
<file path=[Content_Types].xml><?xml version="1.0" encoding="utf-8"?>
<Types xmlns="http://schemas.openxmlformats.org/package/2006/content-types">
  <Override PartName="/_rels/.rels" ContentType="application/vnd.openxmlformats-package.relationships+xml"/>
  <Override PartName="/docProps/custom.xml" ContentType="application/vnd.openxmlformats-officedocument.custom-properties+xml"/>
  <Override PartName="/docProps/app.xml" ContentType="application/vnd.openxmlformats-officedocument.extended-properties+xml"/>
  <Override PartName="/docProps/core.xml" ContentType="application/vnd.openxmlformats-package.core-properties+xml"/>
  <Override PartName="/xl/_rels/workbook.xml.rels" ContentType="application/vnd.openxmlformats-package.relationships+xml"/>
  <Override PartName="/xl/drawings/drawing1.xml" ContentType="application/vnd.openxmlformats-officedocument.drawing+xml"/>
  <Override PartName="/xl/workbook.xml" ContentType="application/vnd.openxmlformats-officedocument.spreadsheetml.sheet.main+xml"/>
  <Override PartName="/xl/styles.xml" ContentType="application/vnd.openxmlformats-officedocument.spreadsheetml.styles+xml"/>
  <Override PartName="/xl/worksheets/_rels/sheet1.xml.rels" ContentType="application/vnd.openxmlformats-package.relationships+xml"/>
  <Override PartName="/xl/worksheets/sheet23.xml" ContentType="application/vnd.openxmlformats-officedocument.spreadsheetml.worksheet+xml"/>
  <Override PartName="/xl/worksheets/sheet9.xml" ContentType="application/vnd.openxmlformats-officedocument.spreadsheetml.worksheet+xml"/>
  <Override PartName="/xl/worksheets/sheet12.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0.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worksheets/sheet4.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xml" ContentType="application/vnd.openxmlformats-officedocument.spreadsheetml.worksheet+xml"/>
  <Override PartName="/xl/worksheets/sheet17.xml" ContentType="application/vnd.openxmlformats-officedocument.spreadsheetml.worksheet+xml"/>
  <Override PartName="/xl/worksheets/sheet2.xml" ContentType="application/vnd.openxmlformats-officedocument.spreadsheetml.worksheet+xml"/>
  <Override PartName="/xl/worksheets/sheet18.xml" ContentType="application/vnd.openxmlformats-officedocument.spreadsheetml.worksheet+xml"/>
  <Override PartName="/xl/worksheets/sheet3.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984" firstSheet="0" activeTab="11"/>
  </bookViews>
  <sheets>
    <sheet name="【利用にあたって】" sheetId="1" state="visible" r:id="rId2"/>
    <sheet name="データシート" sheetId="2" state="hidden" r:id="rId3"/>
    <sheet name="計算用シート" sheetId="3" state="hidden" r:id="rId4"/>
    <sheet name="給付費リスト" sheetId="4" state="hidden" r:id="rId5"/>
    <sheet name="ワークシート1 事業所情報" sheetId="5" state="visible" r:id="rId6"/>
    <sheet name="ワークシート2 シミュレーション" sheetId="6" state="visible" r:id="rId7"/>
    <sheet name="別紙様式2（表）" sheetId="7" state="visible" r:id="rId8"/>
    <sheet name="別紙様式2（裏）" sheetId="8" state="visible" r:id="rId9"/>
    <sheet name="別紙様式2（添付書類１）" sheetId="9" state="visible" r:id="rId10"/>
    <sheet name="別紙様式2（添付書類２）" sheetId="10" state="visible" r:id="rId11"/>
    <sheet name="別紙様式２（添付書類３）" sheetId="11" state="visible" r:id="rId12"/>
    <sheet name="仕様" sheetId="12" state="visible" r:id="rId13"/>
    <sheet name="別紙様式2（添付書類）作業用" sheetId="13" state="hidden" r:id="rId14"/>
    <sheet name="計算用シート (複数)" sheetId="14" state="hidden" r:id="rId15"/>
    <sheet name="都道府県" sheetId="15" state="hidden" r:id="rId16"/>
    <sheet name="市町村" sheetId="16" state="hidden" r:id="rId17"/>
    <sheet name="市町村オリジナル" sheetId="17" state="hidden" r:id="rId18"/>
    <sheet name="別紙様式３（表）" sheetId="18" state="hidden" r:id="rId19"/>
    <sheet name="別紙様式３（裏）" sheetId="19" state="hidden" r:id="rId20"/>
    <sheet name="別紙様式３（添付書類１）" sheetId="20" state="hidden" r:id="rId21"/>
    <sheet name="別紙様式３（添付書類２）" sheetId="21" state="hidden" r:id="rId22"/>
    <sheet name="別紙様式３（添付書類３）" sheetId="22" state="hidden" r:id="rId23"/>
    <sheet name="別紙様式４" sheetId="23" state="hidden" r:id="rId24"/>
  </sheets>
  <definedNames>
    <definedName function="false" hidden="false" localSheetId="4" name="_xlnm.Print_Area" vbProcedure="false">'ワークシート1 事業所情報'!$A$1:$W$66</definedName>
    <definedName function="false" hidden="false" localSheetId="5" name="_xlnm.Print_Area" vbProcedure="false">'ワークシート2 シミュレーション'!$A$1:$Z$110</definedName>
    <definedName function="false" hidden="false" localSheetId="8" name="_xlnm.Print_Area" vbProcedure="false">'別紙様式2（添付書類１）'!$A$1:$AZ$68</definedName>
    <definedName function="false" hidden="false" localSheetId="6" name="_xlnm.Print_Area" vbProcedure="false">'別紙様式2（表）'!$A$1:$BD$50</definedName>
    <definedName function="false" hidden="false" localSheetId="17" name="_xlnm.Print_Area" vbProcedure="false">'別紙様式３（表）'!$A$1:$BE$52</definedName>
    <definedName function="false" hidden="false" localSheetId="4" name="_xlnm.Print_Area" vbProcedure="false">'ワークシート1 事業所情報'!$A$1:$W$66</definedName>
    <definedName function="false" hidden="false" localSheetId="5" name="_xlnm.Print_Area" vbProcedure="false">'ワークシート2 シミュレーション'!$A$1:$Z$110</definedName>
    <definedName function="false" hidden="false" localSheetId="6" name="_xlnm.Print_Area" vbProcedure="false">'別紙様式2（表）'!$A$1:$BD$50</definedName>
    <definedName function="false" hidden="false" localSheetId="8" name="_xlnm.Print_Area" vbProcedure="false">'別紙様式2（添付書類１）'!$A$1:$AZ$68</definedName>
    <definedName function="false" hidden="false" localSheetId="12" name="_xlnm.Extract" vbProcedure="false">'別紙様式2（添付書類）作業用'!$B$8:$B$50</definedName>
    <definedName function="false" hidden="false" localSheetId="12" name="_xlnm._FilterDatabase" vbProcedure="false">'別紙様式2（添付書類）作業用'!#ref!</definedName>
    <definedName function="false" hidden="false" localSheetId="17" name="_xlnm.Print_Area" vbProcedure="false">'別紙様式３（表）'!$A$1:$BE$52</definedName>
  </definedName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<sst xmlns="http://schemas.openxmlformats.org/spreadsheetml/2006/main" count="20652" uniqueCount="5941">
  <si>
    <t xml:space="preserve">〇介護職員等特定処遇改善計画書作成に資するツールについて</t>
  </si>
  <si>
    <t xml:space="preserve">令和元年8月</t>
  </si>
  <si>
    <t xml:space="preserve">株式会社三菱総合研究所</t>
  </si>
  <si>
    <t xml:space="preserve">・この度、令和元年度老人保健事業推進費等補助金（老人保健健康増進等事業分）「処遇改善加算の申請等の簡素化に関する調査研究事業」において</t>
  </si>
  <si>
    <t xml:space="preserve">    介護職員等特定処遇改善計画書作成に資するツールを試行版として作成いたしました。</t>
  </si>
  <si>
    <t xml:space="preserve">・介護職員等特定処遇改善の届出をなされる介護サービス施設・事業所におかれましては、下記の留意点等をお読みのうえ、計画書作成時に</t>
  </si>
  <si>
    <t xml:space="preserve">お役立てくださいますよう、お願いいたします。</t>
  </si>
  <si>
    <t xml:space="preserve">＜利用上の留意点＞</t>
  </si>
  <si>
    <t xml:space="preserve">・本ツールは、上記事業で作成されたツールであり、加算届出の参考にしていただくものです。</t>
  </si>
  <si>
    <t xml:space="preserve">　実際の介護職員等特定処遇改善計画書の作成や各項目の内容については、届出先の都道府県等に内容をご確認ください。</t>
  </si>
  <si>
    <t xml:space="preserve">・本ツールはMicrosoft® Excel® for Office 365で作成しています。</t>
  </si>
  <si>
    <t xml:space="preserve">※加算の届出内容の正確性や新規取得を保証するものではありません。</t>
  </si>
  <si>
    <t xml:space="preserve">＜ツールの概要＞</t>
  </si>
  <si>
    <t xml:space="preserve">・本ツールは、事業所の情報を記載する「ワークシート1　事業所情報」と、介護職員等特定処遇改善加算の見込み額を任意の比率で各職員に配分する</t>
  </si>
  <si>
    <t xml:space="preserve">シミュレーションが可能な「ワークシート2　シミュレーション」で構成されています。</t>
  </si>
  <si>
    <t xml:space="preserve">・利用にあたっては、下記の手順で入力等をお進めください。</t>
  </si>
  <si>
    <t xml:space="preserve">①</t>
  </si>
  <si>
    <t xml:space="preserve">「ワークシート1」の黄色いセルに、当該事業所の情報を入力してください。</t>
  </si>
  <si>
    <t xml:space="preserve">本シートでは、介護職員等特定処遇改善加算を取得することで得られる報酬の見込み額の計算をしています。</t>
  </si>
  <si>
    <t xml:space="preserve">※各事業所について、最左列から入力してください。</t>
  </si>
  <si>
    <t xml:space="preserve">※同一事業所番号で複数の異なるサービスを提供している場合、便宜的に新たな識別番号を末尾に付与してください。（下記入力例をご参照ください）</t>
  </si>
  <si>
    <t xml:space="preserve">※入力後、入力した列より左の列を修正するとエラーや誤記の原因となりますので、最左列から入力し直してください。</t>
  </si>
  <si>
    <t xml:space="preserve">（例）</t>
  </si>
  <si>
    <t xml:space="preserve">No</t>
  </si>
  <si>
    <t xml:space="preserve">事業所番号
※同一事業所番号で複数の異なるサービスを提供している場合、便宜的に新たな識別番号を末尾に付与してください。
（入力例参照）</t>
  </si>
  <si>
    <t xml:space="preserve">事業所名</t>
  </si>
  <si>
    <t xml:space="preserve">指定権者の
属する都道府県</t>
  </si>
  <si>
    <t xml:space="preserve">指定権者名称の頭文字</t>
  </si>
  <si>
    <t xml:space="preserve">指定権者</t>
  </si>
  <si>
    <t xml:space="preserve">提供サービス</t>
  </si>
  <si>
    <t xml:space="preserve">介護報酬総額
（見込み数・
円/月）</t>
  </si>
  <si>
    <t xml:space="preserve">サービス提供体制強化加算等の取得状況</t>
  </si>
  <si>
    <t xml:space="preserve">当該サービスの
加算率（%）</t>
  </si>
  <si>
    <t xml:space="preserve">介護職員等特定処遇改善加算の見込み額（円）（支払対象期間合計）</t>
  </si>
  <si>
    <t xml:space="preserve">賃金改善に要する見込み額
（シミュレーション結果による）</t>
  </si>
  <si>
    <t xml:space="preserve">賃金改善額の合計</t>
  </si>
  <si>
    <t xml:space="preserve">該当人数
（常勤換算数）</t>
  </si>
  <si>
    <t xml:space="preserve">平均賃金改善額</t>
  </si>
  <si>
    <t xml:space="preserve">連番</t>
  </si>
  <si>
    <t xml:space="preserve">半角数字10桁 ※同一事業所番号で複数の異なるサービスを提供している場合、末尾に新たな番号を付与してください。</t>
  </si>
  <si>
    <t xml:space="preserve">入力</t>
  </si>
  <si>
    <t xml:space="preserve">選択</t>
  </si>
  <si>
    <t xml:space="preserve"> ※現行の介護職員処遇改善加算分の金額は除く</t>
  </si>
  <si>
    <t xml:space="preserve">自動</t>
  </si>
  <si>
    <t xml:space="preserve">①経験・技能のある介護職員該当</t>
  </si>
  <si>
    <t xml:space="preserve">②他の介護職員</t>
  </si>
  <si>
    <t xml:space="preserve">③その他の職種</t>
  </si>
  <si>
    <t xml:space="preserve">福祉の森事業所その1</t>
  </si>
  <si>
    <t xml:space="preserve">北海道</t>
  </si>
  <si>
    <t xml:space="preserve">あ</t>
  </si>
  <si>
    <t xml:space="preserve">愛別町</t>
  </si>
  <si>
    <t xml:space="preserve">訪問介護</t>
  </si>
  <si>
    <t xml:space="preserve">特定事業所加算（I）</t>
  </si>
  <si>
    <t xml:space="preserve">福祉の森事業所その2</t>
  </si>
  <si>
    <t xml:space="preserve">い</t>
  </si>
  <si>
    <t xml:space="preserve">池田町</t>
  </si>
  <si>
    <t xml:space="preserve">（介護予防）特定施設入居者生活介護</t>
  </si>
  <si>
    <t xml:space="preserve">入居継続支援加算</t>
  </si>
  <si>
    <t xml:space="preserve">福祉の森事業所その3</t>
  </si>
  <si>
    <t xml:space="preserve">れ</t>
  </si>
  <si>
    <t xml:space="preserve">礼文町</t>
  </si>
  <si>
    <t xml:space="preserve">地域密着型特定施設入居者生活介護</t>
  </si>
  <si>
    <t xml:space="preserve">福祉の森事業所その4</t>
  </si>
  <si>
    <t xml:space="preserve">東京都</t>
  </si>
  <si>
    <t xml:space="preserve">み</t>
  </si>
  <si>
    <t xml:space="preserve">港区</t>
  </si>
  <si>
    <t xml:space="preserve">地域密着型介護老人福祉施設入所者生活介護</t>
  </si>
  <si>
    <t xml:space="preserve">日常生活継続支援加算（I）</t>
  </si>
  <si>
    <t xml:space="preserve">1234567886_1</t>
  </si>
  <si>
    <t xml:space="preserve">福祉の森事業所その5</t>
  </si>
  <si>
    <t xml:space="preserve">沖縄県</t>
  </si>
  <si>
    <t xml:space="preserve">よ</t>
  </si>
  <si>
    <t xml:space="preserve">読谷村</t>
  </si>
  <si>
    <t xml:space="preserve">（介護予防）通所リハビリテーション</t>
  </si>
  <si>
    <t xml:space="preserve">サービス提供体制強化加算（I）イ</t>
  </si>
  <si>
    <t xml:space="preserve">1234567886_2</t>
  </si>
  <si>
    <t xml:space="preserve">（介護予防）短期入所生活介護</t>
  </si>
  <si>
    <t xml:space="preserve">②</t>
  </si>
  <si>
    <t xml:space="preserve">「ワークシート2」の各行に、介護職員等特定処遇改善加算の配分対象職員の</t>
  </si>
  <si>
    <t xml:space="preserve">基本情報（D~O列）を入力してください。黄色いセルについては計算を行うための必須項目となります。</t>
  </si>
  <si>
    <t xml:space="preserve">※法人全体等、複数事業所分の計算をされたい場合は、該当する事業所の全配分対象職員について</t>
  </si>
  <si>
    <t xml:space="preserve">情報を入力してください。</t>
  </si>
  <si>
    <t xml:space="preserve">※「その他の職種」に属する職員について、実人員によって対象人数のカウントをしたい場合は、</t>
  </si>
  <si>
    <t xml:space="preserve">「常勤換算人数」のセルを、常勤・非常勤職員に関わらず「1」と入力してください。</t>
  </si>
  <si>
    <t xml:space="preserve">※事業所を兼務している職員については、１事業所・１職種ごとに分けて、複数行にわたる形で入力してください。</t>
  </si>
  <si>
    <t xml:space="preserve">（例）【A事業所で常勤換算人数0.4人従事】し、【B事業所で常勤換算人数0.6人従事】している職員の場合、</t>
  </si>
  <si>
    <t xml:space="preserve">【A事業所で常勤換算人数0.4人従事】分で１行、【B事業所で常勤換算人数0.6人従事】で１行として</t>
  </si>
  <si>
    <t xml:space="preserve">分けて入力をしてください。</t>
  </si>
  <si>
    <t xml:space="preserve">※常勤換算人数については、平均賃金改善額の計算のみに使用されます。</t>
  </si>
  <si>
    <t xml:space="preserve">※シミュレーション結果は、あくまで入力された設定比率に基づく計算結果であり、単純に２：１：0.5で計算したものではありません。</t>
  </si>
  <si>
    <t xml:space="preserve">設定</t>
  </si>
  <si>
    <t xml:space="preserve">シミュレーション
結果</t>
  </si>
  <si>
    <t xml:space="preserve">フラグ</t>
  </si>
  <si>
    <t xml:space="preserve">事業所番号</t>
  </si>
  <si>
    <t xml:space="preserve">氏名</t>
  </si>
  <si>
    <t xml:space="preserve">勤続年数</t>
  </si>
  <si>
    <t xml:space="preserve">常勤/非常勤</t>
  </si>
  <si>
    <t xml:space="preserve">常勤換算人数</t>
  </si>
  <si>
    <t xml:space="preserve">資格保有状況</t>
  </si>
  <si>
    <t xml:space="preserve">グループ</t>
  </si>
  <si>
    <t xml:space="preserve">賃金改善額の比</t>
  </si>
  <si>
    <t xml:space="preserve">特定処遇改善加算の賃金改善分（月）（事業所単位）</t>
  </si>
  <si>
    <t xml:space="preserve">月額8万円
以上の改善
（参考）</t>
  </si>
  <si>
    <t xml:space="preserve">特定処遇改善加算の賃金改善分（月）（法人単位）</t>
  </si>
  <si>
    <t xml:space="preserve">半角数字10桁</t>
  </si>
  <si>
    <t xml:space="preserve">姓</t>
  </si>
  <si>
    <t xml:space="preserve">名</t>
  </si>
  <si>
    <t xml:space="preserve">半角数字</t>
  </si>
  <si>
    <t xml:space="preserve">0.1以上1.0以下</t>
  </si>
  <si>
    <t xml:space="preserve">介護福祉士</t>
  </si>
  <si>
    <t xml:space="preserve">その他</t>
  </si>
  <si>
    <t xml:space="preserve">①経験・技能のある介護職員</t>
  </si>
  <si>
    <t xml:space="preserve">③その他の
職種</t>
  </si>
  <si>
    <t xml:space="preserve">介護</t>
  </si>
  <si>
    <t xml:space="preserve">太郎</t>
  </si>
  <si>
    <t xml:space="preserve">常勤</t>
  </si>
  <si>
    <t xml:space="preserve">○</t>
  </si>
  <si>
    <t xml:space="preserve">③</t>
  </si>
  <si>
    <t xml:space="preserve">「ワークシート2」の「賃金改善額の比」の列には、各職員の賃金改善額の比を</t>
  </si>
  <si>
    <t xml:space="preserve">0以上の数字で入力してください。</t>
  </si>
  <si>
    <t xml:space="preserve">本シートでは、上記の賃金改善額の比で、介護職員等特定処遇改善加算を取得することで得られる</t>
  </si>
  <si>
    <t xml:space="preserve">報酬の見込み額を各職員に配分するシミュレーションが実施可能です。</t>
  </si>
  <si>
    <t xml:space="preserve">④</t>
  </si>
  <si>
    <t xml:space="preserve">③までの入力を受けて計算した結果として、「賃金改善に要する見込み額の平均（円/月）（法人単位）」には</t>
  </si>
  <si>
    <t xml:space="preserve">各グループの賃金改善に要する見込み額の平均額が表示されます。</t>
  </si>
  <si>
    <t xml:space="preserve">※配分方法の条件の１つである「賃金改善に要する費用の見込み額が月額平均8万円以上」という点については、</t>
  </si>
  <si>
    <t xml:space="preserve">「ワークシート2」上で確認可能ですが、「賃金が年額440万円以上」という点については、</t>
  </si>
  <si>
    <t xml:space="preserve">本シートで計算及び確認はできませんのでご注意ください。</t>
  </si>
  <si>
    <t xml:space="preserve">⑤</t>
  </si>
  <si>
    <t xml:space="preserve">③までの入力を受けて計算した結果として、「別紙様式2（表）」「別紙様式2（裏）」「別紙様式2（添付書類１）」</t>
  </si>
  <si>
    <t xml:space="preserve">「別紙様式2（添付書類２）」「別紙様式2（添付書類３）」内の➊➋➌それぞれの平均賃金改善額（見込額）に</t>
  </si>
  <si>
    <t xml:space="preserve">計算結果が表示されます。</t>
  </si>
  <si>
    <t xml:space="preserve">※ただし上記の➊➋➌それぞれの平均賃金改善額（見込額）は、あくまで介護職員等特定処遇改善加算を取得することで得られる</t>
  </si>
  <si>
    <t xml:space="preserve">報酬の見込み額による賃金改善額ですので、現行の処遇改善加算分や事業所の持ち出し分は含みませんのでご注意ください。</t>
  </si>
  <si>
    <t xml:space="preserve">※「別紙様式2（添付書類１～３）」の平均賃金改善額（見込額）は、各事業所・各グループに含まれる職員の</t>
  </si>
  <si>
    <t xml:space="preserve">賃金改善分の合計を、各事業所・各グループに含まれる職員常勤換算人数で割った金額となります。</t>
  </si>
  <si>
    <t xml:space="preserve">データシート</t>
  </si>
  <si>
    <t xml:space="preserve">コード</t>
  </si>
  <si>
    <t xml:space="preserve">サービス区分</t>
  </si>
  <si>
    <t xml:space="preserve">特定処遇改善加算</t>
  </si>
  <si>
    <t xml:space="preserve">サービス提供加算</t>
  </si>
  <si>
    <t xml:space="preserve">新加算（I）のための要件</t>
  </si>
  <si>
    <t xml:space="preserve">現行加算種類</t>
  </si>
  <si>
    <t xml:space="preserve">新加算Ⅰ</t>
  </si>
  <si>
    <t xml:space="preserve">新加算Ⅱ</t>
  </si>
  <si>
    <t xml:space="preserve">加算（I）</t>
  </si>
  <si>
    <t xml:space="preserve">特定事業所加算（II）</t>
  </si>
  <si>
    <t xml:space="preserve">特定事業所加算（III）</t>
  </si>
  <si>
    <t xml:space="preserve">特定事業所加算（IV）</t>
  </si>
  <si>
    <t xml:space="preserve">加算（II）</t>
  </si>
  <si>
    <t xml:space="preserve">（介護予防）訪問入浴介護</t>
  </si>
  <si>
    <t xml:space="preserve">サービス提供体制強化加算（I）ロ</t>
  </si>
  <si>
    <t xml:space="preserve">加算（III）</t>
  </si>
  <si>
    <t xml:space="preserve">通所介護</t>
  </si>
  <si>
    <t xml:space="preserve">サービス提供体制強化加算（II）</t>
  </si>
  <si>
    <t xml:space="preserve">加算（IV）</t>
  </si>
  <si>
    <t xml:space="preserve">加算（V）</t>
  </si>
  <si>
    <t xml:space="preserve">サービス提供体制強化加算（III）</t>
  </si>
  <si>
    <t xml:space="preserve">22_1</t>
  </si>
  <si>
    <t xml:space="preserve">（介護予防）短期入所療養介護（老健）</t>
  </si>
  <si>
    <t xml:space="preserve">22_2</t>
  </si>
  <si>
    <t xml:space="preserve">（介護予防）短期入所療養介護（病院等・医療院）</t>
  </si>
  <si>
    <t xml:space="preserve">定期巡回随時対応型訪問介護看護</t>
  </si>
  <si>
    <t xml:space="preserve">夜間対応型訪問介護</t>
  </si>
  <si>
    <t xml:space="preserve">地域密着型通所介護</t>
  </si>
  <si>
    <t xml:space="preserve">（介護予防）認知症対応型通所介護</t>
  </si>
  <si>
    <t xml:space="preserve">（介護予防）小規模多機能型居宅介護</t>
  </si>
  <si>
    <t xml:space="preserve">（介護予防）認知症対応型共同生活介護</t>
  </si>
  <si>
    <t xml:space="preserve">日常生活継続支援加算（II）</t>
  </si>
  <si>
    <t xml:space="preserve">看護小規模多機能型居宅介護</t>
  </si>
  <si>
    <t xml:space="preserve">介護老人福祉施設</t>
  </si>
  <si>
    <t xml:space="preserve">介護老人保健施設</t>
  </si>
  <si>
    <t xml:space="preserve">介護療養型医療施設</t>
  </si>
  <si>
    <t xml:space="preserve">介護医療院</t>
  </si>
  <si>
    <t xml:space="preserve">ワークシート1のサービス提供体制強化加算種類を設定するためのシート</t>
  </si>
  <si>
    <t xml:space="preserve">ワークシート1の提供サービス（G10）をデータシートから探し、対応する加算種類を左から順に参照したものを以下に格納</t>
  </si>
  <si>
    <t xml:space="preserve">※　ワークシート1のサービス提供体制加算種類ではこのシートA4以下をリストの参照としている</t>
  </si>
  <si>
    <t xml:space="preserve">ワークシート1の提供サービス（G10）をデータシートから探し、対応するサービスコードの上2桁を給付費リストから探し、対応する地域区分単価を左から順に以下に格納</t>
  </si>
  <si>
    <t xml:space="preserve">※　ワークシート1の１単位あたりの給付費ではこのシートD4以下をリストの参照としている</t>
  </si>
  <si>
    <t xml:space="preserve">ワークシート1の加算種類（G11）をデータシートから探し、新加算のための要件に一致すれば特定加算（I）および（II）を加算率とともにG4、G5に格納、一致しなければ（II）および""を加算率とともにG4、G5に格納</t>
  </si>
  <si>
    <t xml:space="preserve">サービス種類コード</t>
  </si>
  <si>
    <t xml:space="preserve">サービス種類</t>
  </si>
  <si>
    <t xml:space="preserve">1級地</t>
  </si>
  <si>
    <t xml:space="preserve">2級地</t>
  </si>
  <si>
    <t xml:space="preserve">3級地</t>
  </si>
  <si>
    <t xml:space="preserve">4級地</t>
  </si>
  <si>
    <t xml:space="preserve">5級地</t>
  </si>
  <si>
    <t xml:space="preserve">6級地</t>
  </si>
  <si>
    <t xml:space="preserve">7級地</t>
  </si>
  <si>
    <t xml:space="preserve">居宅療養管理指導</t>
  </si>
  <si>
    <t xml:space="preserve">福祉用具貸与</t>
  </si>
  <si>
    <t xml:space="preserve">短期入所療養介護</t>
  </si>
  <si>
    <t xml:space="preserve">特定施設入居者生活介護</t>
  </si>
  <si>
    <t xml:space="preserve">認知症対応型共同生活介護</t>
  </si>
  <si>
    <t xml:space="preserve">介護老人福祉施設サービス</t>
  </si>
  <si>
    <t xml:space="preserve">介護老人保健施設サービス</t>
  </si>
  <si>
    <t xml:space="preserve">介護療養型医療施設サービス</t>
  </si>
  <si>
    <t xml:space="preserve">訪問リハビリテーション</t>
  </si>
  <si>
    <t xml:space="preserve">通所リハビリテーション</t>
  </si>
  <si>
    <t xml:space="preserve">短期入所生活介護</t>
  </si>
  <si>
    <t xml:space="preserve">認知症対応型通所介護</t>
  </si>
  <si>
    <t xml:space="preserve">小規模多機能型居宅介護</t>
  </si>
  <si>
    <t xml:space="preserve">複合型サービス</t>
  </si>
  <si>
    <t xml:space="preserve">訪問入浴介護</t>
  </si>
  <si>
    <t xml:space="preserve">訪問看護</t>
  </si>
  <si>
    <t xml:space="preserve">定期巡回・随時対応型訪問介護看護</t>
  </si>
  <si>
    <t xml:space="preserve">居宅介護支援</t>
  </si>
  <si>
    <t xml:space="preserve">介護予防支援</t>
  </si>
  <si>
    <t xml:space="preserve">＜計画書のためのワークシート1　事業所情報＞</t>
  </si>
  <si>
    <t xml:space="preserve">＜共通事項＞</t>
  </si>
  <si>
    <t xml:space="preserve">法人名</t>
  </si>
  <si>
    <t xml:space="preserve">経験・技能のある介護職員の考え方</t>
  </si>
  <si>
    <t xml:space="preserve">算定する加算の区分</t>
  </si>
  <si>
    <t xml:space="preserve">現行の処遇改善加算の取得状況</t>
  </si>
  <si>
    <t xml:space="preserve">介護職員等特定処遇改善加算算定対象月</t>
  </si>
  <si>
    <t xml:space="preserve">西暦</t>
  </si>
  <si>
    <t xml:space="preserve">年</t>
  </si>
  <si>
    <t xml:space="preserve">月～</t>
  </si>
  <si>
    <t xml:space="preserve">月　　　　　　（</t>
  </si>
  <si>
    <t xml:space="preserve">か月間）</t>
  </si>
  <si>
    <t xml:space="preserve">介護職員等特定処遇改善加算支払対象期間　　※加算算定対象月から計算される加算算定対象期間（N12の値）が自動で入ります。支払対象期間を「加算算定対象期間から1か月マイナスした値」とする場合は、N12の値から1を引いた値をN13に転記・上書きしてください。</t>
  </si>
  <si>
    <t xml:space="preserve">か月</t>
  </si>
  <si>
    <t xml:space="preserve">＜事業所名簿＞</t>
  </si>
  <si>
    <t xml:space="preserve">＜ワークシート2　シミュレーション＞</t>
  </si>
  <si>
    <t xml:space="preserve">・黄色いセルについては計算を行うための必須項目です。白いセルは任意項目です。</t>
  </si>
  <si>
    <t xml:space="preserve">シミュレーション結果（法人単位）</t>
  </si>
  <si>
    <t xml:space="preserve">賃金改善に要する見込み額の平均（円/人月）（法人単位）</t>
  </si>
  <si>
    <t xml:space="preserve">シミュレーション結果</t>
  </si>
  <si>
    <r>
      <rPr>
        <sz val="8"/>
        <rFont val="Meiryo UI"/>
        <family val="3"/>
        <charset val="128"/>
      </rPr>
      <t xml:space="preserve">常勤換算人数
</t>
    </r>
    <r>
      <rPr>
        <sz val="6"/>
        <rFont val="Meiryo UI"/>
        <family val="3"/>
        <charset val="128"/>
      </rPr>
      <t xml:space="preserve">※平均賃金改善額の計算に利用</t>
    </r>
  </si>
  <si>
    <t xml:space="preserve">賃金改善に要する見込み額の合計（円/月）（法人単位）</t>
  </si>
  <si>
    <t xml:space="preserve">常勤換算人数の合計（人）（法人単位）</t>
  </si>
  <si>
    <t xml:space="preserve">シミュレーション結果（事業所単位）※計算したい事業所番号を入力</t>
  </si>
  <si>
    <t xml:space="preserve">別紙様式２</t>
  </si>
  <si>
    <t xml:space="preserve">介護職員等特定処遇改善計画書</t>
  </si>
  <si>
    <t xml:space="preserve">（令和</t>
  </si>
  <si>
    <t xml:space="preserve">年度届出用）</t>
  </si>
  <si>
    <t xml:space="preserve">事業所等情報</t>
  </si>
  <si>
    <t xml:space="preserve">介護保険事業所番号</t>
  </si>
  <si>
    <t xml:space="preserve">事業者・開設者</t>
  </si>
  <si>
    <t xml:space="preserve">フリガナ</t>
  </si>
  <si>
    <t xml:space="preserve">名　　称</t>
  </si>
  <si>
    <t xml:space="preserve">主たる事務所の</t>
  </si>
  <si>
    <t xml:space="preserve">〒</t>
  </si>
  <si>
    <t xml:space="preserve">都・道</t>
  </si>
  <si>
    <t xml:space="preserve">所在地</t>
  </si>
  <si>
    <t xml:space="preserve">府・県</t>
  </si>
  <si>
    <t xml:space="preserve">電話番号</t>
  </si>
  <si>
    <t xml:space="preserve">FAX番号</t>
  </si>
  <si>
    <t xml:space="preserve">事業所等の名称</t>
  </si>
  <si>
    <t xml:space="preserve">提供する</t>
  </si>
  <si>
    <t xml:space="preserve">サービス</t>
  </si>
  <si>
    <t xml:space="preserve">事業所の所在地</t>
  </si>
  <si>
    <t xml:space="preserve">複数の事業所ごとに一括して提出する場合の一括して提出する事業所数</t>
  </si>
  <si>
    <t xml:space="preserve">特定加算（Ⅰ）</t>
  </si>
  <si>
    <t xml:space="preserve">（</t>
  </si>
  <si>
    <t xml:space="preserve">）</t>
  </si>
  <si>
    <t xml:space="preserve">事業所</t>
  </si>
  <si>
    <t xml:space="preserve">※この場合、事業所等情報については、「別紙一覧表による」と記載すること。</t>
  </si>
  <si>
    <t xml:space="preserve">特定加算（Ⅱ）</t>
  </si>
  <si>
    <r>
      <rPr>
        <sz val="10"/>
        <color rgb="FF000000"/>
        <rFont val="ＭＳ 明朝"/>
        <family val="1"/>
        <charset val="128"/>
      </rPr>
      <t xml:space="preserve">（１）賃金改善計画について</t>
    </r>
    <r>
      <rPr>
        <sz val="8"/>
        <color rgb="FF000000"/>
        <rFont val="ＭＳ 明朝"/>
        <family val="1"/>
        <charset val="128"/>
      </rPr>
      <t xml:space="preserve">（本計画に記載された金額については見込みの額であり、</t>
    </r>
  </si>
  <si>
    <t xml:space="preserve">申請時以降の運営状況（利用者数等）、人員配置状況（職員数等）その他の事由により変動があり得るものである。）</t>
  </si>
  <si>
    <t xml:space="preserve">介護職員等特定処遇改善加算</t>
  </si>
  <si>
    <t xml:space="preserve">□</t>
  </si>
  <si>
    <t xml:space="preserve">Ⅰ</t>
  </si>
  <si>
    <t xml:space="preserve">Ⅱ</t>
  </si>
  <si>
    <t xml:space="preserve">介護職員処遇改善加算</t>
  </si>
  <si>
    <t xml:space="preserve">Ⅲ</t>
  </si>
  <si>
    <t xml:space="preserve">サービス提供体制強化加算等の取得状況
（取得している場合には種別を記入）</t>
  </si>
  <si>
    <t xml:space="preserve">取得有</t>
  </si>
  <si>
    <t xml:space="preserve">取得無</t>
  </si>
  <si>
    <t xml:space="preserve">月</t>
  </si>
  <si>
    <t xml:space="preserve">～</t>
  </si>
  <si>
    <t xml:space="preserve">令和　　　　　　　　年度介護職員等特定処遇改善加算の見込額</t>
  </si>
  <si>
    <t xml:space="preserve">円</t>
  </si>
  <si>
    <t xml:space="preserve">⑥</t>
  </si>
  <si>
    <t xml:space="preserve">賃金改善の見込額（ⅰ－ⅱ）</t>
  </si>
  <si>
    <t xml:space="preserve">ⅰ）加算の算定により賃金改善を行った場合の賃金の総額（見込額）</t>
  </si>
  <si>
    <t xml:space="preserve">ⅱ）初めて加算を取得する（した）月の前年度の賃金の総額</t>
  </si>
  <si>
    <t xml:space="preserve">⑦</t>
  </si>
  <si>
    <t xml:space="preserve">経験・技能のある介護職員（❶）における平均賃金改善額（（ⅲ－ⅳ）／ⅴ）</t>
  </si>
  <si>
    <t xml:space="preserve">円・</t>
  </si>
  <si>
    <t xml:space="preserve">人</t>
  </si>
  <si>
    <t xml:space="preserve">ⅲ）加算の算定により賃金改善を行った場合の賃金の総額（見込額）</t>
  </si>
  <si>
    <t xml:space="preserve">ⅳ）初めて加算を取得する（した）月の前年度の賃金の総額</t>
  </si>
  <si>
    <t xml:space="preserve">ⅴ）当該事務所における経験・技能のある介護職員の人数</t>
  </si>
  <si>
    <t xml:space="preserve">　【そのうち、月額8万円の改善又は改善後の賃金が年額440万円以上となる者（見込数）　　　　　　　　　　　　　　　　　　　　　</t>
  </si>
  <si>
    <t xml:space="preserve">人】</t>
  </si>
  <si>
    <t xml:space="preserve">⑧</t>
  </si>
  <si>
    <t xml:space="preserve">他の介護職員（❷）における平均賃金改善額（（ⅵ－ⅶ）／ⅷ）</t>
  </si>
  <si>
    <t xml:space="preserve">ⅵ）加算の算定により賃金改善を行った場合の賃金の総額（見込額）</t>
  </si>
  <si>
    <t xml:space="preserve">ⅶ）初めて加算を取得する（した）月の前年度の賃金の総額</t>
  </si>
  <si>
    <t xml:space="preserve">ⅷ）当該事務所における他の介護職員の人数</t>
  </si>
  <si>
    <t xml:space="preserve">⑨</t>
  </si>
  <si>
    <t xml:space="preserve">その他の職種（❸）平均賃金改善額（（ⅸ－ⅹ）／ⅺ）</t>
  </si>
  <si>
    <t xml:space="preserve">ⅸ）加算の算定により賃金改善を行った場合の賃金の総額（見込額）</t>
  </si>
  <si>
    <t xml:space="preserve">ⅹ）初めて加算を取得する（した）月の前年度の賃金の総額</t>
  </si>
  <si>
    <t xml:space="preserve">ⅺ）当該事業所におけるその他の職種の人数</t>
  </si>
  <si>
    <t xml:space="preserve">　【そのうち、改善後の賃金が最も高額な者の賃金（見込額）</t>
  </si>
  <si>
    <t xml:space="preserve">円】</t>
  </si>
  <si>
    <t xml:space="preserve">⑩</t>
  </si>
  <si>
    <t xml:space="preserve">賃金改善実施期間</t>
  </si>
  <si>
    <t xml:space="preserve">令和</t>
  </si>
  <si>
    <t xml:space="preserve">※原則10月～翌年3月までの連続する期間を記入すること。なお、当該期間の月数は加算の対象月数を超えてはならない。</t>
  </si>
  <si>
    <t xml:space="preserve">⑪</t>
  </si>
  <si>
    <t xml:space="preserve">賃金改善を行う賃金項目及び方法（賃金改善を行う賃金項目（増額若しくは新設した又はする予定である給与の項目の種類（基本給、手当、賞与等）等）、賃金改善の実施時期や対象職員、一人当たりの平均賃金改善見込額について、可能な限り具体的に記載すること。なお❶の「経験・技能のある介護職員」の基準設定の考え方については必ず記載すること。</t>
  </si>
  <si>
    <t xml:space="preserve">賃金改善を行う賃金項目及び方法</t>
  </si>
  <si>
    <t xml:space="preserve">賃金改善の実施時期</t>
  </si>
  <si>
    <t xml:space="preserve">対象職員</t>
  </si>
  <si>
    <t xml:space="preserve">一人当たりの平均賃金改善見込額</t>
  </si>
  <si>
    <t xml:space="preserve">「経験・技能のある介護職員」の基準設定の考え方</t>
  </si>
  <si>
    <t xml:space="preserve">※　⑥については、法定福利費等の賃金改善に伴う増加分も含むことができる。</t>
  </si>
  <si>
    <t xml:space="preserve">※　⑥が⑤を上回らなければならないこと。</t>
  </si>
  <si>
    <t xml:space="preserve">※　⑥ⅱ）の計算に際しては、賃金改善実施期間の職員の人数と合わせた上で算出すること。すなわち、比較時点から賃金改善</t>
  </si>
  <si>
    <t xml:space="preserve">実施期間の始点までに職員が増加した場合、当該職員と同等の勤続年数の職員が比較時点にもいたと仮定して、賃金総額に</t>
  </si>
  <si>
    <t xml:space="preserve">上乗せする必要があることに留意すること。</t>
  </si>
  <si>
    <t xml:space="preserve">※　複数の介護サービス事業所等について一括して提出する場合、以下の添付書類についても作成すること。</t>
  </si>
  <si>
    <t xml:space="preserve">・添付書類１：都道府県等の圏域内の、当該計画書に記載の計画の対象となる介護サービス事業所等の一覧表（指定権者ごと）</t>
  </si>
  <si>
    <t xml:space="preserve">・添付書類２：各都道府県内の指定権者（当該都道府県を含む。）の一覧表（都道府県ごと）</t>
  </si>
  <si>
    <t xml:space="preserve">・添付書類３：計画書に記載された計画の対象となる介護サービス事業者等に係る都道府県の一覧表</t>
  </si>
  <si>
    <r>
      <rPr>
        <sz val="10"/>
        <color rgb="FF000000"/>
        <rFont val="ＭＳ 明朝"/>
        <family val="1"/>
        <charset val="128"/>
      </rPr>
      <t xml:space="preserve">(２)　</t>
    </r>
    <r>
      <rPr>
        <u val="single"/>
        <sz val="10"/>
        <color rgb="FF000000"/>
        <rFont val="ＭＳ 明朝"/>
        <family val="1"/>
        <charset val="128"/>
      </rPr>
      <t xml:space="preserve">職場環境等要件</t>
    </r>
    <r>
      <rPr>
        <sz val="10"/>
        <color rgb="FF000000"/>
        <rFont val="ＭＳ 明朝"/>
        <family val="1"/>
        <charset val="128"/>
      </rPr>
      <t xml:space="preserve">について</t>
    </r>
  </si>
  <si>
    <t xml:space="preserve">（※）太枠内に記載すること。</t>
  </si>
  <si>
    <r>
      <rPr>
        <sz val="8"/>
        <color rgb="FF000000"/>
        <rFont val="ＭＳ 明朝"/>
        <family val="1"/>
        <charset val="128"/>
      </rPr>
      <t xml:space="preserve">平成２０年１０月から現在までに実施した事項について必ず</t>
    </r>
    <r>
      <rPr>
        <b val="true"/>
        <u val="single"/>
        <sz val="8"/>
        <color rgb="FF000000"/>
        <rFont val="ＭＳ 明朝"/>
        <family val="1"/>
        <charset val="128"/>
      </rPr>
      <t xml:space="preserve">全て</t>
    </r>
    <r>
      <rPr>
        <sz val="8"/>
        <color rgb="FF000000"/>
        <rFont val="ＭＳ 明朝"/>
        <family val="1"/>
        <charset val="128"/>
      </rPr>
      <t xml:space="preserve">に☑をつけること。複数の取組を行い、「資質の向上」、</t>
    </r>
  </si>
  <si>
    <r>
      <rPr>
        <sz val="8"/>
        <color rgb="FF000000"/>
        <rFont val="ＭＳ 明朝"/>
        <family val="1"/>
        <charset val="128"/>
      </rPr>
      <t xml:space="preserve">「労働環境・処遇の改善」及び「その他」について、</t>
    </r>
    <r>
      <rPr>
        <b val="true"/>
        <u val="single"/>
        <sz val="8"/>
        <color rgb="FF000000"/>
        <rFont val="ＭＳ 明朝"/>
        <family val="1"/>
        <charset val="128"/>
      </rPr>
      <t xml:space="preserve">それぞれ１つ以上の取組を行う</t>
    </r>
    <r>
      <rPr>
        <sz val="8"/>
        <color rgb="FF000000"/>
        <rFont val="ＭＳ 明朝"/>
        <family val="1"/>
        <charset val="128"/>
      </rPr>
      <t xml:space="preserve">こと。</t>
    </r>
  </si>
  <si>
    <t xml:space="preserve">働きながら介護福祉士取得を目指す者に対する実務者研修受講支援や、より専門性の高い介護技術を取得</t>
  </si>
  <si>
    <t xml:space="preserve">しようとする者に対する喀痰吸引、認知症ケア、サービス提供責任者研修、中堅職員に対するマネジメント</t>
  </si>
  <si>
    <t xml:space="preserve">研修の受講支援（研修受講時の他の介護職員の負担を軽減するための代替職員確保を含む）</t>
  </si>
  <si>
    <t xml:space="preserve">資質の向上</t>
  </si>
  <si>
    <t xml:space="preserve">研修の受講やキャリア段位制度と人事考課との連動</t>
  </si>
  <si>
    <t xml:space="preserve">小規模事業者の共同による採用・人事ローテーション・研修のための制度構築</t>
  </si>
  <si>
    <t xml:space="preserve">キャリアパス要件に該当する事項（キャリアパス要件を満たしていない介護事業者に限る）</t>
  </si>
  <si>
    <t xml:space="preserve">新人介護職員の早期離職防止のためのエルダー・メンター（新人指導担当者）制度等導入</t>
  </si>
  <si>
    <t xml:space="preserve">雇用管理改善のための管理者の労働・安全衛生法規、休暇・休職制度に係る研修受講等による</t>
  </si>
  <si>
    <t xml:space="preserve">雇用管理改善対策の充実</t>
  </si>
  <si>
    <t xml:space="preserve">ＩＣＴ活用（ケア内容や申し送り事項の共有（事業所内に加えタブレット端末を活用し訪問先でアクセスを</t>
  </si>
  <si>
    <t xml:space="preserve">可能にすること等を含む）による介護職員の事務負担軽減、個々の利用者へのサービス履歴・訪問介護員の</t>
  </si>
  <si>
    <t xml:space="preserve">出勤情報管理によるサービス提供責任者のシフト管理に係る事務負担軽減、利用者情報蓄積による利用者</t>
  </si>
  <si>
    <t xml:space="preserve">労働環境・</t>
  </si>
  <si>
    <t xml:space="preserve">個々の特性に応じたサービス提供等）による業務省力化</t>
  </si>
  <si>
    <t xml:space="preserve">処遇の改善</t>
  </si>
  <si>
    <t xml:space="preserve">介護職員の腰痛対策を含む負担軽減のための介護ロボットやリフト等の介護機器等導入</t>
  </si>
  <si>
    <t xml:space="preserve">子育てとの両立を目指す者のための育児休業制度等の充実、事業所内保育施設の整備</t>
  </si>
  <si>
    <t xml:space="preserve">ミーティング等による職場内コミュニケーションの円滑化による個々の介護職員の気づきを踏まえた勤務</t>
  </si>
  <si>
    <t xml:space="preserve">環境やケア内容の改善</t>
  </si>
  <si>
    <t xml:space="preserve">事故・トラブルへの対応マニュアル等の作成による責任の所在の明確化</t>
  </si>
  <si>
    <t xml:space="preserve">健康診断・こころの健康等の健康管理面の強化、職員休憩室・分煙スペース等の整備</t>
  </si>
  <si>
    <t xml:space="preserve">介護サービス情報公表制度の活用による経営・人材育成理念の見える化</t>
  </si>
  <si>
    <t xml:space="preserve">中途採用者（他産業からの転職者、主婦層、中高年齢者等）に特化した人事制度の確立</t>
  </si>
  <si>
    <t xml:space="preserve">（勤務シフトの配慮、短時間正規職員制度の導入等）)</t>
  </si>
  <si>
    <t xml:space="preserve">障害を有する者でも働きやすい職場環境構築や勤務シフト配慮</t>
  </si>
  <si>
    <t xml:space="preserve">地域の児童・生徒や住民との交流による地域包括ケアの一員としてのモチベーション向上</t>
  </si>
  <si>
    <t xml:space="preserve">非正規職員から正規職員への転換</t>
  </si>
  <si>
    <t xml:space="preserve"> 職員の増員による業務負担の軽減</t>
  </si>
  <si>
    <r>
      <rPr>
        <sz val="10"/>
        <color rgb="FF000000"/>
        <rFont val="ＭＳ 明朝"/>
        <family val="1"/>
        <charset val="128"/>
      </rPr>
      <t xml:space="preserve">(３)　</t>
    </r>
    <r>
      <rPr>
        <u val="single"/>
        <sz val="10"/>
        <color rgb="FF000000"/>
        <rFont val="ＭＳ 明朝"/>
        <family val="1"/>
        <charset val="128"/>
      </rPr>
      <t xml:space="preserve">見える化要件</t>
    </r>
    <r>
      <rPr>
        <sz val="10"/>
        <color rgb="FF000000"/>
        <rFont val="ＭＳ 明朝"/>
        <family val="1"/>
        <charset val="128"/>
      </rPr>
      <t xml:space="preserve">について</t>
    </r>
  </si>
  <si>
    <t xml:space="preserve">実施している周知方法について、☑をつけること。2020年度から実施予定である場合には、「予定」に☑をつけること。</t>
  </si>
  <si>
    <t xml:space="preserve">ホームページ</t>
  </si>
  <si>
    <t xml:space="preserve">☐</t>
  </si>
  <si>
    <t xml:space="preserve">「介護サービス情報公表システム」への掲載　／　</t>
  </si>
  <si>
    <t xml:space="preserve">予定</t>
  </si>
  <si>
    <t xml:space="preserve">への掲載</t>
  </si>
  <si>
    <t xml:space="preserve">独自のホームページへの掲載　／　</t>
  </si>
  <si>
    <t xml:space="preserve">その他の方法</t>
  </si>
  <si>
    <t xml:space="preserve">☐ </t>
  </si>
  <si>
    <t xml:space="preserve">事業所・施設の建物で、外部から見える場所への掲示　／　</t>
  </si>
  <si>
    <t xml:space="preserve">による掲示等</t>
  </si>
  <si>
    <t xml:space="preserve">※　虚偽の記載や、介護職員等特定処遇改善加算の請求に関して不正を行った場合には、支払われた介護給付費の返還を求め</t>
  </si>
  <si>
    <t xml:space="preserve">られることや介護事業者の指定が取り消される場合があるので留意すること。</t>
  </si>
  <si>
    <t xml:space="preserve">本計画書については、雇用するすべての職員に対し周知をしたうえで、提出していることを証明いたします。</t>
  </si>
  <si>
    <t xml:space="preserve">日</t>
  </si>
  <si>
    <t xml:space="preserve">（法 人 名）</t>
  </si>
  <si>
    <t xml:space="preserve">（代表者名)</t>
  </si>
  <si>
    <t xml:space="preserve">印</t>
  </si>
  <si>
    <r>
      <rPr>
        <sz val="8"/>
        <color rgb="FF000000"/>
        <rFont val="ＭＳ ゴシック"/>
        <family val="3"/>
        <charset val="128"/>
      </rPr>
      <t xml:space="preserve">別紙様式２(添付書類１)</t>
    </r>
    <r>
      <rPr>
        <sz val="8"/>
        <color rgb="FF000000"/>
        <rFont val="ＭＳ 明朝"/>
        <family val="1"/>
        <charset val="128"/>
      </rPr>
      <t xml:space="preserve"> </t>
    </r>
  </si>
  <si>
    <t xml:space="preserve">介護職員等特定処遇改善計画書(指定権者内事業所一覧表)</t>
  </si>
  <si>
    <t xml:space="preserve">法　人　名</t>
  </si>
  <si>
    <t xml:space="preserve">都道府県名：</t>
  </si>
  <si>
    <t xml:space="preserve">市町村名:</t>
  </si>
  <si>
    <t xml:space="preserve">事業所の名称</t>
  </si>
  <si>
    <t xml:space="preserve">サービス名</t>
  </si>
  <si>
    <t xml:space="preserve">介護職員等特定処遇改善</t>
  </si>
  <si>
    <t xml:space="preserve">賃金改善所要額</t>
  </si>
  <si>
    <t xml:space="preserve">加算額（見込額）</t>
  </si>
  <si>
    <t xml:space="preserve">（見込額）</t>
  </si>
  <si>
    <t xml:space="preserve">➊➋➌各々の平均賃金改善額（見込額）</t>
  </si>
  <si>
    <t xml:space="preserve">➊</t>
  </si>
  <si>
    <t xml:space="preserve">➋</t>
  </si>
  <si>
    <t xml:space="preserve">➌</t>
  </si>
  <si>
    <t xml:space="preserve">合計</t>
  </si>
  <si>
    <t xml:space="preserve">―</t>
  </si>
  <si>
    <t xml:space="preserve">A</t>
  </si>
  <si>
    <t xml:space="preserve">Ｂ</t>
  </si>
  <si>
    <t xml:space="preserve">※　計画書を届け出る指定権者（都道府県又は市区町村）ごとに記載すること。</t>
  </si>
  <si>
    <r>
      <rPr>
        <sz val="8"/>
        <color rgb="FF000000"/>
        <rFont val="ＭＳ 明朝"/>
        <family val="1"/>
        <charset val="128"/>
      </rPr>
      <t xml:space="preserve">※　</t>
    </r>
    <r>
      <rPr>
        <sz val="8"/>
        <color rgb="FF000000"/>
        <rFont val="Century"/>
        <family val="1"/>
        <charset val="1"/>
      </rPr>
      <t xml:space="preserve">A</t>
    </r>
    <r>
      <rPr>
        <sz val="8"/>
        <color rgb="FF000000"/>
        <rFont val="ＭＳ 明朝"/>
        <family val="1"/>
        <charset val="128"/>
      </rPr>
      <t xml:space="preserve">及び</t>
    </r>
    <r>
      <rPr>
        <sz val="8"/>
        <color rgb="FF000000"/>
        <rFont val="Century"/>
        <family val="1"/>
        <charset val="1"/>
      </rPr>
      <t xml:space="preserve">B</t>
    </r>
    <r>
      <rPr>
        <sz val="8"/>
        <color rgb="FF000000"/>
        <rFont val="ＭＳ 明朝"/>
        <family val="1"/>
        <charset val="128"/>
      </rPr>
      <t xml:space="preserve">は別紙様式２添付書類２の当該指定権者における金額と一致しなければならない。</t>
    </r>
  </si>
  <si>
    <t xml:space="preserve">ページ数　総ページ数</t>
  </si>
  <si>
    <t xml:space="preserve">／</t>
  </si>
  <si>
    <r>
      <rPr>
        <sz val="8"/>
        <color rgb="FF000000"/>
        <rFont val="ＭＳ ゴシック"/>
        <family val="3"/>
        <charset val="128"/>
      </rPr>
      <t xml:space="preserve">別紙様式２(添付書類２)</t>
    </r>
    <r>
      <rPr>
        <sz val="8"/>
        <color rgb="FF000000"/>
        <rFont val="ＭＳ 明朝"/>
        <family val="1"/>
        <charset val="128"/>
      </rPr>
      <t xml:space="preserve"> </t>
    </r>
  </si>
  <si>
    <t xml:space="preserve">介護職員等特定処遇改善計画書(届出対象都道府県内一覧表)</t>
  </si>
  <si>
    <t xml:space="preserve">介護職員等特定処遇</t>
  </si>
  <si>
    <t xml:space="preserve">❶の平均賃金改善額</t>
  </si>
  <si>
    <t xml:space="preserve">❷の平均賃金改善額</t>
  </si>
  <si>
    <t xml:space="preserve">❸の平均賃金改善額</t>
  </si>
  <si>
    <t xml:space="preserve">（都道府県</t>
  </si>
  <si>
    <t xml:space="preserve">改善加算の見込額</t>
  </si>
  <si>
    <t xml:space="preserve">の見込額</t>
  </si>
  <si>
    <t xml:space="preserve">（見込額）・人数</t>
  </si>
  <si>
    <t xml:space="preserve">・市町村）</t>
  </si>
  <si>
    <t xml:space="preserve">人）</t>
  </si>
  <si>
    <t xml:space="preserve">C</t>
  </si>
  <si>
    <t xml:space="preserve">D</t>
  </si>
  <si>
    <r>
      <rPr>
        <sz val="8"/>
        <color rgb="FF000000"/>
        <rFont val="ＭＳ 明朝"/>
        <family val="1"/>
        <charset val="128"/>
      </rPr>
      <t xml:space="preserve">※　</t>
    </r>
    <r>
      <rPr>
        <sz val="8"/>
        <color rgb="FF000000"/>
        <rFont val="Century"/>
        <family val="1"/>
        <charset val="1"/>
      </rPr>
      <t xml:space="preserve">C</t>
    </r>
    <r>
      <rPr>
        <sz val="8"/>
        <color rgb="FF000000"/>
        <rFont val="ＭＳ 明朝"/>
        <family val="1"/>
        <charset val="128"/>
      </rPr>
      <t xml:space="preserve">及び</t>
    </r>
    <r>
      <rPr>
        <sz val="8"/>
        <color rgb="FF000000"/>
        <rFont val="Century"/>
        <family val="1"/>
        <charset val="1"/>
      </rPr>
      <t xml:space="preserve">D</t>
    </r>
    <r>
      <rPr>
        <sz val="8"/>
        <color rgb="FF000000"/>
        <rFont val="ＭＳ 明朝"/>
        <family val="1"/>
        <charset val="128"/>
      </rPr>
      <t xml:space="preserve">は別紙様式２添付書類３の当該指定権者における金額と一致しなければならない。</t>
    </r>
  </si>
  <si>
    <t xml:space="preserve">ページ数　　総ページ数</t>
  </si>
  <si>
    <r>
      <rPr>
        <sz val="8"/>
        <color rgb="FF000000"/>
        <rFont val="ＭＳ ゴシック"/>
        <family val="3"/>
        <charset val="128"/>
      </rPr>
      <t xml:space="preserve">別紙様式２(添付書類３)</t>
    </r>
    <r>
      <rPr>
        <sz val="8"/>
        <color rgb="FF000000"/>
        <rFont val="ＭＳ 明朝"/>
        <family val="1"/>
        <charset val="128"/>
      </rPr>
      <t xml:space="preserve"> </t>
    </r>
  </si>
  <si>
    <t xml:space="preserve">介護職員等特定処遇改善計画書(都道府県状況一覧表)</t>
  </si>
  <si>
    <t xml:space="preserve">都道府県</t>
  </si>
  <si>
    <t xml:space="preserve">加算の見込額</t>
  </si>
  <si>
    <t xml:space="preserve">賃金改善の見込額</t>
  </si>
  <si>
    <t xml:space="preserve">青森県</t>
  </si>
  <si>
    <t xml:space="preserve">岩手県</t>
  </si>
  <si>
    <t xml:space="preserve">宮城県</t>
  </si>
  <si>
    <t xml:space="preserve">秋田県</t>
  </si>
  <si>
    <t xml:space="preserve">山形県</t>
  </si>
  <si>
    <t xml:space="preserve">福島県</t>
  </si>
  <si>
    <t xml:space="preserve">茨城県</t>
  </si>
  <si>
    <t xml:space="preserve">栃木県</t>
  </si>
  <si>
    <t xml:space="preserve">群馬県</t>
  </si>
  <si>
    <t xml:space="preserve">埼玉県</t>
  </si>
  <si>
    <t xml:space="preserve">千葉県</t>
  </si>
  <si>
    <t xml:space="preserve">神奈川県</t>
  </si>
  <si>
    <t xml:space="preserve">新潟県</t>
  </si>
  <si>
    <t xml:space="preserve">富山県</t>
  </si>
  <si>
    <t xml:space="preserve">石川県</t>
  </si>
  <si>
    <t xml:space="preserve">福井県</t>
  </si>
  <si>
    <t xml:space="preserve">山梨県</t>
  </si>
  <si>
    <t xml:space="preserve">長野県</t>
  </si>
  <si>
    <t xml:space="preserve">岐阜県</t>
  </si>
  <si>
    <t xml:space="preserve">静岡県</t>
  </si>
  <si>
    <t xml:space="preserve">愛知県</t>
  </si>
  <si>
    <t xml:space="preserve">三重県</t>
  </si>
  <si>
    <t xml:space="preserve">滋賀県</t>
  </si>
  <si>
    <t xml:space="preserve">京都府</t>
  </si>
  <si>
    <t xml:space="preserve">大阪府</t>
  </si>
  <si>
    <t xml:space="preserve">兵庫県</t>
  </si>
  <si>
    <t xml:space="preserve">奈良県</t>
  </si>
  <si>
    <t xml:space="preserve">和歌山県</t>
  </si>
  <si>
    <t xml:space="preserve">鳥取県</t>
  </si>
  <si>
    <t xml:space="preserve">島根県</t>
  </si>
  <si>
    <t xml:space="preserve">岡山県</t>
  </si>
  <si>
    <t xml:space="preserve">広島県</t>
  </si>
  <si>
    <t xml:space="preserve">山口県</t>
  </si>
  <si>
    <t xml:space="preserve">徳島県</t>
  </si>
  <si>
    <t xml:space="preserve">香川県</t>
  </si>
  <si>
    <t xml:space="preserve">愛媛県</t>
  </si>
  <si>
    <t xml:space="preserve">高知県</t>
  </si>
  <si>
    <t xml:space="preserve">福岡県</t>
  </si>
  <si>
    <t xml:space="preserve">佐賀県</t>
  </si>
  <si>
    <t xml:space="preserve">長崎県</t>
  </si>
  <si>
    <t xml:space="preserve">熊本県</t>
  </si>
  <si>
    <t xml:space="preserve">大分県</t>
  </si>
  <si>
    <t xml:space="preserve">宮崎県</t>
  </si>
  <si>
    <t xml:space="preserve">鹿児島県</t>
  </si>
  <si>
    <t xml:space="preserve">全国計</t>
  </si>
  <si>
    <t xml:space="preserve">E</t>
  </si>
  <si>
    <t xml:space="preserve">F</t>
  </si>
  <si>
    <r>
      <rPr>
        <sz val="8"/>
        <color rgb="FF000000"/>
        <rFont val="ＭＳ 明朝"/>
        <family val="1"/>
        <charset val="128"/>
      </rPr>
      <t xml:space="preserve">※　</t>
    </r>
    <r>
      <rPr>
        <sz val="8"/>
        <color rgb="FF000000"/>
        <rFont val="Century"/>
        <family val="1"/>
        <charset val="1"/>
      </rPr>
      <t xml:space="preserve">F</t>
    </r>
    <r>
      <rPr>
        <sz val="8"/>
        <color rgb="FF000000"/>
        <rFont val="ＭＳ 明朝"/>
        <family val="1"/>
        <charset val="128"/>
      </rPr>
      <t xml:space="preserve">は</t>
    </r>
    <r>
      <rPr>
        <sz val="8"/>
        <color rgb="FF000000"/>
        <rFont val="Century"/>
        <family val="1"/>
        <charset val="1"/>
      </rPr>
      <t xml:space="preserve">E</t>
    </r>
    <r>
      <rPr>
        <sz val="8"/>
        <color rgb="FF000000"/>
        <rFont val="ＭＳ 明朝"/>
        <family val="1"/>
        <charset val="128"/>
      </rPr>
      <t xml:space="preserve">を上回らなければならない。</t>
    </r>
  </si>
  <si>
    <t xml:space="preserve">〇介護職員等特定処遇改善計画書作成に資するツール内のシート及びセルについて</t>
  </si>
  <si>
    <t xml:space="preserve">＜シートについて＞</t>
  </si>
  <si>
    <t xml:space="preserve">シート名：説明</t>
  </si>
  <si>
    <t xml:space="preserve">略記</t>
  </si>
  <si>
    <t xml:space="preserve">【利用にあたって】：本ツールの概要及び利用上の留意点等を記載</t>
  </si>
  <si>
    <t xml:space="preserve">なし</t>
  </si>
  <si>
    <t xml:space="preserve">仕様（本シート）：ツール内のシート及びセルについての説明を記載</t>
  </si>
  <si>
    <t xml:space="preserve">ワークシート1　事業所情報：介護職員等特定処遇改善加算を届出する事業所の情報を入力</t>
  </si>
  <si>
    <t xml:space="preserve">WS1</t>
  </si>
  <si>
    <t xml:space="preserve">ワークシート2 シミュレーション：介護職員等特定処遇改善加算の配分対象職員の情報を入力</t>
  </si>
  <si>
    <t xml:space="preserve">WS2</t>
  </si>
  <si>
    <t xml:space="preserve">＜セルについて＞</t>
  </si>
  <si>
    <t xml:space="preserve">シート名</t>
  </si>
  <si>
    <t xml:space="preserve">セル</t>
  </si>
  <si>
    <t xml:space="preserve">内容/説明</t>
  </si>
  <si>
    <t xml:space="preserve">式（列の場合は例として一番上のセル内の式）/値の制限/参照しているシート群</t>
  </si>
  <si>
    <t xml:space="preserve">以下＜共通事項＞</t>
  </si>
  <si>
    <t xml:space="preserve">B8</t>
  </si>
  <si>
    <t xml:space="preserve">任意の文言</t>
  </si>
  <si>
    <t xml:space="preserve">B9</t>
  </si>
  <si>
    <t xml:space="preserve">B10</t>
  </si>
  <si>
    <r>
      <rPr>
        <sz val="11"/>
        <color rgb="FF000000"/>
        <rFont val="游ゴシック"/>
        <family val="2"/>
        <charset val="128"/>
      </rPr>
      <t xml:space="preserve">選択（シミュレーションに</t>
    </r>
    <r>
      <rPr>
        <b val="true"/>
        <sz val="11"/>
        <color rgb="FF000000"/>
        <rFont val="游ゴシック"/>
        <family val="3"/>
        <charset val="128"/>
      </rPr>
      <t xml:space="preserve">必須</t>
    </r>
    <r>
      <rPr>
        <sz val="11"/>
        <color rgb="FF000000"/>
        <rFont val="游ゴシック"/>
        <family val="2"/>
        <charset val="128"/>
      </rPr>
      <t xml:space="preserve">）</t>
    </r>
  </si>
  <si>
    <t xml:space="preserve">B11</t>
  </si>
  <si>
    <t xml:space="preserve">B12</t>
  </si>
  <si>
    <t xml:space="preserve">任意の値</t>
  </si>
  <si>
    <t xml:space="preserve">B13（N13）</t>
  </si>
  <si>
    <t xml:space="preserve">介護職員等特定処遇改善加算支払対象期間（介護職員等特定処遇改善加算算定対象月から計算される算定対象期間が自動で入る）</t>
  </si>
  <si>
    <t xml:space="preserve">=IF(ISNUMBER(N12),N12,"")</t>
  </si>
  <si>
    <t xml:space="preserve">以下＜事業所名簿＞</t>
  </si>
  <si>
    <t xml:space="preserve">B列</t>
  </si>
  <si>
    <t xml:space="preserve">事業所の通し番号</t>
  </si>
  <si>
    <t xml:space="preserve">C列</t>
  </si>
  <si>
    <t xml:space="preserve">事業所番号（介護職員等特定処遇改善加算を届出する事業所の事業所番号）</t>
  </si>
  <si>
    <t xml:space="preserve">10桁の値+任意の識別番号</t>
  </si>
  <si>
    <t xml:space="preserve">D列</t>
  </si>
  <si>
    <t xml:space="preserve">任意の文字列</t>
  </si>
  <si>
    <t xml:space="preserve">E列</t>
  </si>
  <si>
    <t xml:space="preserve">指定権者の属する都道府県</t>
  </si>
  <si>
    <t xml:space="preserve">F列</t>
  </si>
  <si>
    <t xml:space="preserve">G列</t>
  </si>
  <si>
    <t xml:space="preserve">H列</t>
  </si>
  <si>
    <t xml:space="preserve">I列</t>
  </si>
  <si>
    <t xml:space="preserve">介護報酬総額（見込み数・円/月）</t>
  </si>
  <si>
    <r>
      <rPr>
        <sz val="11"/>
        <color rgb="FF000000"/>
        <rFont val="游ゴシック"/>
        <family val="2"/>
        <charset val="128"/>
      </rPr>
      <t xml:space="preserve">任意の値（シミュレーションに</t>
    </r>
    <r>
      <rPr>
        <b val="true"/>
        <sz val="11"/>
        <color rgb="FF000000"/>
        <rFont val="游ゴシック"/>
        <family val="3"/>
        <charset val="128"/>
      </rPr>
      <t xml:space="preserve">必須</t>
    </r>
    <r>
      <rPr>
        <sz val="11"/>
        <color rgb="FF000000"/>
        <rFont val="游ゴシック"/>
        <family val="2"/>
        <charset val="128"/>
      </rPr>
      <t xml:space="preserve">）</t>
    </r>
  </si>
  <si>
    <t xml:space="preserve">J列</t>
  </si>
  <si>
    <t xml:space="preserve">サービス提供体制強化加算の取得状況</t>
  </si>
  <si>
    <t xml:space="preserve">K列</t>
  </si>
  <si>
    <t xml:space="preserve">当該サービスの加算率（%）</t>
  </si>
  <si>
    <t xml:space="preserve">=IFERROR(INDEX(データシート!$D$4:$E$24,MATCH(H17,データシート!$C$4:$C$24,0),MATCH($D$10,データシート!$D$3:$E$3,0))*100,"")</t>
  </si>
  <si>
    <t xml:space="preserve">L列</t>
  </si>
  <si>
    <t xml:space="preserve">=IFERROR(I17*K17/100*N$13,"")</t>
  </si>
  <si>
    <t xml:space="preserve">M列</t>
  </si>
  <si>
    <t xml:space="preserve">当該事業所の賃金改善に要する見込み額（シミュレーション結果による）</t>
  </si>
  <si>
    <t xml:space="preserve">=IF(ISNUMBER($N$13),SUMIF('ワークシート2 シミュレーション'!D$11:D$49999,C17,'ワークシート2 シミュレーション'!R$11:R$49999)*$N$13,"")</t>
  </si>
  <si>
    <t xml:space="preserve">O~Q列</t>
  </si>
  <si>
    <t xml:space="preserve">各グループごとの賃金改善額の合計（法人単位のシミュレーション結果から表示）</t>
  </si>
  <si>
    <t xml:space="preserve">=IF(C17="","",SUMIFS('ワークシート2 シミュレーション'!$R$11:$R$49999,'ワークシート2 シミュレーション'!$D$11:$D$49999,$C17,'ワークシート2 シミュレーション'!L$11:L$49999,"=1"))</t>
  </si>
  <si>
    <t xml:space="preserve">R~T列</t>
  </si>
  <si>
    <t xml:space="preserve">各グループごとの該当人数（常勤換算数）（法人単位のシミュレーション結果から表示）</t>
  </si>
  <si>
    <t xml:space="preserve">=IF(C17="","",SUMIFS('ワークシート2 シミュレーション'!$I$11:$I$49999,'ワークシート2 シミュレーション'!$D$11:$D$49999,$C17,'ワークシート2 シミュレーション'!L$11:L$49999,"=1"))</t>
  </si>
  <si>
    <t xml:space="preserve">U~W列</t>
  </si>
  <si>
    <t xml:space="preserve">各グループの平均賃金改善額（法人単位のシミュレーション結果から表示）</t>
  </si>
  <si>
    <t xml:space="preserve">=IFERROR(O17/R17,"")</t>
  </si>
  <si>
    <t xml:space="preserve">全体</t>
  </si>
  <si>
    <t xml:space="preserve">常勤換算人数と上記の賃金改善額の比を乗じた値で、介護職員等特定処遇改善加算を取得することで得られる報酬の見込み額を各職員に配分するシミュレーションが実施可能</t>
  </si>
  <si>
    <t xml:space="preserve">職員の通し番号</t>
  </si>
  <si>
    <t xml:space="preserve">常勤または非常勤から選択</t>
  </si>
  <si>
    <t xml:space="preserve">常勤換算人数（加算算定初月）</t>
  </si>
  <si>
    <t xml:space="preserve">介護福祉士の資格保有者かどうかのフラグ（1：該当、0：該当なし）</t>
  </si>
  <si>
    <t xml:space="preserve">その他の資格保有者かどうかのフラグ（1：該当、0：該当なし）</t>
  </si>
  <si>
    <t xml:space="preserve">経験・技能のある介護職員かどうかのフラグ（1：該当、0：該当なし）</t>
  </si>
  <si>
    <t xml:space="preserve">他の介護職員かどうかのフラグ（1：該当、0：該当なし）</t>
  </si>
  <si>
    <t xml:space="preserve">N列</t>
  </si>
  <si>
    <t xml:space="preserve">その他の職員かどうかのフラグ（1：該当、0：該当なし）</t>
  </si>
  <si>
    <t xml:space="preserve">O列</t>
  </si>
  <si>
    <t xml:space="preserve">職員ごとに設定したい賃金改善額の比</t>
  </si>
  <si>
    <t xml:space="preserve">P列</t>
  </si>
  <si>
    <t xml:space="preserve">当該職員が所属する事業所の介護職員等特定処遇改善加算の見込み額を、設定した賃金改善額の比で所属する当該事業所職員に配分した場合の賃金改善額</t>
  </si>
  <si>
    <t xml:space="preserve">=IFERROR(VLOOKUP(D11,'ワークシート1 事業所情報'!$C$17:L$4999,10,FALSE)/'ワークシート1 事業所情報'!$N$13
*O11/SUMIF(D$11:D$4999,D11,O$11:O$4999),"")</t>
  </si>
  <si>
    <t xml:space="preserve">Q列</t>
  </si>
  <si>
    <t xml:space="preserve">P列の値が8万円を超えていれば○が自動で入力される</t>
  </si>
  <si>
    <t xml:space="preserve">=IF(AND(ISNUMBER(P11),P11&gt;=80000),"〇","")</t>
  </si>
  <si>
    <t xml:space="preserve">R列</t>
  </si>
  <si>
    <t xml:space="preserve">当該職員が所属する法人の介護職員等特定処遇改善加算の見込み額を、設定した賃金改善額の比で所属する当該法人職員に配分した場合の賃金改善額</t>
  </si>
  <si>
    <t xml:space="preserve">=IFERROR(SUM('ワークシート1 事業所情報'!L$17:L$4999)/'ワークシート1 事業所情報'!$N$13
*O11/SUM(O$11:O$4999)*O11/O11,"")</t>
  </si>
  <si>
    <t xml:space="preserve">S列</t>
  </si>
  <si>
    <t xml:space="preserve">R列の値が8万円を超えていれば○が自動で入力される</t>
  </si>
  <si>
    <t xml:space="preserve">=IF(AND(ISNUMBER(R11),R11&gt;=80000),"〇","")</t>
  </si>
  <si>
    <t xml:space="preserve">X10~Y10</t>
  </si>
  <si>
    <t xml:space="preserve">グループ別の法人単位（全事業所合計）の賃金改善に要する見込み額の平均（円/人月）</t>
  </si>
  <si>
    <t xml:space="preserve">=IFERROR(SUMPRODUCT(L11:L49993,$R11:$R49993)/SUMPRODUCT(L11:L49993,$I11:$I49993),"")</t>
  </si>
  <si>
    <t xml:space="preserve">X14~Y14</t>
  </si>
  <si>
    <t xml:space="preserve">グループ別の法人単位（全事業所合計）の賃金改善に要する見込み額の合計（円/人月）</t>
  </si>
  <si>
    <t xml:space="preserve">=IFERROR(SUMPRODUCT(L11:L49993,$R11:$R49993),"")</t>
  </si>
  <si>
    <t xml:space="preserve">X17~Y17</t>
  </si>
  <si>
    <t xml:space="preserve">グループ別の法人単位（全事業所合計）の常勤換算人数の合計（人）</t>
  </si>
  <si>
    <t xml:space="preserve">=IFERROR(SUMPRODUCT(L11:L49993,$I11:$I49993),"")</t>
  </si>
  <si>
    <t xml:space="preserve">X25~Y25</t>
  </si>
  <si>
    <t xml:space="preserve">グループ別の選択した事業所単位の賃金改善に要する見込み額の平均（円/人月）</t>
  </si>
  <si>
    <t xml:space="preserve">=IFERROR(SUMPRODUCT(($D$11:$D$4999=$X$21)*L11:L4999,$R11:$R4999)/SUMPRODUCT(($D$11:$D$4999=$X$21)*L11:L4999,$I11:$I4999),"")</t>
  </si>
  <si>
    <t xml:space="preserve">X29~Y29</t>
  </si>
  <si>
    <t xml:space="preserve">グループ別の選択した事業所単位の賃金改善に要する見込み額の合計（円/人月）</t>
  </si>
  <si>
    <t xml:space="preserve">=IFERROR(SUMPRODUCT(($D$11:$D$4999=$X$21)*L11:L4999,$R11:$R4999),"")</t>
  </si>
  <si>
    <t xml:space="preserve">X33~Y33</t>
  </si>
  <si>
    <t xml:space="preserve">グループ別の選択した事業所単位の常勤換算人数の合計（人）</t>
  </si>
  <si>
    <t xml:space="preserve">=IFERROR(SUMPRODUCT(($D$11:$D$4999=$X$21)*L11:L4999,$I11:$I4999),"")</t>
  </si>
  <si>
    <t xml:space="preserve">別紙様式2（添付書類）作成のための作業用シート</t>
  </si>
  <si>
    <t xml:space="preserve">シート</t>
  </si>
  <si>
    <t xml:space="preserve">添付書類2</t>
  </si>
  <si>
    <t xml:space="preserve">都道府県プルダウン</t>
  </si>
  <si>
    <t xml:space="preserve">都道府県を選択すると指定権者が自動で入る</t>
  </si>
  <si>
    <t xml:space="preserve">添付書類1</t>
  </si>
  <si>
    <t xml:space="preserve">都道府県+指定権者名（一意）</t>
  </si>
  <si>
    <t xml:space="preserve">事業所数5000程度まで対応</t>
  </si>
  <si>
    <t xml:space="preserve">指定権者数200程度まで対応（1都道府県あたり）</t>
  </si>
  <si>
    <t xml:space="preserve">ワークシート1_2のサービス提供体制強化加算種類を設定するためのシート</t>
  </si>
  <si>
    <t xml:space="preserve">010006</t>
  </si>
  <si>
    <t xml:space="preserve">ﾎｯｶｲﾄﾞｳ</t>
  </si>
  <si>
    <t xml:space="preserve">020001</t>
  </si>
  <si>
    <t xml:space="preserve">ｱｵﾓﾘｹﾝ</t>
  </si>
  <si>
    <t xml:space="preserve">030007</t>
  </si>
  <si>
    <t xml:space="preserve">ｲﾜﾃｹﾝ</t>
  </si>
  <si>
    <t xml:space="preserve">040002</t>
  </si>
  <si>
    <t xml:space="preserve">ﾐﾔｷﾞｹﾝ</t>
  </si>
  <si>
    <t xml:space="preserve">050008</t>
  </si>
  <si>
    <t xml:space="preserve">ｱｷﾀｹﾝ</t>
  </si>
  <si>
    <t xml:space="preserve">060003</t>
  </si>
  <si>
    <t xml:space="preserve">ﾔﾏｶﾞﾀｹﾝ</t>
  </si>
  <si>
    <t xml:space="preserve">070009</t>
  </si>
  <si>
    <t xml:space="preserve">ﾌｸｼﾏｹﾝ</t>
  </si>
  <si>
    <t xml:space="preserve">080004</t>
  </si>
  <si>
    <t xml:space="preserve">ｲﾊﾞﾗｷｹﾝ</t>
  </si>
  <si>
    <t xml:space="preserve">090000</t>
  </si>
  <si>
    <t xml:space="preserve">ﾄﾁｷﾞｹﾝ</t>
  </si>
  <si>
    <t xml:space="preserve">100005</t>
  </si>
  <si>
    <t xml:space="preserve">ｸﾞﾝﾏｹﾝ</t>
  </si>
  <si>
    <t xml:space="preserve">110001</t>
  </si>
  <si>
    <t xml:space="preserve">ｻｲﾀﾏｹﾝ</t>
  </si>
  <si>
    <t xml:space="preserve">120006</t>
  </si>
  <si>
    <t xml:space="preserve">ﾁﾊﾞｹﾝ</t>
  </si>
  <si>
    <t xml:space="preserve">130001</t>
  </si>
  <si>
    <t xml:space="preserve">ﾄｳｷｮｳﾄ</t>
  </si>
  <si>
    <t xml:space="preserve">140007</t>
  </si>
  <si>
    <t xml:space="preserve">ｶﾅｶﾞﾜｹﾝ</t>
  </si>
  <si>
    <t xml:space="preserve">150002</t>
  </si>
  <si>
    <t xml:space="preserve">ﾆｲｶﾞﾀｹﾝ</t>
  </si>
  <si>
    <t xml:space="preserve">160008</t>
  </si>
  <si>
    <t xml:space="preserve">ﾄﾔﾏｹﾝ</t>
  </si>
  <si>
    <t xml:space="preserve">170003</t>
  </si>
  <si>
    <t xml:space="preserve">ｲｼｶﾜｹﾝ</t>
  </si>
  <si>
    <t xml:space="preserve">180009</t>
  </si>
  <si>
    <t xml:space="preserve">ﾌｸｲｹﾝ</t>
  </si>
  <si>
    <t xml:space="preserve">190004</t>
  </si>
  <si>
    <t xml:space="preserve">ﾔﾏﾅｼｹﾝ</t>
  </si>
  <si>
    <t xml:space="preserve">200000</t>
  </si>
  <si>
    <t xml:space="preserve">ﾅｶﾞﾉｹﾝ</t>
  </si>
  <si>
    <t xml:space="preserve">210005</t>
  </si>
  <si>
    <t xml:space="preserve">ｷﾞﾌｹﾝ</t>
  </si>
  <si>
    <t xml:space="preserve">220001</t>
  </si>
  <si>
    <t xml:space="preserve">ｼｽﾞｵｶｹﾝ</t>
  </si>
  <si>
    <t xml:space="preserve">230006</t>
  </si>
  <si>
    <t xml:space="preserve">ｱｲﾁｹﾝ</t>
  </si>
  <si>
    <t xml:space="preserve">240001</t>
  </si>
  <si>
    <t xml:space="preserve">ﾐｴｹﾝ</t>
  </si>
  <si>
    <t xml:space="preserve">250007</t>
  </si>
  <si>
    <t xml:space="preserve">ｼｶﾞｹﾝ</t>
  </si>
  <si>
    <t xml:space="preserve">260002</t>
  </si>
  <si>
    <t xml:space="preserve">ｷｮｳﾄﾌ</t>
  </si>
  <si>
    <t xml:space="preserve">270008</t>
  </si>
  <si>
    <t xml:space="preserve">ｵｵｻｶﾌ</t>
  </si>
  <si>
    <t xml:space="preserve">280003</t>
  </si>
  <si>
    <t xml:space="preserve">ﾋｮｳｺﾞｹﾝ</t>
  </si>
  <si>
    <t xml:space="preserve">290009</t>
  </si>
  <si>
    <t xml:space="preserve">ﾅﾗｹﾝ</t>
  </si>
  <si>
    <t xml:space="preserve">300004</t>
  </si>
  <si>
    <t xml:space="preserve">ﾜｶﾔﾏｹﾝ</t>
  </si>
  <si>
    <t xml:space="preserve">310000</t>
  </si>
  <si>
    <t xml:space="preserve">ﾄｯﾄﾘｹﾝ</t>
  </si>
  <si>
    <t xml:space="preserve">320005</t>
  </si>
  <si>
    <t xml:space="preserve">ｼﾏﾈｹﾝ</t>
  </si>
  <si>
    <t xml:space="preserve">330001</t>
  </si>
  <si>
    <t xml:space="preserve">ｵｶﾔﾏｹﾝ</t>
  </si>
  <si>
    <t xml:space="preserve">340006</t>
  </si>
  <si>
    <t xml:space="preserve">ﾋﾛｼﾏｹﾝ</t>
  </si>
  <si>
    <t xml:space="preserve">350001</t>
  </si>
  <si>
    <t xml:space="preserve">ﾔﾏｸﾞﾁｹﾝ</t>
  </si>
  <si>
    <t xml:space="preserve">360007</t>
  </si>
  <si>
    <t xml:space="preserve">ﾄｸｼﾏｹﾝ</t>
  </si>
  <si>
    <t xml:space="preserve">370002</t>
  </si>
  <si>
    <t xml:space="preserve">ｶｶﾞﾜｹﾝ</t>
  </si>
  <si>
    <t xml:space="preserve">380008</t>
  </si>
  <si>
    <t xml:space="preserve">ｴﾋﾒｹﾝ</t>
  </si>
  <si>
    <t xml:space="preserve">390003</t>
  </si>
  <si>
    <t xml:space="preserve">ｺｳﾁｹﾝ</t>
  </si>
  <si>
    <t xml:space="preserve">400009</t>
  </si>
  <si>
    <t xml:space="preserve">ﾌｸｵｶｹﾝ</t>
  </si>
  <si>
    <t xml:space="preserve">410004</t>
  </si>
  <si>
    <t xml:space="preserve">ｻｶﾞｹﾝ</t>
  </si>
  <si>
    <t xml:space="preserve">420000</t>
  </si>
  <si>
    <t xml:space="preserve">ﾅｶﾞｻｷｹﾝ</t>
  </si>
  <si>
    <t xml:space="preserve">430005</t>
  </si>
  <si>
    <t xml:space="preserve">ｸﾏﾓﾄｹﾝ</t>
  </si>
  <si>
    <t xml:space="preserve">440001</t>
  </si>
  <si>
    <t xml:space="preserve">ｵｵｲﾀｹﾝ</t>
  </si>
  <si>
    <t xml:space="preserve">450006</t>
  </si>
  <si>
    <t xml:space="preserve">ﾐﾔｻﾞｷｹﾝ</t>
  </si>
  <si>
    <t xml:space="preserve">460001</t>
  </si>
  <si>
    <t xml:space="preserve">ｶｺﾞｼﾏｹﾝ</t>
  </si>
  <si>
    <t xml:space="preserve">470007</t>
  </si>
  <si>
    <t xml:space="preserve">ｵｷﾅﾜｹﾝ</t>
  </si>
  <si>
    <t xml:space="preserve">dummy</t>
  </si>
  <si>
    <t xml:space="preserve">団体コード</t>
  </si>
  <si>
    <t xml:space="preserve">都道府県コード</t>
  </si>
  <si>
    <t xml:space="preserve">都道府県名
（漢字）</t>
  </si>
  <si>
    <t xml:space="preserve">市区町村名
（漢字）</t>
  </si>
  <si>
    <t xml:space="preserve">都道府県名
（カナ）</t>
  </si>
  <si>
    <t xml:space="preserve">市区町村名
（カナ）</t>
  </si>
  <si>
    <t xml:space="preserve">市町村名頭文字</t>
  </si>
  <si>
    <t xml:space="preserve">都道府県名+市町村名頭文字</t>
  </si>
  <si>
    <t xml:space="preserve">都道府県名+市町村</t>
  </si>
  <si>
    <t xml:space="preserve">014567</t>
  </si>
  <si>
    <t xml:space="preserve">ｱｲﾍﾞﾂﾁｮｳ</t>
  </si>
  <si>
    <t xml:space="preserve">014095</t>
  </si>
  <si>
    <t xml:space="preserve">赤井川村</t>
  </si>
  <si>
    <t xml:space="preserve">ｱｶｲｶﾞﾜﾑﾗ</t>
  </si>
  <si>
    <t xml:space="preserve">012181</t>
  </si>
  <si>
    <t xml:space="preserve">赤平市</t>
  </si>
  <si>
    <t xml:space="preserve">ｱｶﾋﾞﾗｼ</t>
  </si>
  <si>
    <t xml:space="preserve">う</t>
  </si>
  <si>
    <t xml:space="preserve">012041</t>
  </si>
  <si>
    <t xml:space="preserve">旭川市</t>
  </si>
  <si>
    <t xml:space="preserve">ｱｻﾋｶﾜｼ</t>
  </si>
  <si>
    <t xml:space="preserve">え</t>
  </si>
  <si>
    <t xml:space="preserve">012165</t>
  </si>
  <si>
    <t xml:space="preserve">芦別市</t>
  </si>
  <si>
    <t xml:space="preserve">ｱｼﾍﾞﾂｼ</t>
  </si>
  <si>
    <t xml:space="preserve">お</t>
  </si>
  <si>
    <t xml:space="preserve">016471</t>
  </si>
  <si>
    <t xml:space="preserve">足寄町</t>
  </si>
  <si>
    <t xml:space="preserve">ｱｼｮﾛﾁｮｳ</t>
  </si>
  <si>
    <t xml:space="preserve">か</t>
  </si>
  <si>
    <t xml:space="preserve">016624</t>
  </si>
  <si>
    <t xml:space="preserve">厚岸町</t>
  </si>
  <si>
    <t xml:space="preserve">ｱｯｹｼﾁｮｳ</t>
  </si>
  <si>
    <t xml:space="preserve">き</t>
  </si>
  <si>
    <t xml:space="preserve">013633</t>
  </si>
  <si>
    <t xml:space="preserve">厚沢部町</t>
  </si>
  <si>
    <t xml:space="preserve">ｱｯｻﾌﾞﾁｮｳ</t>
  </si>
  <si>
    <t xml:space="preserve">く</t>
  </si>
  <si>
    <t xml:space="preserve">015814</t>
  </si>
  <si>
    <t xml:space="preserve">厚真町</t>
  </si>
  <si>
    <t xml:space="preserve">ｱﾂﾏﾁｮｳ</t>
  </si>
  <si>
    <t xml:space="preserve">け</t>
  </si>
  <si>
    <t xml:space="preserve">012114</t>
  </si>
  <si>
    <t xml:space="preserve">網走市</t>
  </si>
  <si>
    <t xml:space="preserve">ｱﾊﾞｼﾘｼ</t>
  </si>
  <si>
    <t xml:space="preserve">こ</t>
  </si>
  <si>
    <t xml:space="preserve">015857</t>
  </si>
  <si>
    <t xml:space="preserve">安平町</t>
  </si>
  <si>
    <t xml:space="preserve">ｱﾋﾞﾗﾁｮｳ</t>
  </si>
  <si>
    <t xml:space="preserve">さ</t>
  </si>
  <si>
    <t xml:space="preserve">016446</t>
  </si>
  <si>
    <t xml:space="preserve">ｲｹﾀﾞﾁｮｳ</t>
  </si>
  <si>
    <t xml:space="preserve">し</t>
  </si>
  <si>
    <t xml:space="preserve">012351</t>
  </si>
  <si>
    <t xml:space="preserve">石狩市</t>
  </si>
  <si>
    <t xml:space="preserve">ｲｼｶﾘｼ</t>
  </si>
  <si>
    <t xml:space="preserve">す</t>
  </si>
  <si>
    <t xml:space="preserve">013706</t>
  </si>
  <si>
    <t xml:space="preserve">今金町</t>
  </si>
  <si>
    <t xml:space="preserve">ｲﾏｶﾈﾁｮｳ</t>
  </si>
  <si>
    <t xml:space="preserve">せ</t>
  </si>
  <si>
    <t xml:space="preserve">014028</t>
  </si>
  <si>
    <t xml:space="preserve">岩内町</t>
  </si>
  <si>
    <t xml:space="preserve">ｲﾜﾅｲﾁｮｳ</t>
  </si>
  <si>
    <t xml:space="preserve">そ</t>
  </si>
  <si>
    <t xml:space="preserve">012106</t>
  </si>
  <si>
    <t xml:space="preserve">岩見沢市</t>
  </si>
  <si>
    <t xml:space="preserve">ｲﾜﾐｻﾞﾜｼ</t>
  </si>
  <si>
    <t xml:space="preserve">た</t>
  </si>
  <si>
    <t xml:space="preserve">012271</t>
  </si>
  <si>
    <t xml:space="preserve">歌志内市</t>
  </si>
  <si>
    <t xml:space="preserve">ｳﾀｼﾅｲｼ</t>
  </si>
  <si>
    <t xml:space="preserve">ち</t>
  </si>
  <si>
    <t xml:space="preserve">014311</t>
  </si>
  <si>
    <t xml:space="preserve">浦臼町</t>
  </si>
  <si>
    <t xml:space="preserve">ｳﾗｳｽﾁｮｳ</t>
  </si>
  <si>
    <t xml:space="preserve">つ</t>
  </si>
  <si>
    <t xml:space="preserve">016071</t>
  </si>
  <si>
    <t xml:space="preserve">浦河町</t>
  </si>
  <si>
    <t xml:space="preserve">ｳﾗｶﾜﾁｮｳ</t>
  </si>
  <si>
    <t xml:space="preserve">て</t>
  </si>
  <si>
    <t xml:space="preserve">016497</t>
  </si>
  <si>
    <t xml:space="preserve">浦幌町</t>
  </si>
  <si>
    <t xml:space="preserve">ｳﾗﾎﾛﾁｮｳ</t>
  </si>
  <si>
    <t xml:space="preserve">と</t>
  </si>
  <si>
    <t xml:space="preserve">014362</t>
  </si>
  <si>
    <t xml:space="preserve">雨竜町</t>
  </si>
  <si>
    <t xml:space="preserve">ｳﾘｭｳﾁｮｳ</t>
  </si>
  <si>
    <t xml:space="preserve">な</t>
  </si>
  <si>
    <t xml:space="preserve">013617</t>
  </si>
  <si>
    <t xml:space="preserve">江差町</t>
  </si>
  <si>
    <t xml:space="preserve">ｴｻｼﾁｮｳ</t>
  </si>
  <si>
    <t xml:space="preserve">に</t>
  </si>
  <si>
    <t xml:space="preserve">015148</t>
  </si>
  <si>
    <t xml:space="preserve">枝幸町</t>
  </si>
  <si>
    <t xml:space="preserve">ぬ</t>
  </si>
  <si>
    <t xml:space="preserve">012319</t>
  </si>
  <si>
    <t xml:space="preserve">恵庭市</t>
  </si>
  <si>
    <t xml:space="preserve">ｴﾆﾜｼ</t>
  </si>
  <si>
    <t xml:space="preserve">ね</t>
  </si>
  <si>
    <t xml:space="preserve">012173</t>
  </si>
  <si>
    <t xml:space="preserve">江別市</t>
  </si>
  <si>
    <t xml:space="preserve">ｴﾍﾞﾂｼ</t>
  </si>
  <si>
    <t xml:space="preserve">の</t>
  </si>
  <si>
    <t xml:space="preserve">016098</t>
  </si>
  <si>
    <t xml:space="preserve">えりも町</t>
  </si>
  <si>
    <t xml:space="preserve">ｴﾘﾓﾁｮｳ</t>
  </si>
  <si>
    <t xml:space="preserve">は</t>
  </si>
  <si>
    <t xml:space="preserve">015555</t>
  </si>
  <si>
    <t xml:space="preserve">遠軽町</t>
  </si>
  <si>
    <t xml:space="preserve">ｴﾝｶﾞﾙﾁｮｳ</t>
  </si>
  <si>
    <t xml:space="preserve">ひ</t>
  </si>
  <si>
    <t xml:space="preserve">014869</t>
  </si>
  <si>
    <t xml:space="preserve">遠別町</t>
  </si>
  <si>
    <t xml:space="preserve">ｴﾝﾍﾞﾂﾁｮｳ</t>
  </si>
  <si>
    <t xml:space="preserve">ふ</t>
  </si>
  <si>
    <t xml:space="preserve">015636</t>
  </si>
  <si>
    <t xml:space="preserve">雄武町</t>
  </si>
  <si>
    <t xml:space="preserve">ｵｳﾑﾁｮｳ</t>
  </si>
  <si>
    <t xml:space="preserve">へ</t>
  </si>
  <si>
    <t xml:space="preserve">015644</t>
  </si>
  <si>
    <t xml:space="preserve">大空町</t>
  </si>
  <si>
    <t xml:space="preserve">ｵｵｿﾞﾗﾁｮｳ</t>
  </si>
  <si>
    <t xml:space="preserve">ほ</t>
  </si>
  <si>
    <t xml:space="preserve">013676</t>
  </si>
  <si>
    <t xml:space="preserve">奥尻町</t>
  </si>
  <si>
    <t xml:space="preserve">ｵｸｼﾘﾁｮｳ</t>
  </si>
  <si>
    <t xml:space="preserve">ま</t>
  </si>
  <si>
    <t xml:space="preserve">015504</t>
  </si>
  <si>
    <t xml:space="preserve">置戸町</t>
  </si>
  <si>
    <t xml:space="preserve">ｵｹﾄﾁｮｳ</t>
  </si>
  <si>
    <t xml:space="preserve">015610</t>
  </si>
  <si>
    <t xml:space="preserve">興部町</t>
  </si>
  <si>
    <t xml:space="preserve">ｵｺｯﾍﾟﾁｮｳ</t>
  </si>
  <si>
    <t xml:space="preserve">む</t>
  </si>
  <si>
    <t xml:space="preserve">013471</t>
  </si>
  <si>
    <t xml:space="preserve">長万部町</t>
  </si>
  <si>
    <t xml:space="preserve">ｵｼｬﾏﾝﾍﾞﾁｮｳ</t>
  </si>
  <si>
    <t xml:space="preserve">め</t>
  </si>
  <si>
    <t xml:space="preserve">012033</t>
  </si>
  <si>
    <t xml:space="preserve">小樽市</t>
  </si>
  <si>
    <t xml:space="preserve">ｵﾀﾙｼ</t>
  </si>
  <si>
    <t xml:space="preserve">も</t>
  </si>
  <si>
    <t xml:space="preserve">014702</t>
  </si>
  <si>
    <t xml:space="preserve">音威子府村</t>
  </si>
  <si>
    <t xml:space="preserve">ｵﾄｲﾈｯﾌﾟﾑﾗ</t>
  </si>
  <si>
    <t xml:space="preserve">や</t>
  </si>
  <si>
    <t xml:space="preserve">016314</t>
  </si>
  <si>
    <t xml:space="preserve">音更町</t>
  </si>
  <si>
    <t xml:space="preserve">ｵﾄﾌｹﾁｮｳ</t>
  </si>
  <si>
    <t xml:space="preserve">ゆ</t>
  </si>
  <si>
    <t xml:space="preserve">013641</t>
  </si>
  <si>
    <t xml:space="preserve">乙部町</t>
  </si>
  <si>
    <t xml:space="preserve">ｵﾄﾍﾞﾁｮｳ</t>
  </si>
  <si>
    <t xml:space="preserve">012076</t>
  </si>
  <si>
    <t xml:space="preserve">帯広市</t>
  </si>
  <si>
    <t xml:space="preserve">ｵﾋﾞﾋﾛｼ</t>
  </si>
  <si>
    <t xml:space="preserve">ら</t>
  </si>
  <si>
    <t xml:space="preserve">014826</t>
  </si>
  <si>
    <t xml:space="preserve">小平町</t>
  </si>
  <si>
    <t xml:space="preserve">ｵﾋﾞﾗﾁｮｳ</t>
  </si>
  <si>
    <t xml:space="preserve">り</t>
  </si>
  <si>
    <t xml:space="preserve">014575</t>
  </si>
  <si>
    <t xml:space="preserve">上川町</t>
  </si>
  <si>
    <t xml:space="preserve">ｶﾐｶﾜﾁｮｳ</t>
  </si>
  <si>
    <t xml:space="preserve">る</t>
  </si>
  <si>
    <t xml:space="preserve">016331</t>
  </si>
  <si>
    <t xml:space="preserve">上士幌町</t>
  </si>
  <si>
    <t xml:space="preserve">ｶﾐｼﾎﾛﾁｮｳ</t>
  </si>
  <si>
    <t xml:space="preserve">014257</t>
  </si>
  <si>
    <t xml:space="preserve">上砂川町</t>
  </si>
  <si>
    <t xml:space="preserve">ｶﾐｽﾅｶﾞﾜﾁｮｳ</t>
  </si>
  <si>
    <t xml:space="preserve">ろ</t>
  </si>
  <si>
    <t xml:space="preserve">013625</t>
  </si>
  <si>
    <t xml:space="preserve">上ノ国町</t>
  </si>
  <si>
    <t xml:space="preserve">ｶﾐﾉｸﾆﾁｮｳ</t>
  </si>
  <si>
    <t xml:space="preserve">わ</t>
  </si>
  <si>
    <t xml:space="preserve">014605</t>
  </si>
  <si>
    <t xml:space="preserve">上富良野町</t>
  </si>
  <si>
    <t xml:space="preserve">ｶﾐﾌﾗﾉﾁｮｳ</t>
  </si>
  <si>
    <t xml:space="preserve">014044</t>
  </si>
  <si>
    <t xml:space="preserve">神恵内村</t>
  </si>
  <si>
    <t xml:space="preserve">ｶﾓｴﾅｲﾑﾗ</t>
  </si>
  <si>
    <t xml:space="preserve">013340</t>
  </si>
  <si>
    <t xml:space="preserve">木古内町</t>
  </si>
  <si>
    <t xml:space="preserve">ｷｺﾅｲﾁｮｳ</t>
  </si>
  <si>
    <t xml:space="preserve">012343</t>
  </si>
  <si>
    <t xml:space="preserve">北広島市</t>
  </si>
  <si>
    <t xml:space="preserve">ｷﾀﾋﾛｼﾏｼ</t>
  </si>
  <si>
    <t xml:space="preserve">012084</t>
  </si>
  <si>
    <t xml:space="preserve">北見市</t>
  </si>
  <si>
    <t xml:space="preserve">ｷﾀﾐｼ</t>
  </si>
  <si>
    <t xml:space="preserve">013986</t>
  </si>
  <si>
    <t xml:space="preserve">喜茂別町</t>
  </si>
  <si>
    <t xml:space="preserve">ｷﾓﾍﾞﾂﾁｮｳ</t>
  </si>
  <si>
    <t xml:space="preserve">013994</t>
  </si>
  <si>
    <t xml:space="preserve">京極町</t>
  </si>
  <si>
    <t xml:space="preserve">ｷｮｳｺﾞｸﾁｮｳ</t>
  </si>
  <si>
    <t xml:space="preserve">014010</t>
  </si>
  <si>
    <t xml:space="preserve">共和町</t>
  </si>
  <si>
    <t xml:space="preserve">ｷｮｳﾜﾁｮｳ</t>
  </si>
  <si>
    <t xml:space="preserve">015466</t>
  </si>
  <si>
    <t xml:space="preserve">清里町</t>
  </si>
  <si>
    <t xml:space="preserve">ｷﾖｻﾄﾁｮｳ</t>
  </si>
  <si>
    <t xml:space="preserve">012068</t>
  </si>
  <si>
    <t xml:space="preserve">釧路市</t>
  </si>
  <si>
    <t xml:space="preserve">ｸｼﾛｼ</t>
  </si>
  <si>
    <t xml:space="preserve">016616</t>
  </si>
  <si>
    <t xml:space="preserve">釧路町</t>
  </si>
  <si>
    <t xml:space="preserve">ｸｼﾛﾁｮｳ</t>
  </si>
  <si>
    <t xml:space="preserve">014001</t>
  </si>
  <si>
    <t xml:space="preserve">倶知安町</t>
  </si>
  <si>
    <t xml:space="preserve">ｸｯﾁｬﾝﾁｮｳ</t>
  </si>
  <si>
    <t xml:space="preserve">014290</t>
  </si>
  <si>
    <t xml:space="preserve">栗山町</t>
  </si>
  <si>
    <t xml:space="preserve">ｸﾘﾔﾏﾁｮｳ</t>
  </si>
  <si>
    <t xml:space="preserve">013935</t>
  </si>
  <si>
    <t xml:space="preserve">黒松内町</t>
  </si>
  <si>
    <t xml:space="preserve">ｸﾛﾏﾂﾅｲﾁｮｳ</t>
  </si>
  <si>
    <t xml:space="preserve">015491</t>
  </si>
  <si>
    <t xml:space="preserve">訓子府町</t>
  </si>
  <si>
    <t xml:space="preserve">ｸﾝﾈｯﾌﾟﾁｮｳ</t>
  </si>
  <si>
    <t xml:space="preserve">014656</t>
  </si>
  <si>
    <t xml:space="preserve">剣淵町</t>
  </si>
  <si>
    <t xml:space="preserve">ｹﾝﾌﾞﾁﾁｮｳ</t>
  </si>
  <si>
    <t xml:space="preserve">015474</t>
  </si>
  <si>
    <t xml:space="preserve">小清水町</t>
  </si>
  <si>
    <t xml:space="preserve">ｺｼﾐｽﾞﾁｮｳ</t>
  </si>
  <si>
    <t xml:space="preserve">011002</t>
  </si>
  <si>
    <t xml:space="preserve">札幌市</t>
  </si>
  <si>
    <t xml:space="preserve">ｻｯﾎﾟﾛｼ</t>
  </si>
  <si>
    <t xml:space="preserve">016080</t>
  </si>
  <si>
    <t xml:space="preserve">様似町</t>
  </si>
  <si>
    <t xml:space="preserve">ｻﾏﾆﾁｮｳ</t>
  </si>
  <si>
    <t xml:space="preserve">016390</t>
  </si>
  <si>
    <t xml:space="preserve">更別村</t>
  </si>
  <si>
    <t xml:space="preserve">ｻﾗﾍﾞﾂﾑﾗ</t>
  </si>
  <si>
    <t xml:space="preserve">015113</t>
  </si>
  <si>
    <t xml:space="preserve">猿払村</t>
  </si>
  <si>
    <t xml:space="preserve">ｻﾙﾌﾂﾑﾗ</t>
  </si>
  <si>
    <t xml:space="preserve">015521</t>
  </si>
  <si>
    <t xml:space="preserve">佐呂間町</t>
  </si>
  <si>
    <t xml:space="preserve">ｻﾛﾏﾁｮｳ</t>
  </si>
  <si>
    <t xml:space="preserve">016349</t>
  </si>
  <si>
    <t xml:space="preserve">鹿追町</t>
  </si>
  <si>
    <t xml:space="preserve">ｼｶｵｲﾁｮｳ</t>
  </si>
  <si>
    <t xml:space="preserve">013439</t>
  </si>
  <si>
    <t xml:space="preserve">鹿部町</t>
  </si>
  <si>
    <t xml:space="preserve">ｼｶﾍﾞﾁｮｳ</t>
  </si>
  <si>
    <t xml:space="preserve">016641</t>
  </si>
  <si>
    <t xml:space="preserve">標茶町</t>
  </si>
  <si>
    <t xml:space="preserve">ｼﾍﾞﾁｬﾁｮｳ</t>
  </si>
  <si>
    <t xml:space="preserve">012203</t>
  </si>
  <si>
    <t xml:space="preserve">士別市</t>
  </si>
  <si>
    <t xml:space="preserve">ｼﾍﾞﾂｼ</t>
  </si>
  <si>
    <t xml:space="preserve">016934</t>
  </si>
  <si>
    <t xml:space="preserve">標津町</t>
  </si>
  <si>
    <t xml:space="preserve">ｼﾍﾞﾂﾁｮｳ</t>
  </si>
  <si>
    <t xml:space="preserve">016322</t>
  </si>
  <si>
    <t xml:space="preserve">士幌町</t>
  </si>
  <si>
    <t xml:space="preserve">ｼﾎﾛﾁｮｳ</t>
  </si>
  <si>
    <t xml:space="preserve">013919</t>
  </si>
  <si>
    <t xml:space="preserve">島牧村</t>
  </si>
  <si>
    <t xml:space="preserve">ｼﾏﾏｷﾑﾗ</t>
  </si>
  <si>
    <t xml:space="preserve">016365</t>
  </si>
  <si>
    <t xml:space="preserve">清水町</t>
  </si>
  <si>
    <t xml:space="preserve">ｼﾐｽﾞﾁｮｳ</t>
  </si>
  <si>
    <t xml:space="preserve">014630</t>
  </si>
  <si>
    <t xml:space="preserve">占冠村</t>
  </si>
  <si>
    <t xml:space="preserve">ｼﾑｶｯﾌﾟﾑﾗ</t>
  </si>
  <si>
    <t xml:space="preserve">014681</t>
  </si>
  <si>
    <t xml:space="preserve">下川町</t>
  </si>
  <si>
    <t xml:space="preserve">ｼﾓｶﾜﾁｮｳ</t>
  </si>
  <si>
    <t xml:space="preserve">014052</t>
  </si>
  <si>
    <t xml:space="preserve">積丹町</t>
  </si>
  <si>
    <t xml:space="preserve">ｼｬｺﾀﾝﾁｮｳ</t>
  </si>
  <si>
    <t xml:space="preserve">015458</t>
  </si>
  <si>
    <t xml:space="preserve">斜里町</t>
  </si>
  <si>
    <t xml:space="preserve">ｼｬﾘﾁｮｳ</t>
  </si>
  <si>
    <t xml:space="preserve">014851</t>
  </si>
  <si>
    <t xml:space="preserve">初山別村</t>
  </si>
  <si>
    <t xml:space="preserve">ｼｮｻﾝﾍﾞﾂﾑﾗ</t>
  </si>
  <si>
    <t xml:space="preserve">015784</t>
  </si>
  <si>
    <t xml:space="preserve">白老町</t>
  </si>
  <si>
    <t xml:space="preserve">ｼﾗｵｲﾁｮｳ</t>
  </si>
  <si>
    <t xml:space="preserve">016683</t>
  </si>
  <si>
    <t xml:space="preserve">白糠町</t>
  </si>
  <si>
    <t xml:space="preserve">ｼﾗﾇｶﾁｮｳ</t>
  </si>
  <si>
    <t xml:space="preserve">013331</t>
  </si>
  <si>
    <t xml:space="preserve">知内町</t>
  </si>
  <si>
    <t xml:space="preserve">ｼﾘｳﾁﾁｮｳ</t>
  </si>
  <si>
    <t xml:space="preserve">013048</t>
  </si>
  <si>
    <t xml:space="preserve">新篠津村</t>
  </si>
  <si>
    <t xml:space="preserve">ｼﾝｼﾉﾂﾑﾗ</t>
  </si>
  <si>
    <t xml:space="preserve">016357</t>
  </si>
  <si>
    <t xml:space="preserve">新得町</t>
  </si>
  <si>
    <t xml:space="preserve">ｼﾝﾄｸﾁｮｳ</t>
  </si>
  <si>
    <t xml:space="preserve">014320</t>
  </si>
  <si>
    <t xml:space="preserve">新十津川町</t>
  </si>
  <si>
    <t xml:space="preserve">ｼﾝﾄﾂｶﾜﾁｮｳ</t>
  </si>
  <si>
    <t xml:space="preserve">016101</t>
  </si>
  <si>
    <t xml:space="preserve">新ひだか町</t>
  </si>
  <si>
    <t xml:space="preserve">ｼﾝﾋﾀﾞｶﾁｮｳ</t>
  </si>
  <si>
    <t xml:space="preserve">013927</t>
  </si>
  <si>
    <t xml:space="preserve">寿都町</t>
  </si>
  <si>
    <t xml:space="preserve">ｽｯﾂﾁｮｳ</t>
  </si>
  <si>
    <t xml:space="preserve">012262</t>
  </si>
  <si>
    <t xml:space="preserve">砂川市</t>
  </si>
  <si>
    <t xml:space="preserve">ｽﾅｶﾞﾜｼ</t>
  </si>
  <si>
    <t xml:space="preserve">013714</t>
  </si>
  <si>
    <t xml:space="preserve">せたな町</t>
  </si>
  <si>
    <t xml:space="preserve">ｾﾀﾅﾁｮｳ</t>
  </si>
  <si>
    <t xml:space="preserve">015750</t>
  </si>
  <si>
    <t xml:space="preserve">壮瞥町</t>
  </si>
  <si>
    <t xml:space="preserve">ｿｳﾍﾞﾂﾁｮｳ</t>
  </si>
  <si>
    <t xml:space="preserve">016411</t>
  </si>
  <si>
    <t xml:space="preserve">大樹町</t>
  </si>
  <si>
    <t xml:space="preserve">ﾀｲｷﾁｮｳ</t>
  </si>
  <si>
    <t xml:space="preserve">014524</t>
  </si>
  <si>
    <t xml:space="preserve">鷹栖町</t>
  </si>
  <si>
    <t xml:space="preserve">ﾀｶｽﾁｮｳ</t>
  </si>
  <si>
    <t xml:space="preserve">012254</t>
  </si>
  <si>
    <t xml:space="preserve">滝川市</t>
  </si>
  <si>
    <t xml:space="preserve">ﾀｷｶﾜｼ</t>
  </si>
  <si>
    <t xml:space="preserve">015601</t>
  </si>
  <si>
    <t xml:space="preserve">滝上町</t>
  </si>
  <si>
    <t xml:space="preserve">ﾀｷﾉｳｴﾁｮｳ</t>
  </si>
  <si>
    <t xml:space="preserve">012335</t>
  </si>
  <si>
    <t xml:space="preserve">伊達市</t>
  </si>
  <si>
    <t xml:space="preserve">ﾀﾞﾃｼ</t>
  </si>
  <si>
    <t xml:space="preserve">014346</t>
  </si>
  <si>
    <t xml:space="preserve">秩父別町</t>
  </si>
  <si>
    <t xml:space="preserve">ﾁｯﾌﾟﾍﾞﾂﾁｮｳ</t>
  </si>
  <si>
    <t xml:space="preserve">012246</t>
  </si>
  <si>
    <t xml:space="preserve">千歳市</t>
  </si>
  <si>
    <t xml:space="preserve">ﾁﾄｾｼ</t>
  </si>
  <si>
    <t xml:space="preserve">014303</t>
  </si>
  <si>
    <t xml:space="preserve">月形町</t>
  </si>
  <si>
    <t xml:space="preserve">ﾂｷｶﾞﾀﾁｮｳ</t>
  </si>
  <si>
    <t xml:space="preserve">015440</t>
  </si>
  <si>
    <t xml:space="preserve">津別町</t>
  </si>
  <si>
    <t xml:space="preserve">ﾂﾍﾞﾂﾁｮｳ</t>
  </si>
  <si>
    <t xml:space="preserve">016675</t>
  </si>
  <si>
    <t xml:space="preserve">鶴居村</t>
  </si>
  <si>
    <t xml:space="preserve">ﾂﾙｲﾑﾗ</t>
  </si>
  <si>
    <t xml:space="preserve">014877</t>
  </si>
  <si>
    <t xml:space="preserve">天塩町</t>
  </si>
  <si>
    <t xml:space="preserve">ﾃｼｵﾁｮｳ</t>
  </si>
  <si>
    <t xml:space="preserve">016659</t>
  </si>
  <si>
    <t xml:space="preserve">弟子屈町</t>
  </si>
  <si>
    <t xml:space="preserve">ﾃｼｶｶﾞﾁｮｳ</t>
  </si>
  <si>
    <t xml:space="preserve">013030</t>
  </si>
  <si>
    <t xml:space="preserve">当別町</t>
  </si>
  <si>
    <t xml:space="preserve">ﾄｳﾍﾞﾂﾁｮｳ</t>
  </si>
  <si>
    <t xml:space="preserve">014541</t>
  </si>
  <si>
    <t xml:space="preserve">当麻町</t>
  </si>
  <si>
    <t xml:space="preserve">ﾄｳﾏﾁｮｳ</t>
  </si>
  <si>
    <t xml:space="preserve">015849</t>
  </si>
  <si>
    <t xml:space="preserve">洞爺湖町</t>
  </si>
  <si>
    <t xml:space="preserve">ﾄｳﾔｺﾁｮｳ</t>
  </si>
  <si>
    <t xml:space="preserve">012131</t>
  </si>
  <si>
    <t xml:space="preserve">苫小牧市</t>
  </si>
  <si>
    <t xml:space="preserve">ﾄﾏｺﾏｲｼ</t>
  </si>
  <si>
    <t xml:space="preserve">014834</t>
  </si>
  <si>
    <t xml:space="preserve">苫前町</t>
  </si>
  <si>
    <t xml:space="preserve">ﾄﾏﾏｴﾁｮｳ</t>
  </si>
  <si>
    <t xml:space="preserve">014036</t>
  </si>
  <si>
    <t xml:space="preserve">泊村</t>
  </si>
  <si>
    <t xml:space="preserve">ﾄﾏﾘﾑﾗ</t>
  </si>
  <si>
    <t xml:space="preserve">015717</t>
  </si>
  <si>
    <t xml:space="preserve">豊浦町</t>
  </si>
  <si>
    <t xml:space="preserve">ﾄﾖｳﾗﾁｮｳ</t>
  </si>
  <si>
    <t xml:space="preserve">016454</t>
  </si>
  <si>
    <t xml:space="preserve">豊頃町</t>
  </si>
  <si>
    <t xml:space="preserve">ﾄﾖｺﾛﾁｮｳ</t>
  </si>
  <si>
    <t xml:space="preserve">015164</t>
  </si>
  <si>
    <t xml:space="preserve">豊富町</t>
  </si>
  <si>
    <t xml:space="preserve">ﾄﾖﾄﾐﾁｮｳ</t>
  </si>
  <si>
    <t xml:space="preserve">014249</t>
  </si>
  <si>
    <t xml:space="preserve">奈井江町</t>
  </si>
  <si>
    <t xml:space="preserve">ﾅｲｴﾁｮｳ</t>
  </si>
  <si>
    <t xml:space="preserve">014711</t>
  </si>
  <si>
    <t xml:space="preserve">中川町</t>
  </si>
  <si>
    <t xml:space="preserve">ﾅｶｶﾞﾜﾁｮｳ</t>
  </si>
  <si>
    <t xml:space="preserve">016381</t>
  </si>
  <si>
    <t xml:space="preserve">中札内村</t>
  </si>
  <si>
    <t xml:space="preserve">ﾅｶｻﾂﾅｲﾑﾗ</t>
  </si>
  <si>
    <t xml:space="preserve">016926</t>
  </si>
  <si>
    <t xml:space="preserve">中標津町</t>
  </si>
  <si>
    <t xml:space="preserve">ﾅｶｼﾍﾞﾂﾁｮｳ</t>
  </si>
  <si>
    <t xml:space="preserve">015130</t>
  </si>
  <si>
    <t xml:space="preserve">中頓別町</t>
  </si>
  <si>
    <t xml:space="preserve">ﾅｶﾄﾝﾍﾞﾂﾁｮｳ</t>
  </si>
  <si>
    <t xml:space="preserve">014281</t>
  </si>
  <si>
    <t xml:space="preserve">長沼町</t>
  </si>
  <si>
    <t xml:space="preserve">ﾅｶﾞﾇﾏﾁｮｳ</t>
  </si>
  <si>
    <t xml:space="preserve">014613</t>
  </si>
  <si>
    <t xml:space="preserve">中富良野町</t>
  </si>
  <si>
    <t xml:space="preserve">ﾅｶﾌﾗﾉﾁｮｳ</t>
  </si>
  <si>
    <t xml:space="preserve">013374</t>
  </si>
  <si>
    <t xml:space="preserve">七飯町</t>
  </si>
  <si>
    <t xml:space="preserve">ﾅﾅｴﾁｮｳ</t>
  </si>
  <si>
    <t xml:space="preserve">012211</t>
  </si>
  <si>
    <t xml:space="preserve">名寄市</t>
  </si>
  <si>
    <t xml:space="preserve">ﾅﾖﾛｼ</t>
  </si>
  <si>
    <t xml:space="preserve">014231</t>
  </si>
  <si>
    <t xml:space="preserve">南幌町</t>
  </si>
  <si>
    <t xml:space="preserve">ﾅﾝﾎﾟﾛﾁｮｳ</t>
  </si>
  <si>
    <t xml:space="preserve">016047</t>
  </si>
  <si>
    <t xml:space="preserve">新冠町</t>
  </si>
  <si>
    <t xml:space="preserve">ﾆｲｶｯﾌﾟﾁｮｳ</t>
  </si>
  <si>
    <t xml:space="preserve">014079</t>
  </si>
  <si>
    <t xml:space="preserve">仁木町</t>
  </si>
  <si>
    <t xml:space="preserve">ﾆｷﾁｮｳ</t>
  </si>
  <si>
    <t xml:space="preserve">015628</t>
  </si>
  <si>
    <t xml:space="preserve">西興部村</t>
  </si>
  <si>
    <t xml:space="preserve">ﾆｼｵｺｯﾍﾟﾑﾗ</t>
  </si>
  <si>
    <t xml:space="preserve">013951</t>
  </si>
  <si>
    <t xml:space="preserve">ニセコ町</t>
  </si>
  <si>
    <t xml:space="preserve">ﾆｾｺﾁｮｳ</t>
  </si>
  <si>
    <t xml:space="preserve">014389</t>
  </si>
  <si>
    <t xml:space="preserve">沼田町</t>
  </si>
  <si>
    <t xml:space="preserve">ﾇﾏﾀﾁｮｳ</t>
  </si>
  <si>
    <t xml:space="preserve">012238</t>
  </si>
  <si>
    <t xml:space="preserve">根室市</t>
  </si>
  <si>
    <t xml:space="preserve">ﾈﾑﾛｼ</t>
  </si>
  <si>
    <t xml:space="preserve">012301</t>
  </si>
  <si>
    <t xml:space="preserve">登別市</t>
  </si>
  <si>
    <t xml:space="preserve">ﾉﾎﾞﾘﾍﾞﾂｼ</t>
  </si>
  <si>
    <t xml:space="preserve">012025</t>
  </si>
  <si>
    <t xml:space="preserve">函館市</t>
  </si>
  <si>
    <t xml:space="preserve">ﾊｺﾀﾞﾃｼ</t>
  </si>
  <si>
    <t xml:space="preserve">014842</t>
  </si>
  <si>
    <t xml:space="preserve">羽幌町</t>
  </si>
  <si>
    <t xml:space="preserve">ﾊﾎﾞﾛﾁｮｳ</t>
  </si>
  <si>
    <t xml:space="preserve">015121</t>
  </si>
  <si>
    <t xml:space="preserve">浜頓別町</t>
  </si>
  <si>
    <t xml:space="preserve">ﾊﾏﾄﾝﾍﾞﾂﾁｮｳ</t>
  </si>
  <si>
    <t xml:space="preserve">016632</t>
  </si>
  <si>
    <t xml:space="preserve">浜中町</t>
  </si>
  <si>
    <t xml:space="preserve">ﾊﾏﾅｶﾁｮｳ</t>
  </si>
  <si>
    <t xml:space="preserve">014591</t>
  </si>
  <si>
    <t xml:space="preserve">美瑛町</t>
  </si>
  <si>
    <t xml:space="preserve">ﾋﾞｴｲﾁｮｳ</t>
  </si>
  <si>
    <t xml:space="preserve">014532</t>
  </si>
  <si>
    <t xml:space="preserve">東神楽町</t>
  </si>
  <si>
    <t xml:space="preserve">ﾋｶﾞｼｶｸﾞﾗﾁｮｳ</t>
  </si>
  <si>
    <t xml:space="preserve">014583</t>
  </si>
  <si>
    <t xml:space="preserve">東川町</t>
  </si>
  <si>
    <t xml:space="preserve">ﾋｶﾞｼｶﾜﾁｮｳ</t>
  </si>
  <si>
    <t xml:space="preserve">016012</t>
  </si>
  <si>
    <t xml:space="preserve">日高町</t>
  </si>
  <si>
    <t xml:space="preserve">ﾋﾀﾞｶﾁｮｳ</t>
  </si>
  <si>
    <t xml:space="preserve">014559</t>
  </si>
  <si>
    <t xml:space="preserve">比布町</t>
  </si>
  <si>
    <t xml:space="preserve">ﾋﾟｯﾌﾟﾁｮｳ</t>
  </si>
  <si>
    <t xml:space="preserve">012157</t>
  </si>
  <si>
    <t xml:space="preserve">美唄市</t>
  </si>
  <si>
    <t xml:space="preserve">ﾋﾞﾊﾞｲｼ</t>
  </si>
  <si>
    <t xml:space="preserve">014699</t>
  </si>
  <si>
    <t xml:space="preserve">美深町</t>
  </si>
  <si>
    <t xml:space="preserve">ﾋﾞﾌｶﾁｮｳ</t>
  </si>
  <si>
    <t xml:space="preserve">015431</t>
  </si>
  <si>
    <t xml:space="preserve">美幌町</t>
  </si>
  <si>
    <t xml:space="preserve">ﾋﾞﾎﾛﾁｮｳ</t>
  </si>
  <si>
    <t xml:space="preserve">016021</t>
  </si>
  <si>
    <t xml:space="preserve">平取町</t>
  </si>
  <si>
    <t xml:space="preserve">ﾋﾞﾗﾄﾘﾁｮｳ</t>
  </si>
  <si>
    <t xml:space="preserve">016420</t>
  </si>
  <si>
    <t xml:space="preserve">広尾町</t>
  </si>
  <si>
    <t xml:space="preserve">ﾋﾛｵﾁｮｳ</t>
  </si>
  <si>
    <t xml:space="preserve">012289</t>
  </si>
  <si>
    <t xml:space="preserve">深川市</t>
  </si>
  <si>
    <t xml:space="preserve">ﾌｶｶﾞﾜｼ</t>
  </si>
  <si>
    <t xml:space="preserve">013323</t>
  </si>
  <si>
    <t xml:space="preserve">福島町</t>
  </si>
  <si>
    <t xml:space="preserve">ﾌｸｼﾏﾁｮｳ</t>
  </si>
  <si>
    <t xml:space="preserve">012297</t>
  </si>
  <si>
    <t xml:space="preserve">富良野市</t>
  </si>
  <si>
    <t xml:space="preserve">ﾌﾗﾉｼ</t>
  </si>
  <si>
    <t xml:space="preserve">014061</t>
  </si>
  <si>
    <t xml:space="preserve">古平町</t>
  </si>
  <si>
    <t xml:space="preserve">ﾌﾙﾋﾞﾗﾁｮｳ</t>
  </si>
  <si>
    <t xml:space="preserve">016918</t>
  </si>
  <si>
    <t xml:space="preserve">別海町</t>
  </si>
  <si>
    <t xml:space="preserve">ﾍﾞﾂｶｲﾁｮｳ</t>
  </si>
  <si>
    <t xml:space="preserve">012360</t>
  </si>
  <si>
    <t xml:space="preserve">北斗市</t>
  </si>
  <si>
    <t xml:space="preserve">ﾎｸﾄｼ</t>
  </si>
  <si>
    <t xml:space="preserve">014371</t>
  </si>
  <si>
    <t xml:space="preserve">北竜町</t>
  </si>
  <si>
    <t xml:space="preserve">ﾎｸﾘｭｳﾁｮｳ</t>
  </si>
  <si>
    <t xml:space="preserve">014729</t>
  </si>
  <si>
    <t xml:space="preserve">幌加内町</t>
  </si>
  <si>
    <t xml:space="preserve">ﾎﾛｶﾅｲﾁｮｳ</t>
  </si>
  <si>
    <t xml:space="preserve">015202</t>
  </si>
  <si>
    <t xml:space="preserve">幌延町</t>
  </si>
  <si>
    <t xml:space="preserve">ﾎﾛﾉﾍﾞﾁｮｳ</t>
  </si>
  <si>
    <t xml:space="preserve">016462</t>
  </si>
  <si>
    <t xml:space="preserve">本別町</t>
  </si>
  <si>
    <t xml:space="preserve">ﾎﾝﾍﾞﾂﾁｮｳ</t>
  </si>
  <si>
    <t xml:space="preserve">016438</t>
  </si>
  <si>
    <t xml:space="preserve">幕別町</t>
  </si>
  <si>
    <t xml:space="preserve">ﾏｸﾍﾞﾂﾁｮｳ</t>
  </si>
  <si>
    <t xml:space="preserve">014818</t>
  </si>
  <si>
    <t xml:space="preserve">増毛町</t>
  </si>
  <si>
    <t xml:space="preserve">ﾏｼｹﾁｮｳ</t>
  </si>
  <si>
    <t xml:space="preserve">013960</t>
  </si>
  <si>
    <t xml:space="preserve">真狩村</t>
  </si>
  <si>
    <t xml:space="preserve">ﾏｯｶﾘﾑﾗ</t>
  </si>
  <si>
    <t xml:space="preserve">013315</t>
  </si>
  <si>
    <t xml:space="preserve">松前町</t>
  </si>
  <si>
    <t xml:space="preserve">ﾏﾂﾏｴﾁｮｳ</t>
  </si>
  <si>
    <t xml:space="preserve">012220</t>
  </si>
  <si>
    <t xml:space="preserve">三笠市</t>
  </si>
  <si>
    <t xml:space="preserve">ﾐｶｻｼ</t>
  </si>
  <si>
    <t xml:space="preserve">014621</t>
  </si>
  <si>
    <t xml:space="preserve">南富良野町</t>
  </si>
  <si>
    <t xml:space="preserve">ﾐﾅﾐﾌﾗﾉﾁｮｳ</t>
  </si>
  <si>
    <t xml:space="preserve">015865</t>
  </si>
  <si>
    <t xml:space="preserve">むかわ町</t>
  </si>
  <si>
    <t xml:space="preserve">ﾑｶﾜﾁｮｳ</t>
  </si>
  <si>
    <t xml:space="preserve">012050</t>
  </si>
  <si>
    <t xml:space="preserve">室蘭市</t>
  </si>
  <si>
    <t xml:space="preserve">ﾑﾛﾗﾝｼ</t>
  </si>
  <si>
    <t xml:space="preserve">016373</t>
  </si>
  <si>
    <t xml:space="preserve">芽室町</t>
  </si>
  <si>
    <t xml:space="preserve">ﾒﾑﾛﾁｮｳ</t>
  </si>
  <si>
    <t xml:space="preserve">014338</t>
  </si>
  <si>
    <t xml:space="preserve">妹背牛町</t>
  </si>
  <si>
    <t xml:space="preserve">ﾓｾｳｼﾁｮｳ</t>
  </si>
  <si>
    <t xml:space="preserve">013455</t>
  </si>
  <si>
    <t xml:space="preserve">森町</t>
  </si>
  <si>
    <t xml:space="preserve">ﾓﾘﾏﾁ</t>
  </si>
  <si>
    <t xml:space="preserve">012190</t>
  </si>
  <si>
    <t xml:space="preserve">紋別市</t>
  </si>
  <si>
    <t xml:space="preserve">ﾓﾝﾍﾞﾂｼ</t>
  </si>
  <si>
    <t xml:space="preserve">013463</t>
  </si>
  <si>
    <t xml:space="preserve">八雲町</t>
  </si>
  <si>
    <t xml:space="preserve">ﾔｸﾓﾁｮｳ</t>
  </si>
  <si>
    <t xml:space="preserve">012092</t>
  </si>
  <si>
    <t xml:space="preserve">夕張市</t>
  </si>
  <si>
    <t xml:space="preserve">ﾕｳﾊﾞﾘｼ</t>
  </si>
  <si>
    <t xml:space="preserve">015598</t>
  </si>
  <si>
    <t xml:space="preserve">湧別町</t>
  </si>
  <si>
    <t xml:space="preserve">ﾕｳﾍﾞﾂﾁｮｳ</t>
  </si>
  <si>
    <t xml:space="preserve">014273</t>
  </si>
  <si>
    <t xml:space="preserve">由仁町</t>
  </si>
  <si>
    <t xml:space="preserve">ﾕﾆﾁｮｳ</t>
  </si>
  <si>
    <t xml:space="preserve">014087</t>
  </si>
  <si>
    <t xml:space="preserve">余市町</t>
  </si>
  <si>
    <t xml:space="preserve">ﾖｲﾁﾁｮｳ</t>
  </si>
  <si>
    <t xml:space="preserve">016942</t>
  </si>
  <si>
    <t xml:space="preserve">羅臼町</t>
  </si>
  <si>
    <t xml:space="preserve">ﾗｳｽﾁｮｳ</t>
  </si>
  <si>
    <t xml:space="preserve">013943</t>
  </si>
  <si>
    <t xml:space="preserve">蘭越町</t>
  </si>
  <si>
    <t xml:space="preserve">ﾗﾝｺｼﾁｮｳ</t>
  </si>
  <si>
    <t xml:space="preserve">016489</t>
  </si>
  <si>
    <t xml:space="preserve">陸別町</t>
  </si>
  <si>
    <t xml:space="preserve">ﾘｸﾍﾞﾂﾁｮｳ</t>
  </si>
  <si>
    <t xml:space="preserve">015181</t>
  </si>
  <si>
    <t xml:space="preserve">利尻町</t>
  </si>
  <si>
    <t xml:space="preserve">ﾘｼﾘﾁｮｳ</t>
  </si>
  <si>
    <t xml:space="preserve">015199</t>
  </si>
  <si>
    <t xml:space="preserve">利尻富士町</t>
  </si>
  <si>
    <t xml:space="preserve">ﾘｼﾘﾌｼﾞﾁｮｳ</t>
  </si>
  <si>
    <t xml:space="preserve">013978</t>
  </si>
  <si>
    <t xml:space="preserve">留寿都村</t>
  </si>
  <si>
    <t xml:space="preserve">ﾙｽﾂﾑﾗ</t>
  </si>
  <si>
    <t xml:space="preserve">012122</t>
  </si>
  <si>
    <t xml:space="preserve">留萌市</t>
  </si>
  <si>
    <t xml:space="preserve">ﾙﾓｲｼ</t>
  </si>
  <si>
    <t xml:space="preserve">015172</t>
  </si>
  <si>
    <t xml:space="preserve">ﾚﾌﾞﾝﾁｮｳ</t>
  </si>
  <si>
    <t xml:space="preserve">012149</t>
  </si>
  <si>
    <t xml:space="preserve">稚内市</t>
  </si>
  <si>
    <t xml:space="preserve">ﾜｯｶﾅｲｼ</t>
  </si>
  <si>
    <t xml:space="preserve">014648</t>
  </si>
  <si>
    <t xml:space="preserve">和寒町</t>
  </si>
  <si>
    <t xml:space="preserve">ﾜｯｻﾑﾁｮｳ</t>
  </si>
  <si>
    <t xml:space="preserve">022012</t>
  </si>
  <si>
    <t xml:space="preserve">青森市</t>
  </si>
  <si>
    <t xml:space="preserve">ｱｵﾓﾘｼ</t>
  </si>
  <si>
    <t xml:space="preserve">023213</t>
  </si>
  <si>
    <t xml:space="preserve">鰺ヶ沢町</t>
  </si>
  <si>
    <t xml:space="preserve">ｱｼﾞｶﾞｻﾜﾏﾁ</t>
  </si>
  <si>
    <t xml:space="preserve">023817</t>
  </si>
  <si>
    <t xml:space="preserve">板柳町</t>
  </si>
  <si>
    <t xml:space="preserve">ｲﾀﾔﾅｷﾞﾏﾁ</t>
  </si>
  <si>
    <t xml:space="preserve">023671</t>
  </si>
  <si>
    <t xml:space="preserve">田舎館村</t>
  </si>
  <si>
    <t xml:space="preserve">ｲﾅｶﾀﾞﾃﾑﾗ</t>
  </si>
  <si>
    <t xml:space="preserve">023035</t>
  </si>
  <si>
    <t xml:space="preserve">今別町</t>
  </si>
  <si>
    <t xml:space="preserve">ｲﾏﾍﾞﾂﾏﾁ</t>
  </si>
  <si>
    <t xml:space="preserve">024121</t>
  </si>
  <si>
    <t xml:space="preserve">おいらせ町</t>
  </si>
  <si>
    <t xml:space="preserve">ｵｲﾗｾﾁｮｳ</t>
  </si>
  <si>
    <t xml:space="preserve">024236</t>
  </si>
  <si>
    <t xml:space="preserve">大間町</t>
  </si>
  <si>
    <t xml:space="preserve">ｵｵﾏﾏﾁ</t>
  </si>
  <si>
    <t xml:space="preserve">023621</t>
  </si>
  <si>
    <t xml:space="preserve">大鰐町</t>
  </si>
  <si>
    <t xml:space="preserve">ｵｵﾜﾆﾏﾁ</t>
  </si>
  <si>
    <t xml:space="preserve">024252</t>
  </si>
  <si>
    <t xml:space="preserve">風間浦村</t>
  </si>
  <si>
    <t xml:space="preserve">ｶｻﾞﾏｳﾗﾑﾗ</t>
  </si>
  <si>
    <t xml:space="preserve">022047</t>
  </si>
  <si>
    <t xml:space="preserve">黒石市</t>
  </si>
  <si>
    <t xml:space="preserve">ｸﾛｲｼｼ</t>
  </si>
  <si>
    <t xml:space="preserve">022055</t>
  </si>
  <si>
    <t xml:space="preserve">五所川原市</t>
  </si>
  <si>
    <t xml:space="preserve">ｺﾞｼｮｶﾞﾜﾗｼ</t>
  </si>
  <si>
    <t xml:space="preserve">024422</t>
  </si>
  <si>
    <t xml:space="preserve">五戸町</t>
  </si>
  <si>
    <t xml:space="preserve">ｺﾞﾉﾍﾏﾁ</t>
  </si>
  <si>
    <t xml:space="preserve">024261</t>
  </si>
  <si>
    <t xml:space="preserve">佐井村</t>
  </si>
  <si>
    <t xml:space="preserve">ｻｲﾑﾗ</t>
  </si>
  <si>
    <t xml:space="preserve">024414</t>
  </si>
  <si>
    <t xml:space="preserve">三戸町</t>
  </si>
  <si>
    <t xml:space="preserve">ｻﾝﾉﾍﾏﾁ</t>
  </si>
  <si>
    <t xml:space="preserve">024023</t>
  </si>
  <si>
    <t xml:space="preserve">七戸町</t>
  </si>
  <si>
    <t xml:space="preserve">ｼﾁﾉﾍﾏﾁ</t>
  </si>
  <si>
    <t xml:space="preserve">024503</t>
  </si>
  <si>
    <t xml:space="preserve">新郷村</t>
  </si>
  <si>
    <t xml:space="preserve">ｼﾝｺﾞｳﾑﾗ</t>
  </si>
  <si>
    <t xml:space="preserve">023078</t>
  </si>
  <si>
    <t xml:space="preserve">外ヶ浜町</t>
  </si>
  <si>
    <t xml:space="preserve">ｿﾄｶﾞﾊﾏﾏﾁ</t>
  </si>
  <si>
    <t xml:space="preserve">024431</t>
  </si>
  <si>
    <t xml:space="preserve">田子町</t>
  </si>
  <si>
    <t xml:space="preserve">ﾀｯｺﾏﾁ</t>
  </si>
  <si>
    <t xml:space="preserve">022098</t>
  </si>
  <si>
    <t xml:space="preserve">つがる市</t>
  </si>
  <si>
    <t xml:space="preserve">ﾂｶﾞﾙｼ</t>
  </si>
  <si>
    <t xml:space="preserve">023841</t>
  </si>
  <si>
    <t xml:space="preserve">鶴田町</t>
  </si>
  <si>
    <t xml:space="preserve">ﾂﾙﾀﾏﾁ</t>
  </si>
  <si>
    <t xml:space="preserve">024082</t>
  </si>
  <si>
    <t xml:space="preserve">東北町</t>
  </si>
  <si>
    <t xml:space="preserve">ﾄｳﾎｸﾏﾁ</t>
  </si>
  <si>
    <t xml:space="preserve">022063</t>
  </si>
  <si>
    <t xml:space="preserve">十和田市</t>
  </si>
  <si>
    <t xml:space="preserve">ﾄﾜﾀﾞｼ</t>
  </si>
  <si>
    <t xml:space="preserve">023876</t>
  </si>
  <si>
    <t xml:space="preserve">中泊町</t>
  </si>
  <si>
    <t xml:space="preserve">ﾅｶﾄﾞﾏﾘﾏﾁ</t>
  </si>
  <si>
    <t xml:space="preserve">024457</t>
  </si>
  <si>
    <t xml:space="preserve">南部町</t>
  </si>
  <si>
    <t xml:space="preserve">ﾅﾝﾌﾞﾁｮｳ</t>
  </si>
  <si>
    <t xml:space="preserve">023434</t>
  </si>
  <si>
    <t xml:space="preserve">西目屋村</t>
  </si>
  <si>
    <t xml:space="preserve">ﾆｼﾒﾔﾑﾗ</t>
  </si>
  <si>
    <t xml:space="preserve">024015</t>
  </si>
  <si>
    <t xml:space="preserve">野辺地町</t>
  </si>
  <si>
    <t xml:space="preserve">ﾉﾍｼﾞﾏﾁ</t>
  </si>
  <si>
    <t xml:space="preserve">024465</t>
  </si>
  <si>
    <t xml:space="preserve">階上町</t>
  </si>
  <si>
    <t xml:space="preserve">ﾊｼｶﾐﾁｮｳ</t>
  </si>
  <si>
    <t xml:space="preserve">022039</t>
  </si>
  <si>
    <t xml:space="preserve">八戸市</t>
  </si>
  <si>
    <t xml:space="preserve">ﾊﾁﾉﾍｼ</t>
  </si>
  <si>
    <t xml:space="preserve">024244</t>
  </si>
  <si>
    <t xml:space="preserve">東通村</t>
  </si>
  <si>
    <t xml:space="preserve">ﾋｶﾞｼﾄﾞｵﾘﾑﾗ</t>
  </si>
  <si>
    <t xml:space="preserve">022101</t>
  </si>
  <si>
    <t xml:space="preserve">平川市</t>
  </si>
  <si>
    <t xml:space="preserve">ﾋﾗｶﾜｼ</t>
  </si>
  <si>
    <t xml:space="preserve">023019</t>
  </si>
  <si>
    <t xml:space="preserve">平内町</t>
  </si>
  <si>
    <t xml:space="preserve">ﾋﾗﾅｲﾏﾁ</t>
  </si>
  <si>
    <t xml:space="preserve">022021</t>
  </si>
  <si>
    <t xml:space="preserve">弘前市</t>
  </si>
  <si>
    <t xml:space="preserve">ﾋﾛｻｷｼ</t>
  </si>
  <si>
    <t xml:space="preserve">023230</t>
  </si>
  <si>
    <t xml:space="preserve">深浦町</t>
  </si>
  <si>
    <t xml:space="preserve">ﾌｶｳﾗﾏﾁ</t>
  </si>
  <si>
    <t xml:space="preserve">023612</t>
  </si>
  <si>
    <t xml:space="preserve">藤崎町</t>
  </si>
  <si>
    <t xml:space="preserve">ﾌｼﾞｻｷﾏﾁ</t>
  </si>
  <si>
    <t xml:space="preserve">022071</t>
  </si>
  <si>
    <t xml:space="preserve">三沢市</t>
  </si>
  <si>
    <t xml:space="preserve">ﾐｻﾜｼ</t>
  </si>
  <si>
    <t xml:space="preserve">022080</t>
  </si>
  <si>
    <t xml:space="preserve">むつ市</t>
  </si>
  <si>
    <t xml:space="preserve">ﾑﾂｼ</t>
  </si>
  <si>
    <t xml:space="preserve">024066</t>
  </si>
  <si>
    <t xml:space="preserve">横浜町</t>
  </si>
  <si>
    <t xml:space="preserve">ﾖｺﾊﾏﾏﾁ</t>
  </si>
  <si>
    <t xml:space="preserve">023043</t>
  </si>
  <si>
    <t xml:space="preserve">蓬田村</t>
  </si>
  <si>
    <t xml:space="preserve">ﾖﾓｷﾞﾀﾑﾗ</t>
  </si>
  <si>
    <t xml:space="preserve">024058</t>
  </si>
  <si>
    <t xml:space="preserve">六戸町</t>
  </si>
  <si>
    <t xml:space="preserve">ﾛｸﾉﾍﾏﾁ</t>
  </si>
  <si>
    <t xml:space="preserve">024112</t>
  </si>
  <si>
    <t xml:space="preserve">六ヶ所村</t>
  </si>
  <si>
    <t xml:space="preserve">ﾛｯｶｼｮﾑﾗ</t>
  </si>
  <si>
    <t xml:space="preserve">032093</t>
  </si>
  <si>
    <t xml:space="preserve">一関市</t>
  </si>
  <si>
    <t xml:space="preserve">ｲﾁﾉｾｷｼ</t>
  </si>
  <si>
    <t xml:space="preserve">035246</t>
  </si>
  <si>
    <t xml:space="preserve">一戸町</t>
  </si>
  <si>
    <t xml:space="preserve">ｲﾁﾉﾍﾏﾁ</t>
  </si>
  <si>
    <t xml:space="preserve">034835</t>
  </si>
  <si>
    <t xml:space="preserve">岩泉町</t>
  </si>
  <si>
    <t xml:space="preserve">ｲﾜｲｽﾞﾐﾁｮｳ</t>
  </si>
  <si>
    <t xml:space="preserve">033031</t>
  </si>
  <si>
    <t xml:space="preserve">岩手町</t>
  </si>
  <si>
    <t xml:space="preserve">ｲﾜﾃﾏﾁ</t>
  </si>
  <si>
    <t xml:space="preserve">032158</t>
  </si>
  <si>
    <t xml:space="preserve">奥州市</t>
  </si>
  <si>
    <t xml:space="preserve">ｵｳｼｭｳｼ</t>
  </si>
  <si>
    <t xml:space="preserve">034614</t>
  </si>
  <si>
    <t xml:space="preserve">大槌町</t>
  </si>
  <si>
    <t xml:space="preserve">ｵｵﾂﾁﾁｮｳ</t>
  </si>
  <si>
    <t xml:space="preserve">032034</t>
  </si>
  <si>
    <t xml:space="preserve">大船渡市</t>
  </si>
  <si>
    <t xml:space="preserve">ｵｵﾌﾅﾄｼ</t>
  </si>
  <si>
    <t xml:space="preserve">033812</t>
  </si>
  <si>
    <t xml:space="preserve">金ケ崎町</t>
  </si>
  <si>
    <t xml:space="preserve">ｶﾈｶﾞｻｷﾁｮｳ</t>
  </si>
  <si>
    <t xml:space="preserve">032115</t>
  </si>
  <si>
    <t xml:space="preserve">釜石市</t>
  </si>
  <si>
    <t xml:space="preserve">ｶﾏｲｼｼ</t>
  </si>
  <si>
    <t xml:space="preserve">035017</t>
  </si>
  <si>
    <t xml:space="preserve">軽米町</t>
  </si>
  <si>
    <t xml:space="preserve">ｶﾙﾏｲﾏﾁ</t>
  </si>
  <si>
    <t xml:space="preserve">032069</t>
  </si>
  <si>
    <t xml:space="preserve">北上市</t>
  </si>
  <si>
    <t xml:space="preserve">ｷﾀｶﾐｼ</t>
  </si>
  <si>
    <t xml:space="preserve">032077</t>
  </si>
  <si>
    <t xml:space="preserve">久慈市</t>
  </si>
  <si>
    <t xml:space="preserve">ｸｼﾞｼ</t>
  </si>
  <si>
    <t xml:space="preserve">033022</t>
  </si>
  <si>
    <t xml:space="preserve">葛巻町</t>
  </si>
  <si>
    <t xml:space="preserve">ｸｽﾞﾏｷﾏﾁ</t>
  </si>
  <si>
    <t xml:space="preserve">035068</t>
  </si>
  <si>
    <t xml:space="preserve">九戸村</t>
  </si>
  <si>
    <t xml:space="preserve">ｸﾉﾍﾑﾗ</t>
  </si>
  <si>
    <t xml:space="preserve">033014</t>
  </si>
  <si>
    <t xml:space="preserve">雫石町</t>
  </si>
  <si>
    <t xml:space="preserve">ｼｽﾞｸｲｼﾁｮｳ</t>
  </si>
  <si>
    <t xml:space="preserve">033219</t>
  </si>
  <si>
    <t xml:space="preserve">紫波町</t>
  </si>
  <si>
    <t xml:space="preserve">ｼﾜﾁｮｳ</t>
  </si>
  <si>
    <t xml:space="preserve">034410</t>
  </si>
  <si>
    <t xml:space="preserve">住田町</t>
  </si>
  <si>
    <t xml:space="preserve">ｽﾐﾀﾁｮｳ</t>
  </si>
  <si>
    <t xml:space="preserve">032166</t>
  </si>
  <si>
    <t xml:space="preserve">滝沢市</t>
  </si>
  <si>
    <t xml:space="preserve">ﾀｷｻﾞﾜｼ</t>
  </si>
  <si>
    <t xml:space="preserve">034843</t>
  </si>
  <si>
    <t xml:space="preserve">田野畑村</t>
  </si>
  <si>
    <t xml:space="preserve">ﾀﾉﾊﾀﾑﾗ</t>
  </si>
  <si>
    <t xml:space="preserve">032085</t>
  </si>
  <si>
    <t xml:space="preserve">遠野市</t>
  </si>
  <si>
    <t xml:space="preserve">ﾄｵﾉｼ</t>
  </si>
  <si>
    <t xml:space="preserve">033669</t>
  </si>
  <si>
    <t xml:space="preserve">西和賀町</t>
  </si>
  <si>
    <t xml:space="preserve">ﾆｼﾜｶﾞﾏﾁ</t>
  </si>
  <si>
    <t xml:space="preserve">032131</t>
  </si>
  <si>
    <t xml:space="preserve">二戸市</t>
  </si>
  <si>
    <t xml:space="preserve">ﾆﾉﾍｼ</t>
  </si>
  <si>
    <t xml:space="preserve">035033</t>
  </si>
  <si>
    <t xml:space="preserve">野田村</t>
  </si>
  <si>
    <t xml:space="preserve">ﾉﾀﾞﾑﾗ</t>
  </si>
  <si>
    <t xml:space="preserve">032140</t>
  </si>
  <si>
    <t xml:space="preserve">八幡平市</t>
  </si>
  <si>
    <t xml:space="preserve">ﾊﾁﾏﾝﾀｲｼ</t>
  </si>
  <si>
    <t xml:space="preserve">032051</t>
  </si>
  <si>
    <t xml:space="preserve">花巻市</t>
  </si>
  <si>
    <t xml:space="preserve">ﾊﾅﾏｷｼ</t>
  </si>
  <si>
    <t xml:space="preserve">034029</t>
  </si>
  <si>
    <t xml:space="preserve">平泉町</t>
  </si>
  <si>
    <t xml:space="preserve">ﾋﾗｲｽﾞﾐﾁｮｳ</t>
  </si>
  <si>
    <t xml:space="preserve">035076</t>
  </si>
  <si>
    <t xml:space="preserve">洋野町</t>
  </si>
  <si>
    <t xml:space="preserve">ﾋﾛﾉﾁｮｳ</t>
  </si>
  <si>
    <t xml:space="preserve">034851</t>
  </si>
  <si>
    <t xml:space="preserve">普代村</t>
  </si>
  <si>
    <t xml:space="preserve">ﾌﾀﾞｲﾑﾗ</t>
  </si>
  <si>
    <t xml:space="preserve">032026</t>
  </si>
  <si>
    <t xml:space="preserve">宮古市</t>
  </si>
  <si>
    <t xml:space="preserve">ﾐﾔｺｼ</t>
  </si>
  <si>
    <t xml:space="preserve">032018</t>
  </si>
  <si>
    <t xml:space="preserve">盛岡市</t>
  </si>
  <si>
    <t xml:space="preserve">ﾓﾘｵｶｼ</t>
  </si>
  <si>
    <t xml:space="preserve">033227</t>
  </si>
  <si>
    <t xml:space="preserve">矢巾町</t>
  </si>
  <si>
    <t xml:space="preserve">ﾔﾊﾊﾞﾁｮｳ</t>
  </si>
  <si>
    <t xml:space="preserve">034827</t>
  </si>
  <si>
    <t xml:space="preserve">山田町</t>
  </si>
  <si>
    <t xml:space="preserve">ﾔﾏﾀﾞﾏﾁ</t>
  </si>
  <si>
    <t xml:space="preserve">032107</t>
  </si>
  <si>
    <t xml:space="preserve">陸前高田市</t>
  </si>
  <si>
    <t xml:space="preserve">ﾘｸｾﾞﾝﾀｶﾀｼ</t>
  </si>
  <si>
    <t xml:space="preserve">042021</t>
  </si>
  <si>
    <t xml:space="preserve">石巻市</t>
  </si>
  <si>
    <t xml:space="preserve">ｲｼﾉﾏｷｼ</t>
  </si>
  <si>
    <t xml:space="preserve">042111</t>
  </si>
  <si>
    <t xml:space="preserve">岩沼市</t>
  </si>
  <si>
    <t xml:space="preserve">ｲﾜﾇﾏｼ</t>
  </si>
  <si>
    <t xml:space="preserve">043214</t>
  </si>
  <si>
    <t xml:space="preserve">大河原町</t>
  </si>
  <si>
    <t xml:space="preserve">ｵｵｶﾞﾜﾗﾏﾁ</t>
  </si>
  <si>
    <t xml:space="preserve">042153</t>
  </si>
  <si>
    <t xml:space="preserve">大崎市</t>
  </si>
  <si>
    <t xml:space="preserve">ｵｵｻｷｼ</t>
  </si>
  <si>
    <t xml:space="preserve">044229</t>
  </si>
  <si>
    <t xml:space="preserve">大郷町</t>
  </si>
  <si>
    <t xml:space="preserve">ｵｵｻﾄﾁｮｳ</t>
  </si>
  <si>
    <t xml:space="preserve">044245</t>
  </si>
  <si>
    <t xml:space="preserve">大衡村</t>
  </si>
  <si>
    <t xml:space="preserve">ｵｵﾋﾗﾑﾗ</t>
  </si>
  <si>
    <t xml:space="preserve">045811</t>
  </si>
  <si>
    <t xml:space="preserve">女川町</t>
  </si>
  <si>
    <t xml:space="preserve">ｵﾅｶﾞﾜﾁｮｳ</t>
  </si>
  <si>
    <t xml:space="preserve">042081</t>
  </si>
  <si>
    <t xml:space="preserve">角田市</t>
  </si>
  <si>
    <t xml:space="preserve">ｶｸﾀﾞｼ</t>
  </si>
  <si>
    <t xml:space="preserve">044458</t>
  </si>
  <si>
    <t xml:space="preserve">加美町</t>
  </si>
  <si>
    <t xml:space="preserve">ｶﾐﾏﾁ</t>
  </si>
  <si>
    <t xml:space="preserve">043249</t>
  </si>
  <si>
    <t xml:space="preserve">川崎町</t>
  </si>
  <si>
    <t xml:space="preserve">ｶﾜｻｷﾏﾁ</t>
  </si>
  <si>
    <t xml:space="preserve">042137</t>
  </si>
  <si>
    <t xml:space="preserve">栗原市</t>
  </si>
  <si>
    <t xml:space="preserve">ｸﾘﾊﾗｼ</t>
  </si>
  <si>
    <t xml:space="preserve">042056</t>
  </si>
  <si>
    <t xml:space="preserve">気仙沼市</t>
  </si>
  <si>
    <t xml:space="preserve">ｹｾﾝﾇﾏｼ</t>
  </si>
  <si>
    <t xml:space="preserve">043010</t>
  </si>
  <si>
    <t xml:space="preserve">蔵王町</t>
  </si>
  <si>
    <t xml:space="preserve">ｻﾞｵｳﾏﾁ</t>
  </si>
  <si>
    <t xml:space="preserve">042030</t>
  </si>
  <si>
    <t xml:space="preserve">塩竈市</t>
  </si>
  <si>
    <t xml:space="preserve">ｼｵｶﾞﾏｼ</t>
  </si>
  <si>
    <t xml:space="preserve">044440</t>
  </si>
  <si>
    <t xml:space="preserve">色麻町</t>
  </si>
  <si>
    <t xml:space="preserve">ｼｶﾏﾁｮｳ</t>
  </si>
  <si>
    <t xml:space="preserve">043028</t>
  </si>
  <si>
    <t xml:space="preserve">七ヶ宿町</t>
  </si>
  <si>
    <t xml:space="preserve">ｼﾁｶｼｭｸﾏﾁ</t>
  </si>
  <si>
    <t xml:space="preserve">044041</t>
  </si>
  <si>
    <t xml:space="preserve">七ヶ浜町</t>
  </si>
  <si>
    <t xml:space="preserve">ｼﾁｶﾞﾊﾏﾏﾁ</t>
  </si>
  <si>
    <t xml:space="preserve">043231</t>
  </si>
  <si>
    <t xml:space="preserve">柴田町</t>
  </si>
  <si>
    <t xml:space="preserve">ｼﾊﾞﾀﾏﾁ</t>
  </si>
  <si>
    <t xml:space="preserve">042064</t>
  </si>
  <si>
    <t xml:space="preserve">白石市</t>
  </si>
  <si>
    <t xml:space="preserve">ｼﾛｲｼｼ</t>
  </si>
  <si>
    <t xml:space="preserve">041009</t>
  </si>
  <si>
    <t xml:space="preserve">仙台市</t>
  </si>
  <si>
    <t xml:space="preserve">ｾﾝﾀﾞｲｼ</t>
  </si>
  <si>
    <t xml:space="preserve">044211</t>
  </si>
  <si>
    <t xml:space="preserve">大和町</t>
  </si>
  <si>
    <t xml:space="preserve">ﾀｲﾜﾁｮｳ</t>
  </si>
  <si>
    <t xml:space="preserve">042099</t>
  </si>
  <si>
    <t xml:space="preserve">多賀城市</t>
  </si>
  <si>
    <t xml:space="preserve">ﾀｶﾞｼﾞｮｳｼ</t>
  </si>
  <si>
    <t xml:space="preserve">042161</t>
  </si>
  <si>
    <t xml:space="preserve">富谷市</t>
  </si>
  <si>
    <t xml:space="preserve">ﾄﾐﾔｼ</t>
  </si>
  <si>
    <t xml:space="preserve">042129</t>
  </si>
  <si>
    <t xml:space="preserve">登米市</t>
  </si>
  <si>
    <t xml:space="preserve">ﾄﾒｼ</t>
  </si>
  <si>
    <t xml:space="preserve">042072</t>
  </si>
  <si>
    <t xml:space="preserve">名取市</t>
  </si>
  <si>
    <t xml:space="preserve">ﾅﾄﾘｼ</t>
  </si>
  <si>
    <t xml:space="preserve">042145</t>
  </si>
  <si>
    <t xml:space="preserve">東松島市</t>
  </si>
  <si>
    <t xml:space="preserve">ﾋｶﾞｼﾏﾂｼﾏｼ</t>
  </si>
  <si>
    <t xml:space="preserve">044016</t>
  </si>
  <si>
    <t xml:space="preserve">松島町</t>
  </si>
  <si>
    <t xml:space="preserve">ﾏﾂｼﾏﾏﾁ</t>
  </si>
  <si>
    <t xml:space="preserve">043419</t>
  </si>
  <si>
    <t xml:space="preserve">丸森町</t>
  </si>
  <si>
    <t xml:space="preserve">ﾏﾙﾓﾘﾏﾁ</t>
  </si>
  <si>
    <t xml:space="preserve">045055</t>
  </si>
  <si>
    <t xml:space="preserve">美里町</t>
  </si>
  <si>
    <t xml:space="preserve">ﾐｻﾄﾏﾁ</t>
  </si>
  <si>
    <t xml:space="preserve">046060</t>
  </si>
  <si>
    <t xml:space="preserve">南三陸町</t>
  </si>
  <si>
    <t xml:space="preserve">ﾐﾅﾐｻﾝﾘｸﾁｮｳ</t>
  </si>
  <si>
    <t xml:space="preserve">043222</t>
  </si>
  <si>
    <t xml:space="preserve">村田町</t>
  </si>
  <si>
    <t xml:space="preserve">ﾑﾗﾀﾏﾁ</t>
  </si>
  <si>
    <t xml:space="preserve">043621</t>
  </si>
  <si>
    <t xml:space="preserve">山元町</t>
  </si>
  <si>
    <t xml:space="preserve">ﾔﾏﾓﾄﾁｮｳ</t>
  </si>
  <si>
    <t xml:space="preserve">044067</t>
  </si>
  <si>
    <t xml:space="preserve">利府町</t>
  </si>
  <si>
    <t xml:space="preserve">ﾘﾌﾁｮｳ</t>
  </si>
  <si>
    <t xml:space="preserve">045012</t>
  </si>
  <si>
    <t xml:space="preserve">涌谷町</t>
  </si>
  <si>
    <t xml:space="preserve">ﾜｸﾔﾁｮｳ</t>
  </si>
  <si>
    <t xml:space="preserve">043613</t>
  </si>
  <si>
    <t xml:space="preserve">亘理町</t>
  </si>
  <si>
    <t xml:space="preserve">ﾜﾀﾘﾁｮｳ</t>
  </si>
  <si>
    <t xml:space="preserve">052019</t>
  </si>
  <si>
    <t xml:space="preserve">秋田市</t>
  </si>
  <si>
    <t xml:space="preserve">ｱｷﾀｼ</t>
  </si>
  <si>
    <t xml:space="preserve">053660</t>
  </si>
  <si>
    <t xml:space="preserve">井川町</t>
  </si>
  <si>
    <t xml:space="preserve">ｲｶﾜﾏﾁ</t>
  </si>
  <si>
    <t xml:space="preserve">054631</t>
  </si>
  <si>
    <t xml:space="preserve">羽後町</t>
  </si>
  <si>
    <t xml:space="preserve">ｳｺﾞﾏﾁ</t>
  </si>
  <si>
    <t xml:space="preserve">053686</t>
  </si>
  <si>
    <t xml:space="preserve">大潟村</t>
  </si>
  <si>
    <t xml:space="preserve">ｵｵｶﾞﾀﾑﾗ</t>
  </si>
  <si>
    <t xml:space="preserve">052043</t>
  </si>
  <si>
    <t xml:space="preserve">大館市</t>
  </si>
  <si>
    <t xml:space="preserve">ｵｵﾀﾞﾃｼ</t>
  </si>
  <si>
    <t xml:space="preserve">052060</t>
  </si>
  <si>
    <t xml:space="preserve">男鹿市</t>
  </si>
  <si>
    <t xml:space="preserve">ｵｶﾞｼ</t>
  </si>
  <si>
    <t xml:space="preserve">052116</t>
  </si>
  <si>
    <t xml:space="preserve">潟上市</t>
  </si>
  <si>
    <t xml:space="preserve">ｶﾀｶﾞﾐｼ</t>
  </si>
  <si>
    <t xml:space="preserve">052094</t>
  </si>
  <si>
    <t xml:space="preserve">鹿角市</t>
  </si>
  <si>
    <t xml:space="preserve">ｶﾂﾞﾉｼ</t>
  </si>
  <si>
    <t xml:space="preserve">053279</t>
  </si>
  <si>
    <t xml:space="preserve">上小阿仁村</t>
  </si>
  <si>
    <t xml:space="preserve">ｶﾐｺｱﾆﾑﾗ</t>
  </si>
  <si>
    <t xml:space="preserve">052132</t>
  </si>
  <si>
    <t xml:space="preserve">北秋田市</t>
  </si>
  <si>
    <t xml:space="preserve">ｷﾀｱｷﾀｼ</t>
  </si>
  <si>
    <t xml:space="preserve">053031</t>
  </si>
  <si>
    <t xml:space="preserve">小坂町</t>
  </si>
  <si>
    <t xml:space="preserve">ｺｻｶﾏﾁ</t>
  </si>
  <si>
    <t xml:space="preserve">053619</t>
  </si>
  <si>
    <t xml:space="preserve">五城目町</t>
  </si>
  <si>
    <t xml:space="preserve">ｺﾞｼﾞｮｳﾒﾏﾁ</t>
  </si>
  <si>
    <t xml:space="preserve">052159</t>
  </si>
  <si>
    <t xml:space="preserve">仙北市</t>
  </si>
  <si>
    <t xml:space="preserve">ｾﾝﾎﾞｸｼ</t>
  </si>
  <si>
    <t xml:space="preserve">052124</t>
  </si>
  <si>
    <t xml:space="preserve">大仙市</t>
  </si>
  <si>
    <t xml:space="preserve">ﾀﾞｲｾﾝｼ</t>
  </si>
  <si>
    <t xml:space="preserve">052141</t>
  </si>
  <si>
    <t xml:space="preserve">にかほ市</t>
  </si>
  <si>
    <t xml:space="preserve">ﾆｶﾎｼ</t>
  </si>
  <si>
    <t xml:space="preserve">052027</t>
  </si>
  <si>
    <t xml:space="preserve">能代市</t>
  </si>
  <si>
    <t xml:space="preserve">ﾉｼﾛｼ</t>
  </si>
  <si>
    <t xml:space="preserve">053635</t>
  </si>
  <si>
    <t xml:space="preserve">八郎潟町</t>
  </si>
  <si>
    <t xml:space="preserve">ﾊﾁﾛｳｶﾞﾀﾏﾁ</t>
  </si>
  <si>
    <t xml:space="preserve">053490</t>
  </si>
  <si>
    <t xml:space="preserve">八峰町</t>
  </si>
  <si>
    <t xml:space="preserve">ﾊｯﾎﾟｳﾁｮｳ</t>
  </si>
  <si>
    <t xml:space="preserve">054640</t>
  </si>
  <si>
    <t xml:space="preserve">東成瀬村</t>
  </si>
  <si>
    <t xml:space="preserve">ﾋｶﾞｼﾅﾙｾﾑﾗ</t>
  </si>
  <si>
    <t xml:space="preserve">053465</t>
  </si>
  <si>
    <t xml:space="preserve">藤里町</t>
  </si>
  <si>
    <t xml:space="preserve">ﾌｼﾞｻﾄﾏﾁ</t>
  </si>
  <si>
    <t xml:space="preserve">054348</t>
  </si>
  <si>
    <t xml:space="preserve">美郷町</t>
  </si>
  <si>
    <t xml:space="preserve">ﾐｻﾄﾁｮｳ</t>
  </si>
  <si>
    <t xml:space="preserve">053481</t>
  </si>
  <si>
    <t xml:space="preserve">三種町</t>
  </si>
  <si>
    <t xml:space="preserve">ﾐﾀﾈﾁｮｳ</t>
  </si>
  <si>
    <t xml:space="preserve">052078</t>
  </si>
  <si>
    <t xml:space="preserve">湯沢市</t>
  </si>
  <si>
    <t xml:space="preserve">ﾕｻﾞﾜｼ</t>
  </si>
  <si>
    <t xml:space="preserve">052108</t>
  </si>
  <si>
    <t xml:space="preserve">由利本荘市</t>
  </si>
  <si>
    <t xml:space="preserve">ﾕﾘﾎﾝｼﾞｮｳｼ</t>
  </si>
  <si>
    <t xml:space="preserve">052035</t>
  </si>
  <si>
    <t xml:space="preserve">横手市</t>
  </si>
  <si>
    <t xml:space="preserve">ﾖｺﾃｼ</t>
  </si>
  <si>
    <t xml:space="preserve">063231</t>
  </si>
  <si>
    <t xml:space="preserve">朝日町</t>
  </si>
  <si>
    <t xml:space="preserve">ｱｻﾋﾏﾁ</t>
  </si>
  <si>
    <t xml:space="preserve">064033</t>
  </si>
  <si>
    <t xml:space="preserve">飯豊町</t>
  </si>
  <si>
    <t xml:space="preserve">ｲｲﾃﾞﾏﾁ</t>
  </si>
  <si>
    <t xml:space="preserve">063410</t>
  </si>
  <si>
    <t xml:space="preserve">大石田町</t>
  </si>
  <si>
    <t xml:space="preserve">ｵｵｲｼﾀﾞﾏﾁ</t>
  </si>
  <si>
    <t xml:space="preserve">063240</t>
  </si>
  <si>
    <t xml:space="preserve">大江町</t>
  </si>
  <si>
    <t xml:space="preserve">ｵｵｴﾏﾁ</t>
  </si>
  <si>
    <t xml:space="preserve">063657</t>
  </si>
  <si>
    <t xml:space="preserve">大蔵村</t>
  </si>
  <si>
    <t xml:space="preserve">ｵｵｸﾗﾑﾗ</t>
  </si>
  <si>
    <t xml:space="preserve">064017</t>
  </si>
  <si>
    <t xml:space="preserve">小国町</t>
  </si>
  <si>
    <t xml:space="preserve">ｵｸﾞﾆﾏﾁ</t>
  </si>
  <si>
    <t xml:space="preserve">062120</t>
  </si>
  <si>
    <t xml:space="preserve">尾花沢市</t>
  </si>
  <si>
    <t xml:space="preserve">ｵﾊﾞﾅｻﾞﾜｼ</t>
  </si>
  <si>
    <t xml:space="preserve">063614</t>
  </si>
  <si>
    <t xml:space="preserve">金山町</t>
  </si>
  <si>
    <t xml:space="preserve">ｶﾈﾔﾏﾏﾁ</t>
  </si>
  <si>
    <t xml:space="preserve">063215</t>
  </si>
  <si>
    <t xml:space="preserve">河北町</t>
  </si>
  <si>
    <t xml:space="preserve">ｶﾎｸﾁｮｳ</t>
  </si>
  <si>
    <t xml:space="preserve">062073</t>
  </si>
  <si>
    <t xml:space="preserve">上山市</t>
  </si>
  <si>
    <t xml:space="preserve">ｶﾐﾉﾔﾏｼ</t>
  </si>
  <si>
    <t xml:space="preserve">063827</t>
  </si>
  <si>
    <t xml:space="preserve">川西町</t>
  </si>
  <si>
    <t xml:space="preserve">ｶﾜﾆｼﾏﾁ</t>
  </si>
  <si>
    <t xml:space="preserve">062065</t>
  </si>
  <si>
    <t xml:space="preserve">寒河江市</t>
  </si>
  <si>
    <t xml:space="preserve">ｻｶﾞｴｼ</t>
  </si>
  <si>
    <t xml:space="preserve">062049</t>
  </si>
  <si>
    <t xml:space="preserve">酒田市</t>
  </si>
  <si>
    <t xml:space="preserve">ｻｶﾀｼ</t>
  </si>
  <si>
    <t xml:space="preserve">063665</t>
  </si>
  <si>
    <t xml:space="preserve">鮭川村</t>
  </si>
  <si>
    <t xml:space="preserve">ｻｹｶﾞﾜﾑﾗ</t>
  </si>
  <si>
    <t xml:space="preserve">064289</t>
  </si>
  <si>
    <t xml:space="preserve">庄内町</t>
  </si>
  <si>
    <t xml:space="preserve">ｼﾖｳﾅｲﾏﾁ</t>
  </si>
  <si>
    <t xml:space="preserve">064025</t>
  </si>
  <si>
    <t xml:space="preserve">白鷹町</t>
  </si>
  <si>
    <t xml:space="preserve">ｼﾗﾀｶﾏﾁ</t>
  </si>
  <si>
    <t xml:space="preserve">062057</t>
  </si>
  <si>
    <t xml:space="preserve">新庄市</t>
  </si>
  <si>
    <t xml:space="preserve">ｼﾝｼﾞｮｳｼ</t>
  </si>
  <si>
    <t xml:space="preserve">063819</t>
  </si>
  <si>
    <t xml:space="preserve">高畠町</t>
  </si>
  <si>
    <t xml:space="preserve">ﾀｶﾊﾀﾏﾁ</t>
  </si>
  <si>
    <t xml:space="preserve">062031</t>
  </si>
  <si>
    <t xml:space="preserve">鶴岡市</t>
  </si>
  <si>
    <t xml:space="preserve">ﾂﾙｵｶｼ</t>
  </si>
  <si>
    <t xml:space="preserve">062103</t>
  </si>
  <si>
    <t xml:space="preserve">天童市</t>
  </si>
  <si>
    <t xml:space="preserve">ﾃﾝﾄﾞｳｼ</t>
  </si>
  <si>
    <t xml:space="preserve">063673</t>
  </si>
  <si>
    <t xml:space="preserve">戸沢村</t>
  </si>
  <si>
    <t xml:space="preserve">ﾄｻﾞﾜﾑﾗ</t>
  </si>
  <si>
    <t xml:space="preserve">062090</t>
  </si>
  <si>
    <t xml:space="preserve">長井市</t>
  </si>
  <si>
    <t xml:space="preserve">ﾅｶﾞｲｼ</t>
  </si>
  <si>
    <t xml:space="preserve">063029</t>
  </si>
  <si>
    <t xml:space="preserve">中山町</t>
  </si>
  <si>
    <t xml:space="preserve">ﾅｶﾔﾏﾏﾁ</t>
  </si>
  <si>
    <t xml:space="preserve">062138</t>
  </si>
  <si>
    <t xml:space="preserve">南陽市</t>
  </si>
  <si>
    <t xml:space="preserve">ﾅﾝﾖｳｼ</t>
  </si>
  <si>
    <t xml:space="preserve">063223</t>
  </si>
  <si>
    <t xml:space="preserve">西川町</t>
  </si>
  <si>
    <t xml:space="preserve">ﾆｼｶﾜﾏﾁ</t>
  </si>
  <si>
    <t xml:space="preserve">062111</t>
  </si>
  <si>
    <t xml:space="preserve">東根市</t>
  </si>
  <si>
    <t xml:space="preserve">ﾋｶﾞｼﾈｼ</t>
  </si>
  <si>
    <t xml:space="preserve">063631</t>
  </si>
  <si>
    <t xml:space="preserve">舟形町</t>
  </si>
  <si>
    <t xml:space="preserve">ﾌﾅｶﾞﾀﾏﾁ</t>
  </si>
  <si>
    <t xml:space="preserve">063649</t>
  </si>
  <si>
    <t xml:space="preserve">真室川町</t>
  </si>
  <si>
    <t xml:space="preserve">ﾏﾑﾛｶﾞﾜﾏﾁ</t>
  </si>
  <si>
    <t xml:space="preserve">064262</t>
  </si>
  <si>
    <t xml:space="preserve">三川町</t>
  </si>
  <si>
    <t xml:space="preserve">ﾐｶﾜﾏﾁ</t>
  </si>
  <si>
    <t xml:space="preserve">062081</t>
  </si>
  <si>
    <t xml:space="preserve">村山市</t>
  </si>
  <si>
    <t xml:space="preserve">ﾑﾗﾔﾏｼ</t>
  </si>
  <si>
    <t xml:space="preserve">063622</t>
  </si>
  <si>
    <t xml:space="preserve">最上町</t>
  </si>
  <si>
    <t xml:space="preserve">ﾓｶﾞﾐﾏﾁ</t>
  </si>
  <si>
    <t xml:space="preserve">062014</t>
  </si>
  <si>
    <t xml:space="preserve">山形市</t>
  </si>
  <si>
    <t xml:space="preserve">ﾔﾏｶﾞﾀｼ</t>
  </si>
  <si>
    <t xml:space="preserve">063011</t>
  </si>
  <si>
    <t xml:space="preserve">山辺町</t>
  </si>
  <si>
    <t xml:space="preserve">ﾔﾏﾉﾍﾞﾏﾁ</t>
  </si>
  <si>
    <t xml:space="preserve">064611</t>
  </si>
  <si>
    <t xml:space="preserve">遊佐町</t>
  </si>
  <si>
    <t xml:space="preserve">ﾕｻﾞﾏﾁ</t>
  </si>
  <si>
    <t xml:space="preserve">062022</t>
  </si>
  <si>
    <t xml:space="preserve">米沢市</t>
  </si>
  <si>
    <t xml:space="preserve">ﾖﾈｻﾞﾜｼ</t>
  </si>
  <si>
    <t xml:space="preserve">074217</t>
  </si>
  <si>
    <t xml:space="preserve">会津坂下町</t>
  </si>
  <si>
    <t xml:space="preserve">ｱｲﾂﾞﾊﾞﾝｹﾞﾏﾁ</t>
  </si>
  <si>
    <t xml:space="preserve">074471</t>
  </si>
  <si>
    <t xml:space="preserve">会津美里町</t>
  </si>
  <si>
    <t xml:space="preserve">ｱｲﾂﾞﾐｻﾄﾏﾁ</t>
  </si>
  <si>
    <t xml:space="preserve">072028</t>
  </si>
  <si>
    <t xml:space="preserve">会津若松市</t>
  </si>
  <si>
    <t xml:space="preserve">ｱｲﾂﾞﾜｶﾏﾂｼ</t>
  </si>
  <si>
    <t xml:space="preserve">075043</t>
  </si>
  <si>
    <t xml:space="preserve">浅川町</t>
  </si>
  <si>
    <t xml:space="preserve">ｱｻｶﾜﾏﾁ</t>
  </si>
  <si>
    <t xml:space="preserve">075647</t>
  </si>
  <si>
    <t xml:space="preserve">飯舘村</t>
  </si>
  <si>
    <t xml:space="preserve">ｲｲﾀﾃﾑﾗ</t>
  </si>
  <si>
    <t xml:space="preserve">075019</t>
  </si>
  <si>
    <t xml:space="preserve">石川町</t>
  </si>
  <si>
    <t xml:space="preserve">ｲｼｶﾜﾏﾁ</t>
  </si>
  <si>
    <t xml:space="preserve">074641</t>
  </si>
  <si>
    <t xml:space="preserve">泉崎村</t>
  </si>
  <si>
    <t xml:space="preserve">ｲｽﾞﾐｻﾞｷﾑﾗ</t>
  </si>
  <si>
    <t xml:space="preserve">074080</t>
  </si>
  <si>
    <t xml:space="preserve">猪苗代町</t>
  </si>
  <si>
    <t xml:space="preserve">ｲﾅﾜｼﾛﾏﾁ</t>
  </si>
  <si>
    <t xml:space="preserve">072044</t>
  </si>
  <si>
    <t xml:space="preserve">いわき市</t>
  </si>
  <si>
    <t xml:space="preserve">ｲﾜｷｼ</t>
  </si>
  <si>
    <t xml:space="preserve">075451</t>
  </si>
  <si>
    <t xml:space="preserve">大熊町</t>
  </si>
  <si>
    <t xml:space="preserve">ｵｵｸﾏﾏﾁ</t>
  </si>
  <si>
    <t xml:space="preserve">073229</t>
  </si>
  <si>
    <t xml:space="preserve">大玉村</t>
  </si>
  <si>
    <t xml:space="preserve">ｵｵﾀﾏﾑﾗ</t>
  </si>
  <si>
    <t xml:space="preserve">075221</t>
  </si>
  <si>
    <t xml:space="preserve">小野町</t>
  </si>
  <si>
    <t xml:space="preserve">ｵﾉﾏﾁ</t>
  </si>
  <si>
    <t xml:space="preserve">073423</t>
  </si>
  <si>
    <t xml:space="preserve">鏡石町</t>
  </si>
  <si>
    <t xml:space="preserve">ｶｶﾞﾐｲｼﾏﾁ</t>
  </si>
  <si>
    <t xml:space="preserve">075485</t>
  </si>
  <si>
    <t xml:space="preserve">葛尾村</t>
  </si>
  <si>
    <t xml:space="preserve">ｶﾂﾗｵﾑﾗ</t>
  </si>
  <si>
    <t xml:space="preserve">074454</t>
  </si>
  <si>
    <t xml:space="preserve">075442</t>
  </si>
  <si>
    <t xml:space="preserve">川内村</t>
  </si>
  <si>
    <t xml:space="preserve">ｶﾜｳﾁﾑﾗ</t>
  </si>
  <si>
    <t xml:space="preserve">073083</t>
  </si>
  <si>
    <t xml:space="preserve">川俣町</t>
  </si>
  <si>
    <t xml:space="preserve">ｶﾜﾏﾀﾏﾁ</t>
  </si>
  <si>
    <t xml:space="preserve">072087</t>
  </si>
  <si>
    <t xml:space="preserve">喜多方市</t>
  </si>
  <si>
    <t xml:space="preserve">ｷﾀｶﾀｼ</t>
  </si>
  <si>
    <t xml:space="preserve">074021</t>
  </si>
  <si>
    <t xml:space="preserve">北塩原村</t>
  </si>
  <si>
    <t xml:space="preserve">ｷﾀｼｵﾊﾞﾗﾑﾗ</t>
  </si>
  <si>
    <t xml:space="preserve">073032</t>
  </si>
  <si>
    <t xml:space="preserve">国見町</t>
  </si>
  <si>
    <t xml:space="preserve">ｸﾆﾐﾏﾁ</t>
  </si>
  <si>
    <t xml:space="preserve">073016</t>
  </si>
  <si>
    <t xml:space="preserve">桑折町</t>
  </si>
  <si>
    <t xml:space="preserve">ｺｵﾘﾏﾁ</t>
  </si>
  <si>
    <t xml:space="preserve">072036</t>
  </si>
  <si>
    <t xml:space="preserve">郡山市</t>
  </si>
  <si>
    <t xml:space="preserve">ｺｵﾘﾔﾏｼ</t>
  </si>
  <si>
    <t xml:space="preserve">074845</t>
  </si>
  <si>
    <t xml:space="preserve">鮫川村</t>
  </si>
  <si>
    <t xml:space="preserve">ｻﾒｶﾞﾜﾑﾗ</t>
  </si>
  <si>
    <t xml:space="preserve">073628</t>
  </si>
  <si>
    <t xml:space="preserve">下郷町</t>
  </si>
  <si>
    <t xml:space="preserve">ｼﾓｺﾞｳﾏﾁ</t>
  </si>
  <si>
    <t xml:space="preserve">074462</t>
  </si>
  <si>
    <t xml:space="preserve">昭和村</t>
  </si>
  <si>
    <t xml:space="preserve">ｼｮｳﾜﾑﾗ</t>
  </si>
  <si>
    <t xml:space="preserve">072052</t>
  </si>
  <si>
    <t xml:space="preserve">白河市</t>
  </si>
  <si>
    <t xml:space="preserve">ｼﾗｶﾜｼ</t>
  </si>
  <si>
    <t xml:space="preserve">075612</t>
  </si>
  <si>
    <t xml:space="preserve">新地町</t>
  </si>
  <si>
    <t xml:space="preserve">ｼﾝﾁﾏﾁ</t>
  </si>
  <si>
    <t xml:space="preserve">072079</t>
  </si>
  <si>
    <t xml:space="preserve">須賀川市</t>
  </si>
  <si>
    <t xml:space="preserve">ｽｶｶﾞﾜｼ</t>
  </si>
  <si>
    <t xml:space="preserve">072095</t>
  </si>
  <si>
    <t xml:space="preserve">相馬市</t>
  </si>
  <si>
    <t xml:space="preserve">ｿｳﾏｼ</t>
  </si>
  <si>
    <t xml:space="preserve">073679</t>
  </si>
  <si>
    <t xml:space="preserve">只見町</t>
  </si>
  <si>
    <t xml:space="preserve">ﾀﾀﾞﾐﾏﾁ</t>
  </si>
  <si>
    <t xml:space="preserve">072133</t>
  </si>
  <si>
    <t xml:space="preserve">074811</t>
  </si>
  <si>
    <t xml:space="preserve">棚倉町</t>
  </si>
  <si>
    <t xml:space="preserve">ﾀﾅｸﾞﾗﾏﾁ</t>
  </si>
  <si>
    <t xml:space="preserve">075027</t>
  </si>
  <si>
    <t xml:space="preserve">玉川村</t>
  </si>
  <si>
    <t xml:space="preserve">ﾀﾏｶﾜﾑﾗ</t>
  </si>
  <si>
    <t xml:space="preserve">072117</t>
  </si>
  <si>
    <t xml:space="preserve">田村市</t>
  </si>
  <si>
    <t xml:space="preserve">ﾀﾑﾗｼ</t>
  </si>
  <si>
    <t xml:space="preserve">073440</t>
  </si>
  <si>
    <t xml:space="preserve">天栄村</t>
  </si>
  <si>
    <t xml:space="preserve">ﾃﾝｴｲﾑﾗ</t>
  </si>
  <si>
    <t xml:space="preserve">075434</t>
  </si>
  <si>
    <t xml:space="preserve">富岡町</t>
  </si>
  <si>
    <t xml:space="preserve">ﾄﾐｵｶﾏﾁ</t>
  </si>
  <si>
    <t xml:space="preserve">074659</t>
  </si>
  <si>
    <t xml:space="preserve">中島村</t>
  </si>
  <si>
    <t xml:space="preserve">ﾅｶｼﾞﾏﾑﾗ</t>
  </si>
  <si>
    <t xml:space="preserve">075477</t>
  </si>
  <si>
    <t xml:space="preserve">浪江町</t>
  </si>
  <si>
    <t xml:space="preserve">ﾅﾐｴﾏﾁ</t>
  </si>
  <si>
    <t xml:space="preserve">075426</t>
  </si>
  <si>
    <t xml:space="preserve">楢葉町</t>
  </si>
  <si>
    <t xml:space="preserve">ﾅﾗﾊﾏﾁ</t>
  </si>
  <si>
    <t xml:space="preserve">074055</t>
  </si>
  <si>
    <t xml:space="preserve">西会津町</t>
  </si>
  <si>
    <t xml:space="preserve">ﾆｼｱｲﾂﾞﾏﾁ</t>
  </si>
  <si>
    <t xml:space="preserve">074616</t>
  </si>
  <si>
    <t xml:space="preserve">西郷村</t>
  </si>
  <si>
    <t xml:space="preserve">ﾆｼｺﾞｳﾑﾗ</t>
  </si>
  <si>
    <t xml:space="preserve">072109</t>
  </si>
  <si>
    <t xml:space="preserve">二本松市</t>
  </si>
  <si>
    <t xml:space="preserve">ﾆﾎﾝﾏﾂｼ</t>
  </si>
  <si>
    <t xml:space="preserve">074837</t>
  </si>
  <si>
    <t xml:space="preserve">塙町</t>
  </si>
  <si>
    <t xml:space="preserve">ﾊﾅﾜﾏﾁ</t>
  </si>
  <si>
    <t xml:space="preserve">074071</t>
  </si>
  <si>
    <t xml:space="preserve">磐梯町</t>
  </si>
  <si>
    <t xml:space="preserve">ﾊﾞﾝﾀﾞｲﾏﾁ</t>
  </si>
  <si>
    <t xml:space="preserve">073644</t>
  </si>
  <si>
    <t xml:space="preserve">檜枝岐村</t>
  </si>
  <si>
    <t xml:space="preserve">ﾋﾉｴﾏﾀﾑﾗ</t>
  </si>
  <si>
    <t xml:space="preserve">075035</t>
  </si>
  <si>
    <t xml:space="preserve">平田村</t>
  </si>
  <si>
    <t xml:space="preserve">ﾋﾗﾀﾑﾗ</t>
  </si>
  <si>
    <t xml:space="preserve">075418</t>
  </si>
  <si>
    <t xml:space="preserve">広野町</t>
  </si>
  <si>
    <t xml:space="preserve">ﾋﾛﾉﾏﾁ</t>
  </si>
  <si>
    <t xml:space="preserve">072010</t>
  </si>
  <si>
    <t xml:space="preserve">福島市</t>
  </si>
  <si>
    <t xml:space="preserve">ﾌｸｼﾏｼ</t>
  </si>
  <si>
    <t xml:space="preserve">075469</t>
  </si>
  <si>
    <t xml:space="preserve">双葉町</t>
  </si>
  <si>
    <t xml:space="preserve">ﾌﾀﾊﾞﾏﾁ</t>
  </si>
  <si>
    <t xml:space="preserve">075051</t>
  </si>
  <si>
    <t xml:space="preserve">古殿町</t>
  </si>
  <si>
    <t xml:space="preserve">ﾌﾙﾄﾞﾉﾏﾁ</t>
  </si>
  <si>
    <t xml:space="preserve">074446</t>
  </si>
  <si>
    <t xml:space="preserve">三島町</t>
  </si>
  <si>
    <t xml:space="preserve">ﾐｼﾏﾏﾁ</t>
  </si>
  <si>
    <t xml:space="preserve">073687</t>
  </si>
  <si>
    <t xml:space="preserve">南会津町</t>
  </si>
  <si>
    <t xml:space="preserve">ﾐﾅﾐｱｲﾂﾞﾏﾁ</t>
  </si>
  <si>
    <t xml:space="preserve">072125</t>
  </si>
  <si>
    <t xml:space="preserve">南相馬市</t>
  </si>
  <si>
    <t xml:space="preserve">ﾐﾅﾐｿｳﾏｼ</t>
  </si>
  <si>
    <t xml:space="preserve">075213</t>
  </si>
  <si>
    <t xml:space="preserve">三春町</t>
  </si>
  <si>
    <t xml:space="preserve">ﾐﾊﾙﾏﾁ</t>
  </si>
  <si>
    <t xml:space="preserve">072141</t>
  </si>
  <si>
    <t xml:space="preserve">本宮市</t>
  </si>
  <si>
    <t xml:space="preserve">ﾓﾄﾐﾔｼ</t>
  </si>
  <si>
    <t xml:space="preserve">074233</t>
  </si>
  <si>
    <t xml:space="preserve">柳津町</t>
  </si>
  <si>
    <t xml:space="preserve">ﾔﾅｲﾂﾞﾏﾁ</t>
  </si>
  <si>
    <t xml:space="preserve">074667</t>
  </si>
  <si>
    <t xml:space="preserve">矢吹町</t>
  </si>
  <si>
    <t xml:space="preserve">ﾔﾌﾞｷﾏﾁ</t>
  </si>
  <si>
    <t xml:space="preserve">074829</t>
  </si>
  <si>
    <t xml:space="preserve">矢祭町</t>
  </si>
  <si>
    <t xml:space="preserve">ﾔﾏﾂﾘﾏﾁ</t>
  </si>
  <si>
    <t xml:space="preserve">074225</t>
  </si>
  <si>
    <t xml:space="preserve">湯川村</t>
  </si>
  <si>
    <t xml:space="preserve">ﾕｶﾞﾜﾑﾗ</t>
  </si>
  <si>
    <t xml:space="preserve">084433</t>
  </si>
  <si>
    <t xml:space="preserve">阿見町</t>
  </si>
  <si>
    <t xml:space="preserve">ｱﾐﾏﾁ</t>
  </si>
  <si>
    <t xml:space="preserve">082058</t>
  </si>
  <si>
    <t xml:space="preserve">石岡市</t>
  </si>
  <si>
    <t xml:space="preserve">ｲｼｵｶｼ</t>
  </si>
  <si>
    <t xml:space="preserve">082236</t>
  </si>
  <si>
    <t xml:space="preserve">潮来市</t>
  </si>
  <si>
    <t xml:space="preserve">ｲﾀｺｼ</t>
  </si>
  <si>
    <t xml:space="preserve">082295</t>
  </si>
  <si>
    <t xml:space="preserve">稲敷市</t>
  </si>
  <si>
    <t xml:space="preserve">ｲﾅｼｷｼ</t>
  </si>
  <si>
    <t xml:space="preserve">083020</t>
  </si>
  <si>
    <t xml:space="preserve">茨城町</t>
  </si>
  <si>
    <t xml:space="preserve">ｲﾊﾞﾗｷﾏﾁ</t>
  </si>
  <si>
    <t xml:space="preserve">082198</t>
  </si>
  <si>
    <t xml:space="preserve">牛久市</t>
  </si>
  <si>
    <t xml:space="preserve">ｳｼｸｼ</t>
  </si>
  <si>
    <t xml:space="preserve">083097</t>
  </si>
  <si>
    <t xml:space="preserve">大洗町</t>
  </si>
  <si>
    <t xml:space="preserve">ｵｵｱﾗｲﾏﾁ</t>
  </si>
  <si>
    <t xml:space="preserve">082368</t>
  </si>
  <si>
    <t xml:space="preserve">小美玉市</t>
  </si>
  <si>
    <t xml:space="preserve">ｵﾐﾀﾏｼ</t>
  </si>
  <si>
    <t xml:space="preserve">082163</t>
  </si>
  <si>
    <t xml:space="preserve">笠間市</t>
  </si>
  <si>
    <t xml:space="preserve">ｶｻﾏｼ</t>
  </si>
  <si>
    <t xml:space="preserve">082228</t>
  </si>
  <si>
    <t xml:space="preserve">鹿嶋市</t>
  </si>
  <si>
    <t xml:space="preserve">ｶｼﾏｼ</t>
  </si>
  <si>
    <t xml:space="preserve">082309</t>
  </si>
  <si>
    <t xml:space="preserve">かすみがうら市</t>
  </si>
  <si>
    <t xml:space="preserve">ｶｽﾐｶﾞｳﾗｼ</t>
  </si>
  <si>
    <t xml:space="preserve">082325</t>
  </si>
  <si>
    <t xml:space="preserve">神栖市</t>
  </si>
  <si>
    <t xml:space="preserve">ｶﾐｽｼ</t>
  </si>
  <si>
    <t xml:space="preserve">084476</t>
  </si>
  <si>
    <t xml:space="preserve">河内町</t>
  </si>
  <si>
    <t xml:space="preserve">ｶﾜﾁﾏﾁ</t>
  </si>
  <si>
    <t xml:space="preserve">082155</t>
  </si>
  <si>
    <t xml:space="preserve">北茨城市</t>
  </si>
  <si>
    <t xml:space="preserve">ｷﾀｲﾊﾞﾗｷｼ</t>
  </si>
  <si>
    <t xml:space="preserve">082040</t>
  </si>
  <si>
    <t xml:space="preserve">古河市</t>
  </si>
  <si>
    <t xml:space="preserve">ｺｶﾞｼ</t>
  </si>
  <si>
    <t xml:space="preserve">085421</t>
  </si>
  <si>
    <t xml:space="preserve">五霞町</t>
  </si>
  <si>
    <t xml:space="preserve">ｺﾞｶﾏﾁ</t>
  </si>
  <si>
    <t xml:space="preserve">085464</t>
  </si>
  <si>
    <t xml:space="preserve">境町</t>
  </si>
  <si>
    <t xml:space="preserve">ｻｶｲﾏﾁ</t>
  </si>
  <si>
    <t xml:space="preserve">082317</t>
  </si>
  <si>
    <t xml:space="preserve">桜川市</t>
  </si>
  <si>
    <t xml:space="preserve">ｻｸﾗｶﾞﾜｼ</t>
  </si>
  <si>
    <t xml:space="preserve">082104</t>
  </si>
  <si>
    <t xml:space="preserve">下妻市</t>
  </si>
  <si>
    <t xml:space="preserve">ｼﾓﾂﾏｼ</t>
  </si>
  <si>
    <t xml:space="preserve">082112</t>
  </si>
  <si>
    <t xml:space="preserve">常総市</t>
  </si>
  <si>
    <t xml:space="preserve">ｼﾞｮｳｿｳｼ</t>
  </si>
  <si>
    <t xml:space="preserve">083101</t>
  </si>
  <si>
    <t xml:space="preserve">城里町</t>
  </si>
  <si>
    <t xml:space="preserve">ｼﾛｻﾄﾏﾁ</t>
  </si>
  <si>
    <t xml:space="preserve">083640</t>
  </si>
  <si>
    <t xml:space="preserve">大子町</t>
  </si>
  <si>
    <t xml:space="preserve">ﾀﾞｲｺﾞﾏﾁ</t>
  </si>
  <si>
    <t xml:space="preserve">082147</t>
  </si>
  <si>
    <t xml:space="preserve">高萩市</t>
  </si>
  <si>
    <t xml:space="preserve">ﾀｶﾊｷﾞｼ</t>
  </si>
  <si>
    <t xml:space="preserve">082279</t>
  </si>
  <si>
    <t xml:space="preserve">筑西市</t>
  </si>
  <si>
    <t xml:space="preserve">ﾁｸｾｲｼ</t>
  </si>
  <si>
    <t xml:space="preserve">082201</t>
  </si>
  <si>
    <t xml:space="preserve">つくば市</t>
  </si>
  <si>
    <t xml:space="preserve">ﾂｸﾊﾞｼ</t>
  </si>
  <si>
    <t xml:space="preserve">082350</t>
  </si>
  <si>
    <t xml:space="preserve">つくばみらい市</t>
  </si>
  <si>
    <t xml:space="preserve">ﾂｸﾊﾞﾐﾗｲｼ</t>
  </si>
  <si>
    <t xml:space="preserve">082031</t>
  </si>
  <si>
    <t xml:space="preserve">土浦市</t>
  </si>
  <si>
    <t xml:space="preserve">ﾂﾁｳﾗｼ</t>
  </si>
  <si>
    <t xml:space="preserve">083411</t>
  </si>
  <si>
    <t xml:space="preserve">東海村</t>
  </si>
  <si>
    <t xml:space="preserve">ﾄｳｶｲﾑﾗ</t>
  </si>
  <si>
    <t xml:space="preserve">085642</t>
  </si>
  <si>
    <t xml:space="preserve">利根町</t>
  </si>
  <si>
    <t xml:space="preserve">ﾄﾈﾏﾁ</t>
  </si>
  <si>
    <t xml:space="preserve">082171</t>
  </si>
  <si>
    <t xml:space="preserve">取手市</t>
  </si>
  <si>
    <t xml:space="preserve">ﾄﾘﾃﾞｼ</t>
  </si>
  <si>
    <t xml:space="preserve">082261</t>
  </si>
  <si>
    <t xml:space="preserve">那珂市</t>
  </si>
  <si>
    <t xml:space="preserve">ﾅｶｼ</t>
  </si>
  <si>
    <t xml:space="preserve">082333</t>
  </si>
  <si>
    <t xml:space="preserve">行方市</t>
  </si>
  <si>
    <t xml:space="preserve">ﾅﾒｶﾞﾀｼ</t>
  </si>
  <si>
    <t xml:space="preserve">082287</t>
  </si>
  <si>
    <t xml:space="preserve">坂東市</t>
  </si>
  <si>
    <t xml:space="preserve">ﾊﾞﾝﾄﾞｳｼ</t>
  </si>
  <si>
    <t xml:space="preserve">082121</t>
  </si>
  <si>
    <t xml:space="preserve">常陸太田市</t>
  </si>
  <si>
    <t xml:space="preserve">ﾋﾀﾁｵｵﾀｼ</t>
  </si>
  <si>
    <t xml:space="preserve">082252</t>
  </si>
  <si>
    <t xml:space="preserve">常陸大宮市</t>
  </si>
  <si>
    <t xml:space="preserve">ﾋﾀﾁｵｵﾐﾔｼ</t>
  </si>
  <si>
    <t xml:space="preserve">082023</t>
  </si>
  <si>
    <t xml:space="preserve">日立市</t>
  </si>
  <si>
    <t xml:space="preserve">ﾋﾀﾁｼ</t>
  </si>
  <si>
    <t xml:space="preserve">082210</t>
  </si>
  <si>
    <t xml:space="preserve">ひたちなか市</t>
  </si>
  <si>
    <t xml:space="preserve">ﾋﾀﾁﾅｶｼ</t>
  </si>
  <si>
    <t xml:space="preserve">082341</t>
  </si>
  <si>
    <t xml:space="preserve">鉾田市</t>
  </si>
  <si>
    <t xml:space="preserve">ﾎｺﾀｼ</t>
  </si>
  <si>
    <t xml:space="preserve">082015</t>
  </si>
  <si>
    <t xml:space="preserve">水戸市</t>
  </si>
  <si>
    <t xml:space="preserve">ﾐﾄｼ</t>
  </si>
  <si>
    <t xml:space="preserve">084425</t>
  </si>
  <si>
    <t xml:space="preserve">美浦村</t>
  </si>
  <si>
    <t xml:space="preserve">ﾐﾎﾑﾗ</t>
  </si>
  <si>
    <t xml:space="preserve">082244</t>
  </si>
  <si>
    <t xml:space="preserve">守谷市</t>
  </si>
  <si>
    <t xml:space="preserve">ﾓﾘﾔｼ</t>
  </si>
  <si>
    <t xml:space="preserve">085219</t>
  </si>
  <si>
    <t xml:space="preserve">八千代町</t>
  </si>
  <si>
    <t xml:space="preserve">ﾔﾁﾖﾏﾁ</t>
  </si>
  <si>
    <t xml:space="preserve">082074</t>
  </si>
  <si>
    <t xml:space="preserve">結城市</t>
  </si>
  <si>
    <t xml:space="preserve">ﾕｳｷｼ</t>
  </si>
  <si>
    <t xml:space="preserve">082082</t>
  </si>
  <si>
    <t xml:space="preserve">龍ケ崎市</t>
  </si>
  <si>
    <t xml:space="preserve">ﾘｭｳｶﾞｻｷｼ</t>
  </si>
  <si>
    <t xml:space="preserve">092029</t>
  </si>
  <si>
    <t xml:space="preserve">足利市</t>
  </si>
  <si>
    <t xml:space="preserve">ｱｼｶｶﾞｼ</t>
  </si>
  <si>
    <t xml:space="preserve">093441</t>
  </si>
  <si>
    <t xml:space="preserve">市貝町</t>
  </si>
  <si>
    <t xml:space="preserve">ｲﾁｶｲﾏﾁ</t>
  </si>
  <si>
    <t xml:space="preserve">092011</t>
  </si>
  <si>
    <t xml:space="preserve">宇都宮市</t>
  </si>
  <si>
    <t xml:space="preserve">ｳﾂﾉﾐﾔｼ</t>
  </si>
  <si>
    <t xml:space="preserve">092100</t>
  </si>
  <si>
    <t xml:space="preserve">大田原市</t>
  </si>
  <si>
    <t xml:space="preserve">ｵｵﾀﾜﾗｼ</t>
  </si>
  <si>
    <t xml:space="preserve">092088</t>
  </si>
  <si>
    <t xml:space="preserve">小山市</t>
  </si>
  <si>
    <t xml:space="preserve">ｵﾔﾏｼ</t>
  </si>
  <si>
    <t xml:space="preserve">092053</t>
  </si>
  <si>
    <t xml:space="preserve">鹿沼市</t>
  </si>
  <si>
    <t xml:space="preserve">ｶﾇﾏｼ</t>
  </si>
  <si>
    <t xml:space="preserve">093017</t>
  </si>
  <si>
    <t xml:space="preserve">上三川町</t>
  </si>
  <si>
    <t xml:space="preserve">ｶﾐﾉｶﾜﾏﾁ</t>
  </si>
  <si>
    <t xml:space="preserve">092142</t>
  </si>
  <si>
    <t xml:space="preserve">さくら市</t>
  </si>
  <si>
    <t xml:space="preserve">ｻｸﾗｼ</t>
  </si>
  <si>
    <t xml:space="preserve">092045</t>
  </si>
  <si>
    <t xml:space="preserve">佐野市</t>
  </si>
  <si>
    <t xml:space="preserve">ｻﾉｼ</t>
  </si>
  <si>
    <t xml:space="preserve">093840</t>
  </si>
  <si>
    <t xml:space="preserve">塩谷町</t>
  </si>
  <si>
    <t xml:space="preserve">ｼｵﾔﾏﾁ</t>
  </si>
  <si>
    <t xml:space="preserve">092169</t>
  </si>
  <si>
    <t xml:space="preserve">下野市</t>
  </si>
  <si>
    <t xml:space="preserve">ｼﾓﾂｹｼ</t>
  </si>
  <si>
    <t xml:space="preserve">093866</t>
  </si>
  <si>
    <t xml:space="preserve">高根沢町</t>
  </si>
  <si>
    <t xml:space="preserve">ﾀｶﾈｻﾞﾜﾏﾁ</t>
  </si>
  <si>
    <t xml:space="preserve">092037</t>
  </si>
  <si>
    <t xml:space="preserve">栃木市</t>
  </si>
  <si>
    <t xml:space="preserve">ﾄﾁｷﾞｼ</t>
  </si>
  <si>
    <t xml:space="preserve">094111</t>
  </si>
  <si>
    <t xml:space="preserve">那珂川町</t>
  </si>
  <si>
    <t xml:space="preserve">ﾅｶｶﾞﾜﾏﾁ</t>
  </si>
  <si>
    <t xml:space="preserve">092151</t>
  </si>
  <si>
    <t xml:space="preserve">那須烏山市</t>
  </si>
  <si>
    <t xml:space="preserve">ﾅｽｶﾗｽﾔﾏｼ</t>
  </si>
  <si>
    <t xml:space="preserve">092134</t>
  </si>
  <si>
    <t xml:space="preserve">那須塩原市</t>
  </si>
  <si>
    <t xml:space="preserve">ﾅｽｼｵﾊﾞﾗｼ</t>
  </si>
  <si>
    <t xml:space="preserve">094072</t>
  </si>
  <si>
    <t xml:space="preserve">那須町</t>
  </si>
  <si>
    <t xml:space="preserve">ﾅｽﾏﾁ</t>
  </si>
  <si>
    <t xml:space="preserve">092061</t>
  </si>
  <si>
    <t xml:space="preserve">日光市</t>
  </si>
  <si>
    <t xml:space="preserve">ﾆｯｺｳｼ</t>
  </si>
  <si>
    <t xml:space="preserve">093645</t>
  </si>
  <si>
    <t xml:space="preserve">野木町</t>
  </si>
  <si>
    <t xml:space="preserve">ﾉｷﾞﾏﾁ</t>
  </si>
  <si>
    <t xml:space="preserve">093459</t>
  </si>
  <si>
    <t xml:space="preserve">芳賀町</t>
  </si>
  <si>
    <t xml:space="preserve">ﾊｶﾞﾏﾁ</t>
  </si>
  <si>
    <t xml:space="preserve">093424</t>
  </si>
  <si>
    <t xml:space="preserve">益子町</t>
  </si>
  <si>
    <t xml:space="preserve">ﾏｼｺﾏﾁ</t>
  </si>
  <si>
    <t xml:space="preserve">093611</t>
  </si>
  <si>
    <t xml:space="preserve">壬生町</t>
  </si>
  <si>
    <t xml:space="preserve">ﾐﾌﾞﾏﾁ</t>
  </si>
  <si>
    <t xml:space="preserve">092096</t>
  </si>
  <si>
    <t xml:space="preserve">真岡市</t>
  </si>
  <si>
    <t xml:space="preserve">ﾓｵｶｼ</t>
  </si>
  <si>
    <t xml:space="preserve">093432</t>
  </si>
  <si>
    <t xml:space="preserve">茂木町</t>
  </si>
  <si>
    <t xml:space="preserve">ﾓﾃｷﾞﾏﾁ</t>
  </si>
  <si>
    <t xml:space="preserve">092118</t>
  </si>
  <si>
    <t xml:space="preserve">矢板市</t>
  </si>
  <si>
    <t xml:space="preserve">ﾔｲﾀｼ</t>
  </si>
  <si>
    <t xml:space="preserve">102113</t>
  </si>
  <si>
    <t xml:space="preserve">安中市</t>
  </si>
  <si>
    <t xml:space="preserve">ｱﾝﾅｶｼ</t>
  </si>
  <si>
    <t xml:space="preserve">102041</t>
  </si>
  <si>
    <t xml:space="preserve">伊勢崎市</t>
  </si>
  <si>
    <t xml:space="preserve">ｲｾｻｷｼ</t>
  </si>
  <si>
    <t xml:space="preserve">105210</t>
  </si>
  <si>
    <t xml:space="preserve">板倉町</t>
  </si>
  <si>
    <t xml:space="preserve">ｲﾀｸﾗﾏﾁ</t>
  </si>
  <si>
    <t xml:space="preserve">103667</t>
  </si>
  <si>
    <t xml:space="preserve">上野村</t>
  </si>
  <si>
    <t xml:space="preserve">ｳｴﾉﾑﾗ</t>
  </si>
  <si>
    <t xml:space="preserve">105252</t>
  </si>
  <si>
    <t xml:space="preserve">邑楽町</t>
  </si>
  <si>
    <t xml:space="preserve">ｵｳﾗﾏﾁ</t>
  </si>
  <si>
    <t xml:space="preserve">105244</t>
  </si>
  <si>
    <t xml:space="preserve">大泉町</t>
  </si>
  <si>
    <t xml:space="preserve">ｵｵｲｽﾞﾐﾏﾁ</t>
  </si>
  <si>
    <t xml:space="preserve">102059</t>
  </si>
  <si>
    <t xml:space="preserve">太田市</t>
  </si>
  <si>
    <t xml:space="preserve">ｵｵﾀｼ</t>
  </si>
  <si>
    <t xml:space="preserve">104434</t>
  </si>
  <si>
    <t xml:space="preserve">片品村</t>
  </si>
  <si>
    <t xml:space="preserve">ｶﾀｼﾅﾑﾗ</t>
  </si>
  <si>
    <t xml:space="preserve">104442</t>
  </si>
  <si>
    <t xml:space="preserve">川場村</t>
  </si>
  <si>
    <t xml:space="preserve">ｶﾜﾊﾞﾑﾗ</t>
  </si>
  <si>
    <t xml:space="preserve">103675</t>
  </si>
  <si>
    <t xml:space="preserve">神流町</t>
  </si>
  <si>
    <t xml:space="preserve">ｶﾝﾅﾏﾁ</t>
  </si>
  <si>
    <t xml:space="preserve">103845</t>
  </si>
  <si>
    <t xml:space="preserve">甘楽町</t>
  </si>
  <si>
    <t xml:space="preserve">ｶﾝﾗﾏﾁ</t>
  </si>
  <si>
    <t xml:space="preserve">102032</t>
  </si>
  <si>
    <t xml:space="preserve">桐生市</t>
  </si>
  <si>
    <t xml:space="preserve">ｷﾘｭｳｼ</t>
  </si>
  <si>
    <t xml:space="preserve">104264</t>
  </si>
  <si>
    <t xml:space="preserve">草津町</t>
  </si>
  <si>
    <t xml:space="preserve">ｸｻﾂﾏﾁ</t>
  </si>
  <si>
    <t xml:space="preserve">102083</t>
  </si>
  <si>
    <t xml:space="preserve">渋川市</t>
  </si>
  <si>
    <t xml:space="preserve">ｼﾌﾞｶﾜｼ</t>
  </si>
  <si>
    <t xml:space="preserve">103829</t>
  </si>
  <si>
    <t xml:space="preserve">下仁田町</t>
  </si>
  <si>
    <t xml:space="preserve">ｼﾓﾆﾀﾏﾁ</t>
  </si>
  <si>
    <t xml:space="preserve">104485</t>
  </si>
  <si>
    <t xml:space="preserve">103446</t>
  </si>
  <si>
    <t xml:space="preserve">榛東村</t>
  </si>
  <si>
    <t xml:space="preserve">ｼﾝﾄｳﾑﾗ</t>
  </si>
  <si>
    <t xml:space="preserve">102024</t>
  </si>
  <si>
    <t xml:space="preserve">高崎市</t>
  </si>
  <si>
    <t xml:space="preserve">ﾀｶｻｷｼ</t>
  </si>
  <si>
    <t xml:space="preserve">104281</t>
  </si>
  <si>
    <t xml:space="preserve">高山村</t>
  </si>
  <si>
    <t xml:space="preserve">ﾀｶﾔﾏﾑﾗ</t>
  </si>
  <si>
    <t xml:space="preserve">102075</t>
  </si>
  <si>
    <t xml:space="preserve">館林市</t>
  </si>
  <si>
    <t xml:space="preserve">ﾀﾃﾊﾞﾔｼｼ</t>
  </si>
  <si>
    <t xml:space="preserve">104647</t>
  </si>
  <si>
    <t xml:space="preserve">玉村町</t>
  </si>
  <si>
    <t xml:space="preserve">ﾀﾏﾑﾗﾏﾁ</t>
  </si>
  <si>
    <t xml:space="preserve">105236</t>
  </si>
  <si>
    <t xml:space="preserve">千代田町</t>
  </si>
  <si>
    <t xml:space="preserve">ﾁﾖﾀﾞﾏﾁ</t>
  </si>
  <si>
    <t xml:space="preserve">104256</t>
  </si>
  <si>
    <t xml:space="preserve">嬬恋村</t>
  </si>
  <si>
    <t xml:space="preserve">ﾂﾏｺﾞｲﾑﾗ</t>
  </si>
  <si>
    <t xml:space="preserve">102105</t>
  </si>
  <si>
    <t xml:space="preserve">富岡市</t>
  </si>
  <si>
    <t xml:space="preserve">ﾄﾐｵｶｼ</t>
  </si>
  <si>
    <t xml:space="preserve">104213</t>
  </si>
  <si>
    <t xml:space="preserve">中之条町</t>
  </si>
  <si>
    <t xml:space="preserve">ﾅｶﾉｼﾞﾖｳﾏﾁ</t>
  </si>
  <si>
    <t xml:space="preserve">104248</t>
  </si>
  <si>
    <t xml:space="preserve">長野原町</t>
  </si>
  <si>
    <t xml:space="preserve">ﾅｶﾞﾉﾊﾗﾏﾁ</t>
  </si>
  <si>
    <t xml:space="preserve">103837</t>
  </si>
  <si>
    <t xml:space="preserve">南牧村</t>
  </si>
  <si>
    <t xml:space="preserve">ﾅﾝﾓｸﾑﾗ</t>
  </si>
  <si>
    <t xml:space="preserve">102067</t>
  </si>
  <si>
    <t xml:space="preserve">沼田市</t>
  </si>
  <si>
    <t xml:space="preserve">ﾇﾏﾀｼ</t>
  </si>
  <si>
    <t xml:space="preserve">104299</t>
  </si>
  <si>
    <t xml:space="preserve">東吾妻町</t>
  </si>
  <si>
    <t xml:space="preserve">ﾋｶﾞｼｱｶﾞﾂﾏﾏﾁ</t>
  </si>
  <si>
    <t xml:space="preserve">102091</t>
  </si>
  <si>
    <t xml:space="preserve">藤岡市</t>
  </si>
  <si>
    <t xml:space="preserve">ﾌｼﾞｵｶｼ</t>
  </si>
  <si>
    <t xml:space="preserve">102016</t>
  </si>
  <si>
    <t xml:space="preserve">前橋市</t>
  </si>
  <si>
    <t xml:space="preserve">ﾏｴﾊﾞｼｼ</t>
  </si>
  <si>
    <t xml:space="preserve">102121</t>
  </si>
  <si>
    <t xml:space="preserve">みどり市</t>
  </si>
  <si>
    <t xml:space="preserve">ﾐﾄﾞﾘｼ</t>
  </si>
  <si>
    <t xml:space="preserve">104493</t>
  </si>
  <si>
    <t xml:space="preserve">みなかみ町</t>
  </si>
  <si>
    <t xml:space="preserve">ﾐﾅｶﾐﾏﾁ</t>
  </si>
  <si>
    <t xml:space="preserve">105228</t>
  </si>
  <si>
    <t xml:space="preserve">明和町</t>
  </si>
  <si>
    <t xml:space="preserve">ﾒｲﾜﾏﾁ</t>
  </si>
  <si>
    <t xml:space="preserve">103454</t>
  </si>
  <si>
    <t xml:space="preserve">吉岡町</t>
  </si>
  <si>
    <t xml:space="preserve">ﾖｼｵｶﾏﾁ</t>
  </si>
  <si>
    <t xml:space="preserve">112194</t>
  </si>
  <si>
    <t xml:space="preserve">上尾市</t>
  </si>
  <si>
    <t xml:space="preserve">ｱｹﾞｵｼ</t>
  </si>
  <si>
    <t xml:space="preserve">112275</t>
  </si>
  <si>
    <t xml:space="preserve">朝霞市</t>
  </si>
  <si>
    <t xml:space="preserve">ｱｻｶｼ</t>
  </si>
  <si>
    <t xml:space="preserve">113018</t>
  </si>
  <si>
    <t xml:space="preserve">伊奈町</t>
  </si>
  <si>
    <t xml:space="preserve">ｲﾅﾏﾁ</t>
  </si>
  <si>
    <t xml:space="preserve">112259</t>
  </si>
  <si>
    <t xml:space="preserve">入間市</t>
  </si>
  <si>
    <t xml:space="preserve">ｲﾙﾏｼ</t>
  </si>
  <si>
    <t xml:space="preserve">113654</t>
  </si>
  <si>
    <t xml:space="preserve">小鹿野町</t>
  </si>
  <si>
    <t xml:space="preserve">ｵｶﾞﾉﾏﾁ</t>
  </si>
  <si>
    <t xml:space="preserve">113433</t>
  </si>
  <si>
    <t xml:space="preserve">小川町</t>
  </si>
  <si>
    <t xml:space="preserve">ｵｶﾞﾜﾏﾁ</t>
  </si>
  <si>
    <t xml:space="preserve">112313</t>
  </si>
  <si>
    <t xml:space="preserve">桶川市</t>
  </si>
  <si>
    <t xml:space="preserve">ｵｹｶﾞﾜｼ</t>
  </si>
  <si>
    <t xml:space="preserve">113271</t>
  </si>
  <si>
    <t xml:space="preserve">越生町</t>
  </si>
  <si>
    <t xml:space="preserve">ｵｺﾞｾﾏﾁ</t>
  </si>
  <si>
    <t xml:space="preserve">112143</t>
  </si>
  <si>
    <t xml:space="preserve">春日部市</t>
  </si>
  <si>
    <t xml:space="preserve">ｶｽｶﾍﾞｼ</t>
  </si>
  <si>
    <t xml:space="preserve">112101</t>
  </si>
  <si>
    <t xml:space="preserve">加須市</t>
  </si>
  <si>
    <t xml:space="preserve">ｶｿﾞｼ</t>
  </si>
  <si>
    <t xml:space="preserve">113832</t>
  </si>
  <si>
    <t xml:space="preserve">神川町</t>
  </si>
  <si>
    <t xml:space="preserve">ｶﾐｶﾜﾏﾁ</t>
  </si>
  <si>
    <t xml:space="preserve">113859</t>
  </si>
  <si>
    <t xml:space="preserve">上里町</t>
  </si>
  <si>
    <t xml:space="preserve">ｶﾐｻﾄﾏﾁ</t>
  </si>
  <si>
    <t xml:space="preserve">112038</t>
  </si>
  <si>
    <t xml:space="preserve">川口市</t>
  </si>
  <si>
    <t xml:space="preserve">ｶﾜｸﾞﾁｼ</t>
  </si>
  <si>
    <t xml:space="preserve">112011</t>
  </si>
  <si>
    <t xml:space="preserve">川越市</t>
  </si>
  <si>
    <t xml:space="preserve">ｶﾜｺﾞｴｼ</t>
  </si>
  <si>
    <t xml:space="preserve">113468</t>
  </si>
  <si>
    <t xml:space="preserve">川島町</t>
  </si>
  <si>
    <t xml:space="preserve">ｶﾜｼﾞﾏﾏﾁ</t>
  </si>
  <si>
    <t xml:space="preserve">112330</t>
  </si>
  <si>
    <t xml:space="preserve">北本市</t>
  </si>
  <si>
    <t xml:space="preserve">ｷﾀﾓﾄｼ</t>
  </si>
  <si>
    <t xml:space="preserve">112062</t>
  </si>
  <si>
    <t xml:space="preserve">行田市</t>
  </si>
  <si>
    <t xml:space="preserve">ｷﾞﾖｳﾀﾞｼ</t>
  </si>
  <si>
    <t xml:space="preserve">112321</t>
  </si>
  <si>
    <t xml:space="preserve">久喜市</t>
  </si>
  <si>
    <t xml:space="preserve">ｸｷｼ</t>
  </si>
  <si>
    <t xml:space="preserve">112020</t>
  </si>
  <si>
    <t xml:space="preserve">熊谷市</t>
  </si>
  <si>
    <t xml:space="preserve">ｸﾏｶﾞﾔｼ</t>
  </si>
  <si>
    <t xml:space="preserve">112178</t>
  </si>
  <si>
    <t xml:space="preserve">鴻巣市</t>
  </si>
  <si>
    <t xml:space="preserve">ｺｳﾉｽｼ</t>
  </si>
  <si>
    <t xml:space="preserve">112224</t>
  </si>
  <si>
    <t xml:space="preserve">越谷市</t>
  </si>
  <si>
    <t xml:space="preserve">ｺｼｶﾞﾔｼ</t>
  </si>
  <si>
    <t xml:space="preserve">111007</t>
  </si>
  <si>
    <t xml:space="preserve">さいたま市</t>
  </si>
  <si>
    <t xml:space="preserve">ｻｲﾀﾏｼ</t>
  </si>
  <si>
    <t xml:space="preserve">112399</t>
  </si>
  <si>
    <t xml:space="preserve">坂戸市</t>
  </si>
  <si>
    <t xml:space="preserve">ｻｶﾄﾞｼ</t>
  </si>
  <si>
    <t xml:space="preserve">112402</t>
  </si>
  <si>
    <t xml:space="preserve">幸手市</t>
  </si>
  <si>
    <t xml:space="preserve">ｻｯﾃｼ</t>
  </si>
  <si>
    <t xml:space="preserve">112151</t>
  </si>
  <si>
    <t xml:space="preserve">狭山市</t>
  </si>
  <si>
    <t xml:space="preserve">ｻﾔﾏｼ</t>
  </si>
  <si>
    <t xml:space="preserve">112283</t>
  </si>
  <si>
    <t xml:space="preserve">志木市</t>
  </si>
  <si>
    <t xml:space="preserve">ｼｷｼ</t>
  </si>
  <si>
    <t xml:space="preserve">112461</t>
  </si>
  <si>
    <t xml:space="preserve">白岡市</t>
  </si>
  <si>
    <t xml:space="preserve">ｼﾗｵｶｼ</t>
  </si>
  <si>
    <t xml:space="preserve">114642</t>
  </si>
  <si>
    <t xml:space="preserve">杉戸町</t>
  </si>
  <si>
    <t xml:space="preserve">ｽｷﾞﾄﾏﾁ</t>
  </si>
  <si>
    <t xml:space="preserve">112216</t>
  </si>
  <si>
    <t xml:space="preserve">草加市</t>
  </si>
  <si>
    <t xml:space="preserve">ｿｳｶｼ</t>
  </si>
  <si>
    <t xml:space="preserve">112071</t>
  </si>
  <si>
    <t xml:space="preserve">秩父市</t>
  </si>
  <si>
    <t xml:space="preserve">ﾁﾁﾌﾞｼ</t>
  </si>
  <si>
    <t xml:space="preserve">112411</t>
  </si>
  <si>
    <t xml:space="preserve">鶴ヶ島市</t>
  </si>
  <si>
    <t xml:space="preserve">ﾂﾙｶﾞｼﾏｼ</t>
  </si>
  <si>
    <t xml:space="preserve">113492</t>
  </si>
  <si>
    <t xml:space="preserve">ときがわ町</t>
  </si>
  <si>
    <t xml:space="preserve">ﾄｷｶﾞﾜﾏﾁ</t>
  </si>
  <si>
    <t xml:space="preserve">112089</t>
  </si>
  <si>
    <t xml:space="preserve">所沢市</t>
  </si>
  <si>
    <t xml:space="preserve">ﾄｺﾛｻﾞﾜｼ</t>
  </si>
  <si>
    <t xml:space="preserve">112241</t>
  </si>
  <si>
    <t xml:space="preserve">戸田市</t>
  </si>
  <si>
    <t xml:space="preserve">ﾄﾀﾞｼ</t>
  </si>
  <si>
    <t xml:space="preserve">113638</t>
  </si>
  <si>
    <t xml:space="preserve">長瀞町</t>
  </si>
  <si>
    <t xml:space="preserve">ﾅｶﾞﾄﾛﾏﾁ</t>
  </si>
  <si>
    <t xml:space="preserve">113417</t>
  </si>
  <si>
    <t xml:space="preserve">滑川町</t>
  </si>
  <si>
    <t xml:space="preserve">ﾅﾒｶﾞﾜﾏﾁ</t>
  </si>
  <si>
    <t xml:space="preserve">112305</t>
  </si>
  <si>
    <t xml:space="preserve">新座市</t>
  </si>
  <si>
    <t xml:space="preserve">ﾆｲｻﾞｼ</t>
  </si>
  <si>
    <t xml:space="preserve">112381</t>
  </si>
  <si>
    <t xml:space="preserve">蓮田市</t>
  </si>
  <si>
    <t xml:space="preserve">ﾊｽﾀﾞｼ</t>
  </si>
  <si>
    <t xml:space="preserve">113484</t>
  </si>
  <si>
    <t xml:space="preserve">鳩山町</t>
  </si>
  <si>
    <t xml:space="preserve">ﾊﾄﾔﾏﾏﾁ</t>
  </si>
  <si>
    <t xml:space="preserve">112160</t>
  </si>
  <si>
    <t xml:space="preserve">羽生市</t>
  </si>
  <si>
    <t xml:space="preserve">ﾊﾆﾕｳｼ</t>
  </si>
  <si>
    <t xml:space="preserve">112097</t>
  </si>
  <si>
    <t xml:space="preserve">飯能市</t>
  </si>
  <si>
    <t xml:space="preserve">ﾊﾝﾉｳｼ</t>
  </si>
  <si>
    <t xml:space="preserve">113697</t>
  </si>
  <si>
    <t xml:space="preserve">東秩父村</t>
  </si>
  <si>
    <t xml:space="preserve">ﾋｶﾞｼﾁﾁﾌﾞﾑﾗ</t>
  </si>
  <si>
    <t xml:space="preserve">112127</t>
  </si>
  <si>
    <t xml:space="preserve">東松山市</t>
  </si>
  <si>
    <t xml:space="preserve">ﾋｶﾞｼﾏﾂﾔﾏｼ</t>
  </si>
  <si>
    <t xml:space="preserve">112429</t>
  </si>
  <si>
    <t xml:space="preserve">日高市</t>
  </si>
  <si>
    <t xml:space="preserve">ﾋﾀﾞｶｼ</t>
  </si>
  <si>
    <t xml:space="preserve">112186</t>
  </si>
  <si>
    <t xml:space="preserve">深谷市</t>
  </si>
  <si>
    <t xml:space="preserve">ﾌｶﾔｼ</t>
  </si>
  <si>
    <t xml:space="preserve">112356</t>
  </si>
  <si>
    <t xml:space="preserve">富士見市</t>
  </si>
  <si>
    <t xml:space="preserve">ﾌｼﾞﾐｼ</t>
  </si>
  <si>
    <t xml:space="preserve">112453</t>
  </si>
  <si>
    <t xml:space="preserve">ふじみ野市</t>
  </si>
  <si>
    <t xml:space="preserve">ﾌｼﾞﾐﾉｼ</t>
  </si>
  <si>
    <t xml:space="preserve">112119</t>
  </si>
  <si>
    <t xml:space="preserve">本庄市</t>
  </si>
  <si>
    <t xml:space="preserve">ﾎﾝｼﾞﾖｳｼ</t>
  </si>
  <si>
    <t xml:space="preserve">114651</t>
  </si>
  <si>
    <t xml:space="preserve">松伏町</t>
  </si>
  <si>
    <t xml:space="preserve">ﾏﾂﾌﾞｼﾏﾁ</t>
  </si>
  <si>
    <t xml:space="preserve">112372</t>
  </si>
  <si>
    <t xml:space="preserve">三郷市</t>
  </si>
  <si>
    <t xml:space="preserve">ﾐｻﾄｼ</t>
  </si>
  <si>
    <t xml:space="preserve">113816</t>
  </si>
  <si>
    <t xml:space="preserve">113620</t>
  </si>
  <si>
    <t xml:space="preserve">皆野町</t>
  </si>
  <si>
    <t xml:space="preserve">ﾐﾅﾉﾏﾁ</t>
  </si>
  <si>
    <t xml:space="preserve">114421</t>
  </si>
  <si>
    <t xml:space="preserve">宮代町</t>
  </si>
  <si>
    <t xml:space="preserve">ﾐﾔｼﾛﾏﾁ</t>
  </si>
  <si>
    <t xml:space="preserve">113247</t>
  </si>
  <si>
    <t xml:space="preserve">三芳町</t>
  </si>
  <si>
    <t xml:space="preserve">ﾐﾖｼﾏﾁ</t>
  </si>
  <si>
    <t xml:space="preserve">113263</t>
  </si>
  <si>
    <t xml:space="preserve">毛呂山町</t>
  </si>
  <si>
    <t xml:space="preserve">ﾓﾛﾔﾏﾏﾁ</t>
  </si>
  <si>
    <t xml:space="preserve">112348</t>
  </si>
  <si>
    <t xml:space="preserve">八潮市</t>
  </si>
  <si>
    <t xml:space="preserve">ﾔｼｵｼ</t>
  </si>
  <si>
    <t xml:space="preserve">113611</t>
  </si>
  <si>
    <t xml:space="preserve">横瀬町</t>
  </si>
  <si>
    <t xml:space="preserve">ﾖｺｾﾞﾏﾁ</t>
  </si>
  <si>
    <t xml:space="preserve">112437</t>
  </si>
  <si>
    <t xml:space="preserve">吉川市</t>
  </si>
  <si>
    <t xml:space="preserve">ﾖｼｶﾜｼ</t>
  </si>
  <si>
    <t xml:space="preserve">113476</t>
  </si>
  <si>
    <t xml:space="preserve">吉見町</t>
  </si>
  <si>
    <t xml:space="preserve">ﾖｼﾐﾏﾁ</t>
  </si>
  <si>
    <t xml:space="preserve">114081</t>
  </si>
  <si>
    <t xml:space="preserve">寄居町</t>
  </si>
  <si>
    <t xml:space="preserve">ﾖﾘｲﾏﾁ</t>
  </si>
  <si>
    <t xml:space="preserve">113425</t>
  </si>
  <si>
    <t xml:space="preserve">嵐山町</t>
  </si>
  <si>
    <t xml:space="preserve">ﾗﾝｻﾞﾝﾏﾁ</t>
  </si>
  <si>
    <t xml:space="preserve">112291</t>
  </si>
  <si>
    <t xml:space="preserve">和光市</t>
  </si>
  <si>
    <t xml:space="preserve">ﾜｺｳｼ</t>
  </si>
  <si>
    <t xml:space="preserve">112232</t>
  </si>
  <si>
    <t xml:space="preserve">蕨市</t>
  </si>
  <si>
    <t xml:space="preserve">ﾜﾗﾋﾞｼ</t>
  </si>
  <si>
    <t xml:space="preserve">122157</t>
  </si>
  <si>
    <t xml:space="preserve">旭市</t>
  </si>
  <si>
    <t xml:space="preserve">ｱｻﾋｼ</t>
  </si>
  <si>
    <t xml:space="preserve">122220</t>
  </si>
  <si>
    <t xml:space="preserve">我孫子市</t>
  </si>
  <si>
    <t xml:space="preserve">ｱﾋﾞｺｼ</t>
  </si>
  <si>
    <t xml:space="preserve">122386</t>
  </si>
  <si>
    <t xml:space="preserve">いすみ市</t>
  </si>
  <si>
    <t xml:space="preserve">ｲｽﾐｼ</t>
  </si>
  <si>
    <t xml:space="preserve">122033</t>
  </si>
  <si>
    <t xml:space="preserve">市川市</t>
  </si>
  <si>
    <t xml:space="preserve">ｲﾁｶﾜｼ</t>
  </si>
  <si>
    <t xml:space="preserve">124214</t>
  </si>
  <si>
    <t xml:space="preserve">一宮町</t>
  </si>
  <si>
    <t xml:space="preserve">ｲﾁﾉﾐﾔﾏﾁ</t>
  </si>
  <si>
    <t xml:space="preserve">122190</t>
  </si>
  <si>
    <t xml:space="preserve">市原市</t>
  </si>
  <si>
    <t xml:space="preserve">ｲﾁﾊﾗｼ</t>
  </si>
  <si>
    <t xml:space="preserve">122319</t>
  </si>
  <si>
    <t xml:space="preserve">印西市</t>
  </si>
  <si>
    <t xml:space="preserve">ｲﾝｻﾞｲｼ</t>
  </si>
  <si>
    <t xml:space="preserve">122271</t>
  </si>
  <si>
    <t xml:space="preserve">浦安市</t>
  </si>
  <si>
    <t xml:space="preserve">ｳﾗﾔｽｼ</t>
  </si>
  <si>
    <t xml:space="preserve">122394</t>
  </si>
  <si>
    <t xml:space="preserve">大網白里市</t>
  </si>
  <si>
    <t xml:space="preserve">ｵｵｱﾐｼﾗｻﾄｼ</t>
  </si>
  <si>
    <t xml:space="preserve">124419</t>
  </si>
  <si>
    <t xml:space="preserve">大多喜町</t>
  </si>
  <si>
    <t xml:space="preserve">ｵｵﾀｷﾏﾁ</t>
  </si>
  <si>
    <t xml:space="preserve">124435</t>
  </si>
  <si>
    <t xml:space="preserve">御宿町</t>
  </si>
  <si>
    <t xml:space="preserve">ｵﾝｼﾞﾕｸﾏﾁ</t>
  </si>
  <si>
    <t xml:space="preserve">122173</t>
  </si>
  <si>
    <t xml:space="preserve">柏市</t>
  </si>
  <si>
    <t xml:space="preserve">ｶｼﾜｼ</t>
  </si>
  <si>
    <t xml:space="preserve">122181</t>
  </si>
  <si>
    <t xml:space="preserve">勝浦市</t>
  </si>
  <si>
    <t xml:space="preserve">ｶﾂｳﾗｼ</t>
  </si>
  <si>
    <t xml:space="preserve">122360</t>
  </si>
  <si>
    <t xml:space="preserve">香取市</t>
  </si>
  <si>
    <t xml:space="preserve">ｶﾄﾘｼ</t>
  </si>
  <si>
    <t xml:space="preserve">122246</t>
  </si>
  <si>
    <t xml:space="preserve">鎌ケ谷市</t>
  </si>
  <si>
    <t xml:space="preserve">ｶﾏｶﾞﾔｼ</t>
  </si>
  <si>
    <t xml:space="preserve">122238</t>
  </si>
  <si>
    <t xml:space="preserve">鴨川市</t>
  </si>
  <si>
    <t xml:space="preserve">ｶﾓｶﾞﾜｼ</t>
  </si>
  <si>
    <t xml:space="preserve">122068</t>
  </si>
  <si>
    <t xml:space="preserve">木更津市</t>
  </si>
  <si>
    <t xml:space="preserve">ｷｻﾗﾂﾞｼ</t>
  </si>
  <si>
    <t xml:space="preserve">122254</t>
  </si>
  <si>
    <t xml:space="preserve">君津市</t>
  </si>
  <si>
    <t xml:space="preserve">ｷﾐﾂｼ</t>
  </si>
  <si>
    <t xml:space="preserve">124630</t>
  </si>
  <si>
    <t xml:space="preserve">鋸南町</t>
  </si>
  <si>
    <t xml:space="preserve">ｷﾖﾅﾝﾏﾁ</t>
  </si>
  <si>
    <t xml:space="preserve">124036</t>
  </si>
  <si>
    <t xml:space="preserve">九十九里町</t>
  </si>
  <si>
    <t xml:space="preserve">ｸｼﾞﾕｳｸﾘﾏﾁ</t>
  </si>
  <si>
    <t xml:space="preserve">123421</t>
  </si>
  <si>
    <t xml:space="preserve">神崎町</t>
  </si>
  <si>
    <t xml:space="preserve">ｺｳｻﾞｷﾏﾁ</t>
  </si>
  <si>
    <t xml:space="preserve">123293</t>
  </si>
  <si>
    <t xml:space="preserve">栄町</t>
  </si>
  <si>
    <t xml:space="preserve">ｻｶｴﾏﾁ</t>
  </si>
  <si>
    <t xml:space="preserve">122122</t>
  </si>
  <si>
    <t xml:space="preserve">佐倉市</t>
  </si>
  <si>
    <t xml:space="preserve">122378</t>
  </si>
  <si>
    <t xml:space="preserve">山武市</t>
  </si>
  <si>
    <t xml:space="preserve">ｻﾝﾑｼ</t>
  </si>
  <si>
    <t xml:space="preserve">123226</t>
  </si>
  <si>
    <t xml:space="preserve">酒々井町</t>
  </si>
  <si>
    <t xml:space="preserve">ｼｽｲﾏﾁ</t>
  </si>
  <si>
    <t xml:space="preserve">124095</t>
  </si>
  <si>
    <t xml:space="preserve">芝山町</t>
  </si>
  <si>
    <t xml:space="preserve">ｼﾊﾞﾔﾏﾏﾁ</t>
  </si>
  <si>
    <t xml:space="preserve">124249</t>
  </si>
  <si>
    <t xml:space="preserve">白子町</t>
  </si>
  <si>
    <t xml:space="preserve">ｼﾗｺﾏﾁ</t>
  </si>
  <si>
    <t xml:space="preserve">122327</t>
  </si>
  <si>
    <t xml:space="preserve">白井市</t>
  </si>
  <si>
    <t xml:space="preserve">ｼﾛｲｼ</t>
  </si>
  <si>
    <t xml:space="preserve">122351</t>
  </si>
  <si>
    <t xml:space="preserve">匝瑳市</t>
  </si>
  <si>
    <t xml:space="preserve">ｿｳｻｼ</t>
  </si>
  <si>
    <t xml:space="preserve">122297</t>
  </si>
  <si>
    <t xml:space="preserve">袖ケ浦市</t>
  </si>
  <si>
    <t xml:space="preserve">ｿﾃﾞｶﾞｳﾗｼ</t>
  </si>
  <si>
    <t xml:space="preserve">123471</t>
  </si>
  <si>
    <t xml:space="preserve">多古町</t>
  </si>
  <si>
    <t xml:space="preserve">ﾀｺﾏﾁ</t>
  </si>
  <si>
    <t xml:space="preserve">122050</t>
  </si>
  <si>
    <t xml:space="preserve">館山市</t>
  </si>
  <si>
    <t xml:space="preserve">ﾀﾃﾔﾏｼ</t>
  </si>
  <si>
    <t xml:space="preserve">121002</t>
  </si>
  <si>
    <t xml:space="preserve">千葉市</t>
  </si>
  <si>
    <t xml:space="preserve">ﾁﾊﾞｼ</t>
  </si>
  <si>
    <t xml:space="preserve">122025</t>
  </si>
  <si>
    <t xml:space="preserve">銚子市</t>
  </si>
  <si>
    <t xml:space="preserve">ﾁｮｳｼｼ</t>
  </si>
  <si>
    <t xml:space="preserve">124231</t>
  </si>
  <si>
    <t xml:space="preserve">長生村</t>
  </si>
  <si>
    <t xml:space="preserve">ﾁｮｳｾｲﾑﾗ</t>
  </si>
  <si>
    <t xml:space="preserve">124273</t>
  </si>
  <si>
    <t xml:space="preserve">長南町</t>
  </si>
  <si>
    <t xml:space="preserve">ﾁｮｳﾅﾝﾏﾁ</t>
  </si>
  <si>
    <t xml:space="preserve">122131</t>
  </si>
  <si>
    <t xml:space="preserve">東金市</t>
  </si>
  <si>
    <t xml:space="preserve">ﾄｳｶﾞﾈｼ</t>
  </si>
  <si>
    <t xml:space="preserve">123498</t>
  </si>
  <si>
    <t xml:space="preserve">東庄町</t>
  </si>
  <si>
    <t xml:space="preserve">ﾄｳﾉｼｮｳﾏﾁ</t>
  </si>
  <si>
    <t xml:space="preserve">122335</t>
  </si>
  <si>
    <t xml:space="preserve">富里市</t>
  </si>
  <si>
    <t xml:space="preserve">ﾄﾐｻﾄｼ</t>
  </si>
  <si>
    <t xml:space="preserve">124265</t>
  </si>
  <si>
    <t xml:space="preserve">長柄町</t>
  </si>
  <si>
    <t xml:space="preserve">ﾅｶﾞﾗﾏﾁ</t>
  </si>
  <si>
    <t xml:space="preserve">122203</t>
  </si>
  <si>
    <t xml:space="preserve">流山市</t>
  </si>
  <si>
    <t xml:space="preserve">ﾅｶﾞﾚﾔﾏｼ</t>
  </si>
  <si>
    <t xml:space="preserve">122165</t>
  </si>
  <si>
    <t xml:space="preserve">習志野市</t>
  </si>
  <si>
    <t xml:space="preserve">ﾅﾗｼﾉｼ</t>
  </si>
  <si>
    <t xml:space="preserve">122114</t>
  </si>
  <si>
    <t xml:space="preserve">成田市</t>
  </si>
  <si>
    <t xml:space="preserve">ﾅﾘﾀｼ</t>
  </si>
  <si>
    <t xml:space="preserve">122084</t>
  </si>
  <si>
    <t xml:space="preserve">野田市</t>
  </si>
  <si>
    <t xml:space="preserve">ﾉﾀﾞｼ</t>
  </si>
  <si>
    <t xml:space="preserve">122262</t>
  </si>
  <si>
    <t xml:space="preserve">富津市</t>
  </si>
  <si>
    <t xml:space="preserve">ﾌｯﾂｼ</t>
  </si>
  <si>
    <t xml:space="preserve">122041</t>
  </si>
  <si>
    <t xml:space="preserve">船橋市</t>
  </si>
  <si>
    <t xml:space="preserve">ﾌﾅﾊﾞｼｼ</t>
  </si>
  <si>
    <t xml:space="preserve">122076</t>
  </si>
  <si>
    <t xml:space="preserve">松戸市</t>
  </si>
  <si>
    <t xml:space="preserve">ﾏﾂﾄﾞｼ</t>
  </si>
  <si>
    <t xml:space="preserve">122343</t>
  </si>
  <si>
    <t xml:space="preserve">南房総市</t>
  </si>
  <si>
    <t xml:space="preserve">ﾐﾅﾐﾎﾞｳｿｳｼ</t>
  </si>
  <si>
    <t xml:space="preserve">124222</t>
  </si>
  <si>
    <t xml:space="preserve">睦沢町</t>
  </si>
  <si>
    <t xml:space="preserve">ﾑﾂｻﾞﾜﾏﾁ</t>
  </si>
  <si>
    <t xml:space="preserve">122106</t>
  </si>
  <si>
    <t xml:space="preserve">茂原市</t>
  </si>
  <si>
    <t xml:space="preserve">ﾓﾊﾞﾗｼ</t>
  </si>
  <si>
    <t xml:space="preserve">122301</t>
  </si>
  <si>
    <t xml:space="preserve">八街市</t>
  </si>
  <si>
    <t xml:space="preserve">ﾔﾁﾏﾀｼ</t>
  </si>
  <si>
    <t xml:space="preserve">122211</t>
  </si>
  <si>
    <t xml:space="preserve">八千代市</t>
  </si>
  <si>
    <t xml:space="preserve">ﾔﾁﾖｼ</t>
  </si>
  <si>
    <t xml:space="preserve">124109</t>
  </si>
  <si>
    <t xml:space="preserve">横芝光町</t>
  </si>
  <si>
    <t xml:space="preserve">ﾖｺｼﾊﾞﾋｶﾘﾏﾁ</t>
  </si>
  <si>
    <t xml:space="preserve">122289</t>
  </si>
  <si>
    <t xml:space="preserve">四街道市</t>
  </si>
  <si>
    <t xml:space="preserve">ﾖﾂｶｲﾄﾞｳｼ</t>
  </si>
  <si>
    <t xml:space="preserve">134023</t>
  </si>
  <si>
    <t xml:space="preserve">青ヶ島村</t>
  </si>
  <si>
    <t xml:space="preserve">ｱｵｶﾞｼﾏﾑﾗ</t>
  </si>
  <si>
    <t xml:space="preserve">132071</t>
  </si>
  <si>
    <t xml:space="preserve">昭島市</t>
  </si>
  <si>
    <t xml:space="preserve">ｱｷｼﾏｼ</t>
  </si>
  <si>
    <t xml:space="preserve">132284</t>
  </si>
  <si>
    <t xml:space="preserve">あきる野市</t>
  </si>
  <si>
    <t xml:space="preserve">ｱｷﾙﾉｼ</t>
  </si>
  <si>
    <t xml:space="preserve">131211</t>
  </si>
  <si>
    <t xml:space="preserve">足立区</t>
  </si>
  <si>
    <t xml:space="preserve">ｱﾀﾞﾁｸ</t>
  </si>
  <si>
    <t xml:space="preserve">131181</t>
  </si>
  <si>
    <t xml:space="preserve">荒川区</t>
  </si>
  <si>
    <t xml:space="preserve">ｱﾗｶﾜｸ</t>
  </si>
  <si>
    <t xml:space="preserve">z</t>
  </si>
  <si>
    <t xml:space="preserve">131199</t>
  </si>
  <si>
    <t xml:space="preserve">板橋区</t>
  </si>
  <si>
    <t xml:space="preserve">ｲﾀﾊﾞｼｸ</t>
  </si>
  <si>
    <t xml:space="preserve">132250</t>
  </si>
  <si>
    <t xml:space="preserve">稲城市</t>
  </si>
  <si>
    <t xml:space="preserve">ｲﾅｷﾞｼ</t>
  </si>
  <si>
    <t xml:space="preserve">131237</t>
  </si>
  <si>
    <t xml:space="preserve">江戸川区</t>
  </si>
  <si>
    <t xml:space="preserve">ｴﾄﾞｶﾞﾜｸ</t>
  </si>
  <si>
    <t xml:space="preserve">132055</t>
  </si>
  <si>
    <t xml:space="preserve">青梅市</t>
  </si>
  <si>
    <t xml:space="preserve">ｵｳﾒｼ</t>
  </si>
  <si>
    <t xml:space="preserve">133612</t>
  </si>
  <si>
    <t xml:space="preserve">大島町</t>
  </si>
  <si>
    <t xml:space="preserve">ｵｵｼﾏﾏﾁ</t>
  </si>
  <si>
    <t xml:space="preserve">131113</t>
  </si>
  <si>
    <t xml:space="preserve">大田区</t>
  </si>
  <si>
    <t xml:space="preserve">ｵｵﾀｸ</t>
  </si>
  <si>
    <t xml:space="preserve">134210</t>
  </si>
  <si>
    <t xml:space="preserve">小笠原村</t>
  </si>
  <si>
    <t xml:space="preserve">ｵｶﾞｻﾜﾗﾑﾗ</t>
  </si>
  <si>
    <t xml:space="preserve">133086</t>
  </si>
  <si>
    <t xml:space="preserve">奥多摩町</t>
  </si>
  <si>
    <t xml:space="preserve">ｵｸﾀﾏﾏﾁ</t>
  </si>
  <si>
    <t xml:space="preserve">131229</t>
  </si>
  <si>
    <t xml:space="preserve">葛飾区</t>
  </si>
  <si>
    <t xml:space="preserve">ｶﾂｼｶｸ</t>
  </si>
  <si>
    <t xml:space="preserve">131172</t>
  </si>
  <si>
    <t xml:space="preserve">北区</t>
  </si>
  <si>
    <t xml:space="preserve">ｷﾀｸ</t>
  </si>
  <si>
    <t xml:space="preserve">132217</t>
  </si>
  <si>
    <t xml:space="preserve">清瀬市</t>
  </si>
  <si>
    <t xml:space="preserve">ｷﾖｾｼ</t>
  </si>
  <si>
    <t xml:space="preserve">132152</t>
  </si>
  <si>
    <t xml:space="preserve">国立市</t>
  </si>
  <si>
    <t xml:space="preserve">ｸﾆﾀﾁｼ</t>
  </si>
  <si>
    <t xml:space="preserve">133647</t>
  </si>
  <si>
    <t xml:space="preserve">神津島村</t>
  </si>
  <si>
    <t xml:space="preserve">ｺｳﾂﾞｼﾏﾑﾗ</t>
  </si>
  <si>
    <t xml:space="preserve">131083</t>
  </si>
  <si>
    <t xml:space="preserve">江東区</t>
  </si>
  <si>
    <t xml:space="preserve">ｺｳﾄｳｸ</t>
  </si>
  <si>
    <t xml:space="preserve">132101</t>
  </si>
  <si>
    <t xml:space="preserve">小金井市</t>
  </si>
  <si>
    <t xml:space="preserve">ｺｶﾞﾈｲｼ</t>
  </si>
  <si>
    <t xml:space="preserve">132144</t>
  </si>
  <si>
    <t xml:space="preserve">国分寺市</t>
  </si>
  <si>
    <t xml:space="preserve">ｺｸﾌﾞﾝｼﾞｼ</t>
  </si>
  <si>
    <t xml:space="preserve">132110</t>
  </si>
  <si>
    <t xml:space="preserve">小平市</t>
  </si>
  <si>
    <t xml:space="preserve">ｺﾀﾞｲﾗｼ</t>
  </si>
  <si>
    <t xml:space="preserve">132195</t>
  </si>
  <si>
    <t xml:space="preserve">狛江市</t>
  </si>
  <si>
    <t xml:space="preserve">ｺﾏｴｼ</t>
  </si>
  <si>
    <t xml:space="preserve">131091</t>
  </si>
  <si>
    <t xml:space="preserve">品川区</t>
  </si>
  <si>
    <t xml:space="preserve">ｼﾅｶﾞﾜｸ</t>
  </si>
  <si>
    <t xml:space="preserve">131130</t>
  </si>
  <si>
    <t xml:space="preserve">渋谷区</t>
  </si>
  <si>
    <t xml:space="preserve">ｼﾌﾞﾔｸ</t>
  </si>
  <si>
    <t xml:space="preserve">131041</t>
  </si>
  <si>
    <t xml:space="preserve">新宿区</t>
  </si>
  <si>
    <t xml:space="preserve">ｼﾝｼﾞｭｸｸ</t>
  </si>
  <si>
    <t xml:space="preserve">131156</t>
  </si>
  <si>
    <t xml:space="preserve">杉並区</t>
  </si>
  <si>
    <t xml:space="preserve">ｽｷﾞﾅﾐｸ</t>
  </si>
  <si>
    <t xml:space="preserve">131075</t>
  </si>
  <si>
    <t xml:space="preserve">墨田区</t>
  </si>
  <si>
    <t xml:space="preserve">ｽﾐﾀﾞｸ</t>
  </si>
  <si>
    <t xml:space="preserve">131121</t>
  </si>
  <si>
    <t xml:space="preserve">世田谷区</t>
  </si>
  <si>
    <t xml:space="preserve">ｾﾀｶﾞﾔｸ</t>
  </si>
  <si>
    <t xml:space="preserve">131067</t>
  </si>
  <si>
    <t xml:space="preserve">台東区</t>
  </si>
  <si>
    <t xml:space="preserve">ﾀｲﾄｳｸ</t>
  </si>
  <si>
    <t xml:space="preserve">132021</t>
  </si>
  <si>
    <t xml:space="preserve">立川市</t>
  </si>
  <si>
    <t xml:space="preserve">ﾀﾁｶﾜｼ</t>
  </si>
  <si>
    <t xml:space="preserve">132241</t>
  </si>
  <si>
    <t xml:space="preserve">多摩市</t>
  </si>
  <si>
    <t xml:space="preserve">ﾀﾏｼ</t>
  </si>
  <si>
    <t xml:space="preserve">131024</t>
  </si>
  <si>
    <t xml:space="preserve">中央区</t>
  </si>
  <si>
    <t xml:space="preserve">ﾁｭｳｵｳｸ</t>
  </si>
  <si>
    <t xml:space="preserve">132080</t>
  </si>
  <si>
    <t xml:space="preserve">調布市</t>
  </si>
  <si>
    <t xml:space="preserve">ﾁｮｳﾌｼ</t>
  </si>
  <si>
    <t xml:space="preserve">131016</t>
  </si>
  <si>
    <t xml:space="preserve">千代田区</t>
  </si>
  <si>
    <t xml:space="preserve">ﾁﾖﾀﾞｸ</t>
  </si>
  <si>
    <t xml:space="preserve">131164</t>
  </si>
  <si>
    <t xml:space="preserve">豊島区</t>
  </si>
  <si>
    <t xml:space="preserve">ﾄｼﾏｸ</t>
  </si>
  <si>
    <t xml:space="preserve">133621</t>
  </si>
  <si>
    <t xml:space="preserve">利島村</t>
  </si>
  <si>
    <t xml:space="preserve">ﾄｼﾏﾑﾗ</t>
  </si>
  <si>
    <t xml:space="preserve">131148</t>
  </si>
  <si>
    <t xml:space="preserve">中野区</t>
  </si>
  <si>
    <t xml:space="preserve">ﾅｶﾉｸ</t>
  </si>
  <si>
    <t xml:space="preserve">133639</t>
  </si>
  <si>
    <t xml:space="preserve">新島村</t>
  </si>
  <si>
    <t xml:space="preserve">ﾆｲｼﾞﾏﾑﾗ</t>
  </si>
  <si>
    <t xml:space="preserve">132292</t>
  </si>
  <si>
    <t xml:space="preserve">西東京市</t>
  </si>
  <si>
    <t xml:space="preserve">ﾆｼﾄｳｷｮｳｼ</t>
  </si>
  <si>
    <t xml:space="preserve">131202</t>
  </si>
  <si>
    <t xml:space="preserve">練馬区</t>
  </si>
  <si>
    <t xml:space="preserve">ﾈﾘﾏｸ</t>
  </si>
  <si>
    <t xml:space="preserve">132012</t>
  </si>
  <si>
    <t xml:space="preserve">八王子市</t>
  </si>
  <si>
    <t xml:space="preserve">ﾊﾁｵｳｼﾞｼ</t>
  </si>
  <si>
    <t xml:space="preserve">134015</t>
  </si>
  <si>
    <t xml:space="preserve">八丈町</t>
  </si>
  <si>
    <t xml:space="preserve">ﾊﾁｼﾞｮｳﾏﾁ</t>
  </si>
  <si>
    <t xml:space="preserve">132276</t>
  </si>
  <si>
    <t xml:space="preserve">羽村市</t>
  </si>
  <si>
    <t xml:space="preserve">ﾊﾑﾗｼ</t>
  </si>
  <si>
    <t xml:space="preserve">132225</t>
  </si>
  <si>
    <t xml:space="preserve">東久留米市</t>
  </si>
  <si>
    <t xml:space="preserve">ﾋｶﾞｼｸﾙﾒｼ</t>
  </si>
  <si>
    <t xml:space="preserve">132136</t>
  </si>
  <si>
    <t xml:space="preserve">東村山市</t>
  </si>
  <si>
    <t xml:space="preserve">ﾋｶﾞｼﾑﾗﾔﾏｼ</t>
  </si>
  <si>
    <t xml:space="preserve">132209</t>
  </si>
  <si>
    <t xml:space="preserve">東大和市</t>
  </si>
  <si>
    <t xml:space="preserve">ﾋｶﾞｼﾔﾏﾄｼ</t>
  </si>
  <si>
    <t xml:space="preserve">132128</t>
  </si>
  <si>
    <t xml:space="preserve">日野市</t>
  </si>
  <si>
    <t xml:space="preserve">ﾋﾉｼ</t>
  </si>
  <si>
    <t xml:space="preserve">133051</t>
  </si>
  <si>
    <t xml:space="preserve">日の出町</t>
  </si>
  <si>
    <t xml:space="preserve">ﾋﾉﾃﾞﾏﾁ</t>
  </si>
  <si>
    <t xml:space="preserve">133078</t>
  </si>
  <si>
    <t xml:space="preserve">檜原村</t>
  </si>
  <si>
    <t xml:space="preserve">ﾋﾉﾊﾗﾑﾗ</t>
  </si>
  <si>
    <t xml:space="preserve">132063</t>
  </si>
  <si>
    <t xml:space="preserve">府中市</t>
  </si>
  <si>
    <t xml:space="preserve">ﾌﾁｭｳｼ</t>
  </si>
  <si>
    <t xml:space="preserve">132187</t>
  </si>
  <si>
    <t xml:space="preserve">福生市</t>
  </si>
  <si>
    <t xml:space="preserve">ﾌｯｻｼ</t>
  </si>
  <si>
    <t xml:space="preserve">131059</t>
  </si>
  <si>
    <t xml:space="preserve">文京区</t>
  </si>
  <si>
    <t xml:space="preserve">ﾌﾞﾝｷｮｳｸ</t>
  </si>
  <si>
    <t xml:space="preserve">132098</t>
  </si>
  <si>
    <t xml:space="preserve">町田市</t>
  </si>
  <si>
    <t xml:space="preserve">ﾏﾁﾀﾞｼ</t>
  </si>
  <si>
    <t xml:space="preserve">133825</t>
  </si>
  <si>
    <t xml:space="preserve">御蔵島村</t>
  </si>
  <si>
    <t xml:space="preserve">ﾐｸﾗｼﾞﾏﾑﾗ</t>
  </si>
  <si>
    <t xml:space="preserve">133035</t>
  </si>
  <si>
    <t xml:space="preserve">瑞穂町</t>
  </si>
  <si>
    <t xml:space="preserve">ﾐｽﾞﾎﾏﾁ</t>
  </si>
  <si>
    <t xml:space="preserve">132047</t>
  </si>
  <si>
    <t xml:space="preserve">三鷹市</t>
  </si>
  <si>
    <t xml:space="preserve">ﾐﾀｶｼ</t>
  </si>
  <si>
    <t xml:space="preserve">131032</t>
  </si>
  <si>
    <t xml:space="preserve">ﾐﾅﾄｸ</t>
  </si>
  <si>
    <t xml:space="preserve">133817</t>
  </si>
  <si>
    <t xml:space="preserve">三宅村</t>
  </si>
  <si>
    <t xml:space="preserve">ﾐﾔｹﾑﾗ</t>
  </si>
  <si>
    <t xml:space="preserve">132039</t>
  </si>
  <si>
    <t xml:space="preserve">武蔵野市</t>
  </si>
  <si>
    <t xml:space="preserve">ﾑｻｼﾉｼ</t>
  </si>
  <si>
    <t xml:space="preserve">132233</t>
  </si>
  <si>
    <t xml:space="preserve">武蔵村山市</t>
  </si>
  <si>
    <t xml:space="preserve">ﾑｻｼﾑﾗﾔﾏｼ</t>
  </si>
  <si>
    <t xml:space="preserve">131105</t>
  </si>
  <si>
    <t xml:space="preserve">目黒区</t>
  </si>
  <si>
    <t xml:space="preserve">ﾒｸﾞﾛｸ</t>
  </si>
  <si>
    <t xml:space="preserve">144011</t>
  </si>
  <si>
    <t xml:space="preserve">愛川町</t>
  </si>
  <si>
    <t xml:space="preserve">ｱｲｶﾜﾏﾁ</t>
  </si>
  <si>
    <t xml:space="preserve">142123</t>
  </si>
  <si>
    <t xml:space="preserve">厚木市</t>
  </si>
  <si>
    <t xml:space="preserve">ｱﾂｷﾞｼ</t>
  </si>
  <si>
    <t xml:space="preserve">142182</t>
  </si>
  <si>
    <t xml:space="preserve">綾瀬市</t>
  </si>
  <si>
    <t xml:space="preserve">ｱﾔｾｼ</t>
  </si>
  <si>
    <t xml:space="preserve">142140</t>
  </si>
  <si>
    <t xml:space="preserve">伊勢原市</t>
  </si>
  <si>
    <t xml:space="preserve">ｲｾﾊﾗｼ</t>
  </si>
  <si>
    <t xml:space="preserve">142158</t>
  </si>
  <si>
    <t xml:space="preserve">海老名市</t>
  </si>
  <si>
    <t xml:space="preserve">ｴﾋﾞﾅｼ</t>
  </si>
  <si>
    <t xml:space="preserve">143413</t>
  </si>
  <si>
    <t xml:space="preserve">大磯町</t>
  </si>
  <si>
    <t xml:space="preserve">ｵｵｲｿﾏﾁ</t>
  </si>
  <si>
    <t xml:space="preserve">143626</t>
  </si>
  <si>
    <t xml:space="preserve">大井町</t>
  </si>
  <si>
    <t xml:space="preserve">ｵｵｲﾏﾁ</t>
  </si>
  <si>
    <t xml:space="preserve">142069</t>
  </si>
  <si>
    <t xml:space="preserve">小田原市</t>
  </si>
  <si>
    <t xml:space="preserve">ｵﾀﾞﾜﾗｼ</t>
  </si>
  <si>
    <t xml:space="preserve">143669</t>
  </si>
  <si>
    <t xml:space="preserve">開成町</t>
  </si>
  <si>
    <t xml:space="preserve">ｶｲｾｲﾏﾁ</t>
  </si>
  <si>
    <t xml:space="preserve">142042</t>
  </si>
  <si>
    <t xml:space="preserve">鎌倉市</t>
  </si>
  <si>
    <t xml:space="preserve">ｶﾏｸﾗｼ</t>
  </si>
  <si>
    <t xml:space="preserve">141305</t>
  </si>
  <si>
    <t xml:space="preserve">川崎市</t>
  </si>
  <si>
    <t xml:space="preserve">ｶﾜｻｷｼ</t>
  </si>
  <si>
    <t xml:space="preserve">144029</t>
  </si>
  <si>
    <t xml:space="preserve">清川村</t>
  </si>
  <si>
    <t xml:space="preserve">ｷﾖｶﾜﾑﾗ</t>
  </si>
  <si>
    <t xml:space="preserve">141500</t>
  </si>
  <si>
    <t xml:space="preserve">相模原市</t>
  </si>
  <si>
    <t xml:space="preserve">ｻｶﾞﾐﾊﾗｼ</t>
  </si>
  <si>
    <t xml:space="preserve">142166</t>
  </si>
  <si>
    <t xml:space="preserve">座間市</t>
  </si>
  <si>
    <t xml:space="preserve">ｻﾞﾏｼ</t>
  </si>
  <si>
    <t xml:space="preserve">143219</t>
  </si>
  <si>
    <t xml:space="preserve">寒川町</t>
  </si>
  <si>
    <t xml:space="preserve">ｻﾑｶﾜﾏﾁ</t>
  </si>
  <si>
    <t xml:space="preserve">142085</t>
  </si>
  <si>
    <t xml:space="preserve">逗子市</t>
  </si>
  <si>
    <t xml:space="preserve">ｽﾞｼｼ</t>
  </si>
  <si>
    <t xml:space="preserve">142077</t>
  </si>
  <si>
    <t xml:space="preserve">茅ヶ崎市</t>
  </si>
  <si>
    <t xml:space="preserve">ﾁｶﾞｻｷｼ</t>
  </si>
  <si>
    <t xml:space="preserve">143618</t>
  </si>
  <si>
    <t xml:space="preserve">中井町</t>
  </si>
  <si>
    <t xml:space="preserve">ﾅｶｲﾏﾁ</t>
  </si>
  <si>
    <t xml:space="preserve">143421</t>
  </si>
  <si>
    <t xml:space="preserve">二宮町</t>
  </si>
  <si>
    <t xml:space="preserve">ﾆﾉﾐﾔﾏﾁ</t>
  </si>
  <si>
    <t xml:space="preserve">143821</t>
  </si>
  <si>
    <t xml:space="preserve">箱根町</t>
  </si>
  <si>
    <t xml:space="preserve">ﾊｺﾈﾏﾁ</t>
  </si>
  <si>
    <t xml:space="preserve">142115</t>
  </si>
  <si>
    <t xml:space="preserve">秦野市</t>
  </si>
  <si>
    <t xml:space="preserve">ﾊﾀﾞﾉｼ</t>
  </si>
  <si>
    <t xml:space="preserve">143014</t>
  </si>
  <si>
    <t xml:space="preserve">葉山町</t>
  </si>
  <si>
    <t xml:space="preserve">ﾊﾔﾏﾏﾁ</t>
  </si>
  <si>
    <t xml:space="preserve">142034</t>
  </si>
  <si>
    <t xml:space="preserve">平塚市</t>
  </si>
  <si>
    <t xml:space="preserve">ﾋﾗﾂｶｼ</t>
  </si>
  <si>
    <t xml:space="preserve">142051</t>
  </si>
  <si>
    <t xml:space="preserve">藤沢市</t>
  </si>
  <si>
    <t xml:space="preserve">ﾌｼﾞｻﾜｼ</t>
  </si>
  <si>
    <t xml:space="preserve">143634</t>
  </si>
  <si>
    <t xml:space="preserve">松田町</t>
  </si>
  <si>
    <t xml:space="preserve">ﾏﾂﾀﾞﾏﾁ</t>
  </si>
  <si>
    <t xml:space="preserve">143839</t>
  </si>
  <si>
    <t xml:space="preserve">真鶴町</t>
  </si>
  <si>
    <t xml:space="preserve">ﾏﾅﾂﾙﾏﾁ</t>
  </si>
  <si>
    <t xml:space="preserve">142107</t>
  </si>
  <si>
    <t xml:space="preserve">三浦市</t>
  </si>
  <si>
    <t xml:space="preserve">ﾐｳﾗｼ</t>
  </si>
  <si>
    <t xml:space="preserve">142174</t>
  </si>
  <si>
    <t xml:space="preserve">南足柄市</t>
  </si>
  <si>
    <t xml:space="preserve">ﾐﾅﾐｱｼｶﾞﾗｼ</t>
  </si>
  <si>
    <t xml:space="preserve">143642</t>
  </si>
  <si>
    <t xml:space="preserve">山北町</t>
  </si>
  <si>
    <t xml:space="preserve">ﾔﾏｷﾀﾏﾁ</t>
  </si>
  <si>
    <t xml:space="preserve">142131</t>
  </si>
  <si>
    <t xml:space="preserve">大和市</t>
  </si>
  <si>
    <t xml:space="preserve">ﾔﾏﾄｼ</t>
  </si>
  <si>
    <t xml:space="preserve">143847</t>
  </si>
  <si>
    <t xml:space="preserve">湯河原町</t>
  </si>
  <si>
    <t xml:space="preserve">ﾕｶﾞﾜﾗﾏﾁ</t>
  </si>
  <si>
    <t xml:space="preserve">142018</t>
  </si>
  <si>
    <t xml:space="preserve">横須賀市</t>
  </si>
  <si>
    <t xml:space="preserve">ﾖｺｽｶｼ</t>
  </si>
  <si>
    <t xml:space="preserve">141003</t>
  </si>
  <si>
    <t xml:space="preserve">横浜市</t>
  </si>
  <si>
    <t xml:space="preserve">ﾖｺﾊﾏｼ</t>
  </si>
  <si>
    <t xml:space="preserve">152234</t>
  </si>
  <si>
    <t xml:space="preserve">阿賀野市</t>
  </si>
  <si>
    <t xml:space="preserve">ｱｶﾞﾉｼ</t>
  </si>
  <si>
    <t xml:space="preserve">153851</t>
  </si>
  <si>
    <t xml:space="preserve">阿賀町</t>
  </si>
  <si>
    <t xml:space="preserve">ｱｶﾞﾏﾁ</t>
  </si>
  <si>
    <t xml:space="preserve">155861</t>
  </si>
  <si>
    <t xml:space="preserve">粟島浦村</t>
  </si>
  <si>
    <t xml:space="preserve">ｱﾜｼﾏｳﾗﾑﾗ</t>
  </si>
  <si>
    <t xml:space="preserve">154059</t>
  </si>
  <si>
    <t xml:space="preserve">出雲崎町</t>
  </si>
  <si>
    <t xml:space="preserve">ｲｽﾞﾓｻﾞｷﾏﾁ</t>
  </si>
  <si>
    <t xml:space="preserve">152161</t>
  </si>
  <si>
    <t xml:space="preserve">糸魚川市</t>
  </si>
  <si>
    <t xml:space="preserve">ｲﾄｲｶﾞﾜｼ</t>
  </si>
  <si>
    <t xml:space="preserve">152251</t>
  </si>
  <si>
    <t xml:space="preserve">魚沼市</t>
  </si>
  <si>
    <t xml:space="preserve">ｳｵﾇﾏｼ</t>
  </si>
  <si>
    <t xml:space="preserve">152081</t>
  </si>
  <si>
    <t xml:space="preserve">小千谷市</t>
  </si>
  <si>
    <t xml:space="preserve">ｵﾁﾞﾔｼ</t>
  </si>
  <si>
    <t xml:space="preserve">152056</t>
  </si>
  <si>
    <t xml:space="preserve">柏崎市</t>
  </si>
  <si>
    <t xml:space="preserve">ｶｼﾜｻﾞｷｼ</t>
  </si>
  <si>
    <t xml:space="preserve">152099</t>
  </si>
  <si>
    <t xml:space="preserve">加茂市</t>
  </si>
  <si>
    <t xml:space="preserve">ｶﾓｼ</t>
  </si>
  <si>
    <t xml:space="preserve">155047</t>
  </si>
  <si>
    <t xml:space="preserve">刈羽村</t>
  </si>
  <si>
    <t xml:space="preserve">ｶﾘﾜﾑﾗ</t>
  </si>
  <si>
    <t xml:space="preserve">152188</t>
  </si>
  <si>
    <t xml:space="preserve">五泉市</t>
  </si>
  <si>
    <t xml:space="preserve">ｺﾞｾﾝｼ</t>
  </si>
  <si>
    <t xml:space="preserve">152242</t>
  </si>
  <si>
    <t xml:space="preserve">佐渡市</t>
  </si>
  <si>
    <t xml:space="preserve">ｻﾄﾞｼ</t>
  </si>
  <si>
    <t xml:space="preserve">152048</t>
  </si>
  <si>
    <t xml:space="preserve">三条市</t>
  </si>
  <si>
    <t xml:space="preserve">ｻﾝｼﾞｮｳｼ</t>
  </si>
  <si>
    <t xml:space="preserve">152064</t>
  </si>
  <si>
    <t xml:space="preserve">新発田市</t>
  </si>
  <si>
    <t xml:space="preserve">ｼﾊﾞﾀｼ</t>
  </si>
  <si>
    <t xml:space="preserve">152226</t>
  </si>
  <si>
    <t xml:space="preserve">上越市</t>
  </si>
  <si>
    <t xml:space="preserve">ｼﾞｮｳｴﾂｼ</t>
  </si>
  <si>
    <t xml:space="preserve">153079</t>
  </si>
  <si>
    <t xml:space="preserve">聖籠町</t>
  </si>
  <si>
    <t xml:space="preserve">ｾｲﾛｳﾏﾁ</t>
  </si>
  <si>
    <t xml:space="preserve">155811</t>
  </si>
  <si>
    <t xml:space="preserve">関川村</t>
  </si>
  <si>
    <t xml:space="preserve">ｾｷｶﾜﾑﾗ</t>
  </si>
  <si>
    <t xml:space="preserve">152277</t>
  </si>
  <si>
    <t xml:space="preserve">胎内市</t>
  </si>
  <si>
    <t xml:space="preserve">ﾀｲﾅｲｼ</t>
  </si>
  <si>
    <t xml:space="preserve">153613</t>
  </si>
  <si>
    <t xml:space="preserve">田上町</t>
  </si>
  <si>
    <t xml:space="preserve">ﾀｶﾞﾐﾏﾁ</t>
  </si>
  <si>
    <t xml:space="preserve">154822</t>
  </si>
  <si>
    <t xml:space="preserve">津南町</t>
  </si>
  <si>
    <t xml:space="preserve">ﾂﾅﾝﾏﾁ</t>
  </si>
  <si>
    <t xml:space="preserve">152137</t>
  </si>
  <si>
    <t xml:space="preserve">燕市</t>
  </si>
  <si>
    <t xml:space="preserve">ﾂﾊﾞﾒｼ</t>
  </si>
  <si>
    <t xml:space="preserve">152102</t>
  </si>
  <si>
    <t xml:space="preserve">十日町市</t>
  </si>
  <si>
    <t xml:space="preserve">ﾄｵｶﾏﾁｼ</t>
  </si>
  <si>
    <t xml:space="preserve">152021</t>
  </si>
  <si>
    <t xml:space="preserve">長岡市</t>
  </si>
  <si>
    <t xml:space="preserve">ﾅｶﾞｵｶｼ</t>
  </si>
  <si>
    <t xml:space="preserve">151009</t>
  </si>
  <si>
    <t xml:space="preserve">新潟市</t>
  </si>
  <si>
    <t xml:space="preserve">ﾆｲｶﾞﾀｼ</t>
  </si>
  <si>
    <t xml:space="preserve">152111</t>
  </si>
  <si>
    <t xml:space="preserve">見附市</t>
  </si>
  <si>
    <t xml:space="preserve">ﾐﾂｹｼ</t>
  </si>
  <si>
    <t xml:space="preserve">152269</t>
  </si>
  <si>
    <t xml:space="preserve">南魚沼市</t>
  </si>
  <si>
    <t xml:space="preserve">ﾐﾅﾐｳｵﾇﾏｼ</t>
  </si>
  <si>
    <t xml:space="preserve">152170</t>
  </si>
  <si>
    <t xml:space="preserve">妙高市</t>
  </si>
  <si>
    <t xml:space="preserve">ﾐｮｳｺｳｼ</t>
  </si>
  <si>
    <t xml:space="preserve">152129</t>
  </si>
  <si>
    <t xml:space="preserve">村上市</t>
  </si>
  <si>
    <t xml:space="preserve">ﾑﾗｶﾐｼ</t>
  </si>
  <si>
    <t xml:space="preserve">153427</t>
  </si>
  <si>
    <t xml:space="preserve">弥彦村</t>
  </si>
  <si>
    <t xml:space="preserve">ﾔﾋｺﾑﾗ</t>
  </si>
  <si>
    <t xml:space="preserve">154610</t>
  </si>
  <si>
    <t xml:space="preserve">湯沢町</t>
  </si>
  <si>
    <t xml:space="preserve">ﾕｻﾞﾜﾏﾁ</t>
  </si>
  <si>
    <t xml:space="preserve">163431</t>
  </si>
  <si>
    <t xml:space="preserve">162116</t>
  </si>
  <si>
    <t xml:space="preserve">射水市</t>
  </si>
  <si>
    <t xml:space="preserve">ｲﾐｽﾞｼ</t>
  </si>
  <si>
    <t xml:space="preserve">162043</t>
  </si>
  <si>
    <t xml:space="preserve">魚津市</t>
  </si>
  <si>
    <t xml:space="preserve">ｳｵﾂﾞｼ</t>
  </si>
  <si>
    <t xml:space="preserve">162094</t>
  </si>
  <si>
    <t xml:space="preserve">小矢部市</t>
  </si>
  <si>
    <t xml:space="preserve">ｵﾔﾍﾞｼ</t>
  </si>
  <si>
    <t xml:space="preserve">163228</t>
  </si>
  <si>
    <t xml:space="preserve">上市町</t>
  </si>
  <si>
    <t xml:space="preserve">ｶﾐｲﾁﾏﾁ</t>
  </si>
  <si>
    <t xml:space="preserve">162078</t>
  </si>
  <si>
    <t xml:space="preserve">黒部市</t>
  </si>
  <si>
    <t xml:space="preserve">ｸﾛﾍﾞｼ</t>
  </si>
  <si>
    <t xml:space="preserve">162027</t>
  </si>
  <si>
    <t xml:space="preserve">高岡市</t>
  </si>
  <si>
    <t xml:space="preserve">ﾀｶｵｶｼ</t>
  </si>
  <si>
    <t xml:space="preserve">163236</t>
  </si>
  <si>
    <t xml:space="preserve">立山町</t>
  </si>
  <si>
    <t xml:space="preserve">ﾀﾃﾔﾏﾏﾁ</t>
  </si>
  <si>
    <t xml:space="preserve">162086</t>
  </si>
  <si>
    <t xml:space="preserve">砺波市</t>
  </si>
  <si>
    <t xml:space="preserve">ﾄﾅﾐｼ</t>
  </si>
  <si>
    <t xml:space="preserve">162019</t>
  </si>
  <si>
    <t xml:space="preserve">富山市</t>
  </si>
  <si>
    <t xml:space="preserve">ﾄﾔﾏｼ</t>
  </si>
  <si>
    <t xml:space="preserve">162060</t>
  </si>
  <si>
    <t xml:space="preserve">滑川市</t>
  </si>
  <si>
    <t xml:space="preserve">ﾅﾒﾘｶﾜｼ</t>
  </si>
  <si>
    <t xml:space="preserve">162108</t>
  </si>
  <si>
    <t xml:space="preserve">南砺市</t>
  </si>
  <si>
    <t xml:space="preserve">ﾅﾝﾄｼ</t>
  </si>
  <si>
    <t xml:space="preserve">163422</t>
  </si>
  <si>
    <t xml:space="preserve">入善町</t>
  </si>
  <si>
    <t xml:space="preserve">ﾆｭｳｾﾞﾝﾏﾁ</t>
  </si>
  <si>
    <t xml:space="preserve">162051</t>
  </si>
  <si>
    <t xml:space="preserve">氷見市</t>
  </si>
  <si>
    <t xml:space="preserve">ﾋﾐｼ</t>
  </si>
  <si>
    <t xml:space="preserve">163210</t>
  </si>
  <si>
    <t xml:space="preserve">舟橋村</t>
  </si>
  <si>
    <t xml:space="preserve">ﾌﾅﾊｼﾑﾗ</t>
  </si>
  <si>
    <t xml:space="preserve">174611</t>
  </si>
  <si>
    <t xml:space="preserve">穴水町</t>
  </si>
  <si>
    <t xml:space="preserve">ｱﾅﾐｽﾞﾏﾁ</t>
  </si>
  <si>
    <t xml:space="preserve">173657</t>
  </si>
  <si>
    <t xml:space="preserve">内灘町</t>
  </si>
  <si>
    <t xml:space="preserve">ｳﾁﾅﾀﾞﾏﾁ</t>
  </si>
  <si>
    <t xml:space="preserve">172065</t>
  </si>
  <si>
    <t xml:space="preserve">加賀市</t>
  </si>
  <si>
    <t xml:space="preserve">ｶｶﾞｼ</t>
  </si>
  <si>
    <t xml:space="preserve">172014</t>
  </si>
  <si>
    <t xml:space="preserve">金沢市</t>
  </si>
  <si>
    <t xml:space="preserve">ｶﾅｻﾞﾜｼ</t>
  </si>
  <si>
    <t xml:space="preserve">172090</t>
  </si>
  <si>
    <t xml:space="preserve">かほく市</t>
  </si>
  <si>
    <t xml:space="preserve">ｶﾎｸｼ</t>
  </si>
  <si>
    <t xml:space="preserve">173240</t>
  </si>
  <si>
    <t xml:space="preserve">川北町</t>
  </si>
  <si>
    <t xml:space="preserve">ｶﾜｷﾀﾏﾁ</t>
  </si>
  <si>
    <t xml:space="preserve">172031</t>
  </si>
  <si>
    <t xml:space="preserve">小松市</t>
  </si>
  <si>
    <t xml:space="preserve">ｺﾏﾂｼ</t>
  </si>
  <si>
    <t xml:space="preserve">173843</t>
  </si>
  <si>
    <t xml:space="preserve">志賀町</t>
  </si>
  <si>
    <t xml:space="preserve">ｼｶﾏﾁ</t>
  </si>
  <si>
    <t xml:space="preserve">172057</t>
  </si>
  <si>
    <t xml:space="preserve">珠洲市</t>
  </si>
  <si>
    <t xml:space="preserve">ｽｽﾞｼ</t>
  </si>
  <si>
    <t xml:space="preserve">173614</t>
  </si>
  <si>
    <t xml:space="preserve">津幡町</t>
  </si>
  <si>
    <t xml:space="preserve">ﾂﾊﾞﾀﾏﾁ</t>
  </si>
  <si>
    <t xml:space="preserve">174076</t>
  </si>
  <si>
    <t xml:space="preserve">中能登町</t>
  </si>
  <si>
    <t xml:space="preserve">ﾅｶﾉﾄﾏﾁ</t>
  </si>
  <si>
    <t xml:space="preserve">172022</t>
  </si>
  <si>
    <t xml:space="preserve">七尾市</t>
  </si>
  <si>
    <t xml:space="preserve">ﾅﾅｵｼ</t>
  </si>
  <si>
    <t xml:space="preserve">174637</t>
  </si>
  <si>
    <t xml:space="preserve">能登町</t>
  </si>
  <si>
    <t xml:space="preserve">ﾉﾄﾁｮｳ</t>
  </si>
  <si>
    <t xml:space="preserve">172120</t>
  </si>
  <si>
    <t xml:space="preserve">野々市市</t>
  </si>
  <si>
    <t xml:space="preserve">ﾉﾉｲﾁｼ</t>
  </si>
  <si>
    <t xml:space="preserve">172111</t>
  </si>
  <si>
    <t xml:space="preserve">能美市</t>
  </si>
  <si>
    <t xml:space="preserve">ﾉﾐｼ</t>
  </si>
  <si>
    <t xml:space="preserve">172073</t>
  </si>
  <si>
    <t xml:space="preserve">羽咋市</t>
  </si>
  <si>
    <t xml:space="preserve">ﾊｸｲｼ</t>
  </si>
  <si>
    <t xml:space="preserve">172103</t>
  </si>
  <si>
    <t xml:space="preserve">白山市</t>
  </si>
  <si>
    <t xml:space="preserve">ﾊｸｻﾝｼ</t>
  </si>
  <si>
    <t xml:space="preserve">173860</t>
  </si>
  <si>
    <t xml:space="preserve">宝達志水町</t>
  </si>
  <si>
    <t xml:space="preserve">ﾎｳﾀﾞﾂｼﾐｽﾞﾁｮｳ</t>
  </si>
  <si>
    <t xml:space="preserve">172049</t>
  </si>
  <si>
    <t xml:space="preserve">輪島市</t>
  </si>
  <si>
    <t xml:space="preserve">ﾜｼﾞﾏｼ</t>
  </si>
  <si>
    <t xml:space="preserve">182087</t>
  </si>
  <si>
    <t xml:space="preserve">あわら市</t>
  </si>
  <si>
    <t xml:space="preserve">ｱﾜﾗｼ</t>
  </si>
  <si>
    <t xml:space="preserve">183822</t>
  </si>
  <si>
    <t xml:space="preserve">183229</t>
  </si>
  <si>
    <t xml:space="preserve">永平寺町</t>
  </si>
  <si>
    <t xml:space="preserve">ｴｲﾍｲｼﾞﾁｮｳ</t>
  </si>
  <si>
    <t xml:space="preserve">182095</t>
  </si>
  <si>
    <t xml:space="preserve">越前市</t>
  </si>
  <si>
    <t xml:space="preserve">ｴﾁｾﾞﾝｼ</t>
  </si>
  <si>
    <t xml:space="preserve">184233</t>
  </si>
  <si>
    <t xml:space="preserve">越前町</t>
  </si>
  <si>
    <t xml:space="preserve">ｴﾁｾﾞﾝﾁｮｳ</t>
  </si>
  <si>
    <t xml:space="preserve">184837</t>
  </si>
  <si>
    <t xml:space="preserve">おおい町</t>
  </si>
  <si>
    <t xml:space="preserve">ｵｵｲﾁｮｳ</t>
  </si>
  <si>
    <t xml:space="preserve">182052</t>
  </si>
  <si>
    <t xml:space="preserve">大野市</t>
  </si>
  <si>
    <t xml:space="preserve">ｵｵﾉｼ</t>
  </si>
  <si>
    <t xml:space="preserve">182044</t>
  </si>
  <si>
    <t xml:space="preserve">小浜市</t>
  </si>
  <si>
    <t xml:space="preserve">ｵﾊﾞﾏｼ</t>
  </si>
  <si>
    <t xml:space="preserve">182061</t>
  </si>
  <si>
    <t xml:space="preserve">勝山市</t>
  </si>
  <si>
    <t xml:space="preserve">ｶﾂﾔﾏｼ</t>
  </si>
  <si>
    <t xml:space="preserve">182109</t>
  </si>
  <si>
    <t xml:space="preserve">坂井市</t>
  </si>
  <si>
    <t xml:space="preserve">ｻｶｲｼ</t>
  </si>
  <si>
    <t xml:space="preserve">182079</t>
  </si>
  <si>
    <t xml:space="preserve">鯖江市</t>
  </si>
  <si>
    <t xml:space="preserve">ｻﾊﾞｴｼ</t>
  </si>
  <si>
    <t xml:space="preserve">184811</t>
  </si>
  <si>
    <t xml:space="preserve">高浜町</t>
  </si>
  <si>
    <t xml:space="preserve">ﾀｶﾊﾏﾁｮｳ</t>
  </si>
  <si>
    <t xml:space="preserve">182028</t>
  </si>
  <si>
    <t xml:space="preserve">敦賀市</t>
  </si>
  <si>
    <t xml:space="preserve">ﾂﾙｶﾞｼ</t>
  </si>
  <si>
    <t xml:space="preserve">182010</t>
  </si>
  <si>
    <t xml:space="preserve">福井市</t>
  </si>
  <si>
    <t xml:space="preserve">ﾌｸｲｼ</t>
  </si>
  <si>
    <t xml:space="preserve">184047</t>
  </si>
  <si>
    <t xml:space="preserve">南越前町</t>
  </si>
  <si>
    <t xml:space="preserve">ﾐﾅﾐｴﾁｾﾞﾝﾁｮｳ</t>
  </si>
  <si>
    <t xml:space="preserve">184420</t>
  </si>
  <si>
    <t xml:space="preserve">美浜町</t>
  </si>
  <si>
    <t xml:space="preserve">ﾐﾊﾏﾁｮｳ</t>
  </si>
  <si>
    <t xml:space="preserve">185019</t>
  </si>
  <si>
    <t xml:space="preserve">若狭町</t>
  </si>
  <si>
    <t xml:space="preserve">ﾜｶｻﾁｮｳ</t>
  </si>
  <si>
    <t xml:space="preserve">193461</t>
  </si>
  <si>
    <t xml:space="preserve">市川三郷町</t>
  </si>
  <si>
    <t xml:space="preserve">ｲﾁｶﾜﾐｻﾄﾁｮｳ</t>
  </si>
  <si>
    <t xml:space="preserve">192121</t>
  </si>
  <si>
    <t xml:space="preserve">上野原市</t>
  </si>
  <si>
    <t xml:space="preserve">ｳｴﾉﾊﾗｼ</t>
  </si>
  <si>
    <t xml:space="preserve">192066</t>
  </si>
  <si>
    <t xml:space="preserve">大月市</t>
  </si>
  <si>
    <t xml:space="preserve">ｵｵﾂｷｼ</t>
  </si>
  <si>
    <t xml:space="preserve">194247</t>
  </si>
  <si>
    <t xml:space="preserve">忍野村</t>
  </si>
  <si>
    <t xml:space="preserve">ｵｼﾉﾑﾗ</t>
  </si>
  <si>
    <t xml:space="preserve">192104</t>
  </si>
  <si>
    <t xml:space="preserve">甲斐市</t>
  </si>
  <si>
    <t xml:space="preserve">ｶｲｼ</t>
  </si>
  <si>
    <t xml:space="preserve">192139</t>
  </si>
  <si>
    <t xml:space="preserve">甲州市</t>
  </si>
  <si>
    <t xml:space="preserve">ｺｳｼｭｳｼ</t>
  </si>
  <si>
    <t xml:space="preserve">192015</t>
  </si>
  <si>
    <t xml:space="preserve">甲府市</t>
  </si>
  <si>
    <t xml:space="preserve">ｺｳﾌｼ</t>
  </si>
  <si>
    <t xml:space="preserve">194425</t>
  </si>
  <si>
    <t xml:space="preserve">小菅村</t>
  </si>
  <si>
    <t xml:space="preserve">ｺｽｹﾞﾑﾗ</t>
  </si>
  <si>
    <t xml:space="preserve">193844</t>
  </si>
  <si>
    <t xml:space="preserve">昭和町</t>
  </si>
  <si>
    <t xml:space="preserve">ｼｮｳﾜﾁｮｳ</t>
  </si>
  <si>
    <t xml:space="preserve">194433</t>
  </si>
  <si>
    <t xml:space="preserve">丹波山村</t>
  </si>
  <si>
    <t xml:space="preserve">ﾀﾊﾞﾔﾏﾑﾗ</t>
  </si>
  <si>
    <t xml:space="preserve">192147</t>
  </si>
  <si>
    <t xml:space="preserve">中央市</t>
  </si>
  <si>
    <t xml:space="preserve">ﾁｭｳｵｳｼ</t>
  </si>
  <si>
    <t xml:space="preserve">192040</t>
  </si>
  <si>
    <t xml:space="preserve">都留市</t>
  </si>
  <si>
    <t xml:space="preserve">ﾂﾙｼ</t>
  </si>
  <si>
    <t xml:space="preserve">194221</t>
  </si>
  <si>
    <t xml:space="preserve">道志村</t>
  </si>
  <si>
    <t xml:space="preserve">ﾄﾞｳｼﾑﾗ</t>
  </si>
  <si>
    <t xml:space="preserve">194298</t>
  </si>
  <si>
    <t xml:space="preserve">鳴沢村</t>
  </si>
  <si>
    <t xml:space="preserve">ﾅﾙｻﾜﾑﾗ</t>
  </si>
  <si>
    <t xml:space="preserve">193666</t>
  </si>
  <si>
    <t xml:space="preserve">194239</t>
  </si>
  <si>
    <t xml:space="preserve">西桂町</t>
  </si>
  <si>
    <t xml:space="preserve">ﾆｼｶﾂﾗﾁｮｳ</t>
  </si>
  <si>
    <t xml:space="preserve">192074</t>
  </si>
  <si>
    <t xml:space="preserve">韮崎市</t>
  </si>
  <si>
    <t xml:space="preserve">ﾆﾗｻｷｼ</t>
  </si>
  <si>
    <t xml:space="preserve">193640</t>
  </si>
  <si>
    <t xml:space="preserve">早川町</t>
  </si>
  <si>
    <t xml:space="preserve">ﾊﾔｶﾜﾁｮｳ</t>
  </si>
  <si>
    <t xml:space="preserve">192112</t>
  </si>
  <si>
    <t xml:space="preserve">笛吹市</t>
  </si>
  <si>
    <t xml:space="preserve">ﾌｴﾌｷｼ</t>
  </si>
  <si>
    <t xml:space="preserve">194301</t>
  </si>
  <si>
    <t xml:space="preserve">富士河口湖町</t>
  </si>
  <si>
    <t xml:space="preserve">ﾌｼﾞｶﾜｸﾞﾁｺﾏﾁ</t>
  </si>
  <si>
    <t xml:space="preserve">193682</t>
  </si>
  <si>
    <t xml:space="preserve">富士川町</t>
  </si>
  <si>
    <t xml:space="preserve">ﾌｼﾞｶﾜﾁｮｳ</t>
  </si>
  <si>
    <t xml:space="preserve">192023</t>
  </si>
  <si>
    <t xml:space="preserve">富士吉田市</t>
  </si>
  <si>
    <t xml:space="preserve">ﾌｼﾞﾖｼﾀﾞｼ</t>
  </si>
  <si>
    <t xml:space="preserve">192091</t>
  </si>
  <si>
    <t xml:space="preserve">北杜市</t>
  </si>
  <si>
    <t xml:space="preserve">192082</t>
  </si>
  <si>
    <t xml:space="preserve">南アルプス市</t>
  </si>
  <si>
    <t xml:space="preserve">ﾐﾅﾐｱﾙﾌﾟｽｼ</t>
  </si>
  <si>
    <t xml:space="preserve">193658</t>
  </si>
  <si>
    <t xml:space="preserve">身延町</t>
  </si>
  <si>
    <t xml:space="preserve">ﾐﾉﾌﾞﾁｮｳ</t>
  </si>
  <si>
    <t xml:space="preserve">194255</t>
  </si>
  <si>
    <t xml:space="preserve">山中湖村</t>
  </si>
  <si>
    <t xml:space="preserve">ﾔﾏﾅｶｺﾑﾗ</t>
  </si>
  <si>
    <t xml:space="preserve">192058</t>
  </si>
  <si>
    <t xml:space="preserve">山梨市</t>
  </si>
  <si>
    <t xml:space="preserve">ﾔﾏﾅｼｼ</t>
  </si>
  <si>
    <t xml:space="preserve">203491</t>
  </si>
  <si>
    <t xml:space="preserve">青木村</t>
  </si>
  <si>
    <t xml:space="preserve">ｱｵｷﾑﾗ</t>
  </si>
  <si>
    <t xml:space="preserve">204226</t>
  </si>
  <si>
    <t xml:space="preserve">上松町</t>
  </si>
  <si>
    <t xml:space="preserve">ｱｹﾞﾏﾂﾏﾁ</t>
  </si>
  <si>
    <t xml:space="preserve">204510</t>
  </si>
  <si>
    <t xml:space="preserve">朝日村</t>
  </si>
  <si>
    <t xml:space="preserve">ｱｻﾋﾑﾗ</t>
  </si>
  <si>
    <t xml:space="preserve">204072</t>
  </si>
  <si>
    <t xml:space="preserve">阿智村</t>
  </si>
  <si>
    <t xml:space="preserve">ｱﾁﾑﾗ</t>
  </si>
  <si>
    <t xml:space="preserve">202207</t>
  </si>
  <si>
    <t xml:space="preserve">安曇野市</t>
  </si>
  <si>
    <t xml:space="preserve">ｱﾂﾞﾐﾉｼ</t>
  </si>
  <si>
    <t xml:space="preserve">204048</t>
  </si>
  <si>
    <t xml:space="preserve">阿南町</t>
  </si>
  <si>
    <t xml:space="preserve">ｱﾅﾝﾁｮｳ</t>
  </si>
  <si>
    <t xml:space="preserve">203840</t>
  </si>
  <si>
    <t xml:space="preserve">飯島町</t>
  </si>
  <si>
    <t xml:space="preserve">ｲｲｼﾞﾏﾏﾁ</t>
  </si>
  <si>
    <t xml:space="preserve">202053</t>
  </si>
  <si>
    <t xml:space="preserve">飯田市</t>
  </si>
  <si>
    <t xml:space="preserve">ｲｲﾀﾞｼ</t>
  </si>
  <si>
    <t xml:space="preserve">205907</t>
  </si>
  <si>
    <t xml:space="preserve">飯綱町</t>
  </si>
  <si>
    <t xml:space="preserve">ｲｲﾂﾞﾅﾏﾁ</t>
  </si>
  <si>
    <t xml:space="preserve">202134</t>
  </si>
  <si>
    <t xml:space="preserve">飯山市</t>
  </si>
  <si>
    <t xml:space="preserve">ｲｲﾔﾏｼ</t>
  </si>
  <si>
    <t xml:space="preserve">204480</t>
  </si>
  <si>
    <t xml:space="preserve">生坂村</t>
  </si>
  <si>
    <t xml:space="preserve">ｲｸｻｶﾑﾗ</t>
  </si>
  <si>
    <t xml:space="preserve">204811</t>
  </si>
  <si>
    <t xml:space="preserve">ｲｹﾀﾞﾏﾁ</t>
  </si>
  <si>
    <t xml:space="preserve">202096</t>
  </si>
  <si>
    <t xml:space="preserve">伊那市</t>
  </si>
  <si>
    <t xml:space="preserve">ｲﾅｼ</t>
  </si>
  <si>
    <t xml:space="preserve">202037</t>
  </si>
  <si>
    <t xml:space="preserve">上田市</t>
  </si>
  <si>
    <t xml:space="preserve">ｳｴﾀﾞｼ</t>
  </si>
  <si>
    <t xml:space="preserve">204129</t>
  </si>
  <si>
    <t xml:space="preserve">売木村</t>
  </si>
  <si>
    <t xml:space="preserve">ｳﾙｷﾞﾑﾗ</t>
  </si>
  <si>
    <t xml:space="preserve">204293</t>
  </si>
  <si>
    <t xml:space="preserve">王滝村</t>
  </si>
  <si>
    <t xml:space="preserve">ｵｳﾀｷﾑﾗ</t>
  </si>
  <si>
    <t xml:space="preserve">204307</t>
  </si>
  <si>
    <t xml:space="preserve">大桑村</t>
  </si>
  <si>
    <t xml:space="preserve">ｵｵｸﾜﾑﾗ</t>
  </si>
  <si>
    <t xml:space="preserve">204170</t>
  </si>
  <si>
    <t xml:space="preserve">大鹿村</t>
  </si>
  <si>
    <t xml:space="preserve">ｵｵｼｶﾑﾗ</t>
  </si>
  <si>
    <t xml:space="preserve">202126</t>
  </si>
  <si>
    <t xml:space="preserve">大町市</t>
  </si>
  <si>
    <t xml:space="preserve">ｵｵﾏﾁｼ</t>
  </si>
  <si>
    <t xml:space="preserve">202045</t>
  </si>
  <si>
    <t xml:space="preserve">岡谷市</t>
  </si>
  <si>
    <t xml:space="preserve">ｵｶﾔｼ</t>
  </si>
  <si>
    <t xml:space="preserve">205885</t>
  </si>
  <si>
    <t xml:space="preserve">小川村</t>
  </si>
  <si>
    <t xml:space="preserve">ｵｶﾞﾜﾑﾗ</t>
  </si>
  <si>
    <t xml:space="preserve">204862</t>
  </si>
  <si>
    <t xml:space="preserve">小谷村</t>
  </si>
  <si>
    <t xml:space="preserve">ｵﾀﾘﾑﾗ</t>
  </si>
  <si>
    <t xml:space="preserve">205419</t>
  </si>
  <si>
    <t xml:space="preserve">小布施町</t>
  </si>
  <si>
    <t xml:space="preserve">ｵﾌﾞｾﾏﾁ</t>
  </si>
  <si>
    <t xml:space="preserve">204463</t>
  </si>
  <si>
    <t xml:space="preserve">麻績村</t>
  </si>
  <si>
    <t xml:space="preserve">ｵﾐﾑﾗ</t>
  </si>
  <si>
    <t xml:space="preserve">203211</t>
  </si>
  <si>
    <t xml:space="preserve">軽井沢町</t>
  </si>
  <si>
    <t xml:space="preserve">ｶﾙｲｻﾞﾜﾏﾁ</t>
  </si>
  <si>
    <t xml:space="preserve">203041</t>
  </si>
  <si>
    <t xml:space="preserve">川上村</t>
  </si>
  <si>
    <t xml:space="preserve">ｶﾜｶﾐﾑﾗ</t>
  </si>
  <si>
    <t xml:space="preserve">205621</t>
  </si>
  <si>
    <t xml:space="preserve">木島平村</t>
  </si>
  <si>
    <t xml:space="preserve">ｷｼﾞﾏﾀﾞｲﾗﾑﾗ</t>
  </si>
  <si>
    <t xml:space="preserve">204323</t>
  </si>
  <si>
    <t xml:space="preserve">木曽町</t>
  </si>
  <si>
    <t xml:space="preserve">ｷｿﾏﾁ</t>
  </si>
  <si>
    <t xml:space="preserve">204251</t>
  </si>
  <si>
    <t xml:space="preserve">木祖村</t>
  </si>
  <si>
    <t xml:space="preserve">ｷｿﾑﾗ</t>
  </si>
  <si>
    <t xml:space="preserve">203076</t>
  </si>
  <si>
    <t xml:space="preserve">北相木村</t>
  </si>
  <si>
    <t xml:space="preserve">ｷﾀｱｲｷﾑﾗ</t>
  </si>
  <si>
    <t xml:space="preserve">203033</t>
  </si>
  <si>
    <t xml:space="preserve">小海町</t>
  </si>
  <si>
    <t xml:space="preserve">ｺｳﾐﾏﾁ</t>
  </si>
  <si>
    <t xml:space="preserve">202100</t>
  </si>
  <si>
    <t xml:space="preserve">駒ヶ根市</t>
  </si>
  <si>
    <t xml:space="preserve">ｺﾏｶﾞﾈｼ</t>
  </si>
  <si>
    <t xml:space="preserve">202088</t>
  </si>
  <si>
    <t xml:space="preserve">小諸市</t>
  </si>
  <si>
    <t xml:space="preserve">ｺﾓﾛｼ</t>
  </si>
  <si>
    <t xml:space="preserve">206024</t>
  </si>
  <si>
    <t xml:space="preserve">栄村</t>
  </si>
  <si>
    <t xml:space="preserve">ｻｶｴﾑﾗ</t>
  </si>
  <si>
    <t xml:space="preserve">205214</t>
  </si>
  <si>
    <t xml:space="preserve">坂城町</t>
  </si>
  <si>
    <t xml:space="preserve">ｻｶｷﾏﾁ</t>
  </si>
  <si>
    <t xml:space="preserve">202177</t>
  </si>
  <si>
    <t xml:space="preserve">佐久市</t>
  </si>
  <si>
    <t xml:space="preserve">ｻｸｼ</t>
  </si>
  <si>
    <t xml:space="preserve">203092</t>
  </si>
  <si>
    <t xml:space="preserve">佐久穂町</t>
  </si>
  <si>
    <t xml:space="preserve">ｻｸﾎﾏﾁ</t>
  </si>
  <si>
    <t xml:space="preserve">202151</t>
  </si>
  <si>
    <t xml:space="preserve">塩尻市</t>
  </si>
  <si>
    <t xml:space="preserve">ｼｵｼﾞﾘｼ</t>
  </si>
  <si>
    <t xml:space="preserve">205834</t>
  </si>
  <si>
    <t xml:space="preserve">信濃町</t>
  </si>
  <si>
    <t xml:space="preserve">ｼﾅﾉﾏﾁ</t>
  </si>
  <si>
    <t xml:space="preserve">204111</t>
  </si>
  <si>
    <t xml:space="preserve">下條村</t>
  </si>
  <si>
    <t xml:space="preserve">ｼﾓｼﾞｮｳﾑﾗ</t>
  </si>
  <si>
    <t xml:space="preserve">203611</t>
  </si>
  <si>
    <t xml:space="preserve">下諏訪町</t>
  </si>
  <si>
    <t xml:space="preserve">ｼﾓｽﾜﾏﾁ</t>
  </si>
  <si>
    <t xml:space="preserve">202070</t>
  </si>
  <si>
    <t xml:space="preserve">須坂市</t>
  </si>
  <si>
    <t xml:space="preserve">ｽｻﾞｶｼ</t>
  </si>
  <si>
    <t xml:space="preserve">202061</t>
  </si>
  <si>
    <t xml:space="preserve">諏訪市</t>
  </si>
  <si>
    <t xml:space="preserve">ｽﾜｼ</t>
  </si>
  <si>
    <t xml:space="preserve">204153</t>
  </si>
  <si>
    <t xml:space="preserve">喬木村</t>
  </si>
  <si>
    <t xml:space="preserve">ﾀｶｷﾞﾑﾗ</t>
  </si>
  <si>
    <t xml:space="preserve">204030</t>
  </si>
  <si>
    <t xml:space="preserve">高森町</t>
  </si>
  <si>
    <t xml:space="preserve">ﾀｶﾓﾘﾏﾁ</t>
  </si>
  <si>
    <t xml:space="preserve">205435</t>
  </si>
  <si>
    <t xml:space="preserve">203823</t>
  </si>
  <si>
    <t xml:space="preserve">辰野町</t>
  </si>
  <si>
    <t xml:space="preserve">ﾀﾂﾉﾏﾁ</t>
  </si>
  <si>
    <t xml:space="preserve">203246</t>
  </si>
  <si>
    <t xml:space="preserve">立科町</t>
  </si>
  <si>
    <t xml:space="preserve">ﾀﾃｼﾅﾏﾁ</t>
  </si>
  <si>
    <t xml:space="preserve">204528</t>
  </si>
  <si>
    <t xml:space="preserve">筑北村</t>
  </si>
  <si>
    <t xml:space="preserve">ﾁｸﾎｸﾑﾗ</t>
  </si>
  <si>
    <t xml:space="preserve">202185</t>
  </si>
  <si>
    <t xml:space="preserve">千曲市</t>
  </si>
  <si>
    <t xml:space="preserve">ﾁｸﾏｼ</t>
  </si>
  <si>
    <t xml:space="preserve">202142</t>
  </si>
  <si>
    <t xml:space="preserve">茅野市</t>
  </si>
  <si>
    <t xml:space="preserve">ﾁﾉｼ</t>
  </si>
  <si>
    <t xml:space="preserve">204137</t>
  </si>
  <si>
    <t xml:space="preserve">天龍村</t>
  </si>
  <si>
    <t xml:space="preserve">ﾃﾝﾘｭｳﾑﾗ</t>
  </si>
  <si>
    <t xml:space="preserve">202193</t>
  </si>
  <si>
    <t xml:space="preserve">東御市</t>
  </si>
  <si>
    <t xml:space="preserve">ﾄｳﾐｼ</t>
  </si>
  <si>
    <t xml:space="preserve">204161</t>
  </si>
  <si>
    <t xml:space="preserve">豊丘村</t>
  </si>
  <si>
    <t xml:space="preserve">ﾄﾖｵｶﾑﾗ</t>
  </si>
  <si>
    <t xml:space="preserve">203866</t>
  </si>
  <si>
    <t xml:space="preserve">中川村</t>
  </si>
  <si>
    <t xml:space="preserve">ﾅｶｶﾞﾜﾑﾗ</t>
  </si>
  <si>
    <t xml:space="preserve">202118</t>
  </si>
  <si>
    <t xml:space="preserve">中野市</t>
  </si>
  <si>
    <t xml:space="preserve">ﾅｶﾉｼ</t>
  </si>
  <si>
    <t xml:space="preserve">202011</t>
  </si>
  <si>
    <t xml:space="preserve">長野市</t>
  </si>
  <si>
    <t xml:space="preserve">ﾅｶﾞﾉｼ</t>
  </si>
  <si>
    <t xml:space="preserve">203505</t>
  </si>
  <si>
    <t xml:space="preserve">長和町</t>
  </si>
  <si>
    <t xml:space="preserve">ﾅｶﾞﾜﾏﾁ</t>
  </si>
  <si>
    <t xml:space="preserve">204234</t>
  </si>
  <si>
    <t xml:space="preserve">南木曽町</t>
  </si>
  <si>
    <t xml:space="preserve">ﾅｷﾞｿﾏﾁ</t>
  </si>
  <si>
    <t xml:space="preserve">204102</t>
  </si>
  <si>
    <t xml:space="preserve">根羽村</t>
  </si>
  <si>
    <t xml:space="preserve">ﾈﾊﾞﾑﾗ</t>
  </si>
  <si>
    <t xml:space="preserve">205630</t>
  </si>
  <si>
    <t xml:space="preserve">野沢温泉村</t>
  </si>
  <si>
    <t xml:space="preserve">ﾉｻﾞﾜｵﾝｾﾝﾑﾗ</t>
  </si>
  <si>
    <t xml:space="preserve">204854</t>
  </si>
  <si>
    <t xml:space="preserve">白馬村</t>
  </si>
  <si>
    <t xml:space="preserve">ﾊｸﾊﾞﾑﾗ</t>
  </si>
  <si>
    <t xml:space="preserve">203637</t>
  </si>
  <si>
    <t xml:space="preserve">原村</t>
  </si>
  <si>
    <t xml:space="preserve">ﾊﾗﾑﾗ</t>
  </si>
  <si>
    <t xml:space="preserve">204099</t>
  </si>
  <si>
    <t xml:space="preserve">平谷村</t>
  </si>
  <si>
    <t xml:space="preserve">ﾋﾗﾔﾑﾗ</t>
  </si>
  <si>
    <t xml:space="preserve">203629</t>
  </si>
  <si>
    <t xml:space="preserve">富士見町</t>
  </si>
  <si>
    <t xml:space="preserve">ﾌｼﾞﾐﾏﾁ</t>
  </si>
  <si>
    <t xml:space="preserve">204021</t>
  </si>
  <si>
    <t xml:space="preserve">松川町</t>
  </si>
  <si>
    <t xml:space="preserve">ﾏﾂｶﾜﾏﾁ</t>
  </si>
  <si>
    <t xml:space="preserve">204820</t>
  </si>
  <si>
    <t xml:space="preserve">松川村</t>
  </si>
  <si>
    <t xml:space="preserve">ﾏﾂｶﾜﾑﾗ</t>
  </si>
  <si>
    <t xml:space="preserve">202029</t>
  </si>
  <si>
    <t xml:space="preserve">松本市</t>
  </si>
  <si>
    <t xml:space="preserve">ﾏﾂﾓﾄｼ</t>
  </si>
  <si>
    <t xml:space="preserve">203068</t>
  </si>
  <si>
    <t xml:space="preserve">南相木村</t>
  </si>
  <si>
    <t xml:space="preserve">ﾐﾅﾐｱｲｷﾑﾗ</t>
  </si>
  <si>
    <t xml:space="preserve">203050</t>
  </si>
  <si>
    <t xml:space="preserve">ﾐﾅﾐﾏｷﾑﾗ</t>
  </si>
  <si>
    <t xml:space="preserve">203858</t>
  </si>
  <si>
    <t xml:space="preserve">南箕輪村</t>
  </si>
  <si>
    <t xml:space="preserve">ﾐﾅﾐﾐﾉﾜﾑﾗ</t>
  </si>
  <si>
    <t xml:space="preserve">203831</t>
  </si>
  <si>
    <t xml:space="preserve">箕輪町</t>
  </si>
  <si>
    <t xml:space="preserve">ﾐﾉﾜﾏﾁ</t>
  </si>
  <si>
    <t xml:space="preserve">203882</t>
  </si>
  <si>
    <t xml:space="preserve">宮田村</t>
  </si>
  <si>
    <t xml:space="preserve">ﾐﾔﾀﾞﾑﾗ</t>
  </si>
  <si>
    <t xml:space="preserve">203238</t>
  </si>
  <si>
    <t xml:space="preserve">御代田町</t>
  </si>
  <si>
    <t xml:space="preserve">ﾐﾖﾀﾏﾁ</t>
  </si>
  <si>
    <t xml:space="preserve">204145</t>
  </si>
  <si>
    <t xml:space="preserve">泰阜村</t>
  </si>
  <si>
    <t xml:space="preserve">ﾔｽｵｶﾑﾗ</t>
  </si>
  <si>
    <t xml:space="preserve">204501</t>
  </si>
  <si>
    <t xml:space="preserve">山形村</t>
  </si>
  <si>
    <t xml:space="preserve">ﾔﾏｶﾞﾀﾑﾗ</t>
  </si>
  <si>
    <t xml:space="preserve">205613</t>
  </si>
  <si>
    <t xml:space="preserve">山ノ内町</t>
  </si>
  <si>
    <t xml:space="preserve">ﾔﾏﾉｳﾁﾏﾁ</t>
  </si>
  <si>
    <t xml:space="preserve">213837</t>
  </si>
  <si>
    <t xml:space="preserve">安八町</t>
  </si>
  <si>
    <t xml:space="preserve">ｱﾝﾊﾟﾁﾁｮｳ</t>
  </si>
  <si>
    <t xml:space="preserve">214043</t>
  </si>
  <si>
    <t xml:space="preserve">214019</t>
  </si>
  <si>
    <t xml:space="preserve">揖斐川町</t>
  </si>
  <si>
    <t xml:space="preserve">ｲﾋﾞｶﾞﾜﾁｮｳ</t>
  </si>
  <si>
    <t xml:space="preserve">212105</t>
  </si>
  <si>
    <t xml:space="preserve">恵那市</t>
  </si>
  <si>
    <t xml:space="preserve">ｴﾅｼ</t>
  </si>
  <si>
    <t xml:space="preserve">212024</t>
  </si>
  <si>
    <t xml:space="preserve">大垣市</t>
  </si>
  <si>
    <t xml:space="preserve">ｵｵｶﾞｷｼ</t>
  </si>
  <si>
    <t xml:space="preserve">214035</t>
  </si>
  <si>
    <t xml:space="preserve">大野町</t>
  </si>
  <si>
    <t xml:space="preserve">ｵｵﾉﾁｮｳ</t>
  </si>
  <si>
    <t xml:space="preserve">212211</t>
  </si>
  <si>
    <t xml:space="preserve">海津市</t>
  </si>
  <si>
    <t xml:space="preserve">ｶｲﾂﾞｼ</t>
  </si>
  <si>
    <t xml:space="preserve">212130</t>
  </si>
  <si>
    <t xml:space="preserve">各務原市</t>
  </si>
  <si>
    <t xml:space="preserve">ｶｶﾐｶﾞﾊﾗｼ</t>
  </si>
  <si>
    <t xml:space="preserve">213039</t>
  </si>
  <si>
    <t xml:space="preserve">笠松町</t>
  </si>
  <si>
    <t xml:space="preserve">ｶｻﾏﾂﾁｮｳ</t>
  </si>
  <si>
    <t xml:space="preserve">212148</t>
  </si>
  <si>
    <t xml:space="preserve">可児市</t>
  </si>
  <si>
    <t xml:space="preserve">ｶﾆｼ</t>
  </si>
  <si>
    <t xml:space="preserve">215031</t>
  </si>
  <si>
    <t xml:space="preserve">川辺町</t>
  </si>
  <si>
    <t xml:space="preserve">ｶﾜﾍﾞﾁｮｳ</t>
  </si>
  <si>
    <t xml:space="preserve">214213</t>
  </si>
  <si>
    <t xml:space="preserve">北方町</t>
  </si>
  <si>
    <t xml:space="preserve">ｷﾀｶﾞﾀﾁｮｳ</t>
  </si>
  <si>
    <t xml:space="preserve">213021</t>
  </si>
  <si>
    <t xml:space="preserve">岐南町</t>
  </si>
  <si>
    <t xml:space="preserve">ｷﾞﾅﾝﾁｮｳ</t>
  </si>
  <si>
    <t xml:space="preserve">212016</t>
  </si>
  <si>
    <t xml:space="preserve">岐阜市</t>
  </si>
  <si>
    <t xml:space="preserve">ｷﾞﾌｼ</t>
  </si>
  <si>
    <t xml:space="preserve">212199</t>
  </si>
  <si>
    <t xml:space="preserve">郡上市</t>
  </si>
  <si>
    <t xml:space="preserve">ｸﾞｼﾞｮｳｼ</t>
  </si>
  <si>
    <t xml:space="preserve">212202</t>
  </si>
  <si>
    <t xml:space="preserve">下呂市</t>
  </si>
  <si>
    <t xml:space="preserve">ｹﾞﾛｼ</t>
  </si>
  <si>
    <t xml:space="preserve">213811</t>
  </si>
  <si>
    <t xml:space="preserve">神戸町</t>
  </si>
  <si>
    <t xml:space="preserve">ｺﾞｳﾄﾞﾁｮｳ</t>
  </si>
  <si>
    <t xml:space="preserve">215015</t>
  </si>
  <si>
    <t xml:space="preserve">坂祝町</t>
  </si>
  <si>
    <t xml:space="preserve">ｻｶﾎｷﾞﾁｮｳ</t>
  </si>
  <si>
    <t xml:space="preserve">215066</t>
  </si>
  <si>
    <t xml:space="preserve">白川町</t>
  </si>
  <si>
    <t xml:space="preserve">ｼﾗｶﾜﾁｮｳ</t>
  </si>
  <si>
    <t xml:space="preserve">216046</t>
  </si>
  <si>
    <t xml:space="preserve">白川村</t>
  </si>
  <si>
    <t xml:space="preserve">ｼﾗｶﾜﾑﾗ</t>
  </si>
  <si>
    <t xml:space="preserve">213624</t>
  </si>
  <si>
    <t xml:space="preserve">関ケ原町</t>
  </si>
  <si>
    <t xml:space="preserve">ｾｷｶﾞﾊﾗﾁｮｳ</t>
  </si>
  <si>
    <t xml:space="preserve">212059</t>
  </si>
  <si>
    <t xml:space="preserve">関市</t>
  </si>
  <si>
    <t xml:space="preserve">ｾｷｼ</t>
  </si>
  <si>
    <t xml:space="preserve">212032</t>
  </si>
  <si>
    <t xml:space="preserve">高山市</t>
  </si>
  <si>
    <t xml:space="preserve">ﾀｶﾔﾏｼ</t>
  </si>
  <si>
    <t xml:space="preserve">212041</t>
  </si>
  <si>
    <t xml:space="preserve">多治見市</t>
  </si>
  <si>
    <t xml:space="preserve">ﾀｼﾞﾐｼ</t>
  </si>
  <si>
    <t xml:space="preserve">213616</t>
  </si>
  <si>
    <t xml:space="preserve">垂井町</t>
  </si>
  <si>
    <t xml:space="preserve">ﾀﾙｲﾁｮｳ</t>
  </si>
  <si>
    <t xml:space="preserve">212121</t>
  </si>
  <si>
    <t xml:space="preserve">土岐市</t>
  </si>
  <si>
    <t xml:space="preserve">ﾄｷｼ</t>
  </si>
  <si>
    <t xml:space="preserve">215023</t>
  </si>
  <si>
    <t xml:space="preserve">富加町</t>
  </si>
  <si>
    <t xml:space="preserve">ﾄﾐｶﾁｮｳ</t>
  </si>
  <si>
    <t xml:space="preserve">212067</t>
  </si>
  <si>
    <t xml:space="preserve">中津川市</t>
  </si>
  <si>
    <t xml:space="preserve">ﾅｶﾂｶﾞﾜｼ</t>
  </si>
  <si>
    <t xml:space="preserve">212091</t>
  </si>
  <si>
    <t xml:space="preserve">羽島市</t>
  </si>
  <si>
    <t xml:space="preserve">ﾊｼﾏｼ</t>
  </si>
  <si>
    <t xml:space="preserve">215074</t>
  </si>
  <si>
    <t xml:space="preserve">東白川村</t>
  </si>
  <si>
    <t xml:space="preserve">ﾋｶﾞｼｼﾗｶﾜﾑﾗ</t>
  </si>
  <si>
    <t xml:space="preserve">212172</t>
  </si>
  <si>
    <t xml:space="preserve">飛騨市</t>
  </si>
  <si>
    <t xml:space="preserve">ﾋﾀﾞｼ</t>
  </si>
  <si>
    <t xml:space="preserve">215040</t>
  </si>
  <si>
    <t xml:space="preserve">七宗町</t>
  </si>
  <si>
    <t xml:space="preserve">ﾋﾁｿｳﾁｮｳ</t>
  </si>
  <si>
    <t xml:space="preserve">212083</t>
  </si>
  <si>
    <t xml:space="preserve">瑞浪市</t>
  </si>
  <si>
    <t xml:space="preserve">ﾐｽﾞﾅﾐｼ</t>
  </si>
  <si>
    <t xml:space="preserve">212164</t>
  </si>
  <si>
    <t xml:space="preserve">瑞穂市</t>
  </si>
  <si>
    <t xml:space="preserve">ﾐｽﾞﾎｼ</t>
  </si>
  <si>
    <t xml:space="preserve">215210</t>
  </si>
  <si>
    <t xml:space="preserve">御嵩町</t>
  </si>
  <si>
    <t xml:space="preserve">ﾐﾀｹﾁｮｳ</t>
  </si>
  <si>
    <t xml:space="preserve">212113</t>
  </si>
  <si>
    <t xml:space="preserve">美濃加茂市</t>
  </si>
  <si>
    <t xml:space="preserve">ﾐﾉｶﾓｼ</t>
  </si>
  <si>
    <t xml:space="preserve">212075</t>
  </si>
  <si>
    <t xml:space="preserve">美濃市</t>
  </si>
  <si>
    <t xml:space="preserve">ﾐﾉｼ</t>
  </si>
  <si>
    <t xml:space="preserve">212181</t>
  </si>
  <si>
    <t xml:space="preserve">本巣市</t>
  </si>
  <si>
    <t xml:space="preserve">ﾓﾄｽｼ</t>
  </si>
  <si>
    <t xml:space="preserve">215058</t>
  </si>
  <si>
    <t xml:space="preserve">八百津町</t>
  </si>
  <si>
    <t xml:space="preserve">ﾔｵﾂﾁｮｳ</t>
  </si>
  <si>
    <t xml:space="preserve">212156</t>
  </si>
  <si>
    <t xml:space="preserve">山県市</t>
  </si>
  <si>
    <t xml:space="preserve">213411</t>
  </si>
  <si>
    <t xml:space="preserve">養老町</t>
  </si>
  <si>
    <t xml:space="preserve">ﾖｳﾛｳﾁｮｳ</t>
  </si>
  <si>
    <t xml:space="preserve">213829</t>
  </si>
  <si>
    <t xml:space="preserve">輪之内町</t>
  </si>
  <si>
    <t xml:space="preserve">ﾜﾉｳﾁﾁｮｳ</t>
  </si>
  <si>
    <t xml:space="preserve">222054</t>
  </si>
  <si>
    <t xml:space="preserve">熱海市</t>
  </si>
  <si>
    <t xml:space="preserve">ｱﾀﾐｼ</t>
  </si>
  <si>
    <t xml:space="preserve">222224</t>
  </si>
  <si>
    <t xml:space="preserve">伊豆市</t>
  </si>
  <si>
    <t xml:space="preserve">ｲｽﾞｼ</t>
  </si>
  <si>
    <t xml:space="preserve">222259</t>
  </si>
  <si>
    <t xml:space="preserve">伊豆の国市</t>
  </si>
  <si>
    <t xml:space="preserve">ｲｽﾞﾉｸﾆｼ</t>
  </si>
  <si>
    <t xml:space="preserve">222089</t>
  </si>
  <si>
    <t xml:space="preserve">伊東市</t>
  </si>
  <si>
    <t xml:space="preserve">ｲﾄｳｼ</t>
  </si>
  <si>
    <t xml:space="preserve">222119</t>
  </si>
  <si>
    <t xml:space="preserve">磐田市</t>
  </si>
  <si>
    <t xml:space="preserve">ｲﾜﾀｼ</t>
  </si>
  <si>
    <t xml:space="preserve">222232</t>
  </si>
  <si>
    <t xml:space="preserve">御前崎市</t>
  </si>
  <si>
    <t xml:space="preserve">ｵﾏｴｻﾞｷｼ</t>
  </si>
  <si>
    <t xml:space="preserve">223441</t>
  </si>
  <si>
    <t xml:space="preserve">小山町</t>
  </si>
  <si>
    <t xml:space="preserve">ｵﾔﾏﾁｮｳ</t>
  </si>
  <si>
    <t xml:space="preserve">222135</t>
  </si>
  <si>
    <t xml:space="preserve">掛川市</t>
  </si>
  <si>
    <t xml:space="preserve">ｶｹｶﾞﾜｼ</t>
  </si>
  <si>
    <t xml:space="preserve">223026</t>
  </si>
  <si>
    <t xml:space="preserve">河津町</t>
  </si>
  <si>
    <t xml:space="preserve">ｶﾜﾂﾞﾁｮｳ</t>
  </si>
  <si>
    <t xml:space="preserve">224294</t>
  </si>
  <si>
    <t xml:space="preserve">川根本町</t>
  </si>
  <si>
    <t xml:space="preserve">ｶﾜﾈﾎﾝﾁｮｳ</t>
  </si>
  <si>
    <t xml:space="preserve">223255</t>
  </si>
  <si>
    <t xml:space="preserve">函南町</t>
  </si>
  <si>
    <t xml:space="preserve">ｶﾝﾅﾐﾁｮｳ</t>
  </si>
  <si>
    <t xml:space="preserve">222241</t>
  </si>
  <si>
    <t xml:space="preserve">菊川市</t>
  </si>
  <si>
    <t xml:space="preserve">ｷｸｶﾞﾜｼ</t>
  </si>
  <si>
    <t xml:space="preserve">222216</t>
  </si>
  <si>
    <t xml:space="preserve">湖西市</t>
  </si>
  <si>
    <t xml:space="preserve">ｺｻｲｼ</t>
  </si>
  <si>
    <t xml:space="preserve">222151</t>
  </si>
  <si>
    <t xml:space="preserve">御殿場市</t>
  </si>
  <si>
    <t xml:space="preserve">ｺﾞﾃﾝﾊﾞｼ</t>
  </si>
  <si>
    <t xml:space="preserve">221007</t>
  </si>
  <si>
    <t xml:space="preserve">静岡市</t>
  </si>
  <si>
    <t xml:space="preserve">ｼｽﾞｵｶｼ</t>
  </si>
  <si>
    <t xml:space="preserve">222097</t>
  </si>
  <si>
    <t xml:space="preserve">島田市</t>
  </si>
  <si>
    <t xml:space="preserve">ｼﾏﾀﾞｼ</t>
  </si>
  <si>
    <t xml:space="preserve">223417</t>
  </si>
  <si>
    <t xml:space="preserve">222194</t>
  </si>
  <si>
    <t xml:space="preserve">下田市</t>
  </si>
  <si>
    <t xml:space="preserve">ｼﾓﾀﾞｼ</t>
  </si>
  <si>
    <t xml:space="preserve">222208</t>
  </si>
  <si>
    <t xml:space="preserve">裾野市</t>
  </si>
  <si>
    <t xml:space="preserve">ｽｿﾉｼ</t>
  </si>
  <si>
    <t xml:space="preserve">223425</t>
  </si>
  <si>
    <t xml:space="preserve">長泉町</t>
  </si>
  <si>
    <t xml:space="preserve">ﾅｶﾞｲｽﾞﾐﾁｮｳ</t>
  </si>
  <si>
    <t xml:space="preserve">223069</t>
  </si>
  <si>
    <t xml:space="preserve">西伊豆町</t>
  </si>
  <si>
    <t xml:space="preserve">ﾆｼｲｽﾞﾁｮｳ</t>
  </si>
  <si>
    <t xml:space="preserve">222038</t>
  </si>
  <si>
    <t xml:space="preserve">沼津市</t>
  </si>
  <si>
    <t xml:space="preserve">ﾇﾏﾂﾞｼ</t>
  </si>
  <si>
    <t xml:space="preserve">221309</t>
  </si>
  <si>
    <t xml:space="preserve">浜松市</t>
  </si>
  <si>
    <t xml:space="preserve">ﾊﾏﾏﾂｼ</t>
  </si>
  <si>
    <t xml:space="preserve">223018</t>
  </si>
  <si>
    <t xml:space="preserve">東伊豆町</t>
  </si>
  <si>
    <t xml:space="preserve">ﾋｶﾞｼｲｽﾞﾁｮｳ</t>
  </si>
  <si>
    <t xml:space="preserve">222160</t>
  </si>
  <si>
    <t xml:space="preserve">袋井市</t>
  </si>
  <si>
    <t xml:space="preserve">ﾌｸﾛｲｼ</t>
  </si>
  <si>
    <t xml:space="preserve">222143</t>
  </si>
  <si>
    <t xml:space="preserve">藤枝市</t>
  </si>
  <si>
    <t xml:space="preserve">ﾌｼﾞｴﾀﾞｼ</t>
  </si>
  <si>
    <t xml:space="preserve">222101</t>
  </si>
  <si>
    <t xml:space="preserve">富士市</t>
  </si>
  <si>
    <t xml:space="preserve">ﾌｼﾞｼ</t>
  </si>
  <si>
    <t xml:space="preserve">222071</t>
  </si>
  <si>
    <t xml:space="preserve">富士宮市</t>
  </si>
  <si>
    <t xml:space="preserve">ﾌｼﾞﾉﾐﾔｼ</t>
  </si>
  <si>
    <t xml:space="preserve">222267</t>
  </si>
  <si>
    <t xml:space="preserve">牧之原市</t>
  </si>
  <si>
    <t xml:space="preserve">ﾏｷﾉﾊﾗｼ</t>
  </si>
  <si>
    <t xml:space="preserve">223051</t>
  </si>
  <si>
    <t xml:space="preserve">松崎町</t>
  </si>
  <si>
    <t xml:space="preserve">ﾏﾂｻﾞｷﾁｮｳ</t>
  </si>
  <si>
    <t xml:space="preserve">222062</t>
  </si>
  <si>
    <t xml:space="preserve">三島市</t>
  </si>
  <si>
    <t xml:space="preserve">ﾐｼﾏｼ</t>
  </si>
  <si>
    <t xml:space="preserve">223042</t>
  </si>
  <si>
    <t xml:space="preserve">南伊豆町</t>
  </si>
  <si>
    <t xml:space="preserve">ﾐﾅﾐｲｽﾞﾁｮｳ</t>
  </si>
  <si>
    <t xml:space="preserve">224618</t>
  </si>
  <si>
    <t xml:space="preserve">222127</t>
  </si>
  <si>
    <t xml:space="preserve">焼津市</t>
  </si>
  <si>
    <t xml:space="preserve">ﾔｲﾂﾞｼ</t>
  </si>
  <si>
    <t xml:space="preserve">224243</t>
  </si>
  <si>
    <t xml:space="preserve">吉田町</t>
  </si>
  <si>
    <t xml:space="preserve">ﾖｼﾀﾞﾁｮｳ</t>
  </si>
  <si>
    <t xml:space="preserve">232327</t>
  </si>
  <si>
    <t xml:space="preserve">愛西市</t>
  </si>
  <si>
    <t xml:space="preserve">ｱｲｻｲｼ</t>
  </si>
  <si>
    <t xml:space="preserve">234419</t>
  </si>
  <si>
    <t xml:space="preserve">阿久比町</t>
  </si>
  <si>
    <t xml:space="preserve">ｱｸﾞｲﾁｮｳ</t>
  </si>
  <si>
    <t xml:space="preserve">232378</t>
  </si>
  <si>
    <t xml:space="preserve">あま市</t>
  </si>
  <si>
    <t xml:space="preserve">ｱﾏｼ</t>
  </si>
  <si>
    <t xml:space="preserve">232122</t>
  </si>
  <si>
    <t xml:space="preserve">安城市</t>
  </si>
  <si>
    <t xml:space="preserve">ｱﾝｼﾞｮｳｼ</t>
  </si>
  <si>
    <t xml:space="preserve">232033</t>
  </si>
  <si>
    <t xml:space="preserve">一宮市</t>
  </si>
  <si>
    <t xml:space="preserve">ｲﾁﾉﾐﾔｼ</t>
  </si>
  <si>
    <t xml:space="preserve">232203</t>
  </si>
  <si>
    <t xml:space="preserve">稲沢市</t>
  </si>
  <si>
    <t xml:space="preserve">ｲﾅｻﾞﾜｼ</t>
  </si>
  <si>
    <t xml:space="preserve">232157</t>
  </si>
  <si>
    <t xml:space="preserve">犬山市</t>
  </si>
  <si>
    <t xml:space="preserve">ｲﾇﾔﾏｼ</t>
  </si>
  <si>
    <t xml:space="preserve">232289</t>
  </si>
  <si>
    <t xml:space="preserve">岩倉市</t>
  </si>
  <si>
    <t xml:space="preserve">ｲﾜｸﾗｼ</t>
  </si>
  <si>
    <t xml:space="preserve">233617</t>
  </si>
  <si>
    <t xml:space="preserve">大口町</t>
  </si>
  <si>
    <t xml:space="preserve">ｵｵｸﾞﾁﾁｮｳ</t>
  </si>
  <si>
    <t xml:space="preserve">234249</t>
  </si>
  <si>
    <t xml:space="preserve">大治町</t>
  </si>
  <si>
    <t xml:space="preserve">ｵｵﾊﾙﾁｮｳ</t>
  </si>
  <si>
    <t xml:space="preserve">232238</t>
  </si>
  <si>
    <t xml:space="preserve">大府市</t>
  </si>
  <si>
    <t xml:space="preserve">ｵｵﾌﾞｼ</t>
  </si>
  <si>
    <t xml:space="preserve">232025</t>
  </si>
  <si>
    <t xml:space="preserve">岡崎市</t>
  </si>
  <si>
    <t xml:space="preserve">ｵｶｻﾞｷｼ</t>
  </si>
  <si>
    <t xml:space="preserve">232262</t>
  </si>
  <si>
    <t xml:space="preserve">尾張旭市</t>
  </si>
  <si>
    <t xml:space="preserve">ｵﾜﾘｱｻﾋｼ</t>
  </si>
  <si>
    <t xml:space="preserve">232068</t>
  </si>
  <si>
    <t xml:space="preserve">春日井市</t>
  </si>
  <si>
    <t xml:space="preserve">ｶｽｶﾞｲｼ</t>
  </si>
  <si>
    <t xml:space="preserve">234257</t>
  </si>
  <si>
    <t xml:space="preserve">蟹江町</t>
  </si>
  <si>
    <t xml:space="preserve">ｶﾆｴﾁｮｳ</t>
  </si>
  <si>
    <t xml:space="preserve">232149</t>
  </si>
  <si>
    <t xml:space="preserve">蒲郡市</t>
  </si>
  <si>
    <t xml:space="preserve">ｶﾞﾏｺﾞｵﾘｼ</t>
  </si>
  <si>
    <t xml:space="preserve">232106</t>
  </si>
  <si>
    <t xml:space="preserve">刈谷市</t>
  </si>
  <si>
    <t xml:space="preserve">ｶﾘﾔｼ</t>
  </si>
  <si>
    <t xml:space="preserve">232343</t>
  </si>
  <si>
    <t xml:space="preserve">北名古屋市</t>
  </si>
  <si>
    <t xml:space="preserve">ｷﾀﾅｺﾞﾔｼ</t>
  </si>
  <si>
    <t xml:space="preserve">232335</t>
  </si>
  <si>
    <t xml:space="preserve">清須市</t>
  </si>
  <si>
    <t xml:space="preserve">ｷﾖｽｼ</t>
  </si>
  <si>
    <t xml:space="preserve">235016</t>
  </si>
  <si>
    <t xml:space="preserve">幸田町</t>
  </si>
  <si>
    <t xml:space="preserve">ｺｳﾀﾁｮｳ</t>
  </si>
  <si>
    <t xml:space="preserve">232173</t>
  </si>
  <si>
    <t xml:space="preserve">江南市</t>
  </si>
  <si>
    <t xml:space="preserve">ｺｳﾅﾝｼ</t>
  </si>
  <si>
    <t xml:space="preserve">232190</t>
  </si>
  <si>
    <t xml:space="preserve">小牧市</t>
  </si>
  <si>
    <t xml:space="preserve">ｺﾏｷｼ</t>
  </si>
  <si>
    <t xml:space="preserve">235610</t>
  </si>
  <si>
    <t xml:space="preserve">設楽町</t>
  </si>
  <si>
    <t xml:space="preserve">ｼﾀﾗﾁｮｳ</t>
  </si>
  <si>
    <t xml:space="preserve">232211</t>
  </si>
  <si>
    <t xml:space="preserve">新城市</t>
  </si>
  <si>
    <t xml:space="preserve">ｼﾝｼﾛｼ</t>
  </si>
  <si>
    <t xml:space="preserve">232041</t>
  </si>
  <si>
    <t xml:space="preserve">瀬戸市</t>
  </si>
  <si>
    <t xml:space="preserve">ｾﾄｼ</t>
  </si>
  <si>
    <t xml:space="preserve">232271</t>
  </si>
  <si>
    <t xml:space="preserve">高浜市</t>
  </si>
  <si>
    <t xml:space="preserve">ﾀｶﾊﾏｼ</t>
  </si>
  <si>
    <t xml:space="preserve">234478</t>
  </si>
  <si>
    <t xml:space="preserve">武豊町</t>
  </si>
  <si>
    <t xml:space="preserve">ﾀｹﾄﾖﾁｮｳ</t>
  </si>
  <si>
    <t xml:space="preserve">232319</t>
  </si>
  <si>
    <t xml:space="preserve">田原市</t>
  </si>
  <si>
    <t xml:space="preserve">ﾀﾊﾗｼ</t>
  </si>
  <si>
    <t xml:space="preserve">232246</t>
  </si>
  <si>
    <t xml:space="preserve">知多市</t>
  </si>
  <si>
    <t xml:space="preserve">ﾁﾀｼ</t>
  </si>
  <si>
    <t xml:space="preserve">232254</t>
  </si>
  <si>
    <t xml:space="preserve">知立市</t>
  </si>
  <si>
    <t xml:space="preserve">ﾁﾘｭｳｼ</t>
  </si>
  <si>
    <t xml:space="preserve">232084</t>
  </si>
  <si>
    <t xml:space="preserve">津島市</t>
  </si>
  <si>
    <t xml:space="preserve">ﾂｼﾏｼ</t>
  </si>
  <si>
    <t xml:space="preserve">235628</t>
  </si>
  <si>
    <t xml:space="preserve">東栄町</t>
  </si>
  <si>
    <t xml:space="preserve">ﾄｳｴｲﾁｮｳ</t>
  </si>
  <si>
    <t xml:space="preserve">232220</t>
  </si>
  <si>
    <t xml:space="preserve">東海市</t>
  </si>
  <si>
    <t xml:space="preserve">ﾄｳｶｲｼ</t>
  </si>
  <si>
    <t xml:space="preserve">233021</t>
  </si>
  <si>
    <t xml:space="preserve">東郷町</t>
  </si>
  <si>
    <t xml:space="preserve">ﾄｳｺﾞｳﾁｮｳ</t>
  </si>
  <si>
    <t xml:space="preserve">232165</t>
  </si>
  <si>
    <t xml:space="preserve">常滑市</t>
  </si>
  <si>
    <t xml:space="preserve">ﾄｺﾅﾒｼ</t>
  </si>
  <si>
    <t xml:space="preserve">234273</t>
  </si>
  <si>
    <t xml:space="preserve">飛島村</t>
  </si>
  <si>
    <t xml:space="preserve">ﾄﾋﾞｼﾏﾑﾗ</t>
  </si>
  <si>
    <t xml:space="preserve">232297</t>
  </si>
  <si>
    <t xml:space="preserve">豊明市</t>
  </si>
  <si>
    <t xml:space="preserve">ﾄﾖｱｹｼ</t>
  </si>
  <si>
    <t xml:space="preserve">232076</t>
  </si>
  <si>
    <t xml:space="preserve">豊川市</t>
  </si>
  <si>
    <t xml:space="preserve">ﾄﾖｶﾜｼ</t>
  </si>
  <si>
    <t xml:space="preserve">232114</t>
  </si>
  <si>
    <t xml:space="preserve">豊田市</t>
  </si>
  <si>
    <t xml:space="preserve">ﾄﾖﾀｼ</t>
  </si>
  <si>
    <t xml:space="preserve">235636</t>
  </si>
  <si>
    <t xml:space="preserve">豊根村</t>
  </si>
  <si>
    <t xml:space="preserve">ﾄﾖﾈﾑﾗ</t>
  </si>
  <si>
    <t xml:space="preserve">232017</t>
  </si>
  <si>
    <t xml:space="preserve">豊橋市</t>
  </si>
  <si>
    <t xml:space="preserve">ﾄﾖﾊｼｼ</t>
  </si>
  <si>
    <t xml:space="preserve">233421</t>
  </si>
  <si>
    <t xml:space="preserve">豊山町</t>
  </si>
  <si>
    <t xml:space="preserve">ﾄﾖﾔﾏﾁｮｳ</t>
  </si>
  <si>
    <t xml:space="preserve">232386</t>
  </si>
  <si>
    <t xml:space="preserve">長久手市</t>
  </si>
  <si>
    <t xml:space="preserve">ﾅｶﾞｸﾃｼ</t>
  </si>
  <si>
    <t xml:space="preserve">231002</t>
  </si>
  <si>
    <t xml:space="preserve">名古屋市</t>
  </si>
  <si>
    <t xml:space="preserve">ﾅｺﾞﾔｼ</t>
  </si>
  <si>
    <t xml:space="preserve">232131</t>
  </si>
  <si>
    <t xml:space="preserve">西尾市</t>
  </si>
  <si>
    <t xml:space="preserve">ﾆｼｵｼ</t>
  </si>
  <si>
    <t xml:space="preserve">232301</t>
  </si>
  <si>
    <t xml:space="preserve">日進市</t>
  </si>
  <si>
    <t xml:space="preserve">ﾆｯｼﾝｼ</t>
  </si>
  <si>
    <t xml:space="preserve">232050</t>
  </si>
  <si>
    <t xml:space="preserve">半田市</t>
  </si>
  <si>
    <t xml:space="preserve">ﾊﾝﾀﾞｼ</t>
  </si>
  <si>
    <t xml:space="preserve">234427</t>
  </si>
  <si>
    <t xml:space="preserve">東浦町</t>
  </si>
  <si>
    <t xml:space="preserve">ﾋｶﾞｼｳﾗﾁｮｳ</t>
  </si>
  <si>
    <t xml:space="preserve">233625</t>
  </si>
  <si>
    <t xml:space="preserve">扶桑町</t>
  </si>
  <si>
    <t xml:space="preserve">ﾌｿｳﾁｮｳ</t>
  </si>
  <si>
    <t xml:space="preserve">232092</t>
  </si>
  <si>
    <t xml:space="preserve">碧南市</t>
  </si>
  <si>
    <t xml:space="preserve">ﾍｷﾅﾝｼ</t>
  </si>
  <si>
    <t xml:space="preserve">234451</t>
  </si>
  <si>
    <t xml:space="preserve">南知多町</t>
  </si>
  <si>
    <t xml:space="preserve">ﾐﾅﾐﾁﾀﾁｮｳ</t>
  </si>
  <si>
    <t xml:space="preserve">234460</t>
  </si>
  <si>
    <t xml:space="preserve">232360</t>
  </si>
  <si>
    <t xml:space="preserve">みよし市</t>
  </si>
  <si>
    <t xml:space="preserve">ﾐﾖｼｼ</t>
  </si>
  <si>
    <t xml:space="preserve">232351</t>
  </si>
  <si>
    <t xml:space="preserve">弥富市</t>
  </si>
  <si>
    <t xml:space="preserve">ﾔﾄﾐｼ</t>
  </si>
  <si>
    <t xml:space="preserve">243434</t>
  </si>
  <si>
    <t xml:space="preserve">ｱｻﾋﾁｮｳ</t>
  </si>
  <si>
    <t xml:space="preserve">242161</t>
  </si>
  <si>
    <t xml:space="preserve">伊賀市</t>
  </si>
  <si>
    <t xml:space="preserve">ｲｶﾞｼ</t>
  </si>
  <si>
    <t xml:space="preserve">242039</t>
  </si>
  <si>
    <t xml:space="preserve">伊勢市</t>
  </si>
  <si>
    <t xml:space="preserve">ｲｾｼ</t>
  </si>
  <si>
    <t xml:space="preserve">242144</t>
  </si>
  <si>
    <t xml:space="preserve">いなべ市</t>
  </si>
  <si>
    <t xml:space="preserve">ｲﾅﾍﾞｼ</t>
  </si>
  <si>
    <t xml:space="preserve">244431</t>
  </si>
  <si>
    <t xml:space="preserve">大台町</t>
  </si>
  <si>
    <t xml:space="preserve">ｵｵﾀﾞｲﾁｮｳ</t>
  </si>
  <si>
    <t xml:space="preserve">242098</t>
  </si>
  <si>
    <t xml:space="preserve">尾鷲市</t>
  </si>
  <si>
    <t xml:space="preserve">ｵﾜｾｼ</t>
  </si>
  <si>
    <t xml:space="preserve">242101</t>
  </si>
  <si>
    <t xml:space="preserve">亀山市</t>
  </si>
  <si>
    <t xml:space="preserve">ｶﾒﾔﾏｼ</t>
  </si>
  <si>
    <t xml:space="preserve">243442</t>
  </si>
  <si>
    <t xml:space="preserve">川越町</t>
  </si>
  <si>
    <t xml:space="preserve">ｶﾜｺﾞｴﾁｮｳ</t>
  </si>
  <si>
    <t xml:space="preserve">243035</t>
  </si>
  <si>
    <t xml:space="preserve">木曽岬町</t>
  </si>
  <si>
    <t xml:space="preserve">ｷｿｻｷﾁｮｳ</t>
  </si>
  <si>
    <t xml:space="preserve">245623</t>
  </si>
  <si>
    <t xml:space="preserve">紀宝町</t>
  </si>
  <si>
    <t xml:space="preserve">ｷﾎｳﾁｮｳ</t>
  </si>
  <si>
    <t xml:space="preserve">245437</t>
  </si>
  <si>
    <t xml:space="preserve">紀北町</t>
  </si>
  <si>
    <t xml:space="preserve">ｷﾎｸﾁｮｳ</t>
  </si>
  <si>
    <t xml:space="preserve">242128</t>
  </si>
  <si>
    <t xml:space="preserve">熊野市</t>
  </si>
  <si>
    <t xml:space="preserve">ｸﾏﾉｼ</t>
  </si>
  <si>
    <t xml:space="preserve">242055</t>
  </si>
  <si>
    <t xml:space="preserve">桑名市</t>
  </si>
  <si>
    <t xml:space="preserve">ｸﾜﾅｼ</t>
  </si>
  <si>
    <t xml:space="preserve">243418</t>
  </si>
  <si>
    <t xml:space="preserve">菰野町</t>
  </si>
  <si>
    <t xml:space="preserve">ｺﾓﾉﾁｮｳ</t>
  </si>
  <si>
    <t xml:space="preserve">242152</t>
  </si>
  <si>
    <t xml:space="preserve">志摩市</t>
  </si>
  <si>
    <t xml:space="preserve">ｼﾏｼ</t>
  </si>
  <si>
    <t xml:space="preserve">242071</t>
  </si>
  <si>
    <t xml:space="preserve">鈴鹿市</t>
  </si>
  <si>
    <t xml:space="preserve">ｽｽﾞｶｼ</t>
  </si>
  <si>
    <t xml:space="preserve">244716</t>
  </si>
  <si>
    <t xml:space="preserve">大紀町</t>
  </si>
  <si>
    <t xml:space="preserve">244414</t>
  </si>
  <si>
    <t xml:space="preserve">多気町</t>
  </si>
  <si>
    <t xml:space="preserve">ﾀｷﾁｮｳ</t>
  </si>
  <si>
    <t xml:space="preserve">244619</t>
  </si>
  <si>
    <t xml:space="preserve">玉城町</t>
  </si>
  <si>
    <t xml:space="preserve">ﾀﾏｷﾁｮｳ</t>
  </si>
  <si>
    <t xml:space="preserve">242012</t>
  </si>
  <si>
    <t xml:space="preserve">津市</t>
  </si>
  <si>
    <t xml:space="preserve">ﾂｼ</t>
  </si>
  <si>
    <t xml:space="preserve">243248</t>
  </si>
  <si>
    <t xml:space="preserve">東員町</t>
  </si>
  <si>
    <t xml:space="preserve">ﾄｳｲﾝﾁｮｳ</t>
  </si>
  <si>
    <t xml:space="preserve">242110</t>
  </si>
  <si>
    <t xml:space="preserve">鳥羽市</t>
  </si>
  <si>
    <t xml:space="preserve">ﾄﾊﾞｼ</t>
  </si>
  <si>
    <t xml:space="preserve">242080</t>
  </si>
  <si>
    <t xml:space="preserve">名張市</t>
  </si>
  <si>
    <t xml:space="preserve">ﾅﾊﾞﾘｼ</t>
  </si>
  <si>
    <t xml:space="preserve">242047</t>
  </si>
  <si>
    <t xml:space="preserve">松阪市</t>
  </si>
  <si>
    <t xml:space="preserve">ﾏﾂｻｶｼ</t>
  </si>
  <si>
    <t xml:space="preserve">244724</t>
  </si>
  <si>
    <t xml:space="preserve">南伊勢町</t>
  </si>
  <si>
    <t xml:space="preserve">ﾐﾅﾐｲｾﾁｮｳ</t>
  </si>
  <si>
    <t xml:space="preserve">245615</t>
  </si>
  <si>
    <t xml:space="preserve">御浜町</t>
  </si>
  <si>
    <t xml:space="preserve">244422</t>
  </si>
  <si>
    <t xml:space="preserve">ﾒｲﾜﾁｮｳ</t>
  </si>
  <si>
    <t xml:space="preserve">242021</t>
  </si>
  <si>
    <t xml:space="preserve">四日市市</t>
  </si>
  <si>
    <t xml:space="preserve">ﾖｯｶｲﾁｼ</t>
  </si>
  <si>
    <t xml:space="preserve">244708</t>
  </si>
  <si>
    <t xml:space="preserve">度会町</t>
  </si>
  <si>
    <t xml:space="preserve">ﾜﾀﾗｲﾁｮｳ</t>
  </si>
  <si>
    <t xml:space="preserve">254258</t>
  </si>
  <si>
    <t xml:space="preserve">愛荘町</t>
  </si>
  <si>
    <t xml:space="preserve">ｱｲｼｮｳﾁｮｳ</t>
  </si>
  <si>
    <t xml:space="preserve">252042</t>
  </si>
  <si>
    <t xml:space="preserve">近江八幡市</t>
  </si>
  <si>
    <t xml:space="preserve">ｵｳﾐﾊﾁﾏﾝｼ</t>
  </si>
  <si>
    <t xml:space="preserve">252018</t>
  </si>
  <si>
    <t xml:space="preserve">大津市</t>
  </si>
  <si>
    <t xml:space="preserve">ｵｵﾂｼ</t>
  </si>
  <si>
    <t xml:space="preserve">252069</t>
  </si>
  <si>
    <t xml:space="preserve">草津市</t>
  </si>
  <si>
    <t xml:space="preserve">ｸｻﾂｼ</t>
  </si>
  <si>
    <t xml:space="preserve">252093</t>
  </si>
  <si>
    <t xml:space="preserve">甲賀市</t>
  </si>
  <si>
    <t xml:space="preserve">ｺｳｶｼ</t>
  </si>
  <si>
    <t xml:space="preserve">254428</t>
  </si>
  <si>
    <t xml:space="preserve">甲良町</t>
  </si>
  <si>
    <t xml:space="preserve">ｺｳﾗﾁｮｳ</t>
  </si>
  <si>
    <t xml:space="preserve">252115</t>
  </si>
  <si>
    <t xml:space="preserve">湖南市</t>
  </si>
  <si>
    <t xml:space="preserve">ｺﾅﾝｼ</t>
  </si>
  <si>
    <t xml:space="preserve">252123</t>
  </si>
  <si>
    <t xml:space="preserve">高島市</t>
  </si>
  <si>
    <t xml:space="preserve">ﾀｶｼﾏｼ</t>
  </si>
  <si>
    <t xml:space="preserve">254436</t>
  </si>
  <si>
    <t xml:space="preserve">多賀町</t>
  </si>
  <si>
    <t xml:space="preserve">ﾀｶﾞﾁｮｳ</t>
  </si>
  <si>
    <t xml:space="preserve">254410</t>
  </si>
  <si>
    <t xml:space="preserve">豊郷町</t>
  </si>
  <si>
    <t xml:space="preserve">ﾄﾖｻﾄﾁｮｳ</t>
  </si>
  <si>
    <t xml:space="preserve">252034</t>
  </si>
  <si>
    <t xml:space="preserve">長浜市</t>
  </si>
  <si>
    <t xml:space="preserve">ﾅｶﾞﾊﾏｼ</t>
  </si>
  <si>
    <t xml:space="preserve">252131</t>
  </si>
  <si>
    <t xml:space="preserve">東近江市</t>
  </si>
  <si>
    <t xml:space="preserve">ﾋｶﾞｼｵｳﾐｼ</t>
  </si>
  <si>
    <t xml:space="preserve">252026</t>
  </si>
  <si>
    <t xml:space="preserve">彦根市</t>
  </si>
  <si>
    <t xml:space="preserve">ﾋｺﾈｼ</t>
  </si>
  <si>
    <t xml:space="preserve">253839</t>
  </si>
  <si>
    <t xml:space="preserve">日野町</t>
  </si>
  <si>
    <t xml:space="preserve">ﾋﾉﾁｮｳ</t>
  </si>
  <si>
    <t xml:space="preserve">252140</t>
  </si>
  <si>
    <t xml:space="preserve">米原市</t>
  </si>
  <si>
    <t xml:space="preserve">ﾏｲﾊﾞﾗｼ</t>
  </si>
  <si>
    <t xml:space="preserve">252077</t>
  </si>
  <si>
    <t xml:space="preserve">守山市</t>
  </si>
  <si>
    <t xml:space="preserve">ﾓﾘﾔﾏｼ</t>
  </si>
  <si>
    <t xml:space="preserve">252107</t>
  </si>
  <si>
    <t xml:space="preserve">野洲市</t>
  </si>
  <si>
    <t xml:space="preserve">ﾔｽｼ</t>
  </si>
  <si>
    <t xml:space="preserve">252085</t>
  </si>
  <si>
    <t xml:space="preserve">栗東市</t>
  </si>
  <si>
    <t xml:space="preserve">ﾘｯﾄｳｼ</t>
  </si>
  <si>
    <t xml:space="preserve">253847</t>
  </si>
  <si>
    <t xml:space="preserve">竜王町</t>
  </si>
  <si>
    <t xml:space="preserve">ﾘﾕｳｵｳﾁｮｳ</t>
  </si>
  <si>
    <t xml:space="preserve">262030</t>
  </si>
  <si>
    <t xml:space="preserve">綾部市</t>
  </si>
  <si>
    <t xml:space="preserve">ｱﾔﾍﾞｼ</t>
  </si>
  <si>
    <t xml:space="preserve">263435</t>
  </si>
  <si>
    <t xml:space="preserve">井手町</t>
  </si>
  <si>
    <t xml:space="preserve">ｲﾃﾞﾁｮｳ</t>
  </si>
  <si>
    <t xml:space="preserve">264636</t>
  </si>
  <si>
    <t xml:space="preserve">伊根町</t>
  </si>
  <si>
    <t xml:space="preserve">ｲﾈﾁｮｳ</t>
  </si>
  <si>
    <t xml:space="preserve">262048</t>
  </si>
  <si>
    <t xml:space="preserve">宇治市</t>
  </si>
  <si>
    <t xml:space="preserve">ｳｼﾞｼ</t>
  </si>
  <si>
    <t xml:space="preserve">263443</t>
  </si>
  <si>
    <t xml:space="preserve">宇治田原町</t>
  </si>
  <si>
    <t xml:space="preserve">ｳｼﾞﾀﾜﾗﾁｮｳ</t>
  </si>
  <si>
    <t xml:space="preserve">263036</t>
  </si>
  <si>
    <t xml:space="preserve">大山崎町</t>
  </si>
  <si>
    <t xml:space="preserve">ｵｵﾔﾏｻﾞｷﾁｮｳ</t>
  </si>
  <si>
    <t xml:space="preserve">263648</t>
  </si>
  <si>
    <t xml:space="preserve">笠置町</t>
  </si>
  <si>
    <t xml:space="preserve">ｶｻｷﾞﾁｮｳ</t>
  </si>
  <si>
    <t xml:space="preserve">262064</t>
  </si>
  <si>
    <t xml:space="preserve">亀岡市</t>
  </si>
  <si>
    <t xml:space="preserve">ｶﾒｵｶｼ</t>
  </si>
  <si>
    <t xml:space="preserve">262145</t>
  </si>
  <si>
    <t xml:space="preserve">木津川市</t>
  </si>
  <si>
    <t xml:space="preserve">ｷﾂﾞｶﾞﾜｼ</t>
  </si>
  <si>
    <t xml:space="preserve">262111</t>
  </si>
  <si>
    <t xml:space="preserve">京田辺市</t>
  </si>
  <si>
    <t xml:space="preserve">ｷｮｳﾀﾅﾍﾞｼ</t>
  </si>
  <si>
    <t xml:space="preserve">262129</t>
  </si>
  <si>
    <t xml:space="preserve">京丹後市</t>
  </si>
  <si>
    <t xml:space="preserve">ｷｮｳﾀﾝｺﾞｼ</t>
  </si>
  <si>
    <t xml:space="preserve">264075</t>
  </si>
  <si>
    <t xml:space="preserve">京丹波町</t>
  </si>
  <si>
    <t xml:space="preserve">ｷｮｳﾀﾝﾊﾞﾁｮｳ</t>
  </si>
  <si>
    <t xml:space="preserve">261009</t>
  </si>
  <si>
    <t xml:space="preserve">京都市</t>
  </si>
  <si>
    <t xml:space="preserve">ｷｮｳﾄｼ</t>
  </si>
  <si>
    <t xml:space="preserve">263222</t>
  </si>
  <si>
    <t xml:space="preserve">久御山町</t>
  </si>
  <si>
    <t xml:space="preserve">ｸﾐﾔﾏﾁｮｳ</t>
  </si>
  <si>
    <t xml:space="preserve">262072</t>
  </si>
  <si>
    <t xml:space="preserve">城陽市</t>
  </si>
  <si>
    <t xml:space="preserve">ｼﾞｮｳﾖｳｼ</t>
  </si>
  <si>
    <t xml:space="preserve">263664</t>
  </si>
  <si>
    <t xml:space="preserve">精華町</t>
  </si>
  <si>
    <t xml:space="preserve">ｾｲｶﾁｮｳ</t>
  </si>
  <si>
    <t xml:space="preserve">262099</t>
  </si>
  <si>
    <t xml:space="preserve">長岡京市</t>
  </si>
  <si>
    <t xml:space="preserve">ﾅｶﾞｵｶｷｮｳｼ</t>
  </si>
  <si>
    <t xml:space="preserve">262137</t>
  </si>
  <si>
    <t xml:space="preserve">南丹市</t>
  </si>
  <si>
    <t xml:space="preserve">ﾅﾝﾀﾝｼ</t>
  </si>
  <si>
    <t xml:space="preserve">262013</t>
  </si>
  <si>
    <t xml:space="preserve">福知山市</t>
  </si>
  <si>
    <t xml:space="preserve">ﾌｸﾁﾔﾏｼ</t>
  </si>
  <si>
    <t xml:space="preserve">262021</t>
  </si>
  <si>
    <t xml:space="preserve">舞鶴市</t>
  </si>
  <si>
    <t xml:space="preserve">ﾏｲﾂﾞﾙｼ</t>
  </si>
  <si>
    <t xml:space="preserve">263672</t>
  </si>
  <si>
    <t xml:space="preserve">南山城村</t>
  </si>
  <si>
    <t xml:space="preserve">ﾐﾅﾐﾔﾏｼﾛﾑﾗ</t>
  </si>
  <si>
    <t xml:space="preserve">262056</t>
  </si>
  <si>
    <t xml:space="preserve">宮津市</t>
  </si>
  <si>
    <t xml:space="preserve">ﾐﾔﾂﾞｼ</t>
  </si>
  <si>
    <t xml:space="preserve">262081</t>
  </si>
  <si>
    <t xml:space="preserve">向日市</t>
  </si>
  <si>
    <t xml:space="preserve">ﾑｺｳｼ</t>
  </si>
  <si>
    <t xml:space="preserve">262102</t>
  </si>
  <si>
    <t xml:space="preserve">八幡市</t>
  </si>
  <si>
    <t xml:space="preserve">ﾔﾜﾀｼ</t>
  </si>
  <si>
    <t xml:space="preserve">264652</t>
  </si>
  <si>
    <t xml:space="preserve">与謝野町</t>
  </si>
  <si>
    <t xml:space="preserve">ﾖｻﾉﾁｮｳ</t>
  </si>
  <si>
    <t xml:space="preserve">263656</t>
  </si>
  <si>
    <t xml:space="preserve">和束町</t>
  </si>
  <si>
    <t xml:space="preserve">ﾜﾂﾞｶﾁｮｳ</t>
  </si>
  <si>
    <t xml:space="preserve">272043</t>
  </si>
  <si>
    <t xml:space="preserve">池田市</t>
  </si>
  <si>
    <t xml:space="preserve">ｲｹﾀﾞｼ</t>
  </si>
  <si>
    <t xml:space="preserve">272060</t>
  </si>
  <si>
    <t xml:space="preserve">泉大津市</t>
  </si>
  <si>
    <t xml:space="preserve">ｲｽﾞﾐｵｵﾂｼ</t>
  </si>
  <si>
    <t xml:space="preserve">272132</t>
  </si>
  <si>
    <t xml:space="preserve">泉佐野市</t>
  </si>
  <si>
    <t xml:space="preserve">ｲｽﾞﾐｻﾉｼ</t>
  </si>
  <si>
    <t xml:space="preserve">272191</t>
  </si>
  <si>
    <t xml:space="preserve">和泉市</t>
  </si>
  <si>
    <t xml:space="preserve">ｲｽﾞﾐｼ</t>
  </si>
  <si>
    <t xml:space="preserve">272116</t>
  </si>
  <si>
    <t xml:space="preserve">茨木市</t>
  </si>
  <si>
    <t xml:space="preserve">ｲﾊﾞﾗｷｼ</t>
  </si>
  <si>
    <t xml:space="preserve">272311</t>
  </si>
  <si>
    <t xml:space="preserve">大阪狭山市</t>
  </si>
  <si>
    <t xml:space="preserve">ｵｵｻｶｻﾔﾏｼ</t>
  </si>
  <si>
    <t xml:space="preserve">271004</t>
  </si>
  <si>
    <t xml:space="preserve">大阪市</t>
  </si>
  <si>
    <t xml:space="preserve">ｵｵｻｶｼ</t>
  </si>
  <si>
    <t xml:space="preserve">272086</t>
  </si>
  <si>
    <t xml:space="preserve">貝塚市</t>
  </si>
  <si>
    <t xml:space="preserve">ｶｲﾂﾞｶｼ</t>
  </si>
  <si>
    <t xml:space="preserve">272213</t>
  </si>
  <si>
    <t xml:space="preserve">柏原市</t>
  </si>
  <si>
    <t xml:space="preserve">ｶｼﾜﾗｼ</t>
  </si>
  <si>
    <t xml:space="preserve">272302</t>
  </si>
  <si>
    <t xml:space="preserve">交野市</t>
  </si>
  <si>
    <t xml:space="preserve">ｶﾀﾉｼ</t>
  </si>
  <si>
    <t xml:space="preserve">272230</t>
  </si>
  <si>
    <t xml:space="preserve">門真市</t>
  </si>
  <si>
    <t xml:space="preserve">ｶﾄﾞﾏｼ</t>
  </si>
  <si>
    <t xml:space="preserve">273821</t>
  </si>
  <si>
    <t xml:space="preserve">河南町</t>
  </si>
  <si>
    <t xml:space="preserve">ｶﾅﾝﾁｮｳ</t>
  </si>
  <si>
    <t xml:space="preserve">272167</t>
  </si>
  <si>
    <t xml:space="preserve">河内長野市</t>
  </si>
  <si>
    <t xml:space="preserve">ｶﾜﾁﾅｶﾞﾉｼ</t>
  </si>
  <si>
    <t xml:space="preserve">272027</t>
  </si>
  <si>
    <t xml:space="preserve">岸和田市</t>
  </si>
  <si>
    <t xml:space="preserve">ｷｼﾜﾀﾞｼ</t>
  </si>
  <si>
    <t xml:space="preserve">273619</t>
  </si>
  <si>
    <t xml:space="preserve">熊取町</t>
  </si>
  <si>
    <t xml:space="preserve">ｸﾏﾄﾘﾁｮｳ</t>
  </si>
  <si>
    <t xml:space="preserve">271403</t>
  </si>
  <si>
    <t xml:space="preserve">堺市</t>
  </si>
  <si>
    <t xml:space="preserve">272299</t>
  </si>
  <si>
    <t xml:space="preserve">四條畷市</t>
  </si>
  <si>
    <t xml:space="preserve">ｼｼﾞﾖｳﾅﾜﾃｼ</t>
  </si>
  <si>
    <t xml:space="preserve">273015</t>
  </si>
  <si>
    <t xml:space="preserve">島本町</t>
  </si>
  <si>
    <t xml:space="preserve">ｼﾏﾓﾄﾁｮｳ</t>
  </si>
  <si>
    <t xml:space="preserve">272051</t>
  </si>
  <si>
    <t xml:space="preserve">吹田市</t>
  </si>
  <si>
    <t xml:space="preserve">ｽｲﾀｼ</t>
  </si>
  <si>
    <t xml:space="preserve">272248</t>
  </si>
  <si>
    <t xml:space="preserve">摂津市</t>
  </si>
  <si>
    <t xml:space="preserve">ｾｯﾂｼ</t>
  </si>
  <si>
    <t xml:space="preserve">272281</t>
  </si>
  <si>
    <t xml:space="preserve">泉南市</t>
  </si>
  <si>
    <t xml:space="preserve">ｾﾝﾅﾝｼ</t>
  </si>
  <si>
    <t xml:space="preserve">273813</t>
  </si>
  <si>
    <t xml:space="preserve">太子町</t>
  </si>
  <si>
    <t xml:space="preserve">ﾀｲｼﾁｮｳ</t>
  </si>
  <si>
    <t xml:space="preserve">272183</t>
  </si>
  <si>
    <t xml:space="preserve">大東市</t>
  </si>
  <si>
    <t xml:space="preserve">ﾀﾞｲﾄｳｼ</t>
  </si>
  <si>
    <t xml:space="preserve">272256</t>
  </si>
  <si>
    <t xml:space="preserve">高石市</t>
  </si>
  <si>
    <t xml:space="preserve">ﾀｶｲｼｼ</t>
  </si>
  <si>
    <t xml:space="preserve">272078</t>
  </si>
  <si>
    <t xml:space="preserve">高槻市</t>
  </si>
  <si>
    <t xml:space="preserve">ﾀｶﾂｷｼ</t>
  </si>
  <si>
    <t xml:space="preserve">273627</t>
  </si>
  <si>
    <t xml:space="preserve">田尻町</t>
  </si>
  <si>
    <t xml:space="preserve">ﾀｼﾞﾘﾁｮｳ</t>
  </si>
  <si>
    <t xml:space="preserve">273414</t>
  </si>
  <si>
    <t xml:space="preserve">忠岡町</t>
  </si>
  <si>
    <t xml:space="preserve">ﾀﾀﾞｵｶﾁｮｳ</t>
  </si>
  <si>
    <t xml:space="preserve">273830</t>
  </si>
  <si>
    <t xml:space="preserve">千早赤阪村</t>
  </si>
  <si>
    <t xml:space="preserve">ﾁﾊﾔｱｶｻｶﾑﾗ</t>
  </si>
  <si>
    <t xml:space="preserve">272035</t>
  </si>
  <si>
    <t xml:space="preserve">豊中市</t>
  </si>
  <si>
    <t xml:space="preserve">ﾄﾖﾅｶｼ</t>
  </si>
  <si>
    <t xml:space="preserve">273210</t>
  </si>
  <si>
    <t xml:space="preserve">豊能町</t>
  </si>
  <si>
    <t xml:space="preserve">ﾄﾖﾉﾁｮｳ</t>
  </si>
  <si>
    <t xml:space="preserve">272141</t>
  </si>
  <si>
    <t xml:space="preserve">富田林市</t>
  </si>
  <si>
    <t xml:space="preserve">ﾄﾝﾀﾞﾊﾞﾔｼｼ</t>
  </si>
  <si>
    <t xml:space="preserve">272159</t>
  </si>
  <si>
    <t xml:space="preserve">寝屋川市</t>
  </si>
  <si>
    <t xml:space="preserve">ﾈﾔｶﾞﾜｼ</t>
  </si>
  <si>
    <t xml:space="preserve">273228</t>
  </si>
  <si>
    <t xml:space="preserve">能勢町</t>
  </si>
  <si>
    <t xml:space="preserve">ﾉｾﾁｮｳ</t>
  </si>
  <si>
    <t xml:space="preserve">272221</t>
  </si>
  <si>
    <t xml:space="preserve">羽曳野市</t>
  </si>
  <si>
    <t xml:space="preserve">ﾊﾋﾞｷﾉｼ</t>
  </si>
  <si>
    <t xml:space="preserve">272329</t>
  </si>
  <si>
    <t xml:space="preserve">阪南市</t>
  </si>
  <si>
    <t xml:space="preserve">ﾊﾝﾅﾝｼ</t>
  </si>
  <si>
    <t xml:space="preserve">272272</t>
  </si>
  <si>
    <t xml:space="preserve">東大阪市</t>
  </si>
  <si>
    <t xml:space="preserve">ﾋｶﾞｼｵｵｻｶｼ</t>
  </si>
  <si>
    <t xml:space="preserve">272108</t>
  </si>
  <si>
    <t xml:space="preserve">枚方市</t>
  </si>
  <si>
    <t xml:space="preserve">ﾋﾗｶﾀｼ</t>
  </si>
  <si>
    <t xml:space="preserve">272264</t>
  </si>
  <si>
    <t xml:space="preserve">藤井寺市</t>
  </si>
  <si>
    <t xml:space="preserve">ﾌｼﾞｲﾃﾞﾗｼ</t>
  </si>
  <si>
    <t xml:space="preserve">272175</t>
  </si>
  <si>
    <t xml:space="preserve">松原市</t>
  </si>
  <si>
    <t xml:space="preserve">ﾏﾂﾊﾞﾗｼ</t>
  </si>
  <si>
    <t xml:space="preserve">273660</t>
  </si>
  <si>
    <t xml:space="preserve">岬町</t>
  </si>
  <si>
    <t xml:space="preserve">ﾐｻｷﾁｮｳ</t>
  </si>
  <si>
    <t xml:space="preserve">272205</t>
  </si>
  <si>
    <t xml:space="preserve">箕面市</t>
  </si>
  <si>
    <t xml:space="preserve">ﾐﾉｵｼ</t>
  </si>
  <si>
    <t xml:space="preserve">272094</t>
  </si>
  <si>
    <t xml:space="preserve">守口市</t>
  </si>
  <si>
    <t xml:space="preserve">ﾓﾘｸﾞﾁｼ</t>
  </si>
  <si>
    <t xml:space="preserve">272124</t>
  </si>
  <si>
    <t xml:space="preserve">八尾市</t>
  </si>
  <si>
    <t xml:space="preserve">ﾔｵｼ</t>
  </si>
  <si>
    <t xml:space="preserve">282081</t>
  </si>
  <si>
    <t xml:space="preserve">相生市</t>
  </si>
  <si>
    <t xml:space="preserve">ｱｲｵｲｼ</t>
  </si>
  <si>
    <t xml:space="preserve">282031</t>
  </si>
  <si>
    <t xml:space="preserve">明石市</t>
  </si>
  <si>
    <t xml:space="preserve">ｱｶｼｼ</t>
  </si>
  <si>
    <t xml:space="preserve">282120</t>
  </si>
  <si>
    <t xml:space="preserve">赤穂市</t>
  </si>
  <si>
    <t xml:space="preserve">ｱｺｳｼ</t>
  </si>
  <si>
    <t xml:space="preserve">282251</t>
  </si>
  <si>
    <t xml:space="preserve">朝来市</t>
  </si>
  <si>
    <t xml:space="preserve">ｱｻｺﾞｼ</t>
  </si>
  <si>
    <t xml:space="preserve">282065</t>
  </si>
  <si>
    <t xml:space="preserve">芦屋市</t>
  </si>
  <si>
    <t xml:space="preserve">ｱｼﾔｼ</t>
  </si>
  <si>
    <t xml:space="preserve">282022</t>
  </si>
  <si>
    <t xml:space="preserve">尼崎市</t>
  </si>
  <si>
    <t xml:space="preserve">ｱﾏｶﾞｻｷｼ</t>
  </si>
  <si>
    <t xml:space="preserve">282260</t>
  </si>
  <si>
    <t xml:space="preserve">淡路市</t>
  </si>
  <si>
    <t xml:space="preserve">ｱﾜｼﾞｼ</t>
  </si>
  <si>
    <t xml:space="preserve">282073</t>
  </si>
  <si>
    <t xml:space="preserve">伊丹市</t>
  </si>
  <si>
    <t xml:space="preserve">ｲﾀﾐｼ</t>
  </si>
  <si>
    <t xml:space="preserve">284424</t>
  </si>
  <si>
    <t xml:space="preserve">市川町</t>
  </si>
  <si>
    <t xml:space="preserve">ｲﾁｶﾜﾁｮｳ</t>
  </si>
  <si>
    <t xml:space="preserve">283011</t>
  </si>
  <si>
    <t xml:space="preserve">猪名川町</t>
  </si>
  <si>
    <t xml:space="preserve">ｲﾅｶﾞﾜﾁｮｳ</t>
  </si>
  <si>
    <t xml:space="preserve">283819</t>
  </si>
  <si>
    <t xml:space="preserve">稲美町</t>
  </si>
  <si>
    <t xml:space="preserve">ｲﾅﾐﾁｮｳ</t>
  </si>
  <si>
    <t xml:space="preserve">282189</t>
  </si>
  <si>
    <t xml:space="preserve">小野市</t>
  </si>
  <si>
    <t xml:space="preserve">ｵﾉｼ</t>
  </si>
  <si>
    <t xml:space="preserve">282103</t>
  </si>
  <si>
    <t xml:space="preserve">加古川市</t>
  </si>
  <si>
    <t xml:space="preserve">ｶｺｶﾞﾜｼ</t>
  </si>
  <si>
    <t xml:space="preserve">282201</t>
  </si>
  <si>
    <t xml:space="preserve">加西市</t>
  </si>
  <si>
    <t xml:space="preserve">ｶｻｲｼ</t>
  </si>
  <si>
    <t xml:space="preserve">282286</t>
  </si>
  <si>
    <t xml:space="preserve">加東市</t>
  </si>
  <si>
    <t xml:space="preserve">ｶﾄｳｼ</t>
  </si>
  <si>
    <t xml:space="preserve">284467</t>
  </si>
  <si>
    <t xml:space="preserve">神河町</t>
  </si>
  <si>
    <t xml:space="preserve">284815</t>
  </si>
  <si>
    <t xml:space="preserve">上郡町</t>
  </si>
  <si>
    <t xml:space="preserve">ｶﾐｺﾞｵﾘﾁｮｳ</t>
  </si>
  <si>
    <t xml:space="preserve">285854</t>
  </si>
  <si>
    <t xml:space="preserve">香美町</t>
  </si>
  <si>
    <t xml:space="preserve">ｶﾐﾁｮｳ</t>
  </si>
  <si>
    <t xml:space="preserve">282171</t>
  </si>
  <si>
    <t xml:space="preserve">川西市</t>
  </si>
  <si>
    <t xml:space="preserve">ｶﾜﾆｼｼ</t>
  </si>
  <si>
    <t xml:space="preserve">281000</t>
  </si>
  <si>
    <t xml:space="preserve">神戸市</t>
  </si>
  <si>
    <t xml:space="preserve">ｺｳﾍﾞｼ</t>
  </si>
  <si>
    <t xml:space="preserve">285013</t>
  </si>
  <si>
    <t xml:space="preserve">佐用町</t>
  </si>
  <si>
    <t xml:space="preserve">ｻﾖｳﾁｮｳ</t>
  </si>
  <si>
    <t xml:space="preserve">282197</t>
  </si>
  <si>
    <t xml:space="preserve">三田市</t>
  </si>
  <si>
    <t xml:space="preserve">ｻﾝﾀﾞｼ</t>
  </si>
  <si>
    <t xml:space="preserve">282278</t>
  </si>
  <si>
    <t xml:space="preserve">宍粟市</t>
  </si>
  <si>
    <t xml:space="preserve">ｼｿｳｼ</t>
  </si>
  <si>
    <t xml:space="preserve">285862</t>
  </si>
  <si>
    <t xml:space="preserve">新温泉町</t>
  </si>
  <si>
    <t xml:space="preserve">ｼﾝｵﾝｾﾝﾁｮｳ</t>
  </si>
  <si>
    <t xml:space="preserve">282057</t>
  </si>
  <si>
    <t xml:space="preserve">洲本市</t>
  </si>
  <si>
    <t xml:space="preserve">ｽﾓﾄｼ</t>
  </si>
  <si>
    <t xml:space="preserve">284645</t>
  </si>
  <si>
    <t xml:space="preserve">282162</t>
  </si>
  <si>
    <t xml:space="preserve">高砂市</t>
  </si>
  <si>
    <t xml:space="preserve">ﾀｶｻｺﾞｼ</t>
  </si>
  <si>
    <t xml:space="preserve">283657</t>
  </si>
  <si>
    <t xml:space="preserve">多可町</t>
  </si>
  <si>
    <t xml:space="preserve">ﾀｶﾁｮｳ</t>
  </si>
  <si>
    <t xml:space="preserve">282146</t>
  </si>
  <si>
    <t xml:space="preserve">宝塚市</t>
  </si>
  <si>
    <t xml:space="preserve">ﾀｶﾗﾂﾞｶｼ</t>
  </si>
  <si>
    <t xml:space="preserve">282294</t>
  </si>
  <si>
    <t xml:space="preserve">たつの市</t>
  </si>
  <si>
    <t xml:space="preserve">ﾀﾂﾉｼ</t>
  </si>
  <si>
    <t xml:space="preserve">282219</t>
  </si>
  <si>
    <t xml:space="preserve">丹波篠山市</t>
  </si>
  <si>
    <t xml:space="preserve">ﾀﾝﾊﾞｻｻﾔﾏｼ</t>
  </si>
  <si>
    <t xml:space="preserve">282235</t>
  </si>
  <si>
    <t xml:space="preserve">丹波市</t>
  </si>
  <si>
    <t xml:space="preserve">ﾀﾝﾊﾞｼ</t>
  </si>
  <si>
    <t xml:space="preserve">282090</t>
  </si>
  <si>
    <t xml:space="preserve">豊岡市</t>
  </si>
  <si>
    <t xml:space="preserve">ﾄﾖｵｶｼ</t>
  </si>
  <si>
    <t xml:space="preserve">282049</t>
  </si>
  <si>
    <t xml:space="preserve">西宮市</t>
  </si>
  <si>
    <t xml:space="preserve">ﾆｼﾉﾐﾔｼ</t>
  </si>
  <si>
    <t xml:space="preserve">282138</t>
  </si>
  <si>
    <t xml:space="preserve">西脇市</t>
  </si>
  <si>
    <t xml:space="preserve">ﾆｼﾜｷｼ</t>
  </si>
  <si>
    <t xml:space="preserve">283827</t>
  </si>
  <si>
    <t xml:space="preserve">播磨町</t>
  </si>
  <si>
    <t xml:space="preserve">ﾊﾘﾏﾁｮｳ</t>
  </si>
  <si>
    <t xml:space="preserve">282014</t>
  </si>
  <si>
    <t xml:space="preserve">姫路市</t>
  </si>
  <si>
    <t xml:space="preserve">ﾋﾒｼﾞｼ</t>
  </si>
  <si>
    <t xml:space="preserve">284432</t>
  </si>
  <si>
    <t xml:space="preserve">福崎町</t>
  </si>
  <si>
    <t xml:space="preserve">ﾌｸｻｷﾁｮｳ</t>
  </si>
  <si>
    <t xml:space="preserve">282154</t>
  </si>
  <si>
    <t xml:space="preserve">三木市</t>
  </si>
  <si>
    <t xml:space="preserve">ﾐｷｼ</t>
  </si>
  <si>
    <t xml:space="preserve">282243</t>
  </si>
  <si>
    <t xml:space="preserve">南あわじ市</t>
  </si>
  <si>
    <t xml:space="preserve">ﾐﾅﾐｱﾜｼﾞｼ</t>
  </si>
  <si>
    <t xml:space="preserve">282227</t>
  </si>
  <si>
    <t xml:space="preserve">養父市</t>
  </si>
  <si>
    <t xml:space="preserve">ﾔﾌﾞｼ</t>
  </si>
  <si>
    <t xml:space="preserve">294021</t>
  </si>
  <si>
    <t xml:space="preserve">明日香村</t>
  </si>
  <si>
    <t xml:space="preserve">ｱｽｶﾑﾗ</t>
  </si>
  <si>
    <t xml:space="preserve">293458</t>
  </si>
  <si>
    <t xml:space="preserve">安堵町</t>
  </si>
  <si>
    <t xml:space="preserve">ｱﾝﾄﾞﾁｮｳ</t>
  </si>
  <si>
    <t xml:space="preserve">293440</t>
  </si>
  <si>
    <t xml:space="preserve">斑鳩町</t>
  </si>
  <si>
    <t xml:space="preserve">ｲｶﾙｶﾞﾁｮｳ</t>
  </si>
  <si>
    <t xml:space="preserve">292095</t>
  </si>
  <si>
    <t xml:space="preserve">生駒市</t>
  </si>
  <si>
    <t xml:space="preserve">ｲｺﾏｼ</t>
  </si>
  <si>
    <t xml:space="preserve">292125</t>
  </si>
  <si>
    <t xml:space="preserve">宇陀市</t>
  </si>
  <si>
    <t xml:space="preserve">ｳﾀﾞｼ</t>
  </si>
  <si>
    <t xml:space="preserve">294250</t>
  </si>
  <si>
    <t xml:space="preserve">王寺町</t>
  </si>
  <si>
    <t xml:space="preserve">ｵｳｼﾞﾁｮｳ</t>
  </si>
  <si>
    <t xml:space="preserve">294420</t>
  </si>
  <si>
    <t xml:space="preserve">大淀町</t>
  </si>
  <si>
    <t xml:space="preserve">ｵｵﾖﾄﾞﾁｮｳ</t>
  </si>
  <si>
    <t xml:space="preserve">292109</t>
  </si>
  <si>
    <t xml:space="preserve">香芝市</t>
  </si>
  <si>
    <t xml:space="preserve">ｶｼﾊﾞｼ</t>
  </si>
  <si>
    <t xml:space="preserve">292052</t>
  </si>
  <si>
    <t xml:space="preserve">橿原市</t>
  </si>
  <si>
    <t xml:space="preserve">ｶｼﾊﾗｼ</t>
  </si>
  <si>
    <t xml:space="preserve">292117</t>
  </si>
  <si>
    <t xml:space="preserve">葛城市</t>
  </si>
  <si>
    <t xml:space="preserve">ｶﾂﾗｷﾞｼ</t>
  </si>
  <si>
    <t xml:space="preserve">294519</t>
  </si>
  <si>
    <t xml:space="preserve">上北山村</t>
  </si>
  <si>
    <t xml:space="preserve">ｶﾐｷﾀﾔﾏﾑﾗ</t>
  </si>
  <si>
    <t xml:space="preserve">294276</t>
  </si>
  <si>
    <t xml:space="preserve">河合町</t>
  </si>
  <si>
    <t xml:space="preserve">ｶﾜｲﾁｮｳ</t>
  </si>
  <si>
    <t xml:space="preserve">294527</t>
  </si>
  <si>
    <t xml:space="preserve">293610</t>
  </si>
  <si>
    <t xml:space="preserve">ｶﾜﾆｼﾁｮｳ</t>
  </si>
  <si>
    <t xml:space="preserve">294241</t>
  </si>
  <si>
    <t xml:space="preserve">上牧町</t>
  </si>
  <si>
    <t xml:space="preserve">ｶﾝﾏｷﾁｮｳ</t>
  </si>
  <si>
    <t xml:space="preserve">294446</t>
  </si>
  <si>
    <t xml:space="preserve">黒滝村</t>
  </si>
  <si>
    <t xml:space="preserve">ｸﾛﾀｷﾑﾗ</t>
  </si>
  <si>
    <t xml:space="preserve">294268</t>
  </si>
  <si>
    <t xml:space="preserve">広陵町</t>
  </si>
  <si>
    <t xml:space="preserve">ｺｳﾘﾖｳﾁｮｳ</t>
  </si>
  <si>
    <t xml:space="preserve">292079</t>
  </si>
  <si>
    <t xml:space="preserve">五條市</t>
  </si>
  <si>
    <t xml:space="preserve">ｺﾞｼﾞｮｳｼ</t>
  </si>
  <si>
    <t xml:space="preserve">292087</t>
  </si>
  <si>
    <t xml:space="preserve">御所市</t>
  </si>
  <si>
    <t xml:space="preserve">ｺﾞｾｼ</t>
  </si>
  <si>
    <t xml:space="preserve">292061</t>
  </si>
  <si>
    <t xml:space="preserve">桜井市</t>
  </si>
  <si>
    <t xml:space="preserve">ｻｸﾗｲｼ</t>
  </si>
  <si>
    <t xml:space="preserve">293431</t>
  </si>
  <si>
    <t xml:space="preserve">三郷町</t>
  </si>
  <si>
    <t xml:space="preserve">ｻﾝｺﾞｳﾁｮｳ</t>
  </si>
  <si>
    <t xml:space="preserve">294438</t>
  </si>
  <si>
    <t xml:space="preserve">下市町</t>
  </si>
  <si>
    <t xml:space="preserve">ｼﾓｲﾁﾁｮｳ</t>
  </si>
  <si>
    <t xml:space="preserve">294501</t>
  </si>
  <si>
    <t xml:space="preserve">下北山村</t>
  </si>
  <si>
    <t xml:space="preserve">ｼﾓｷﾀﾔﾏﾑﾗ</t>
  </si>
  <si>
    <t xml:space="preserve">293857</t>
  </si>
  <si>
    <t xml:space="preserve">曽爾村</t>
  </si>
  <si>
    <t xml:space="preserve">ｿﾆﾑﾗ</t>
  </si>
  <si>
    <t xml:space="preserve">294012</t>
  </si>
  <si>
    <t xml:space="preserve">高取町</t>
  </si>
  <si>
    <t xml:space="preserve">ﾀｶﾄﾘﾁｮｳ</t>
  </si>
  <si>
    <t xml:space="preserve">293636</t>
  </si>
  <si>
    <t xml:space="preserve">田原本町</t>
  </si>
  <si>
    <t xml:space="preserve">ﾀﾜﾗﾓﾄﾁｮｳ</t>
  </si>
  <si>
    <t xml:space="preserve">294462</t>
  </si>
  <si>
    <t xml:space="preserve">天川村</t>
  </si>
  <si>
    <t xml:space="preserve">ﾃﾝｶﾜﾑﾗ</t>
  </si>
  <si>
    <t xml:space="preserve">292044</t>
  </si>
  <si>
    <t xml:space="preserve">天理市</t>
  </si>
  <si>
    <t xml:space="preserve">ﾃﾝﾘｼ</t>
  </si>
  <si>
    <t xml:space="preserve">294497</t>
  </si>
  <si>
    <t xml:space="preserve">十津川村</t>
  </si>
  <si>
    <t xml:space="preserve">ﾄﾂｶﾜﾑﾗ</t>
  </si>
  <si>
    <t xml:space="preserve">292010</t>
  </si>
  <si>
    <t xml:space="preserve">奈良市</t>
  </si>
  <si>
    <t xml:space="preserve">ﾅﾗｼ</t>
  </si>
  <si>
    <t xml:space="preserve">294471</t>
  </si>
  <si>
    <t xml:space="preserve">野迫川村</t>
  </si>
  <si>
    <t xml:space="preserve">ﾉｾｶﾞﾜﾑﾗ</t>
  </si>
  <si>
    <t xml:space="preserve">294535</t>
  </si>
  <si>
    <t xml:space="preserve">東吉野村</t>
  </si>
  <si>
    <t xml:space="preserve">ﾋｶﾞｼﾖｼﾉﾑﾗ</t>
  </si>
  <si>
    <t xml:space="preserve">293423</t>
  </si>
  <si>
    <t xml:space="preserve">平群町</t>
  </si>
  <si>
    <t xml:space="preserve">ﾍｸﾞﾘﾁｮｳ</t>
  </si>
  <si>
    <t xml:space="preserve">293865</t>
  </si>
  <si>
    <t xml:space="preserve">御杖村</t>
  </si>
  <si>
    <t xml:space="preserve">ﾐﾂｴﾑﾗ</t>
  </si>
  <si>
    <t xml:space="preserve">293628</t>
  </si>
  <si>
    <t xml:space="preserve">三宅町</t>
  </si>
  <si>
    <t xml:space="preserve">ﾐﾔｹﾁｮｳ</t>
  </si>
  <si>
    <t xml:space="preserve">293229</t>
  </si>
  <si>
    <t xml:space="preserve">山添村</t>
  </si>
  <si>
    <t xml:space="preserve">ﾔﾏｿﾞｴﾑﾗ</t>
  </si>
  <si>
    <t xml:space="preserve">292036</t>
  </si>
  <si>
    <t xml:space="preserve">大和郡山市</t>
  </si>
  <si>
    <t xml:space="preserve">ﾔﾏﾄｺｵﾘﾔﾏｼ</t>
  </si>
  <si>
    <t xml:space="preserve">292028</t>
  </si>
  <si>
    <t xml:space="preserve">大和高田市</t>
  </si>
  <si>
    <t xml:space="preserve">ﾔﾏﾄﾀｶﾀﾞｼ</t>
  </si>
  <si>
    <t xml:space="preserve">294411</t>
  </si>
  <si>
    <t xml:space="preserve">吉野町</t>
  </si>
  <si>
    <t xml:space="preserve">ﾖｼﾉﾁｮｳ</t>
  </si>
  <si>
    <t xml:space="preserve">303666</t>
  </si>
  <si>
    <t xml:space="preserve">有田川町</t>
  </si>
  <si>
    <t xml:space="preserve">ｱﾘﾀﾞｶﾞﾜﾁｮｳ</t>
  </si>
  <si>
    <t xml:space="preserve">302040</t>
  </si>
  <si>
    <t xml:space="preserve">有田市</t>
  </si>
  <si>
    <t xml:space="preserve">ｱﾘﾀﾞｼ</t>
  </si>
  <si>
    <t xml:space="preserve">303909</t>
  </si>
  <si>
    <t xml:space="preserve">印南町</t>
  </si>
  <si>
    <t xml:space="preserve">302091</t>
  </si>
  <si>
    <t xml:space="preserve">岩出市</t>
  </si>
  <si>
    <t xml:space="preserve">ｲﾜﾃﾞｼ</t>
  </si>
  <si>
    <t xml:space="preserve">302023</t>
  </si>
  <si>
    <t xml:space="preserve">海南市</t>
  </si>
  <si>
    <t xml:space="preserve">ｶｲﾅﾝｼ</t>
  </si>
  <si>
    <t xml:space="preserve">303411</t>
  </si>
  <si>
    <t xml:space="preserve">かつらぎ町</t>
  </si>
  <si>
    <t xml:space="preserve">ｶﾂﾗｷﾞﾁｮｳ</t>
  </si>
  <si>
    <t xml:space="preserve">304042</t>
  </si>
  <si>
    <t xml:space="preserve">上富田町</t>
  </si>
  <si>
    <t xml:space="preserve">ｶﾐﾄﾝﾀﾞﾁｮｳ</t>
  </si>
  <si>
    <t xml:space="preserve">304271</t>
  </si>
  <si>
    <t xml:space="preserve">北山村</t>
  </si>
  <si>
    <t xml:space="preserve">ｷﾀﾔﾏﾑﾗ</t>
  </si>
  <si>
    <t xml:space="preserve">302082</t>
  </si>
  <si>
    <t xml:space="preserve">紀の川市</t>
  </si>
  <si>
    <t xml:space="preserve">ｷﾉｶﾜｼ</t>
  </si>
  <si>
    <t xml:space="preserve">303046</t>
  </si>
  <si>
    <t xml:space="preserve">紀美野町</t>
  </si>
  <si>
    <t xml:space="preserve">ｷﾐﾉﾁｮｳ</t>
  </si>
  <si>
    <t xml:space="preserve">304280</t>
  </si>
  <si>
    <t xml:space="preserve">串本町</t>
  </si>
  <si>
    <t xml:space="preserve">ｸｼﾓﾄﾁｮｳ</t>
  </si>
  <si>
    <t xml:space="preserve">303437</t>
  </si>
  <si>
    <t xml:space="preserve">九度山町</t>
  </si>
  <si>
    <t xml:space="preserve">ｸﾄﾞﾔﾏﾁｮｳ</t>
  </si>
  <si>
    <t xml:space="preserve">303445</t>
  </si>
  <si>
    <t xml:space="preserve">高野町</t>
  </si>
  <si>
    <t xml:space="preserve">ｺｳﾔﾁｮｳ</t>
  </si>
  <si>
    <t xml:space="preserve">304247</t>
  </si>
  <si>
    <t xml:space="preserve">古座川町</t>
  </si>
  <si>
    <t xml:space="preserve">ｺｻﾞｶﾞﾜﾁｮｳ</t>
  </si>
  <si>
    <t xml:space="preserve">302058</t>
  </si>
  <si>
    <t xml:space="preserve">御坊市</t>
  </si>
  <si>
    <t xml:space="preserve">ｺﾞﾎﾞｳｼ</t>
  </si>
  <si>
    <t xml:space="preserve">304018</t>
  </si>
  <si>
    <t xml:space="preserve">白浜町</t>
  </si>
  <si>
    <t xml:space="preserve">ｼﾗﾊﾏﾁｮｳ</t>
  </si>
  <si>
    <t xml:space="preserve">302074</t>
  </si>
  <si>
    <t xml:space="preserve">新宮市</t>
  </si>
  <si>
    <t xml:space="preserve">ｼﾝｸﾞｳｼ</t>
  </si>
  <si>
    <t xml:space="preserve">304069</t>
  </si>
  <si>
    <t xml:space="preserve">すさみ町</t>
  </si>
  <si>
    <t xml:space="preserve">ｽｻﾐﾁｮｳ</t>
  </si>
  <si>
    <t xml:space="preserve">304221</t>
  </si>
  <si>
    <t xml:space="preserve">太地町</t>
  </si>
  <si>
    <t xml:space="preserve">ﾀｲｼﾞﾁｮｳ</t>
  </si>
  <si>
    <t xml:space="preserve">302066</t>
  </si>
  <si>
    <t xml:space="preserve">田辺市</t>
  </si>
  <si>
    <t xml:space="preserve">ﾀﾅﾍﾞｼ</t>
  </si>
  <si>
    <t xml:space="preserve">304212</t>
  </si>
  <si>
    <t xml:space="preserve">那智勝浦町</t>
  </si>
  <si>
    <t xml:space="preserve">ﾅﾁｶﾂｳﾗﾁｮｳ</t>
  </si>
  <si>
    <t xml:space="preserve">302031</t>
  </si>
  <si>
    <t xml:space="preserve">橋本市</t>
  </si>
  <si>
    <t xml:space="preserve">ﾊｼﾓﾄｼ</t>
  </si>
  <si>
    <t xml:space="preserve">303925</t>
  </si>
  <si>
    <t xml:space="preserve">日高川町</t>
  </si>
  <si>
    <t xml:space="preserve">ﾋﾀﾞｶｶﾞﾜﾁｮｳ</t>
  </si>
  <si>
    <t xml:space="preserve">303828</t>
  </si>
  <si>
    <t xml:space="preserve">303623</t>
  </si>
  <si>
    <t xml:space="preserve">広川町</t>
  </si>
  <si>
    <t xml:space="preserve">ﾋﾛｶﾞﾜﾁｮｳ</t>
  </si>
  <si>
    <t xml:space="preserve">303917</t>
  </si>
  <si>
    <t xml:space="preserve">みなべ町</t>
  </si>
  <si>
    <t xml:space="preserve">ﾐﾅﾍﾞﾁｮｳ</t>
  </si>
  <si>
    <t xml:space="preserve">303810</t>
  </si>
  <si>
    <t xml:space="preserve">303615</t>
  </si>
  <si>
    <t xml:space="preserve">湯浅町</t>
  </si>
  <si>
    <t xml:space="preserve">ﾕｱｻﾁｮｳ</t>
  </si>
  <si>
    <t xml:space="preserve">303836</t>
  </si>
  <si>
    <t xml:space="preserve">由良町</t>
  </si>
  <si>
    <t xml:space="preserve">ﾕﾗﾁｮｳ</t>
  </si>
  <si>
    <t xml:space="preserve">302015</t>
  </si>
  <si>
    <t xml:space="preserve">和歌山市</t>
  </si>
  <si>
    <t xml:space="preserve">ﾜｶﾔﾏｼ</t>
  </si>
  <si>
    <t xml:space="preserve">313025</t>
  </si>
  <si>
    <t xml:space="preserve">岩美町</t>
  </si>
  <si>
    <t xml:space="preserve">ｲﾜﾐﾁｮｳ</t>
  </si>
  <si>
    <t xml:space="preserve">312037</t>
  </si>
  <si>
    <t xml:space="preserve">倉吉市</t>
  </si>
  <si>
    <t xml:space="preserve">ｸﾗﾖｼｼ</t>
  </si>
  <si>
    <t xml:space="preserve">314030</t>
  </si>
  <si>
    <t xml:space="preserve">江府町</t>
  </si>
  <si>
    <t xml:space="preserve">ｺｳﾌﾁｮｳ</t>
  </si>
  <si>
    <t xml:space="preserve">313718</t>
  </si>
  <si>
    <t xml:space="preserve">琴浦町</t>
  </si>
  <si>
    <t xml:space="preserve">ｺﾄｳﾗﾁｮｳ</t>
  </si>
  <si>
    <t xml:space="preserve">312045</t>
  </si>
  <si>
    <t xml:space="preserve">境港市</t>
  </si>
  <si>
    <t xml:space="preserve">ｻｶｲﾐﾅﾄｼ</t>
  </si>
  <si>
    <t xml:space="preserve">313866</t>
  </si>
  <si>
    <t xml:space="preserve">大山町</t>
  </si>
  <si>
    <t xml:space="preserve">ﾀﾞｲｾﾝﾁｮｳ</t>
  </si>
  <si>
    <t xml:space="preserve">313289</t>
  </si>
  <si>
    <t xml:space="preserve">智頭町</t>
  </si>
  <si>
    <t xml:space="preserve">ﾁﾂﾞﾁｮｳ</t>
  </si>
  <si>
    <t xml:space="preserve">312011</t>
  </si>
  <si>
    <t xml:space="preserve">鳥取市</t>
  </si>
  <si>
    <t xml:space="preserve">ﾄｯﾄﾘｼ</t>
  </si>
  <si>
    <t xml:space="preserve">313891</t>
  </si>
  <si>
    <t xml:space="preserve">314013</t>
  </si>
  <si>
    <t xml:space="preserve">日南町</t>
  </si>
  <si>
    <t xml:space="preserve">ﾆﾁﾅﾝﾁｮｳ</t>
  </si>
  <si>
    <t xml:space="preserve">313840</t>
  </si>
  <si>
    <t xml:space="preserve">日吉津村</t>
  </si>
  <si>
    <t xml:space="preserve">ﾋｴﾂﾞｿﾝ</t>
  </si>
  <si>
    <t xml:space="preserve">314021</t>
  </si>
  <si>
    <t xml:space="preserve">313904</t>
  </si>
  <si>
    <t xml:space="preserve">伯耆町</t>
  </si>
  <si>
    <t xml:space="preserve">ﾎｳｷﾁｮｳ</t>
  </si>
  <si>
    <t xml:space="preserve">313726</t>
  </si>
  <si>
    <t xml:space="preserve">北栄町</t>
  </si>
  <si>
    <t xml:space="preserve">ﾎｸｴｲﾁｮｳ</t>
  </si>
  <si>
    <t xml:space="preserve">313645</t>
  </si>
  <si>
    <t xml:space="preserve">三朝町</t>
  </si>
  <si>
    <t xml:space="preserve">ﾐｻｻﾁｮｳ</t>
  </si>
  <si>
    <t xml:space="preserve">313297</t>
  </si>
  <si>
    <t xml:space="preserve">八頭町</t>
  </si>
  <si>
    <t xml:space="preserve">ﾔｽﾞﾁｮｳ</t>
  </si>
  <si>
    <t xml:space="preserve">313700</t>
  </si>
  <si>
    <t xml:space="preserve">湯梨浜町</t>
  </si>
  <si>
    <t xml:space="preserve">ﾕﾘﾊﾏﾁｮｳ</t>
  </si>
  <si>
    <t xml:space="preserve">312029</t>
  </si>
  <si>
    <t xml:space="preserve">米子市</t>
  </si>
  <si>
    <t xml:space="preserve">ﾖﾅｺﾞｼ</t>
  </si>
  <si>
    <t xml:space="preserve">313254</t>
  </si>
  <si>
    <t xml:space="preserve">若桜町</t>
  </si>
  <si>
    <t xml:space="preserve">325252</t>
  </si>
  <si>
    <t xml:space="preserve">海士町</t>
  </si>
  <si>
    <t xml:space="preserve">ｱﾏﾁｮｳ</t>
  </si>
  <si>
    <t xml:space="preserve">323861</t>
  </si>
  <si>
    <t xml:space="preserve">飯南町</t>
  </si>
  <si>
    <t xml:space="preserve">ｲｲﾅﾝﾁｮｳ</t>
  </si>
  <si>
    <t xml:space="preserve">322032</t>
  </si>
  <si>
    <t xml:space="preserve">出雲市</t>
  </si>
  <si>
    <t xml:space="preserve">ｲｽﾞﾓｼ</t>
  </si>
  <si>
    <t xml:space="preserve">322091</t>
  </si>
  <si>
    <t xml:space="preserve">雲南市</t>
  </si>
  <si>
    <t xml:space="preserve">ｳﾝﾅﾝｼ</t>
  </si>
  <si>
    <t xml:space="preserve">322059</t>
  </si>
  <si>
    <t xml:space="preserve">大田市</t>
  </si>
  <si>
    <t xml:space="preserve">ｵｵﾀﾞｼ</t>
  </si>
  <si>
    <t xml:space="preserve">324493</t>
  </si>
  <si>
    <t xml:space="preserve">邑南町</t>
  </si>
  <si>
    <t xml:space="preserve">ｵｵﾅﾝﾁｮｳ</t>
  </si>
  <si>
    <t xml:space="preserve">325287</t>
  </si>
  <si>
    <t xml:space="preserve">隠岐の島町</t>
  </si>
  <si>
    <t xml:space="preserve">ｵｷﾉｼﾏﾁｮｳ</t>
  </si>
  <si>
    <t xml:space="preserve">323438</t>
  </si>
  <si>
    <t xml:space="preserve">奥出雲町</t>
  </si>
  <si>
    <t xml:space="preserve">ｵｸｲｽﾞﾓﾁｮｳ</t>
  </si>
  <si>
    <t xml:space="preserve">324418</t>
  </si>
  <si>
    <t xml:space="preserve">川本町</t>
  </si>
  <si>
    <t xml:space="preserve">ｶﾜﾓﾄﾏﾁ</t>
  </si>
  <si>
    <t xml:space="preserve">322075</t>
  </si>
  <si>
    <t xml:space="preserve">江津市</t>
  </si>
  <si>
    <t xml:space="preserve">ｺﾞｳﾂｼ</t>
  </si>
  <si>
    <t xml:space="preserve">325279</t>
  </si>
  <si>
    <t xml:space="preserve">知夫村</t>
  </si>
  <si>
    <t xml:space="preserve">ﾁﾌﾞﾑﾗ</t>
  </si>
  <si>
    <t xml:space="preserve">325015</t>
  </si>
  <si>
    <t xml:space="preserve">津和野町</t>
  </si>
  <si>
    <t xml:space="preserve">ﾂﾜﾉﾁｮｳ</t>
  </si>
  <si>
    <t xml:space="preserve">325261</t>
  </si>
  <si>
    <t xml:space="preserve">西ノ島町</t>
  </si>
  <si>
    <t xml:space="preserve">ﾆｼﾉｼﾏﾁｮｳ</t>
  </si>
  <si>
    <t xml:space="preserve">322024</t>
  </si>
  <si>
    <t xml:space="preserve">浜田市</t>
  </si>
  <si>
    <t xml:space="preserve">ﾊﾏﾀﾞｼ</t>
  </si>
  <si>
    <t xml:space="preserve">322041</t>
  </si>
  <si>
    <t xml:space="preserve">益田市</t>
  </si>
  <si>
    <t xml:space="preserve">ﾏｽﾀﾞｼ</t>
  </si>
  <si>
    <t xml:space="preserve">322016</t>
  </si>
  <si>
    <t xml:space="preserve">松江市</t>
  </si>
  <si>
    <t xml:space="preserve">ﾏﾂｴｼ</t>
  </si>
  <si>
    <t xml:space="preserve">324485</t>
  </si>
  <si>
    <t xml:space="preserve">322067</t>
  </si>
  <si>
    <t xml:space="preserve">安来市</t>
  </si>
  <si>
    <t xml:space="preserve">ﾔｽｷﾞｼ</t>
  </si>
  <si>
    <t xml:space="preserve">325058</t>
  </si>
  <si>
    <t xml:space="preserve">吉賀町</t>
  </si>
  <si>
    <t xml:space="preserve">ﾖｼｶﾁｮｳ</t>
  </si>
  <si>
    <t xml:space="preserve">332135</t>
  </si>
  <si>
    <t xml:space="preserve">赤磐市</t>
  </si>
  <si>
    <t xml:space="preserve">ｱｶｲﾜｼ</t>
  </si>
  <si>
    <t xml:space="preserve">332160</t>
  </si>
  <si>
    <t xml:space="preserve">浅口市</t>
  </si>
  <si>
    <t xml:space="preserve">ｱｻｸﾁｼ</t>
  </si>
  <si>
    <t xml:space="preserve">332071</t>
  </si>
  <si>
    <t xml:space="preserve">井原市</t>
  </si>
  <si>
    <t xml:space="preserve">ｲﾊﾞﾗｼ</t>
  </si>
  <si>
    <t xml:space="preserve">331007</t>
  </si>
  <si>
    <t xml:space="preserve">岡山市</t>
  </si>
  <si>
    <t xml:space="preserve">ｵｶﾔﾏｼ</t>
  </si>
  <si>
    <t xml:space="preserve">336068</t>
  </si>
  <si>
    <t xml:space="preserve">鏡野町</t>
  </si>
  <si>
    <t xml:space="preserve">ｶｶﾞﾐﾉﾁｮｳ</t>
  </si>
  <si>
    <t xml:space="preserve">332054</t>
  </si>
  <si>
    <t xml:space="preserve">笠岡市</t>
  </si>
  <si>
    <t xml:space="preserve">ｶｻｵｶｼ</t>
  </si>
  <si>
    <t xml:space="preserve">336815</t>
  </si>
  <si>
    <t xml:space="preserve">吉備中央町</t>
  </si>
  <si>
    <t xml:space="preserve">ｷﾋﾞﾁｭｳｵｳﾁｮｳ</t>
  </si>
  <si>
    <t xml:space="preserve">336637</t>
  </si>
  <si>
    <t xml:space="preserve">久米南町</t>
  </si>
  <si>
    <t xml:space="preserve">ｸﾒﾅﾝﾁｮｳ</t>
  </si>
  <si>
    <t xml:space="preserve">332020</t>
  </si>
  <si>
    <t xml:space="preserve">倉敷市</t>
  </si>
  <si>
    <t xml:space="preserve">ｸﾗｼｷｼ</t>
  </si>
  <si>
    <t xml:space="preserve">334456</t>
  </si>
  <si>
    <t xml:space="preserve">里庄町</t>
  </si>
  <si>
    <t xml:space="preserve">ｻﾄｼｮｳﾁｮｳ</t>
  </si>
  <si>
    <t xml:space="preserve">336220</t>
  </si>
  <si>
    <t xml:space="preserve">勝央町</t>
  </si>
  <si>
    <t xml:space="preserve">ｼｮｳｵｳﾁｮｳ</t>
  </si>
  <si>
    <t xml:space="preserve">335860</t>
  </si>
  <si>
    <t xml:space="preserve">新庄村</t>
  </si>
  <si>
    <t xml:space="preserve">ｼﾝｼﾞﾖｳｿﾝ</t>
  </si>
  <si>
    <t xml:space="preserve">332127</t>
  </si>
  <si>
    <t xml:space="preserve">瀬戸内市</t>
  </si>
  <si>
    <t xml:space="preserve">ｾﾄｳﾁｼ</t>
  </si>
  <si>
    <t xml:space="preserve">332089</t>
  </si>
  <si>
    <t xml:space="preserve">総社市</t>
  </si>
  <si>
    <t xml:space="preserve">ｿｳｼﾞﾔｼ</t>
  </si>
  <si>
    <t xml:space="preserve">332097</t>
  </si>
  <si>
    <t xml:space="preserve">高梁市</t>
  </si>
  <si>
    <t xml:space="preserve">ﾀｶﾊｼｼ</t>
  </si>
  <si>
    <t xml:space="preserve">332046</t>
  </si>
  <si>
    <t xml:space="preserve">玉野市</t>
  </si>
  <si>
    <t xml:space="preserve">ﾀﾏﾉｼ</t>
  </si>
  <si>
    <t xml:space="preserve">332038</t>
  </si>
  <si>
    <t xml:space="preserve">津山市</t>
  </si>
  <si>
    <t xml:space="preserve">ﾂﾔﾏｼ</t>
  </si>
  <si>
    <t xml:space="preserve">336238</t>
  </si>
  <si>
    <t xml:space="preserve">奈義町</t>
  </si>
  <si>
    <t xml:space="preserve">ﾅｷﾞﾁｮｳ</t>
  </si>
  <si>
    <t xml:space="preserve">332101</t>
  </si>
  <si>
    <t xml:space="preserve">新見市</t>
  </si>
  <si>
    <t xml:space="preserve">ﾆｲﾐｼ</t>
  </si>
  <si>
    <t xml:space="preserve">336432</t>
  </si>
  <si>
    <t xml:space="preserve">西粟倉村</t>
  </si>
  <si>
    <t xml:space="preserve">ﾆｼｱﾜｸﾗｿﾝ</t>
  </si>
  <si>
    <t xml:space="preserve">334235</t>
  </si>
  <si>
    <t xml:space="preserve">早島町</t>
  </si>
  <si>
    <t xml:space="preserve">ﾊﾔｼﾏﾁｮｳ</t>
  </si>
  <si>
    <t xml:space="preserve">332119</t>
  </si>
  <si>
    <t xml:space="preserve">備前市</t>
  </si>
  <si>
    <t xml:space="preserve">ﾋﾞｾﾞﾝｼ</t>
  </si>
  <si>
    <t xml:space="preserve">332143</t>
  </si>
  <si>
    <t xml:space="preserve">真庭市</t>
  </si>
  <si>
    <t xml:space="preserve">ﾏﾆﾜｼ</t>
  </si>
  <si>
    <t xml:space="preserve">336661</t>
  </si>
  <si>
    <t xml:space="preserve">美咲町</t>
  </si>
  <si>
    <t xml:space="preserve">332151</t>
  </si>
  <si>
    <t xml:space="preserve">美作市</t>
  </si>
  <si>
    <t xml:space="preserve">ﾐﾏｻｶｼ</t>
  </si>
  <si>
    <t xml:space="preserve">334618</t>
  </si>
  <si>
    <t xml:space="preserve">矢掛町</t>
  </si>
  <si>
    <t xml:space="preserve">ﾔｶｹﾞﾁｮｳ</t>
  </si>
  <si>
    <t xml:space="preserve">333468</t>
  </si>
  <si>
    <t xml:space="preserve">和気町</t>
  </si>
  <si>
    <t xml:space="preserve">ﾜｹﾁｮｳ</t>
  </si>
  <si>
    <t xml:space="preserve">343684</t>
  </si>
  <si>
    <t xml:space="preserve">安芸太田町</t>
  </si>
  <si>
    <t xml:space="preserve">ｱｷｵｵﾀﾁｮｳ</t>
  </si>
  <si>
    <t xml:space="preserve">342149</t>
  </si>
  <si>
    <t xml:space="preserve">安芸高田市</t>
  </si>
  <si>
    <t xml:space="preserve">ｱｷﾀｶﾀｼ</t>
  </si>
  <si>
    <t xml:space="preserve">342157</t>
  </si>
  <si>
    <t xml:space="preserve">江田島市</t>
  </si>
  <si>
    <t xml:space="preserve">ｴﾀｼﾞﾏｼ</t>
  </si>
  <si>
    <t xml:space="preserve">344311</t>
  </si>
  <si>
    <t xml:space="preserve">大崎上島町</t>
  </si>
  <si>
    <t xml:space="preserve">ｵｵｻｷｶﾐｼﾞﾏﾁｮｳ</t>
  </si>
  <si>
    <t xml:space="preserve">342114</t>
  </si>
  <si>
    <t xml:space="preserve">大竹市</t>
  </si>
  <si>
    <t xml:space="preserve">ｵｵﾀｹｼ</t>
  </si>
  <si>
    <t xml:space="preserve">342050</t>
  </si>
  <si>
    <t xml:space="preserve">尾道市</t>
  </si>
  <si>
    <t xml:space="preserve">ｵﾉﾐﾁｼ</t>
  </si>
  <si>
    <t xml:space="preserve">343048</t>
  </si>
  <si>
    <t xml:space="preserve">海田町</t>
  </si>
  <si>
    <t xml:space="preserve">ｶｲﾀﾁｮｳ</t>
  </si>
  <si>
    <t xml:space="preserve">343692</t>
  </si>
  <si>
    <t xml:space="preserve">北広島町</t>
  </si>
  <si>
    <t xml:space="preserve">ｷﾀﾋﾛｼﾏﾁｮｳ</t>
  </si>
  <si>
    <t xml:space="preserve">343072</t>
  </si>
  <si>
    <t xml:space="preserve">熊野町</t>
  </si>
  <si>
    <t xml:space="preserve">ｸﾏﾉﾁｮｳ</t>
  </si>
  <si>
    <t xml:space="preserve">342025</t>
  </si>
  <si>
    <t xml:space="preserve">呉市</t>
  </si>
  <si>
    <t xml:space="preserve">ｸﾚｼ</t>
  </si>
  <si>
    <t xml:space="preserve">343099</t>
  </si>
  <si>
    <t xml:space="preserve">坂町</t>
  </si>
  <si>
    <t xml:space="preserve">ｻｶﾁｮｳ</t>
  </si>
  <si>
    <t xml:space="preserve">342106</t>
  </si>
  <si>
    <t xml:space="preserve">庄原市</t>
  </si>
  <si>
    <t xml:space="preserve">ｼｮｳﾊﾞﾗｼ</t>
  </si>
  <si>
    <t xml:space="preserve">345458</t>
  </si>
  <si>
    <t xml:space="preserve">神石高原町</t>
  </si>
  <si>
    <t xml:space="preserve">ｼﾞﾝｾｷｺｳｹﾞﾝﾁｮｳ</t>
  </si>
  <si>
    <t xml:space="preserve">344621</t>
  </si>
  <si>
    <t xml:space="preserve">世羅町</t>
  </si>
  <si>
    <t xml:space="preserve">ｾﾗﾁｮｳ</t>
  </si>
  <si>
    <t xml:space="preserve">342033</t>
  </si>
  <si>
    <t xml:space="preserve">竹原市</t>
  </si>
  <si>
    <t xml:space="preserve">ﾀｹﾊﾗｼ</t>
  </si>
  <si>
    <t xml:space="preserve">342131</t>
  </si>
  <si>
    <t xml:space="preserve">廿日市市</t>
  </si>
  <si>
    <t xml:space="preserve">ﾊﾂｶｲﾁｼ</t>
  </si>
  <si>
    <t xml:space="preserve">342122</t>
  </si>
  <si>
    <t xml:space="preserve">東広島市</t>
  </si>
  <si>
    <t xml:space="preserve">ﾋｶﾞｼﾋﾛｼﾏｼ</t>
  </si>
  <si>
    <t xml:space="preserve">341002</t>
  </si>
  <si>
    <t xml:space="preserve">広島市</t>
  </si>
  <si>
    <t xml:space="preserve">ﾋﾛｼﾏｼ</t>
  </si>
  <si>
    <t xml:space="preserve">342076</t>
  </si>
  <si>
    <t xml:space="preserve">福山市</t>
  </si>
  <si>
    <t xml:space="preserve">ﾌｸﾔﾏｼ</t>
  </si>
  <si>
    <t xml:space="preserve">342084</t>
  </si>
  <si>
    <t xml:space="preserve">343021</t>
  </si>
  <si>
    <t xml:space="preserve">府中町</t>
  </si>
  <si>
    <t xml:space="preserve">ﾌﾁｭｳﾁｮｳ</t>
  </si>
  <si>
    <t xml:space="preserve">342041</t>
  </si>
  <si>
    <t xml:space="preserve">三原市</t>
  </si>
  <si>
    <t xml:space="preserve">ﾐﾊﾗｼ</t>
  </si>
  <si>
    <t xml:space="preserve">342092</t>
  </si>
  <si>
    <t xml:space="preserve">三次市</t>
  </si>
  <si>
    <t xml:space="preserve">355020</t>
  </si>
  <si>
    <t xml:space="preserve">阿武町</t>
  </si>
  <si>
    <t xml:space="preserve">ｱﾌﾞﾁｮｳ</t>
  </si>
  <si>
    <t xml:space="preserve">352080</t>
  </si>
  <si>
    <t xml:space="preserve">岩国市</t>
  </si>
  <si>
    <t xml:space="preserve">ｲﾜｸﾆｼ</t>
  </si>
  <si>
    <t xml:space="preserve">352021</t>
  </si>
  <si>
    <t xml:space="preserve">宇部市</t>
  </si>
  <si>
    <t xml:space="preserve">ｳﾍﾞｼ</t>
  </si>
  <si>
    <t xml:space="preserve">353418</t>
  </si>
  <si>
    <t xml:space="preserve">上関町</t>
  </si>
  <si>
    <t xml:space="preserve">ｶﾐﾉｾｷﾁｮｳ</t>
  </si>
  <si>
    <t xml:space="preserve">352071</t>
  </si>
  <si>
    <t xml:space="preserve">下松市</t>
  </si>
  <si>
    <t xml:space="preserve">ｸﾀﾞﾏﾂｼ</t>
  </si>
  <si>
    <t xml:space="preserve">352161</t>
  </si>
  <si>
    <t xml:space="preserve">山陽小野田市</t>
  </si>
  <si>
    <t xml:space="preserve">ｻﾝﾖｳｵﾉﾀﾞｼ</t>
  </si>
  <si>
    <t xml:space="preserve">352012</t>
  </si>
  <si>
    <t xml:space="preserve">下関市</t>
  </si>
  <si>
    <t xml:space="preserve">ｼﾓﾉｾｷｼ</t>
  </si>
  <si>
    <t xml:space="preserve">352152</t>
  </si>
  <si>
    <t xml:space="preserve">周南市</t>
  </si>
  <si>
    <t xml:space="preserve">ｼｭｳﾅﾝｼ</t>
  </si>
  <si>
    <t xml:space="preserve">353051</t>
  </si>
  <si>
    <t xml:space="preserve">周防大島町</t>
  </si>
  <si>
    <t xml:space="preserve">ｽｵｳｵｵｼﾏﾁｮｳ</t>
  </si>
  <si>
    <t xml:space="preserve">353434</t>
  </si>
  <si>
    <t xml:space="preserve">田布施町</t>
  </si>
  <si>
    <t xml:space="preserve">ﾀﾌﾞｾﾁｮｳ</t>
  </si>
  <si>
    <t xml:space="preserve">352110</t>
  </si>
  <si>
    <t xml:space="preserve">長門市</t>
  </si>
  <si>
    <t xml:space="preserve">ﾅｶﾞﾄｼ</t>
  </si>
  <si>
    <t xml:space="preserve">352047</t>
  </si>
  <si>
    <t xml:space="preserve">萩市</t>
  </si>
  <si>
    <t xml:space="preserve">ﾊｷﾞｼ</t>
  </si>
  <si>
    <t xml:space="preserve">352101</t>
  </si>
  <si>
    <t xml:space="preserve">光市</t>
  </si>
  <si>
    <t xml:space="preserve">ﾋｶﾘｼ</t>
  </si>
  <si>
    <t xml:space="preserve">353442</t>
  </si>
  <si>
    <t xml:space="preserve">平生町</t>
  </si>
  <si>
    <t xml:space="preserve">ﾋﾗｵﾁｮｳ</t>
  </si>
  <si>
    <t xml:space="preserve">352063</t>
  </si>
  <si>
    <t xml:space="preserve">防府市</t>
  </si>
  <si>
    <t xml:space="preserve">ﾎｳﾌｼ</t>
  </si>
  <si>
    <t xml:space="preserve">352136</t>
  </si>
  <si>
    <t xml:space="preserve">美祢市</t>
  </si>
  <si>
    <t xml:space="preserve">ﾐﾈｼ</t>
  </si>
  <si>
    <t xml:space="preserve">352128</t>
  </si>
  <si>
    <t xml:space="preserve">柳井市</t>
  </si>
  <si>
    <t xml:space="preserve">ﾔﾅｲｼ</t>
  </si>
  <si>
    <t xml:space="preserve">352039</t>
  </si>
  <si>
    <t xml:space="preserve">山口市</t>
  </si>
  <si>
    <t xml:space="preserve">ﾔﾏｸﾞﾁｼ</t>
  </si>
  <si>
    <t xml:space="preserve">353213</t>
  </si>
  <si>
    <t xml:space="preserve">和木町</t>
  </si>
  <si>
    <t xml:space="preserve">ﾜｷﾁｮｳ</t>
  </si>
  <si>
    <t xml:space="preserve">364037</t>
  </si>
  <si>
    <t xml:space="preserve">藍住町</t>
  </si>
  <si>
    <t xml:space="preserve">ｱｲｽﾞﾐﾁｮｳ</t>
  </si>
  <si>
    <t xml:space="preserve">362042</t>
  </si>
  <si>
    <t xml:space="preserve">阿南市</t>
  </si>
  <si>
    <t xml:space="preserve">ｱﾅﾝｼ</t>
  </si>
  <si>
    <t xml:space="preserve">362069</t>
  </si>
  <si>
    <t xml:space="preserve">阿波市</t>
  </si>
  <si>
    <t xml:space="preserve">ｱﾜｼ</t>
  </si>
  <si>
    <t xml:space="preserve">363413</t>
  </si>
  <si>
    <t xml:space="preserve">石井町</t>
  </si>
  <si>
    <t xml:space="preserve">ｲｼｲﾁｮｳ</t>
  </si>
  <si>
    <t xml:space="preserve">364045</t>
  </si>
  <si>
    <t xml:space="preserve">板野町</t>
  </si>
  <si>
    <t xml:space="preserve">ｲﾀﾉﾁｮｳ</t>
  </si>
  <si>
    <t xml:space="preserve">363880</t>
  </si>
  <si>
    <t xml:space="preserve">海陽町</t>
  </si>
  <si>
    <t xml:space="preserve">ｶｲﾖｳﾁｮｳ</t>
  </si>
  <si>
    <t xml:space="preserve">363014</t>
  </si>
  <si>
    <t xml:space="preserve">勝浦町</t>
  </si>
  <si>
    <t xml:space="preserve">ｶﾂｳﾗﾁｮｳ</t>
  </si>
  <si>
    <t xml:space="preserve">364053</t>
  </si>
  <si>
    <t xml:space="preserve">上板町</t>
  </si>
  <si>
    <t xml:space="preserve">ｶﾐｲﾀﾁｮｳ</t>
  </si>
  <si>
    <t xml:space="preserve">363022</t>
  </si>
  <si>
    <t xml:space="preserve">上勝町</t>
  </si>
  <si>
    <t xml:space="preserve">ｶﾐｶﾂﾁｮｳ</t>
  </si>
  <si>
    <t xml:space="preserve">363421</t>
  </si>
  <si>
    <t xml:space="preserve">神山町</t>
  </si>
  <si>
    <t xml:space="preserve">ｶﾐﾔﾏﾁｮｳ</t>
  </si>
  <si>
    <t xml:space="preserve">364029</t>
  </si>
  <si>
    <t xml:space="preserve">北島町</t>
  </si>
  <si>
    <t xml:space="preserve">ｷﾀｼﾞﾏﾁｮｳ</t>
  </si>
  <si>
    <t xml:space="preserve">362034</t>
  </si>
  <si>
    <t xml:space="preserve">小松島市</t>
  </si>
  <si>
    <t xml:space="preserve">ｺﾏﾂｼﾏｼ</t>
  </si>
  <si>
    <t xml:space="preserve">363219</t>
  </si>
  <si>
    <t xml:space="preserve">佐那河内村</t>
  </si>
  <si>
    <t xml:space="preserve">ｻﾅｺﾞｳﾁｿﾝ</t>
  </si>
  <si>
    <t xml:space="preserve">364681</t>
  </si>
  <si>
    <t xml:space="preserve">つるぎ町</t>
  </si>
  <si>
    <t xml:space="preserve">ﾂﾙｷﾞﾁｮｳ</t>
  </si>
  <si>
    <t xml:space="preserve">362018</t>
  </si>
  <si>
    <t xml:space="preserve">徳島市</t>
  </si>
  <si>
    <t xml:space="preserve">ﾄｸｼﾏｼ</t>
  </si>
  <si>
    <t xml:space="preserve">363685</t>
  </si>
  <si>
    <t xml:space="preserve">那賀町</t>
  </si>
  <si>
    <t xml:space="preserve">ﾅｶﾁｮｳ</t>
  </si>
  <si>
    <t xml:space="preserve">362026</t>
  </si>
  <si>
    <t xml:space="preserve">鳴門市</t>
  </si>
  <si>
    <t xml:space="preserve">ﾅﾙﾄｼ</t>
  </si>
  <si>
    <t xml:space="preserve">364894</t>
  </si>
  <si>
    <t xml:space="preserve">東みよし町</t>
  </si>
  <si>
    <t xml:space="preserve">ﾋｶﾞｼﾐﾖｼﾁｮｳ</t>
  </si>
  <si>
    <t xml:space="preserve">364011</t>
  </si>
  <si>
    <t xml:space="preserve">松茂町</t>
  </si>
  <si>
    <t xml:space="preserve">ﾏﾂｼｹﾞﾁｮｳ</t>
  </si>
  <si>
    <t xml:space="preserve">363871</t>
  </si>
  <si>
    <t xml:space="preserve">美波町</t>
  </si>
  <si>
    <t xml:space="preserve">ﾐﾅﾐﾁｮｳ</t>
  </si>
  <si>
    <t xml:space="preserve">362077</t>
  </si>
  <si>
    <t xml:space="preserve">美馬市</t>
  </si>
  <si>
    <t xml:space="preserve">ﾐﾏｼ</t>
  </si>
  <si>
    <t xml:space="preserve">362085</t>
  </si>
  <si>
    <t xml:space="preserve">三好市</t>
  </si>
  <si>
    <t xml:space="preserve">363839</t>
  </si>
  <si>
    <t xml:space="preserve">牟岐町</t>
  </si>
  <si>
    <t xml:space="preserve">ﾑｷﾞﾁｮｳ</t>
  </si>
  <si>
    <t xml:space="preserve">362051</t>
  </si>
  <si>
    <t xml:space="preserve">吉野川市</t>
  </si>
  <si>
    <t xml:space="preserve">ﾖｼﾉｶﾞﾜｼ</t>
  </si>
  <si>
    <t xml:space="preserve">373877</t>
  </si>
  <si>
    <t xml:space="preserve">綾川町</t>
  </si>
  <si>
    <t xml:space="preserve">ｱﾔｶﾞﾜﾁｮｳ</t>
  </si>
  <si>
    <t xml:space="preserve">373869</t>
  </si>
  <si>
    <t xml:space="preserve">宇多津町</t>
  </si>
  <si>
    <t xml:space="preserve">ｳﾀﾂﾞﾁｮｳ</t>
  </si>
  <si>
    <t xml:space="preserve">372056</t>
  </si>
  <si>
    <t xml:space="preserve">観音寺市</t>
  </si>
  <si>
    <t xml:space="preserve">ｶﾝｵﾝｼﾞｼ</t>
  </si>
  <si>
    <t xml:space="preserve">374032</t>
  </si>
  <si>
    <t xml:space="preserve">琴平町</t>
  </si>
  <si>
    <t xml:space="preserve">ｺﾄﾋﾗﾁｮｳ</t>
  </si>
  <si>
    <t xml:space="preserve">372030</t>
  </si>
  <si>
    <t xml:space="preserve">坂出市</t>
  </si>
  <si>
    <t xml:space="preserve">ｻｶｲﾃﾞｼ</t>
  </si>
  <si>
    <t xml:space="preserve">372064</t>
  </si>
  <si>
    <t xml:space="preserve">さぬき市</t>
  </si>
  <si>
    <t xml:space="preserve">ｻﾇｷｼ</t>
  </si>
  <si>
    <t xml:space="preserve">373249</t>
  </si>
  <si>
    <t xml:space="preserve">小豆島町</t>
  </si>
  <si>
    <t xml:space="preserve">ｼｮｳﾄﾞｼﾏﾁｮｳ</t>
  </si>
  <si>
    <t xml:space="preserve">372048</t>
  </si>
  <si>
    <t xml:space="preserve">善通寺市</t>
  </si>
  <si>
    <t xml:space="preserve">ｾﾞﾝﾂｳｼﾞｼ</t>
  </si>
  <si>
    <t xml:space="preserve">372013</t>
  </si>
  <si>
    <t xml:space="preserve">高松市</t>
  </si>
  <si>
    <t xml:space="preserve">ﾀｶﾏﾂｼ</t>
  </si>
  <si>
    <t xml:space="preserve">374041</t>
  </si>
  <si>
    <t xml:space="preserve">多度津町</t>
  </si>
  <si>
    <t xml:space="preserve">ﾀﾄﾞﾂﾁｮｳ</t>
  </si>
  <si>
    <t xml:space="preserve">373222</t>
  </si>
  <si>
    <t xml:space="preserve">土庄町</t>
  </si>
  <si>
    <t xml:space="preserve">ﾄﾉｼｮｳﾁｮｳ</t>
  </si>
  <si>
    <t xml:space="preserve">373648</t>
  </si>
  <si>
    <t xml:space="preserve">直島町</t>
  </si>
  <si>
    <t xml:space="preserve">ﾅｵｼﾏﾁｮｳ</t>
  </si>
  <si>
    <t xml:space="preserve">372072</t>
  </si>
  <si>
    <t xml:space="preserve">東かがわ市</t>
  </si>
  <si>
    <t xml:space="preserve">ﾋｶﾞｼｶｶﾞﾜｼ</t>
  </si>
  <si>
    <t xml:space="preserve">372021</t>
  </si>
  <si>
    <t xml:space="preserve">丸亀市</t>
  </si>
  <si>
    <t xml:space="preserve">ﾏﾙｶﾞﾒｼ</t>
  </si>
  <si>
    <t xml:space="preserve">374067</t>
  </si>
  <si>
    <t xml:space="preserve">まんのう町</t>
  </si>
  <si>
    <t xml:space="preserve">ﾏﾝﾉｳﾁｮｳ</t>
  </si>
  <si>
    <t xml:space="preserve">373419</t>
  </si>
  <si>
    <t xml:space="preserve">三木町</t>
  </si>
  <si>
    <t xml:space="preserve">ﾐｷﾁｮｳ</t>
  </si>
  <si>
    <t xml:space="preserve">372081</t>
  </si>
  <si>
    <t xml:space="preserve">三豊市</t>
  </si>
  <si>
    <t xml:space="preserve">ﾐﾄﾖｼ</t>
  </si>
  <si>
    <t xml:space="preserve">385069</t>
  </si>
  <si>
    <t xml:space="preserve">愛南町</t>
  </si>
  <si>
    <t xml:space="preserve">ｱｲﾅﾝﾁｮｳ</t>
  </si>
  <si>
    <t xml:space="preserve">384429</t>
  </si>
  <si>
    <t xml:space="preserve">伊方町</t>
  </si>
  <si>
    <t xml:space="preserve">ｲｶﾀﾁｮｳ</t>
  </si>
  <si>
    <t xml:space="preserve">382027</t>
  </si>
  <si>
    <t xml:space="preserve">今治市</t>
  </si>
  <si>
    <t xml:space="preserve">ｲﾏﾊﾞﾘｼ</t>
  </si>
  <si>
    <t xml:space="preserve">382108</t>
  </si>
  <si>
    <t xml:space="preserve">伊予市</t>
  </si>
  <si>
    <t xml:space="preserve">ｲﾖｼ</t>
  </si>
  <si>
    <t xml:space="preserve">384224</t>
  </si>
  <si>
    <t xml:space="preserve">内子町</t>
  </si>
  <si>
    <t xml:space="preserve">ｳﾁｺﾁｮｳ</t>
  </si>
  <si>
    <t xml:space="preserve">382035</t>
  </si>
  <si>
    <t xml:space="preserve">宇和島市</t>
  </si>
  <si>
    <t xml:space="preserve">ｳﾜｼﾞﾏｼ</t>
  </si>
  <si>
    <t xml:space="preserve">382078</t>
  </si>
  <si>
    <t xml:space="preserve">大洲市</t>
  </si>
  <si>
    <t xml:space="preserve">ｵｵｽﾞｼ</t>
  </si>
  <si>
    <t xml:space="preserve">383562</t>
  </si>
  <si>
    <t xml:space="preserve">上島町</t>
  </si>
  <si>
    <t xml:space="preserve">ｶﾐｼﾞﾏﾁｮｳ</t>
  </si>
  <si>
    <t xml:space="preserve">384887</t>
  </si>
  <si>
    <t xml:space="preserve">鬼北町</t>
  </si>
  <si>
    <t xml:space="preserve">383864</t>
  </si>
  <si>
    <t xml:space="preserve">久万高原町</t>
  </si>
  <si>
    <t xml:space="preserve">ｸﾏｺｳｹﾞﾝﾁｮｳ</t>
  </si>
  <si>
    <t xml:space="preserve">382060</t>
  </si>
  <si>
    <t xml:space="preserve">西条市</t>
  </si>
  <si>
    <t xml:space="preserve">ｻｲｼﾞｮｳｼ</t>
  </si>
  <si>
    <t xml:space="preserve">382132</t>
  </si>
  <si>
    <t xml:space="preserve">四国中央市</t>
  </si>
  <si>
    <t xml:space="preserve">ｼｺｸﾁｭｳｵｳｼ</t>
  </si>
  <si>
    <t xml:space="preserve">382141</t>
  </si>
  <si>
    <t xml:space="preserve">西予市</t>
  </si>
  <si>
    <t xml:space="preserve">ｾｲﾖｼ</t>
  </si>
  <si>
    <t xml:space="preserve">382159</t>
  </si>
  <si>
    <t xml:space="preserve">東温市</t>
  </si>
  <si>
    <t xml:space="preserve">ﾄｳｵﾝｼ</t>
  </si>
  <si>
    <t xml:space="preserve">384020</t>
  </si>
  <si>
    <t xml:space="preserve">砥部町</t>
  </si>
  <si>
    <t xml:space="preserve">ﾄﾍﾞﾁｮｳ</t>
  </si>
  <si>
    <t xml:space="preserve">382051</t>
  </si>
  <si>
    <t xml:space="preserve">新居浜市</t>
  </si>
  <si>
    <t xml:space="preserve">ﾆｲﾊﾏｼ</t>
  </si>
  <si>
    <t xml:space="preserve">384011</t>
  </si>
  <si>
    <t xml:space="preserve">ﾏｻｷﾁｮｳ</t>
  </si>
  <si>
    <t xml:space="preserve">384844</t>
  </si>
  <si>
    <t xml:space="preserve">松野町</t>
  </si>
  <si>
    <t xml:space="preserve">ﾏﾂﾉﾁｮｳ</t>
  </si>
  <si>
    <t xml:space="preserve">382019</t>
  </si>
  <si>
    <t xml:space="preserve">松山市</t>
  </si>
  <si>
    <t xml:space="preserve">ﾏﾂﾔﾏｼ</t>
  </si>
  <si>
    <t xml:space="preserve">382043</t>
  </si>
  <si>
    <t xml:space="preserve">八幡浜市</t>
  </si>
  <si>
    <t xml:space="preserve">ﾔﾜﾀﾊﾏｼ</t>
  </si>
  <si>
    <t xml:space="preserve">392031</t>
  </si>
  <si>
    <t xml:space="preserve">安芸市</t>
  </si>
  <si>
    <t xml:space="preserve">ｱｷｼ</t>
  </si>
  <si>
    <t xml:space="preserve">393860</t>
  </si>
  <si>
    <t xml:space="preserve">いの町</t>
  </si>
  <si>
    <t xml:space="preserve">ｲﾉﾁｮｳ</t>
  </si>
  <si>
    <t xml:space="preserve">393061</t>
  </si>
  <si>
    <t xml:space="preserve">馬路村</t>
  </si>
  <si>
    <t xml:space="preserve">ｳﾏｼﾞﾑﾗ</t>
  </si>
  <si>
    <t xml:space="preserve">393649</t>
  </si>
  <si>
    <t xml:space="preserve">大川村</t>
  </si>
  <si>
    <t xml:space="preserve">ｵｵｶﾜﾑﾗ</t>
  </si>
  <si>
    <t xml:space="preserve">394246</t>
  </si>
  <si>
    <t xml:space="preserve">大月町</t>
  </si>
  <si>
    <t xml:space="preserve">ｵｵﾂｷﾁｮｳ</t>
  </si>
  <si>
    <t xml:space="preserve">393444</t>
  </si>
  <si>
    <t xml:space="preserve">大豊町</t>
  </si>
  <si>
    <t xml:space="preserve">ｵｵﾄﾖﾁｮｳ</t>
  </si>
  <si>
    <t xml:space="preserve">394033</t>
  </si>
  <si>
    <t xml:space="preserve">越知町</t>
  </si>
  <si>
    <t xml:space="preserve">ｵﾁﾁｮｳ</t>
  </si>
  <si>
    <t xml:space="preserve">392120</t>
  </si>
  <si>
    <t xml:space="preserve">香美市</t>
  </si>
  <si>
    <t xml:space="preserve">ｶﾐｼ</t>
  </si>
  <si>
    <t xml:space="preserve">393053</t>
  </si>
  <si>
    <t xml:space="preserve">北川村</t>
  </si>
  <si>
    <t xml:space="preserve">ｷﾀｶﾞﾜﾑﾗ</t>
  </si>
  <si>
    <t xml:space="preserve">394289</t>
  </si>
  <si>
    <t xml:space="preserve">黒潮町</t>
  </si>
  <si>
    <t xml:space="preserve">ｸﾛｼｵﾁｮｳ</t>
  </si>
  <si>
    <t xml:space="preserve">393070</t>
  </si>
  <si>
    <t xml:space="preserve">芸西村</t>
  </si>
  <si>
    <t xml:space="preserve">ｹﾞｲｾｲﾑﾗ</t>
  </si>
  <si>
    <t xml:space="preserve">392014</t>
  </si>
  <si>
    <t xml:space="preserve">高知市</t>
  </si>
  <si>
    <t xml:space="preserve">ｺｳﾁｼ</t>
  </si>
  <si>
    <t xml:space="preserve">392111</t>
  </si>
  <si>
    <t xml:space="preserve">香南市</t>
  </si>
  <si>
    <t xml:space="preserve">394025</t>
  </si>
  <si>
    <t xml:space="preserve">佐川町</t>
  </si>
  <si>
    <t xml:space="preserve">ｻｶﾜﾁｮｳ</t>
  </si>
  <si>
    <t xml:space="preserve">392103</t>
  </si>
  <si>
    <t xml:space="preserve">四万十市</t>
  </si>
  <si>
    <t xml:space="preserve">ｼﾏﾝﾄｼ</t>
  </si>
  <si>
    <t xml:space="preserve">394122</t>
  </si>
  <si>
    <t xml:space="preserve">四万十町</t>
  </si>
  <si>
    <t xml:space="preserve">ｼﾏﾝﾄﾁｮｳ</t>
  </si>
  <si>
    <t xml:space="preserve">392081</t>
  </si>
  <si>
    <t xml:space="preserve">宿毛市</t>
  </si>
  <si>
    <t xml:space="preserve">ｽｸﾓｼ</t>
  </si>
  <si>
    <t xml:space="preserve">392065</t>
  </si>
  <si>
    <t xml:space="preserve">須崎市</t>
  </si>
  <si>
    <t xml:space="preserve">ｽｻｷｼ</t>
  </si>
  <si>
    <t xml:space="preserve">393037</t>
  </si>
  <si>
    <t xml:space="preserve">田野町</t>
  </si>
  <si>
    <t xml:space="preserve">ﾀﾉﾁｮｳ</t>
  </si>
  <si>
    <t xml:space="preserve">394114</t>
  </si>
  <si>
    <t xml:space="preserve">津野町</t>
  </si>
  <si>
    <t xml:space="preserve">ﾂﾉﾁｮｳ</t>
  </si>
  <si>
    <t xml:space="preserve">393011</t>
  </si>
  <si>
    <t xml:space="preserve">東洋町</t>
  </si>
  <si>
    <t xml:space="preserve">ﾄｳﾖｳﾁｮｳ</t>
  </si>
  <si>
    <t xml:space="preserve">392057</t>
  </si>
  <si>
    <t xml:space="preserve">土佐市</t>
  </si>
  <si>
    <t xml:space="preserve">ﾄｻｼ</t>
  </si>
  <si>
    <t xml:space="preserve">392090</t>
  </si>
  <si>
    <t xml:space="preserve">土佐清水市</t>
  </si>
  <si>
    <t xml:space="preserve">ﾄｻｼﾐｽﾞｼ</t>
  </si>
  <si>
    <t xml:space="preserve">393631</t>
  </si>
  <si>
    <t xml:space="preserve">土佐町</t>
  </si>
  <si>
    <t xml:space="preserve">ﾄｻﾁｮｳ</t>
  </si>
  <si>
    <t xml:space="preserve">394017</t>
  </si>
  <si>
    <t xml:space="preserve">中土佐町</t>
  </si>
  <si>
    <t xml:space="preserve">ﾅｶﾄｻﾁｮｳ</t>
  </si>
  <si>
    <t xml:space="preserve">393029</t>
  </si>
  <si>
    <t xml:space="preserve">奈半利町</t>
  </si>
  <si>
    <t xml:space="preserve">ﾅﾊﾘﾁｮｳ</t>
  </si>
  <si>
    <t xml:space="preserve">392049</t>
  </si>
  <si>
    <t xml:space="preserve">南国市</t>
  </si>
  <si>
    <t xml:space="preserve">ﾅﾝｺｸｼ</t>
  </si>
  <si>
    <t xml:space="preserve">393878</t>
  </si>
  <si>
    <t xml:space="preserve">仁淀川町</t>
  </si>
  <si>
    <t xml:space="preserve">ﾆﾖﾄﾞｶﾞﾜﾁｮｳ</t>
  </si>
  <si>
    <t xml:space="preserve">394106</t>
  </si>
  <si>
    <t xml:space="preserve">日高村</t>
  </si>
  <si>
    <t xml:space="preserve">ﾋﾀﾞｶﾑﾗ</t>
  </si>
  <si>
    <t xml:space="preserve">394271</t>
  </si>
  <si>
    <t xml:space="preserve">三原村</t>
  </si>
  <si>
    <t xml:space="preserve">ﾐﾊﾗﾑﾗ</t>
  </si>
  <si>
    <t xml:space="preserve">392022</t>
  </si>
  <si>
    <t xml:space="preserve">室戸市</t>
  </si>
  <si>
    <t xml:space="preserve">ﾑﾛﾄｼ</t>
  </si>
  <si>
    <t xml:space="preserve">393410</t>
  </si>
  <si>
    <t xml:space="preserve">本山町</t>
  </si>
  <si>
    <t xml:space="preserve">ﾓﾄﾔﾏﾁｮｳ</t>
  </si>
  <si>
    <t xml:space="preserve">393045</t>
  </si>
  <si>
    <t xml:space="preserve">安田町</t>
  </si>
  <si>
    <t xml:space="preserve">ﾔｽﾀﾞﾁｮｳ</t>
  </si>
  <si>
    <t xml:space="preserve">394050</t>
  </si>
  <si>
    <t xml:space="preserve">梼原町</t>
  </si>
  <si>
    <t xml:space="preserve">ﾕｽﾊﾗﾁｮｳ</t>
  </si>
  <si>
    <t xml:space="preserve">406091</t>
  </si>
  <si>
    <t xml:space="preserve">赤村</t>
  </si>
  <si>
    <t xml:space="preserve">ｱｶﾑﾗ</t>
  </si>
  <si>
    <t xml:space="preserve">402281</t>
  </si>
  <si>
    <t xml:space="preserve">朝倉市</t>
  </si>
  <si>
    <t xml:space="preserve">ｱｻｸﾗｼ</t>
  </si>
  <si>
    <t xml:space="preserve">403814</t>
  </si>
  <si>
    <t xml:space="preserve">芦屋町</t>
  </si>
  <si>
    <t xml:space="preserve">ｱｼﾔﾏﾁ</t>
  </si>
  <si>
    <t xml:space="preserve">402052</t>
  </si>
  <si>
    <t xml:space="preserve">飯塚市</t>
  </si>
  <si>
    <t xml:space="preserve">ｲｲﾂﾞｶｼ</t>
  </si>
  <si>
    <t xml:space="preserve">402303</t>
  </si>
  <si>
    <t xml:space="preserve">糸島市</t>
  </si>
  <si>
    <t xml:space="preserve">ｲﾄｼﾏｼ</t>
  </si>
  <si>
    <t xml:space="preserve">406040</t>
  </si>
  <si>
    <t xml:space="preserve">糸田町</t>
  </si>
  <si>
    <t xml:space="preserve">ｲﾄﾀﾞﾏﾁ</t>
  </si>
  <si>
    <t xml:space="preserve">402257</t>
  </si>
  <si>
    <t xml:space="preserve">うきは市</t>
  </si>
  <si>
    <t xml:space="preserve">ｳｷﾊｼ</t>
  </si>
  <si>
    <t xml:space="preserve">403415</t>
  </si>
  <si>
    <t xml:space="preserve">宇美町</t>
  </si>
  <si>
    <t xml:space="preserve">ｳﾐﾏﾁ</t>
  </si>
  <si>
    <t xml:space="preserve">402125</t>
  </si>
  <si>
    <t xml:space="preserve">大川市</t>
  </si>
  <si>
    <t xml:space="preserve">ｵｵｶﾜｼ</t>
  </si>
  <si>
    <t xml:space="preserve">405221</t>
  </si>
  <si>
    <t xml:space="preserve">大木町</t>
  </si>
  <si>
    <t xml:space="preserve">ｵｵｷﾏﾁ</t>
  </si>
  <si>
    <t xml:space="preserve">406082</t>
  </si>
  <si>
    <t xml:space="preserve">大任町</t>
  </si>
  <si>
    <t xml:space="preserve">ｵｵﾄｳﾏﾁ</t>
  </si>
  <si>
    <t xml:space="preserve">402192</t>
  </si>
  <si>
    <t xml:space="preserve">大野城市</t>
  </si>
  <si>
    <t xml:space="preserve">ｵｵﾉｼﾞｮｳｼ</t>
  </si>
  <si>
    <t xml:space="preserve">402028</t>
  </si>
  <si>
    <t xml:space="preserve">大牟田市</t>
  </si>
  <si>
    <t xml:space="preserve">ｵｵﾑﾀｼ</t>
  </si>
  <si>
    <t xml:space="preserve">403831</t>
  </si>
  <si>
    <t xml:space="preserve">岡垣町</t>
  </si>
  <si>
    <t xml:space="preserve">ｵｶｶﾞｷﾏﾁ</t>
  </si>
  <si>
    <t xml:space="preserve">402168</t>
  </si>
  <si>
    <t xml:space="preserve">小郡市</t>
  </si>
  <si>
    <t xml:space="preserve">ｵｺﾞｵﾘｼ</t>
  </si>
  <si>
    <t xml:space="preserve">403849</t>
  </si>
  <si>
    <t xml:space="preserve">遠賀町</t>
  </si>
  <si>
    <t xml:space="preserve">ｵﾝｶﾞﾁｮｳ</t>
  </si>
  <si>
    <t xml:space="preserve">402184</t>
  </si>
  <si>
    <t xml:space="preserve">春日市</t>
  </si>
  <si>
    <t xml:space="preserve">ｶｽｶﾞｼ</t>
  </si>
  <si>
    <t xml:space="preserve">403491</t>
  </si>
  <si>
    <t xml:space="preserve">粕屋町</t>
  </si>
  <si>
    <t xml:space="preserve">ｶｽﾔﾏﾁ</t>
  </si>
  <si>
    <t xml:space="preserve">402273</t>
  </si>
  <si>
    <t xml:space="preserve">嘉麻市</t>
  </si>
  <si>
    <t xml:space="preserve">ｶﾏｼ</t>
  </si>
  <si>
    <t xml:space="preserve">406058</t>
  </si>
  <si>
    <t xml:space="preserve">406015</t>
  </si>
  <si>
    <t xml:space="preserve">香春町</t>
  </si>
  <si>
    <t xml:space="preserve">ｶﾜﾗﾏﾁ</t>
  </si>
  <si>
    <t xml:space="preserve">406210</t>
  </si>
  <si>
    <t xml:space="preserve">苅田町</t>
  </si>
  <si>
    <t xml:space="preserve">ｶﾝﾀﾞﾏﾁ</t>
  </si>
  <si>
    <t xml:space="preserve">401005</t>
  </si>
  <si>
    <t xml:space="preserve">北九州市</t>
  </si>
  <si>
    <t xml:space="preserve">ｷﾀｷｭｳｼｭｳｼ</t>
  </si>
  <si>
    <t xml:space="preserve">404021</t>
  </si>
  <si>
    <t xml:space="preserve">鞍手町</t>
  </si>
  <si>
    <t xml:space="preserve">ｸﾗﾃﾏﾁ</t>
  </si>
  <si>
    <t xml:space="preserve">402036</t>
  </si>
  <si>
    <t xml:space="preserve">久留米市</t>
  </si>
  <si>
    <t xml:space="preserve">ｸﾙﾒｼ</t>
  </si>
  <si>
    <t xml:space="preserve">404217</t>
  </si>
  <si>
    <t xml:space="preserve">桂川町</t>
  </si>
  <si>
    <t xml:space="preserve">ｹｲｾﾝﾏﾁ</t>
  </si>
  <si>
    <t xml:space="preserve">406465</t>
  </si>
  <si>
    <t xml:space="preserve">上毛町</t>
  </si>
  <si>
    <t xml:space="preserve">ｺｳｹﾞﾏﾁ</t>
  </si>
  <si>
    <t xml:space="preserve">402231</t>
  </si>
  <si>
    <t xml:space="preserve">古賀市</t>
  </si>
  <si>
    <t xml:space="preserve">404012</t>
  </si>
  <si>
    <t xml:space="preserve">小竹町</t>
  </si>
  <si>
    <t xml:space="preserve">ｺﾀｹﾏﾁ</t>
  </si>
  <si>
    <t xml:space="preserve">403423</t>
  </si>
  <si>
    <t xml:space="preserve">篠栗町</t>
  </si>
  <si>
    <t xml:space="preserve">ｻｻｸﾞﾘﾏﾁ</t>
  </si>
  <si>
    <t xml:space="preserve">403431</t>
  </si>
  <si>
    <t xml:space="preserve">志免町</t>
  </si>
  <si>
    <t xml:space="preserve">ｼﾒﾏﾁ</t>
  </si>
  <si>
    <t xml:space="preserve">403458</t>
  </si>
  <si>
    <t xml:space="preserve">新宮町</t>
  </si>
  <si>
    <t xml:space="preserve">ｼﾝｸﾞｳﾏﾁ</t>
  </si>
  <si>
    <t xml:space="preserve">403440</t>
  </si>
  <si>
    <t xml:space="preserve">須恵町</t>
  </si>
  <si>
    <t xml:space="preserve">ｽｴﾏﾁ</t>
  </si>
  <si>
    <t xml:space="preserve">406023</t>
  </si>
  <si>
    <t xml:space="preserve">添田町</t>
  </si>
  <si>
    <t xml:space="preserve">ｿｴﾀﾞﾏﾁ</t>
  </si>
  <si>
    <t xml:space="preserve">402061</t>
  </si>
  <si>
    <t xml:space="preserve">田川市</t>
  </si>
  <si>
    <t xml:space="preserve">ﾀｶﾞﾜｼ</t>
  </si>
  <si>
    <t xml:space="preserve">402214</t>
  </si>
  <si>
    <t xml:space="preserve">太宰府市</t>
  </si>
  <si>
    <t xml:space="preserve">ﾀﾞｻﾞｲﾌｼ</t>
  </si>
  <si>
    <t xml:space="preserve">405035</t>
  </si>
  <si>
    <t xml:space="preserve">大刀洗町</t>
  </si>
  <si>
    <t xml:space="preserve">ﾀﾁｱﾗｲﾏﾁ</t>
  </si>
  <si>
    <t xml:space="preserve">402117</t>
  </si>
  <si>
    <t xml:space="preserve">筑後市</t>
  </si>
  <si>
    <t xml:space="preserve">ﾁｸｺﾞｼ</t>
  </si>
  <si>
    <t xml:space="preserve">402176</t>
  </si>
  <si>
    <t xml:space="preserve">筑紫野市</t>
  </si>
  <si>
    <t xml:space="preserve">ﾁｸｼﾉｼ</t>
  </si>
  <si>
    <t xml:space="preserve">406473</t>
  </si>
  <si>
    <t xml:space="preserve">築上町</t>
  </si>
  <si>
    <t xml:space="preserve">ﾁｸｼﾞｮｳﾏﾁ</t>
  </si>
  <si>
    <t xml:space="preserve">404471</t>
  </si>
  <si>
    <t xml:space="preserve">筑前町</t>
  </si>
  <si>
    <t xml:space="preserve">ﾁｸｾﾞﾝﾏﾁ</t>
  </si>
  <si>
    <t xml:space="preserve">404489</t>
  </si>
  <si>
    <t xml:space="preserve">東峰村</t>
  </si>
  <si>
    <t xml:space="preserve">ﾄｳﾎｳﾑﾗ</t>
  </si>
  <si>
    <t xml:space="preserve">402311</t>
  </si>
  <si>
    <t xml:space="preserve">那珂川市</t>
  </si>
  <si>
    <t xml:space="preserve">ﾅｶｶﾞﾜｼ</t>
  </si>
  <si>
    <t xml:space="preserve">402150</t>
  </si>
  <si>
    <t xml:space="preserve">中間市</t>
  </si>
  <si>
    <t xml:space="preserve">ﾅｶﾏｼ</t>
  </si>
  <si>
    <t xml:space="preserve">402044</t>
  </si>
  <si>
    <t xml:space="preserve">直方市</t>
  </si>
  <si>
    <t xml:space="preserve">ﾉｵｶﾞﾀｼ</t>
  </si>
  <si>
    <t xml:space="preserve">403482</t>
  </si>
  <si>
    <t xml:space="preserve">久山町</t>
  </si>
  <si>
    <t xml:space="preserve">ﾋｻﾔﾏﾏﾁ</t>
  </si>
  <si>
    <t xml:space="preserve">405442</t>
  </si>
  <si>
    <t xml:space="preserve">ﾋﾛｶﾜﾏﾁ</t>
  </si>
  <si>
    <t xml:space="preserve">401307</t>
  </si>
  <si>
    <t xml:space="preserve">福岡市</t>
  </si>
  <si>
    <t xml:space="preserve">ﾌｸｵｶｼ</t>
  </si>
  <si>
    <t xml:space="preserve">406104</t>
  </si>
  <si>
    <t xml:space="preserve">福智町</t>
  </si>
  <si>
    <t xml:space="preserve">ﾌｸﾁﾏﾁ</t>
  </si>
  <si>
    <t xml:space="preserve">402249</t>
  </si>
  <si>
    <t xml:space="preserve">福津市</t>
  </si>
  <si>
    <t xml:space="preserve">ﾌｸﾂｼ</t>
  </si>
  <si>
    <t xml:space="preserve">402141</t>
  </si>
  <si>
    <t xml:space="preserve">豊前市</t>
  </si>
  <si>
    <t xml:space="preserve">ﾌﾞｾﾞﾝｼ</t>
  </si>
  <si>
    <t xml:space="preserve">403822</t>
  </si>
  <si>
    <t xml:space="preserve">水巻町</t>
  </si>
  <si>
    <t xml:space="preserve">ﾐｽﾞﾏｷﾏﾁ</t>
  </si>
  <si>
    <t xml:space="preserve">406252</t>
  </si>
  <si>
    <t xml:space="preserve">みやこ町</t>
  </si>
  <si>
    <t xml:space="preserve">ﾐﾔｺﾏﾁ</t>
  </si>
  <si>
    <t xml:space="preserve">402290</t>
  </si>
  <si>
    <t xml:space="preserve">みやま市</t>
  </si>
  <si>
    <t xml:space="preserve">ﾐﾔﾏｼ</t>
  </si>
  <si>
    <t xml:space="preserve">402265</t>
  </si>
  <si>
    <t xml:space="preserve">宮若市</t>
  </si>
  <si>
    <t xml:space="preserve">ﾐﾔﾜｶｼ</t>
  </si>
  <si>
    <t xml:space="preserve">402206</t>
  </si>
  <si>
    <t xml:space="preserve">宗像市</t>
  </si>
  <si>
    <t xml:space="preserve">ﾑﾅｶﾀｼ</t>
  </si>
  <si>
    <t xml:space="preserve">402079</t>
  </si>
  <si>
    <t xml:space="preserve">柳川市</t>
  </si>
  <si>
    <t xml:space="preserve">ﾔﾅｶﾞﾜｼ</t>
  </si>
  <si>
    <t xml:space="preserve">402109</t>
  </si>
  <si>
    <t xml:space="preserve">八女市</t>
  </si>
  <si>
    <t xml:space="preserve">ﾔﾒｼ</t>
  </si>
  <si>
    <t xml:space="preserve">402133</t>
  </si>
  <si>
    <t xml:space="preserve">行橋市</t>
  </si>
  <si>
    <t xml:space="preserve">ﾕｸﾊｼｼ</t>
  </si>
  <si>
    <t xml:space="preserve">406422</t>
  </si>
  <si>
    <t xml:space="preserve">吉富町</t>
  </si>
  <si>
    <t xml:space="preserve">ﾖｼﾄﾐﾏﾁ</t>
  </si>
  <si>
    <t xml:space="preserve">414018</t>
  </si>
  <si>
    <t xml:space="preserve">有田町</t>
  </si>
  <si>
    <t xml:space="preserve">ｱﾘﾀﾁｮｳ</t>
  </si>
  <si>
    <t xml:space="preserve">412058</t>
  </si>
  <si>
    <t xml:space="preserve">伊万里市</t>
  </si>
  <si>
    <t xml:space="preserve">ｲﾏﾘｼ</t>
  </si>
  <si>
    <t xml:space="preserve">412091</t>
  </si>
  <si>
    <t xml:space="preserve">嬉野市</t>
  </si>
  <si>
    <t xml:space="preserve">ｳﾚｼﾉｼ</t>
  </si>
  <si>
    <t xml:space="preserve">414239</t>
  </si>
  <si>
    <t xml:space="preserve">大町町</t>
  </si>
  <si>
    <t xml:space="preserve">ｵｵﾏﾁﾁｮｳ</t>
  </si>
  <si>
    <t xml:space="preserve">412082</t>
  </si>
  <si>
    <t xml:space="preserve">小城市</t>
  </si>
  <si>
    <t xml:space="preserve">ｵｷﾞｼ</t>
  </si>
  <si>
    <t xml:space="preserve">412074</t>
  </si>
  <si>
    <t xml:space="preserve">鹿島市</t>
  </si>
  <si>
    <t xml:space="preserve">413453</t>
  </si>
  <si>
    <t xml:space="preserve">上峰町</t>
  </si>
  <si>
    <t xml:space="preserve">ｶﾐﾐﾈﾁｮｳ</t>
  </si>
  <si>
    <t xml:space="preserve">412023</t>
  </si>
  <si>
    <t xml:space="preserve">唐津市</t>
  </si>
  <si>
    <t xml:space="preserve">ｶﾗﾂｼ</t>
  </si>
  <si>
    <t xml:space="preserve">412104</t>
  </si>
  <si>
    <t xml:space="preserve">神埼市</t>
  </si>
  <si>
    <t xml:space="preserve">ｶﾝｻﾞｷｼ</t>
  </si>
  <si>
    <t xml:space="preserve">413411</t>
  </si>
  <si>
    <t xml:space="preserve">基山町</t>
  </si>
  <si>
    <t xml:space="preserve">ｷﾔﾏﾁｮｳ</t>
  </si>
  <si>
    <t xml:space="preserve">413879</t>
  </si>
  <si>
    <t xml:space="preserve">玄海町</t>
  </si>
  <si>
    <t xml:space="preserve">ｹﾞﾝｶｲﾁｮｳ</t>
  </si>
  <si>
    <t xml:space="preserve">414247</t>
  </si>
  <si>
    <t xml:space="preserve">江北町</t>
  </si>
  <si>
    <t xml:space="preserve">ｺｳﾎｸﾏﾁ</t>
  </si>
  <si>
    <t xml:space="preserve">412015</t>
  </si>
  <si>
    <t xml:space="preserve">佐賀市</t>
  </si>
  <si>
    <t xml:space="preserve">ｻｶﾞｼ</t>
  </si>
  <si>
    <t xml:space="preserve">414255</t>
  </si>
  <si>
    <t xml:space="preserve">白石町</t>
  </si>
  <si>
    <t xml:space="preserve">ｼﾛｲｼﾁｮｳ</t>
  </si>
  <si>
    <t xml:space="preserve">412040</t>
  </si>
  <si>
    <t xml:space="preserve">多久市</t>
  </si>
  <si>
    <t xml:space="preserve">ﾀｸｼ</t>
  </si>
  <si>
    <t xml:space="preserve">412066</t>
  </si>
  <si>
    <t xml:space="preserve">武雄市</t>
  </si>
  <si>
    <t xml:space="preserve">ﾀｹｵｼ</t>
  </si>
  <si>
    <t xml:space="preserve">414417</t>
  </si>
  <si>
    <t xml:space="preserve">太良町</t>
  </si>
  <si>
    <t xml:space="preserve">ﾀﾗﾁｮｳ</t>
  </si>
  <si>
    <t xml:space="preserve">412031</t>
  </si>
  <si>
    <t xml:space="preserve">鳥栖市</t>
  </si>
  <si>
    <t xml:space="preserve">ﾄｽｼ</t>
  </si>
  <si>
    <t xml:space="preserve">413461</t>
  </si>
  <si>
    <t xml:space="preserve">みやき町</t>
  </si>
  <si>
    <t xml:space="preserve">ﾐﾔｷﾁｮｳ</t>
  </si>
  <si>
    <t xml:space="preserve">413275</t>
  </si>
  <si>
    <t xml:space="preserve">吉野ヶ里町</t>
  </si>
  <si>
    <t xml:space="preserve">ﾖｼﾉｶﾞﾘﾁｮｳ</t>
  </si>
  <si>
    <t xml:space="preserve">422100</t>
  </si>
  <si>
    <t xml:space="preserve">壱岐市</t>
  </si>
  <si>
    <t xml:space="preserve">ｲｷｼ</t>
  </si>
  <si>
    <t xml:space="preserve">422045</t>
  </si>
  <si>
    <t xml:space="preserve">諫早市</t>
  </si>
  <si>
    <t xml:space="preserve">ｲｻﾊﾔｼ</t>
  </si>
  <si>
    <t xml:space="preserve">422134</t>
  </si>
  <si>
    <t xml:space="preserve">雲仙市</t>
  </si>
  <si>
    <t xml:space="preserve">ｳﾝｾﾞﾝｼ</t>
  </si>
  <si>
    <t xml:space="preserve">422053</t>
  </si>
  <si>
    <t xml:space="preserve">大村市</t>
  </si>
  <si>
    <t xml:space="preserve">ｵｵﾑﾗｼ</t>
  </si>
  <si>
    <t xml:space="preserve">423831</t>
  </si>
  <si>
    <t xml:space="preserve">小値賀町</t>
  </si>
  <si>
    <t xml:space="preserve">ｵﾁﾞｶﾁｮｳ</t>
  </si>
  <si>
    <t xml:space="preserve">423220</t>
  </si>
  <si>
    <t xml:space="preserve">川棚町</t>
  </si>
  <si>
    <t xml:space="preserve">ｶﾜﾀﾅﾁｮｳ</t>
  </si>
  <si>
    <t xml:space="preserve">422118</t>
  </si>
  <si>
    <t xml:space="preserve">五島市</t>
  </si>
  <si>
    <t xml:space="preserve">ｺﾞﾄｳｼ</t>
  </si>
  <si>
    <t xml:space="preserve">422126</t>
  </si>
  <si>
    <t xml:space="preserve">西海市</t>
  </si>
  <si>
    <t xml:space="preserve">ｻｲｶｲｼ</t>
  </si>
  <si>
    <t xml:space="preserve">423912</t>
  </si>
  <si>
    <t xml:space="preserve">佐々町</t>
  </si>
  <si>
    <t xml:space="preserve">ｻｻﾞﾁｮｳ</t>
  </si>
  <si>
    <t xml:space="preserve">422029</t>
  </si>
  <si>
    <t xml:space="preserve">佐世保市</t>
  </si>
  <si>
    <t xml:space="preserve">ｻｾﾎﾞｼ</t>
  </si>
  <si>
    <t xml:space="preserve">422037</t>
  </si>
  <si>
    <t xml:space="preserve">島原市</t>
  </si>
  <si>
    <t xml:space="preserve">ｼﾏﾊﾞﾗｼ</t>
  </si>
  <si>
    <t xml:space="preserve">424111</t>
  </si>
  <si>
    <t xml:space="preserve">新上五島町</t>
  </si>
  <si>
    <t xml:space="preserve">ｼﾝｶﾐｺﾞﾄｳﾁｮｳ</t>
  </si>
  <si>
    <t xml:space="preserve">422096</t>
  </si>
  <si>
    <t xml:space="preserve">対馬市</t>
  </si>
  <si>
    <t xml:space="preserve">423084</t>
  </si>
  <si>
    <t xml:space="preserve">時津町</t>
  </si>
  <si>
    <t xml:space="preserve">ﾄｷﾞﾂﾁｮｳ</t>
  </si>
  <si>
    <t xml:space="preserve">422011</t>
  </si>
  <si>
    <t xml:space="preserve">長崎市</t>
  </si>
  <si>
    <t xml:space="preserve">ﾅｶﾞｻｷｼ</t>
  </si>
  <si>
    <t xml:space="preserve">423076</t>
  </si>
  <si>
    <t xml:space="preserve">長与町</t>
  </si>
  <si>
    <t xml:space="preserve">ﾅｶﾞﾖﾁｮｳ</t>
  </si>
  <si>
    <t xml:space="preserve">423238</t>
  </si>
  <si>
    <t xml:space="preserve">波佐見町</t>
  </si>
  <si>
    <t xml:space="preserve">ﾊｻﾐﾁｮｳ</t>
  </si>
  <si>
    <t xml:space="preserve">423211</t>
  </si>
  <si>
    <t xml:space="preserve">東彼杵町</t>
  </si>
  <si>
    <t xml:space="preserve">ﾋｶﾞｼｿﾉｷﾞﾁｮｳ</t>
  </si>
  <si>
    <t xml:space="preserve">422070</t>
  </si>
  <si>
    <t xml:space="preserve">平戸市</t>
  </si>
  <si>
    <t xml:space="preserve">ﾋﾗﾄﾞｼ</t>
  </si>
  <si>
    <t xml:space="preserve">422088</t>
  </si>
  <si>
    <t xml:space="preserve">松浦市</t>
  </si>
  <si>
    <t xml:space="preserve">ﾏﾂｳﾗｼ</t>
  </si>
  <si>
    <t xml:space="preserve">422142</t>
  </si>
  <si>
    <t xml:space="preserve">南島原市</t>
  </si>
  <si>
    <t xml:space="preserve">ﾐﾅﾐｼﾏﾊﾞﾗｼ</t>
  </si>
  <si>
    <t xml:space="preserve">435147</t>
  </si>
  <si>
    <t xml:space="preserve">あさぎり町</t>
  </si>
  <si>
    <t xml:space="preserve">ｱｻｷﾞﾘﾁｮｳ</t>
  </si>
  <si>
    <t xml:space="preserve">434825</t>
  </si>
  <si>
    <t xml:space="preserve">芦北町</t>
  </si>
  <si>
    <t xml:space="preserve">ｱｼｷﾀﾏﾁ</t>
  </si>
  <si>
    <t xml:space="preserve">432148</t>
  </si>
  <si>
    <t xml:space="preserve">阿蘇市</t>
  </si>
  <si>
    <t xml:space="preserve">ｱｿｼ</t>
  </si>
  <si>
    <t xml:space="preserve">432156</t>
  </si>
  <si>
    <t xml:space="preserve">天草市</t>
  </si>
  <si>
    <t xml:space="preserve">ｱﾏｸｻｼ</t>
  </si>
  <si>
    <t xml:space="preserve">432041</t>
  </si>
  <si>
    <t xml:space="preserve">荒尾市</t>
  </si>
  <si>
    <t xml:space="preserve">ｱﾗｵｼ</t>
  </si>
  <si>
    <t xml:space="preserve">435112</t>
  </si>
  <si>
    <t xml:space="preserve">五木村</t>
  </si>
  <si>
    <t xml:space="preserve">ｲﾂｷﾑﾗ</t>
  </si>
  <si>
    <t xml:space="preserve">432130</t>
  </si>
  <si>
    <t xml:space="preserve">宇城市</t>
  </si>
  <si>
    <t xml:space="preserve">ｳｷｼ</t>
  </si>
  <si>
    <t xml:space="preserve">432113</t>
  </si>
  <si>
    <t xml:space="preserve">宇土市</t>
  </si>
  <si>
    <t xml:space="preserve">ｳﾄｼ</t>
  </si>
  <si>
    <t xml:space="preserve">434256</t>
  </si>
  <si>
    <t xml:space="preserve">産山村</t>
  </si>
  <si>
    <t xml:space="preserve">ｳﾌﾞﾔﾏﾑﾗ</t>
  </si>
  <si>
    <t xml:space="preserve">434035</t>
  </si>
  <si>
    <t xml:space="preserve">大津町</t>
  </si>
  <si>
    <t xml:space="preserve">ｵｵﾂﾞﾏﾁ</t>
  </si>
  <si>
    <t xml:space="preserve">434248</t>
  </si>
  <si>
    <t xml:space="preserve">434426</t>
  </si>
  <si>
    <t xml:space="preserve">嘉島町</t>
  </si>
  <si>
    <t xml:space="preserve">ｶｼﾏﾏﾁ</t>
  </si>
  <si>
    <t xml:space="preserve">432121</t>
  </si>
  <si>
    <t xml:space="preserve">上天草市</t>
  </si>
  <si>
    <t xml:space="preserve">ｶﾐｱﾏｸｻｼ</t>
  </si>
  <si>
    <t xml:space="preserve">432105</t>
  </si>
  <si>
    <t xml:space="preserve">菊池市</t>
  </si>
  <si>
    <t xml:space="preserve">ｷｸﾁｼ</t>
  </si>
  <si>
    <t xml:space="preserve">434043</t>
  </si>
  <si>
    <t xml:space="preserve">菊陽町</t>
  </si>
  <si>
    <t xml:space="preserve">ｷｸﾖｳﾏﾁ</t>
  </si>
  <si>
    <t xml:space="preserve">433641</t>
  </si>
  <si>
    <t xml:space="preserve">玉東町</t>
  </si>
  <si>
    <t xml:space="preserve">ｷﾞｮｸﾄｳﾏﾁ</t>
  </si>
  <si>
    <t xml:space="preserve">435139</t>
  </si>
  <si>
    <t xml:space="preserve">球磨村</t>
  </si>
  <si>
    <t xml:space="preserve">ｸﾏﾑﾗ</t>
  </si>
  <si>
    <t xml:space="preserve">431001</t>
  </si>
  <si>
    <t xml:space="preserve">熊本市</t>
  </si>
  <si>
    <t xml:space="preserve">ｸﾏﾓﾄｼ</t>
  </si>
  <si>
    <t xml:space="preserve">434442</t>
  </si>
  <si>
    <t xml:space="preserve">甲佐町</t>
  </si>
  <si>
    <t xml:space="preserve">ｺｳｻﾏﾁ</t>
  </si>
  <si>
    <t xml:space="preserve">432164</t>
  </si>
  <si>
    <t xml:space="preserve">合志市</t>
  </si>
  <si>
    <t xml:space="preserve">ｺｳｼｼ</t>
  </si>
  <si>
    <t xml:space="preserve">435104</t>
  </si>
  <si>
    <t xml:space="preserve">相良村</t>
  </si>
  <si>
    <t xml:space="preserve">ｻｶﾞﾗﾑﾗ</t>
  </si>
  <si>
    <t xml:space="preserve">434281</t>
  </si>
  <si>
    <t xml:space="preserve">432067</t>
  </si>
  <si>
    <t xml:space="preserve">玉名市</t>
  </si>
  <si>
    <t xml:space="preserve">ﾀﾏﾅｼ</t>
  </si>
  <si>
    <t xml:space="preserve">435058</t>
  </si>
  <si>
    <t xml:space="preserve">多良木町</t>
  </si>
  <si>
    <t xml:space="preserve">ﾀﾗｷﾞﾏﾁ</t>
  </si>
  <si>
    <t xml:space="preserve">434841</t>
  </si>
  <si>
    <t xml:space="preserve">津奈木町</t>
  </si>
  <si>
    <t xml:space="preserve">ﾂﾅｷﾞﾏﾁ</t>
  </si>
  <si>
    <t xml:space="preserve">433683</t>
  </si>
  <si>
    <t xml:space="preserve">長洲町</t>
  </si>
  <si>
    <t xml:space="preserve">ﾅｶﾞｽﾏﾁ</t>
  </si>
  <si>
    <t xml:space="preserve">433691</t>
  </si>
  <si>
    <t xml:space="preserve">和水町</t>
  </si>
  <si>
    <t xml:space="preserve">ﾅｺﾞﾐﾏﾁ</t>
  </si>
  <si>
    <t xml:space="preserve">433675</t>
  </si>
  <si>
    <t xml:space="preserve">南関町</t>
  </si>
  <si>
    <t xml:space="preserve">ﾅﾝｶﾝﾏﾁ</t>
  </si>
  <si>
    <t xml:space="preserve">435015</t>
  </si>
  <si>
    <t xml:space="preserve">錦町</t>
  </si>
  <si>
    <t xml:space="preserve">ﾆｼｷﾏﾁ</t>
  </si>
  <si>
    <t xml:space="preserve">434329</t>
  </si>
  <si>
    <t xml:space="preserve">西原村</t>
  </si>
  <si>
    <t xml:space="preserve">ﾆｼﾊﾗﾑﾗ</t>
  </si>
  <si>
    <t xml:space="preserve">434680</t>
  </si>
  <si>
    <t xml:space="preserve">氷川町</t>
  </si>
  <si>
    <t xml:space="preserve">ﾋｶﾜﾁｮｳ</t>
  </si>
  <si>
    <t xml:space="preserve">432032</t>
  </si>
  <si>
    <t xml:space="preserve">人吉市</t>
  </si>
  <si>
    <t xml:space="preserve">ﾋﾄﾖｼｼ</t>
  </si>
  <si>
    <t xml:space="preserve">434434</t>
  </si>
  <si>
    <t xml:space="preserve">益城町</t>
  </si>
  <si>
    <t xml:space="preserve">ﾏｼｷﾏﾁ</t>
  </si>
  <si>
    <t xml:space="preserve">433489</t>
  </si>
  <si>
    <t xml:space="preserve">435074</t>
  </si>
  <si>
    <t xml:space="preserve">水上村</t>
  </si>
  <si>
    <t xml:space="preserve">ﾐｽﾞｶﾐﾑﾗ</t>
  </si>
  <si>
    <t xml:space="preserve">432059</t>
  </si>
  <si>
    <t xml:space="preserve">水俣市</t>
  </si>
  <si>
    <t xml:space="preserve">ﾐﾅﾏﾀｼ</t>
  </si>
  <si>
    <t xml:space="preserve">434337</t>
  </si>
  <si>
    <t xml:space="preserve">南阿蘇村</t>
  </si>
  <si>
    <t xml:space="preserve">ﾐﾅﾐｱｿﾑﾗ</t>
  </si>
  <si>
    <t xml:space="preserve">434230</t>
  </si>
  <si>
    <t xml:space="preserve">南小国町</t>
  </si>
  <si>
    <t xml:space="preserve">ﾐﾅﾐｵｸﾞﾆﾏﾁ</t>
  </si>
  <si>
    <t xml:space="preserve">434418</t>
  </si>
  <si>
    <t xml:space="preserve">御船町</t>
  </si>
  <si>
    <t xml:space="preserve">ﾐﾌﾈﾏﾁ</t>
  </si>
  <si>
    <t xml:space="preserve">432024</t>
  </si>
  <si>
    <t xml:space="preserve">八代市</t>
  </si>
  <si>
    <t xml:space="preserve">ﾔﾂｼﾛｼ</t>
  </si>
  <si>
    <t xml:space="preserve">435121</t>
  </si>
  <si>
    <t xml:space="preserve">山江村</t>
  </si>
  <si>
    <t xml:space="preserve">ﾔﾏｴﾑﾗ</t>
  </si>
  <si>
    <t xml:space="preserve">432083</t>
  </si>
  <si>
    <t xml:space="preserve">山鹿市</t>
  </si>
  <si>
    <t xml:space="preserve">ﾔﾏｶﾞｼ</t>
  </si>
  <si>
    <t xml:space="preserve">434477</t>
  </si>
  <si>
    <t xml:space="preserve">山都町</t>
  </si>
  <si>
    <t xml:space="preserve">ﾔﾏﾄﾁｮｳ</t>
  </si>
  <si>
    <t xml:space="preserve">435066</t>
  </si>
  <si>
    <t xml:space="preserve">湯前町</t>
  </si>
  <si>
    <t xml:space="preserve">ﾕﾉﾏｴﾏﾁ</t>
  </si>
  <si>
    <t xml:space="preserve">435317</t>
  </si>
  <si>
    <t xml:space="preserve">苓北町</t>
  </si>
  <si>
    <t xml:space="preserve">ﾚｲﾎｸﾏﾁ</t>
  </si>
  <si>
    <t xml:space="preserve">442119</t>
  </si>
  <si>
    <t xml:space="preserve">宇佐市</t>
  </si>
  <si>
    <t xml:space="preserve">ｳｻｼ</t>
  </si>
  <si>
    <t xml:space="preserve">442062</t>
  </si>
  <si>
    <t xml:space="preserve">臼杵市</t>
  </si>
  <si>
    <t xml:space="preserve">ｳｽｷｼ</t>
  </si>
  <si>
    <t xml:space="preserve">442011</t>
  </si>
  <si>
    <t xml:space="preserve">大分市</t>
  </si>
  <si>
    <t xml:space="preserve">ｵｵｲﾀｼ</t>
  </si>
  <si>
    <t xml:space="preserve">442101</t>
  </si>
  <si>
    <t xml:space="preserve">杵築市</t>
  </si>
  <si>
    <t xml:space="preserve">ｷﾂｷｼ</t>
  </si>
  <si>
    <t xml:space="preserve">444626</t>
  </si>
  <si>
    <t xml:space="preserve">玖珠町</t>
  </si>
  <si>
    <t xml:space="preserve">ｸｽﾏﾁ</t>
  </si>
  <si>
    <t xml:space="preserve">442143</t>
  </si>
  <si>
    <t xml:space="preserve">国東市</t>
  </si>
  <si>
    <t xml:space="preserve">ｸﾆｻｷｼ</t>
  </si>
  <si>
    <t xml:space="preserve">444618</t>
  </si>
  <si>
    <t xml:space="preserve">九重町</t>
  </si>
  <si>
    <t xml:space="preserve">ｺｺﾉｴﾏﾁ</t>
  </si>
  <si>
    <t xml:space="preserve">442054</t>
  </si>
  <si>
    <t xml:space="preserve">佐伯市</t>
  </si>
  <si>
    <t xml:space="preserve">ｻｲｷｼ</t>
  </si>
  <si>
    <t xml:space="preserve">442089</t>
  </si>
  <si>
    <t xml:space="preserve">竹田市</t>
  </si>
  <si>
    <t xml:space="preserve">ﾀｹﾀｼ</t>
  </si>
  <si>
    <t xml:space="preserve">442071</t>
  </si>
  <si>
    <t xml:space="preserve">津久見市</t>
  </si>
  <si>
    <t xml:space="preserve">ﾂｸﾐｼ</t>
  </si>
  <si>
    <t xml:space="preserve">442038</t>
  </si>
  <si>
    <t xml:space="preserve">中津市</t>
  </si>
  <si>
    <t xml:space="preserve">ﾅｶﾂｼ</t>
  </si>
  <si>
    <t xml:space="preserve">443417</t>
  </si>
  <si>
    <t xml:space="preserve">日出町</t>
  </si>
  <si>
    <t xml:space="preserve">ﾋｼﾞﾏﾁ</t>
  </si>
  <si>
    <t xml:space="preserve">442046</t>
  </si>
  <si>
    <t xml:space="preserve">日田市</t>
  </si>
  <si>
    <t xml:space="preserve">ﾋﾀｼ</t>
  </si>
  <si>
    <t xml:space="preserve">443221</t>
  </si>
  <si>
    <t xml:space="preserve">姫島村</t>
  </si>
  <si>
    <t xml:space="preserve">ﾋﾒｼﾏﾑﾗ</t>
  </si>
  <si>
    <t xml:space="preserve">442127</t>
  </si>
  <si>
    <t xml:space="preserve">豊後大野市</t>
  </si>
  <si>
    <t xml:space="preserve">ﾌﾞﾝｺﾞｵｵﾉｼ</t>
  </si>
  <si>
    <t xml:space="preserve">442097</t>
  </si>
  <si>
    <t xml:space="preserve">豊後高田市</t>
  </si>
  <si>
    <t xml:space="preserve">ﾌﾞﾝｺﾞﾀｶﾀﾞｼ</t>
  </si>
  <si>
    <t xml:space="preserve">442020</t>
  </si>
  <si>
    <t xml:space="preserve">別府市</t>
  </si>
  <si>
    <t xml:space="preserve">ﾍﾞｯﾌﾟｼ</t>
  </si>
  <si>
    <t xml:space="preserve">442135</t>
  </si>
  <si>
    <t xml:space="preserve">由布市</t>
  </si>
  <si>
    <t xml:space="preserve">ﾕﾌｼ</t>
  </si>
  <si>
    <t xml:space="preserve">453838</t>
  </si>
  <si>
    <t xml:space="preserve">綾町</t>
  </si>
  <si>
    <t xml:space="preserve">ｱﾔﾁｮｳ</t>
  </si>
  <si>
    <t xml:space="preserve">452092</t>
  </si>
  <si>
    <t xml:space="preserve">えびの市</t>
  </si>
  <si>
    <t xml:space="preserve">ｴﾋﾞﾉｼ</t>
  </si>
  <si>
    <t xml:space="preserve">454214</t>
  </si>
  <si>
    <t xml:space="preserve">門川町</t>
  </si>
  <si>
    <t xml:space="preserve">ｶﾄﾞｶﾞﾜﾁｮｳ</t>
  </si>
  <si>
    <t xml:space="preserve">454052</t>
  </si>
  <si>
    <t xml:space="preserve">川南町</t>
  </si>
  <si>
    <t xml:space="preserve">ｶﾜﾐﾅﾐﾁｮｳ</t>
  </si>
  <si>
    <t xml:space="preserve">454044</t>
  </si>
  <si>
    <t xml:space="preserve">木城町</t>
  </si>
  <si>
    <t xml:space="preserve">ｷｼﾞｮｳﾁｮｳ</t>
  </si>
  <si>
    <t xml:space="preserve">452076</t>
  </si>
  <si>
    <t xml:space="preserve">串間市</t>
  </si>
  <si>
    <t xml:space="preserve">ｸｼﾏｼ</t>
  </si>
  <si>
    <t xml:space="preserve">453820</t>
  </si>
  <si>
    <t xml:space="preserve">国富町</t>
  </si>
  <si>
    <t xml:space="preserve">ｸﾆﾄﾐﾁｮｳ</t>
  </si>
  <si>
    <t xml:space="preserve">454435</t>
  </si>
  <si>
    <t xml:space="preserve">五ヶ瀬町</t>
  </si>
  <si>
    <t xml:space="preserve">ｺﾞｶｾﾁｮｳ</t>
  </si>
  <si>
    <t xml:space="preserve">452050</t>
  </si>
  <si>
    <t xml:space="preserve">小林市</t>
  </si>
  <si>
    <t xml:space="preserve">ｺﾊﾞﾔｼｼ</t>
  </si>
  <si>
    <t xml:space="preserve">452084</t>
  </si>
  <si>
    <t xml:space="preserve">西都市</t>
  </si>
  <si>
    <t xml:space="preserve">ｻｲﾄｼ</t>
  </si>
  <si>
    <t xml:space="preserve">454303</t>
  </si>
  <si>
    <t xml:space="preserve">椎葉村</t>
  </si>
  <si>
    <t xml:space="preserve">ｼｲﾊﾞｿﾝ</t>
  </si>
  <si>
    <t xml:space="preserve">454028</t>
  </si>
  <si>
    <t xml:space="preserve">新富町</t>
  </si>
  <si>
    <t xml:space="preserve">ｼﾝﾄﾐﾁｮｳ</t>
  </si>
  <si>
    <t xml:space="preserve">454419</t>
  </si>
  <si>
    <t xml:space="preserve">高千穂町</t>
  </si>
  <si>
    <t xml:space="preserve">ﾀｶﾁﾎﾁｮｳ</t>
  </si>
  <si>
    <t xml:space="preserve">454010</t>
  </si>
  <si>
    <t xml:space="preserve">高鍋町</t>
  </si>
  <si>
    <t xml:space="preserve">ﾀｶﾅﾍﾞﾁｮｳ</t>
  </si>
  <si>
    <t xml:space="preserve">453617</t>
  </si>
  <si>
    <t xml:space="preserve">高原町</t>
  </si>
  <si>
    <t xml:space="preserve">ﾀｶﾊﾙﾁｮｳ</t>
  </si>
  <si>
    <t xml:space="preserve">454061</t>
  </si>
  <si>
    <t xml:space="preserve">都農町</t>
  </si>
  <si>
    <t xml:space="preserve">454036</t>
  </si>
  <si>
    <t xml:space="preserve">西米良村</t>
  </si>
  <si>
    <t xml:space="preserve">ﾆｼﾒﾗｿﾝ</t>
  </si>
  <si>
    <t xml:space="preserve">452041</t>
  </si>
  <si>
    <t xml:space="preserve">日南市</t>
  </si>
  <si>
    <t xml:space="preserve">ﾆﾁﾅﾝｼ</t>
  </si>
  <si>
    <t xml:space="preserve">452033</t>
  </si>
  <si>
    <t xml:space="preserve">延岡市</t>
  </si>
  <si>
    <t xml:space="preserve">ﾉﾍﾞｵｶｼ</t>
  </si>
  <si>
    <t xml:space="preserve">454427</t>
  </si>
  <si>
    <t xml:space="preserve">日之影町</t>
  </si>
  <si>
    <t xml:space="preserve">ﾋﾉｶｹﾞﾁｮｳ</t>
  </si>
  <si>
    <t xml:space="preserve">452068</t>
  </si>
  <si>
    <t xml:space="preserve">日向市</t>
  </si>
  <si>
    <t xml:space="preserve">ﾋｭｳｶﾞｼ</t>
  </si>
  <si>
    <t xml:space="preserve">454311</t>
  </si>
  <si>
    <t xml:space="preserve">453412</t>
  </si>
  <si>
    <t xml:space="preserve">三股町</t>
  </si>
  <si>
    <t xml:space="preserve">ﾐﾏﾀﾁｮｳ</t>
  </si>
  <si>
    <t xml:space="preserve">452025</t>
  </si>
  <si>
    <t xml:space="preserve">都城市</t>
  </si>
  <si>
    <t xml:space="preserve">ﾐﾔｺﾉｼﾞｮｳｼ</t>
  </si>
  <si>
    <t xml:space="preserve">452017</t>
  </si>
  <si>
    <t xml:space="preserve">宮崎市</t>
  </si>
  <si>
    <t xml:space="preserve">ﾐﾔｻﾞｷｼ</t>
  </si>
  <si>
    <t xml:space="preserve">454290</t>
  </si>
  <si>
    <t xml:space="preserve">諸塚村</t>
  </si>
  <si>
    <t xml:space="preserve">ﾓﾛﾂｶｿﾝ</t>
  </si>
  <si>
    <t xml:space="preserve">462250</t>
  </si>
  <si>
    <t xml:space="preserve">姶良市</t>
  </si>
  <si>
    <t xml:space="preserve">ｱｲﾗｼ</t>
  </si>
  <si>
    <t xml:space="preserve">462063</t>
  </si>
  <si>
    <t xml:space="preserve">阿久根市</t>
  </si>
  <si>
    <t xml:space="preserve">ｱｸﾈｼ</t>
  </si>
  <si>
    <t xml:space="preserve">465313</t>
  </si>
  <si>
    <t xml:space="preserve">天城町</t>
  </si>
  <si>
    <t xml:space="preserve">ｱﾏｷﾞﾁｮｳ</t>
  </si>
  <si>
    <t xml:space="preserve">462225</t>
  </si>
  <si>
    <t xml:space="preserve">奄美市</t>
  </si>
  <si>
    <t xml:space="preserve">ｱﾏﾐｼ</t>
  </si>
  <si>
    <t xml:space="preserve">462241</t>
  </si>
  <si>
    <t xml:space="preserve">伊佐市</t>
  </si>
  <si>
    <t xml:space="preserve">ｲｻｼ</t>
  </si>
  <si>
    <t xml:space="preserve">462080</t>
  </si>
  <si>
    <t xml:space="preserve">出水市</t>
  </si>
  <si>
    <t xml:space="preserve">465321</t>
  </si>
  <si>
    <t xml:space="preserve">伊仙町</t>
  </si>
  <si>
    <t xml:space="preserve">ｲｾﾝﾁｮｳ</t>
  </si>
  <si>
    <t xml:space="preserve">462195</t>
  </si>
  <si>
    <t xml:space="preserve">いちき串木野市</t>
  </si>
  <si>
    <t xml:space="preserve">ｲﾁｷｸｼｷﾉｼ</t>
  </si>
  <si>
    <t xml:space="preserve">462101</t>
  </si>
  <si>
    <t xml:space="preserve">指宿市</t>
  </si>
  <si>
    <t xml:space="preserve">ｲﾌﾞｽｷｼ</t>
  </si>
  <si>
    <t xml:space="preserve">465241</t>
  </si>
  <si>
    <t xml:space="preserve">宇検村</t>
  </si>
  <si>
    <t xml:space="preserve">ｳｹﾝｿﾝ</t>
  </si>
  <si>
    <t xml:space="preserve">464686</t>
  </si>
  <si>
    <t xml:space="preserve">大崎町</t>
  </si>
  <si>
    <t xml:space="preserve">ｵｵｻｷﾁｮｳ</t>
  </si>
  <si>
    <t xml:space="preserve">462012</t>
  </si>
  <si>
    <t xml:space="preserve">鹿児島市</t>
  </si>
  <si>
    <t xml:space="preserve">ｶｺﾞｼﾏｼ</t>
  </si>
  <si>
    <t xml:space="preserve">462039</t>
  </si>
  <si>
    <t xml:space="preserve">鹿屋市</t>
  </si>
  <si>
    <t xml:space="preserve">ｶﾉﾔｼ</t>
  </si>
  <si>
    <t xml:space="preserve">465291</t>
  </si>
  <si>
    <t xml:space="preserve">喜界町</t>
  </si>
  <si>
    <t xml:space="preserve">ｷｶｲﾁｮｳ</t>
  </si>
  <si>
    <t xml:space="preserve">464929</t>
  </si>
  <si>
    <t xml:space="preserve">肝付町</t>
  </si>
  <si>
    <t xml:space="preserve">ｷﾓﾂｷﾁｮｳ</t>
  </si>
  <si>
    <t xml:space="preserve">462187</t>
  </si>
  <si>
    <t xml:space="preserve">霧島市</t>
  </si>
  <si>
    <t xml:space="preserve">ｷﾘｼﾏｼ</t>
  </si>
  <si>
    <t xml:space="preserve">464902</t>
  </si>
  <si>
    <t xml:space="preserve">錦江町</t>
  </si>
  <si>
    <t xml:space="preserve">ｷﾝｺｳﾁｮｳ</t>
  </si>
  <si>
    <t xml:space="preserve">462152</t>
  </si>
  <si>
    <t xml:space="preserve">薩摩川内市</t>
  </si>
  <si>
    <t xml:space="preserve">ｻﾂﾏｾﾝﾀﾞｲｼ</t>
  </si>
  <si>
    <t xml:space="preserve">463922</t>
  </si>
  <si>
    <t xml:space="preserve">さつま町</t>
  </si>
  <si>
    <t xml:space="preserve">ｻﾂﾏﾁｮｳ</t>
  </si>
  <si>
    <t xml:space="preserve">462217</t>
  </si>
  <si>
    <t xml:space="preserve">志布志市</t>
  </si>
  <si>
    <t xml:space="preserve">ｼﾌﾞｼｼ</t>
  </si>
  <si>
    <t xml:space="preserve">465259</t>
  </si>
  <si>
    <t xml:space="preserve">瀬戸内町</t>
  </si>
  <si>
    <t xml:space="preserve">ｾﾄｳﾁﾁｮｳ</t>
  </si>
  <si>
    <t xml:space="preserve">462179</t>
  </si>
  <si>
    <t xml:space="preserve">曽於市</t>
  </si>
  <si>
    <t xml:space="preserve">ｿｵｼ</t>
  </si>
  <si>
    <t xml:space="preserve">465275</t>
  </si>
  <si>
    <t xml:space="preserve">龍郷町</t>
  </si>
  <si>
    <t xml:space="preserve">ﾀﾂｺﾞｳﾁｮｳ</t>
  </si>
  <si>
    <t xml:space="preserve">462144</t>
  </si>
  <si>
    <t xml:space="preserve">垂水市</t>
  </si>
  <si>
    <t xml:space="preserve">ﾀﾙﾐｽﾞｼ</t>
  </si>
  <si>
    <t xml:space="preserve">465348</t>
  </si>
  <si>
    <t xml:space="preserve">知名町</t>
  </si>
  <si>
    <t xml:space="preserve">ﾁﾅﾁｮｳ</t>
  </si>
  <si>
    <t xml:space="preserve">465305</t>
  </si>
  <si>
    <t xml:space="preserve">徳之島町</t>
  </si>
  <si>
    <t xml:space="preserve">ﾄｸﾉｼﾏﾁｮｳ</t>
  </si>
  <si>
    <t xml:space="preserve">463043</t>
  </si>
  <si>
    <t xml:space="preserve">十島村</t>
  </si>
  <si>
    <t xml:space="preserve">464040</t>
  </si>
  <si>
    <t xml:space="preserve">長島町</t>
  </si>
  <si>
    <t xml:space="preserve">ﾅｶﾞｼﾏﾁｮｳ</t>
  </si>
  <si>
    <t xml:space="preserve">465011</t>
  </si>
  <si>
    <t xml:space="preserve">中種子町</t>
  </si>
  <si>
    <t xml:space="preserve">ﾅｶﾀﾈﾁｮｳ</t>
  </si>
  <si>
    <t xml:space="preserve">462136</t>
  </si>
  <si>
    <t xml:space="preserve">西之表市</t>
  </si>
  <si>
    <t xml:space="preserve">ﾆｼﾉｵﾓﾃｼ</t>
  </si>
  <si>
    <t xml:space="preserve">462161</t>
  </si>
  <si>
    <t xml:space="preserve">日置市</t>
  </si>
  <si>
    <t xml:space="preserve">ﾋｵｷｼ</t>
  </si>
  <si>
    <t xml:space="preserve">464821</t>
  </si>
  <si>
    <t xml:space="preserve">東串良町</t>
  </si>
  <si>
    <t xml:space="preserve">ﾋｶﾞｼｸｼﾗﾁｮｳ</t>
  </si>
  <si>
    <t xml:space="preserve">462047</t>
  </si>
  <si>
    <t xml:space="preserve">枕崎市</t>
  </si>
  <si>
    <t xml:space="preserve">ﾏｸﾗｻﾞｷｼ</t>
  </si>
  <si>
    <t xml:space="preserve">463035</t>
  </si>
  <si>
    <t xml:space="preserve">三島村</t>
  </si>
  <si>
    <t xml:space="preserve">ﾐｼﾏﾑﾗ</t>
  </si>
  <si>
    <t xml:space="preserve">464911</t>
  </si>
  <si>
    <t xml:space="preserve">南大隅町</t>
  </si>
  <si>
    <t xml:space="preserve">ﾐﾅﾐｵｵｽﾐﾁｮｳ</t>
  </si>
  <si>
    <t xml:space="preserve">462233</t>
  </si>
  <si>
    <t xml:space="preserve">南九州市</t>
  </si>
  <si>
    <t xml:space="preserve">ﾐﾅﾐｷｭｳｼｭｳｼ</t>
  </si>
  <si>
    <t xml:space="preserve">462209</t>
  </si>
  <si>
    <t xml:space="preserve">南さつま市</t>
  </si>
  <si>
    <t xml:space="preserve">ﾐﾅﾐｻﾂﾏｼ</t>
  </si>
  <si>
    <t xml:space="preserve">465020</t>
  </si>
  <si>
    <t xml:space="preserve">南種子町</t>
  </si>
  <si>
    <t xml:space="preserve">ﾐﾅﾐﾀﾈﾁｮｳ</t>
  </si>
  <si>
    <t xml:space="preserve">465054</t>
  </si>
  <si>
    <t xml:space="preserve">屋久島町</t>
  </si>
  <si>
    <t xml:space="preserve">ﾔｸｼﾏﾁｮｳ</t>
  </si>
  <si>
    <t xml:space="preserve">465232</t>
  </si>
  <si>
    <t xml:space="preserve">大和村</t>
  </si>
  <si>
    <t xml:space="preserve">ﾔﾏﾄｿﾝ</t>
  </si>
  <si>
    <t xml:space="preserve">464520</t>
  </si>
  <si>
    <t xml:space="preserve">湧水町</t>
  </si>
  <si>
    <t xml:space="preserve">ﾕｳｽｲﾁｮｳ</t>
  </si>
  <si>
    <t xml:space="preserve">465356</t>
  </si>
  <si>
    <t xml:space="preserve">与論町</t>
  </si>
  <si>
    <t xml:space="preserve">ﾖﾛﾝﾁｮｳ</t>
  </si>
  <si>
    <t xml:space="preserve">465330</t>
  </si>
  <si>
    <t xml:space="preserve">和泊町</t>
  </si>
  <si>
    <t xml:space="preserve">ﾜﾄﾞﾏﾘﾁｮｳ</t>
  </si>
  <si>
    <t xml:space="preserve">473553</t>
  </si>
  <si>
    <t xml:space="preserve">粟国村</t>
  </si>
  <si>
    <t xml:space="preserve">ｱｸﾞﾆｿﾝ</t>
  </si>
  <si>
    <t xml:space="preserve">473154</t>
  </si>
  <si>
    <t xml:space="preserve">伊江村</t>
  </si>
  <si>
    <t xml:space="preserve">ｲｴｿﾝ</t>
  </si>
  <si>
    <t xml:space="preserve">472077</t>
  </si>
  <si>
    <t xml:space="preserve">石垣市</t>
  </si>
  <si>
    <t xml:space="preserve">ｲｼｶﾞｷｼ</t>
  </si>
  <si>
    <t xml:space="preserve">473600</t>
  </si>
  <si>
    <t xml:space="preserve">伊是名村</t>
  </si>
  <si>
    <t xml:space="preserve">ｲｾﾞﾅｿﾝ</t>
  </si>
  <si>
    <t xml:space="preserve">472107</t>
  </si>
  <si>
    <t xml:space="preserve">糸満市</t>
  </si>
  <si>
    <t xml:space="preserve">ｲﾄﾏﾝｼ</t>
  </si>
  <si>
    <t xml:space="preserve">473596</t>
  </si>
  <si>
    <t xml:space="preserve">伊平屋村</t>
  </si>
  <si>
    <t xml:space="preserve">ｲﾍﾔｿﾝ</t>
  </si>
  <si>
    <t xml:space="preserve">472085</t>
  </si>
  <si>
    <t xml:space="preserve">浦添市</t>
  </si>
  <si>
    <t xml:space="preserve">ｳﾗｿｴｼ</t>
  </si>
  <si>
    <t xml:space="preserve">472131</t>
  </si>
  <si>
    <t xml:space="preserve">うるま市</t>
  </si>
  <si>
    <t xml:space="preserve">ｳﾙﾏｼ</t>
  </si>
  <si>
    <t xml:space="preserve">473022</t>
  </si>
  <si>
    <t xml:space="preserve">大宜味村</t>
  </si>
  <si>
    <t xml:space="preserve">ｵｵｷﾞﾐｿﾝ</t>
  </si>
  <si>
    <t xml:space="preserve">472115</t>
  </si>
  <si>
    <t xml:space="preserve">沖縄市</t>
  </si>
  <si>
    <t xml:space="preserve">ｵｷﾅﾜｼ</t>
  </si>
  <si>
    <t xml:space="preserve">473111</t>
  </si>
  <si>
    <t xml:space="preserve">恩納村</t>
  </si>
  <si>
    <t xml:space="preserve">ｵﾝﾅｿﾝ</t>
  </si>
  <si>
    <t xml:space="preserve">473251</t>
  </si>
  <si>
    <t xml:space="preserve">嘉手納町</t>
  </si>
  <si>
    <t xml:space="preserve">ｶﾃﾞﾅﾁｮｳ</t>
  </si>
  <si>
    <t xml:space="preserve">473588</t>
  </si>
  <si>
    <t xml:space="preserve">北大東村</t>
  </si>
  <si>
    <t xml:space="preserve">ｷﾀﾀﾞｲﾄｳｿﾝ</t>
  </si>
  <si>
    <t xml:space="preserve">473278</t>
  </si>
  <si>
    <t xml:space="preserve">北中城村</t>
  </si>
  <si>
    <t xml:space="preserve">ｷﾀﾅｶｸﾞｽｸｿﾝ</t>
  </si>
  <si>
    <t xml:space="preserve">473138</t>
  </si>
  <si>
    <t xml:space="preserve">宜野座村</t>
  </si>
  <si>
    <t xml:space="preserve">ｷﾞﾉｻﾞｿﾝ</t>
  </si>
  <si>
    <t xml:space="preserve">472051</t>
  </si>
  <si>
    <t xml:space="preserve">宜野湾市</t>
  </si>
  <si>
    <t xml:space="preserve">ｷﾞﾉﾜﾝｼ</t>
  </si>
  <si>
    <t xml:space="preserve">473146</t>
  </si>
  <si>
    <t xml:space="preserve">金武町</t>
  </si>
  <si>
    <t xml:space="preserve">ｷﾝﾁｮｳ</t>
  </si>
  <si>
    <t xml:space="preserve">473014</t>
  </si>
  <si>
    <t xml:space="preserve">国頭村</t>
  </si>
  <si>
    <t xml:space="preserve">ｸﾆｶﾞﾐｿﾝ</t>
  </si>
  <si>
    <t xml:space="preserve">473618</t>
  </si>
  <si>
    <t xml:space="preserve">久米島町</t>
  </si>
  <si>
    <t xml:space="preserve">ｸﾒｼﾞﾏﾁｮｳ</t>
  </si>
  <si>
    <t xml:space="preserve">473545</t>
  </si>
  <si>
    <t xml:space="preserve">座間味村</t>
  </si>
  <si>
    <t xml:space="preserve">ｻﾞﾏﾐｿﾝ</t>
  </si>
  <si>
    <t xml:space="preserve">473812</t>
  </si>
  <si>
    <t xml:space="preserve">竹富町</t>
  </si>
  <si>
    <t xml:space="preserve">ﾀｹﾄﾐﾁｮｳ</t>
  </si>
  <si>
    <t xml:space="preserve">473758</t>
  </si>
  <si>
    <t xml:space="preserve">多良間村</t>
  </si>
  <si>
    <t xml:space="preserve">ﾀﾗﾏｿﾝ</t>
  </si>
  <si>
    <t xml:space="preserve">473260</t>
  </si>
  <si>
    <t xml:space="preserve">北谷町</t>
  </si>
  <si>
    <t xml:space="preserve">ﾁﾔﾀﾝﾁｮｳ</t>
  </si>
  <si>
    <t xml:space="preserve">473537</t>
  </si>
  <si>
    <t xml:space="preserve">渡嘉敷村</t>
  </si>
  <si>
    <t xml:space="preserve">ﾄｶｼｷｿﾝ</t>
  </si>
  <si>
    <t xml:space="preserve">473561</t>
  </si>
  <si>
    <t xml:space="preserve">渡名喜村</t>
  </si>
  <si>
    <t xml:space="preserve">ﾄﾅｷｿﾝ</t>
  </si>
  <si>
    <t xml:space="preserve">472123</t>
  </si>
  <si>
    <t xml:space="preserve">豊見城市</t>
  </si>
  <si>
    <t xml:space="preserve">ﾄﾐｸﾞｽｸｼ</t>
  </si>
  <si>
    <t xml:space="preserve">473286</t>
  </si>
  <si>
    <t xml:space="preserve">中城村</t>
  </si>
  <si>
    <t xml:space="preserve">ﾅｶｸﾞｽｸｿﾝ</t>
  </si>
  <si>
    <t xml:space="preserve">473065</t>
  </si>
  <si>
    <t xml:space="preserve">今帰仁村</t>
  </si>
  <si>
    <t xml:space="preserve">ﾅｷｼﾞﾝｿﾝ</t>
  </si>
  <si>
    <t xml:space="preserve">472093</t>
  </si>
  <si>
    <t xml:space="preserve">名護市</t>
  </si>
  <si>
    <t xml:space="preserve">ﾅｺﾞｼ</t>
  </si>
  <si>
    <t xml:space="preserve">472018</t>
  </si>
  <si>
    <t xml:space="preserve">那覇市</t>
  </si>
  <si>
    <t xml:space="preserve">ﾅﾊｼ</t>
  </si>
  <si>
    <t xml:space="preserve">472158</t>
  </si>
  <si>
    <t xml:space="preserve">南城市</t>
  </si>
  <si>
    <t xml:space="preserve">ﾅﾝｼﾞｮｳｼ</t>
  </si>
  <si>
    <t xml:space="preserve">473294</t>
  </si>
  <si>
    <t xml:space="preserve">西原町</t>
  </si>
  <si>
    <t xml:space="preserve">ﾆｼﾊﾗﾁｮｳ</t>
  </si>
  <si>
    <t xml:space="preserve">473502</t>
  </si>
  <si>
    <t xml:space="preserve">南風原町</t>
  </si>
  <si>
    <t xml:space="preserve">ﾊｴﾊﾞﾙﾁｮｳ</t>
  </si>
  <si>
    <t xml:space="preserve">473031</t>
  </si>
  <si>
    <t xml:space="preserve">東村</t>
  </si>
  <si>
    <t xml:space="preserve">ﾋｶﾞｼｿﾝ</t>
  </si>
  <si>
    <t xml:space="preserve">473570</t>
  </si>
  <si>
    <t xml:space="preserve">南大東村</t>
  </si>
  <si>
    <t xml:space="preserve">ﾐﾅﾐﾀﾞｲﾄｳｿﾝ</t>
  </si>
  <si>
    <t xml:space="preserve">472140</t>
  </si>
  <si>
    <t xml:space="preserve">宮古島市</t>
  </si>
  <si>
    <t xml:space="preserve">ﾐﾔｺｼﾞﾏｼ</t>
  </si>
  <si>
    <t xml:space="preserve">473081</t>
  </si>
  <si>
    <t xml:space="preserve">本部町</t>
  </si>
  <si>
    <t xml:space="preserve">ﾓﾄﾌﾞﾁｮｳ</t>
  </si>
  <si>
    <t xml:space="preserve">473626</t>
  </si>
  <si>
    <t xml:space="preserve">八重瀬町</t>
  </si>
  <si>
    <t xml:space="preserve">ﾔｴｾﾁｮｳ</t>
  </si>
  <si>
    <t xml:space="preserve">473821</t>
  </si>
  <si>
    <t xml:space="preserve">与那国町</t>
  </si>
  <si>
    <t xml:space="preserve">ﾖﾅｸﾞﾆﾁｮｳ</t>
  </si>
  <si>
    <t xml:space="preserve">473481</t>
  </si>
  <si>
    <t xml:space="preserve">与那原町</t>
  </si>
  <si>
    <t xml:space="preserve">ﾖﾅﾊﾞﾙﾁｮｳ</t>
  </si>
  <si>
    <t xml:space="preserve">473243</t>
  </si>
  <si>
    <t xml:space="preserve">ﾖﾐﾀﾝｿﾝ</t>
  </si>
  <si>
    <t xml:space="preserve">別紙様式３</t>
  </si>
  <si>
    <t xml:space="preserve">介護職員等特定処遇改善実績報告書（令和　　年度届出用）</t>
  </si>
  <si>
    <t xml:space="preserve">都道府県知事</t>
  </si>
  <si>
    <t xml:space="preserve">市町村長</t>
  </si>
  <si>
    <t xml:space="preserve">殿</t>
  </si>
  <si>
    <t xml:space="preserve">複数事業所ごとに一括して提出する場合の一括して提出する事業所数</t>
  </si>
  <si>
    <t xml:space="preserve">（　　　　　）事業所</t>
  </si>
  <si>
    <t xml:space="preserve">算定した加算の区分</t>
  </si>
  <si>
    <t xml:space="preserve">介護職員等特定処遇改善加算（　　Ⅰ　　Ⅱ　　）</t>
  </si>
  <si>
    <t xml:space="preserve">令和　　　年　　　月　～　令和　　　年　　　月</t>
  </si>
  <si>
    <t xml:space="preserve">令和　　年度分介護職員等特定処遇改善加算総額</t>
  </si>
  <si>
    <t xml:space="preserve">賃金改善所要額（ⅰ－ⅱ）</t>
  </si>
  <si>
    <t xml:space="preserve">ⅰ）加算の算定により賃金改善を行った賃金の総額</t>
  </si>
  <si>
    <t xml:space="preserve">ⅱ）初めて加算を取得した月の前年度の賃金の総額</t>
  </si>
  <si>
    <t xml:space="preserve">ⅲ）加算の算定により賃金改善を行った賃金の総額</t>
  </si>
  <si>
    <t xml:space="preserve">ⅳ）初めて加算を取得した月の前年度の賃金の総額</t>
  </si>
  <si>
    <t xml:space="preserve">　【そのうち、月額8万円の改善又は改善後の賃金が年額440万円以上となった者</t>
  </si>
  <si>
    <t xml:space="preserve">・　小規模事業所等で加算額全体が少額である。</t>
  </si>
  <si>
    <t xml:space="preserve">設定できない場合の</t>
  </si>
  <si>
    <t xml:space="preserve">・　職員全体の賃金水準が低い事業所などで、直ちに一人の賃金を引き上げることが困難である。</t>
  </si>
  <si>
    <t xml:space="preserve">説明</t>
  </si>
  <si>
    <t xml:space="preserve">・　８万円等の賃金改善を行うに当たり、これまで以上に事業所内の階層・役職やそのための能力・処遇</t>
  </si>
  <si>
    <t xml:space="preserve">を明確化することが必要になるため、規程の整備や研修・実務経験の蓄積などに一定期間を要する。</t>
  </si>
  <si>
    <t xml:space="preserve">・　その他（　　　　　　　　　　　　　　　　　　　　　　　　　　　　　　　　　　　　　　　　）</t>
  </si>
  <si>
    <t xml:space="preserve">ⅵ）加算の算定により賃金改善を行った賃金の総額</t>
  </si>
  <si>
    <t xml:space="preserve">ⅶ）初めて加算を取得した月の前年度の賃金の総額</t>
  </si>
  <si>
    <t xml:space="preserve">ⅷ）当該事業所における他の介護職員の人数</t>
  </si>
  <si>
    <t xml:space="preserve">その他の職種（❸）平均珍技改善額（（ⅸ－ⅹ）／ⅺ）</t>
  </si>
  <si>
    <t xml:space="preserve">ⅸ）加算の算定により賃金改善を行った賃金の総額</t>
  </si>
  <si>
    <t xml:space="preserve">ⅹ）初めて加算を取得した月の前年度の賃金の総額</t>
  </si>
  <si>
    <t xml:space="preserve">ⅺ）当該事務所におけるその他の職種の人数</t>
  </si>
  <si>
    <t xml:space="preserve">　【そのうち、改善後の賃金が最も高額となった者の賃金</t>
  </si>
  <si>
    <t xml:space="preserve">賃金改善を行った賃金項目及び方法(賃金改善を行う賃金項目（賃金改善を行う賃金項目（増額若しくは新設した給与の項目の種類（基本給、手当、賞与等）等）、賃金改善の実施時期や対象職員、一人当たりの平均賃金改善額について、可能な限り具体的に記載すること。なお➊の「経験・技能のある介護職員」の基準設定の考え方については必ず記載すること。</t>
  </si>
  <si>
    <t xml:space="preserve">※　④ⅰ）については、求められた場合に積算の根拠となる資料を提出できるようにしておくこと(任意の様式で可。)。</t>
  </si>
  <si>
    <t xml:space="preserve">※　④については、法定福利費等の賃金改善に伴う増加分も含むことができる。</t>
  </si>
  <si>
    <t xml:space="preserve">※　④が③を上回らなければならないこと。</t>
  </si>
  <si>
    <t xml:space="preserve">※　④ⅱ）の計算に際しては、賃金改善実施期間の職員の人数と合わせた上で算出すること。すなわち、比較時点から賃金改善実施期</t>
  </si>
  <si>
    <t xml:space="preserve">間の始点までに職員が増加した場合、当該職員と同等の勤続年数の職員が比較時点にもいたと仮定して、賃金総額に上乗せする必要</t>
  </si>
  <si>
    <t xml:space="preserve">があることに留意すること。</t>
  </si>
  <si>
    <t xml:space="preserve">・添付書類１：都道府県等の圏域内の、当該計画書に記載された計画の対象となる介護サービス事業所等の一覧表（指定権者ごと）</t>
  </si>
  <si>
    <t xml:space="preserve">※　虚偽の記載や、介護職員処遇改善加算の請求に関して不正を行った場合には、支払われた介護給付費の返還を求められることや</t>
  </si>
  <si>
    <t xml:space="preserve">介護事業者の指定が取り消される場合があるので留意すること。</t>
  </si>
  <si>
    <t xml:space="preserve">上記について相違ないことを証明いたします。</t>
  </si>
  <si>
    <t xml:space="preserve">　　　　　　　　　　　　　　　　　　令和　　　年　　月　　日　　(法 人 名)</t>
  </si>
  <si>
    <t xml:space="preserve">　　　　　　　　　　　　　　　　　　　　　　　　　　　　　　　　(代表者名)                      印</t>
  </si>
  <si>
    <r>
      <rPr>
        <sz val="8"/>
        <color rgb="FF000000"/>
        <rFont val="ＭＳ ゴシック"/>
        <family val="3"/>
        <charset val="128"/>
      </rPr>
      <t xml:space="preserve">別紙様式３(添付書類１)</t>
    </r>
    <r>
      <rPr>
        <sz val="8"/>
        <color rgb="FF000000"/>
        <rFont val="ＭＳ 明朝"/>
        <family val="1"/>
        <charset val="128"/>
      </rPr>
      <t xml:space="preserve"> </t>
    </r>
  </si>
  <si>
    <t xml:space="preserve">介護職員等特定処遇改善実績報告書(指定権者内事業所一覧表)</t>
  </si>
  <si>
    <t xml:space="preserve">　都道府県（市町村）名　</t>
  </si>
  <si>
    <t xml:space="preserve">加算額</t>
  </si>
  <si>
    <t xml:space="preserve">➊➋➌それぞれの平均賃金改善額</t>
  </si>
  <si>
    <r>
      <rPr>
        <sz val="8"/>
        <color rgb="FF000000"/>
        <rFont val="ＭＳ 明朝"/>
        <family val="1"/>
        <charset val="128"/>
      </rPr>
      <t xml:space="preserve">➊　　　　　　</t>
    </r>
    <r>
      <rPr>
        <sz val="8"/>
        <color rgb="FF000000"/>
        <rFont val="Century"/>
        <family val="1"/>
        <charset val="1"/>
      </rPr>
      <t xml:space="preserve"> </t>
    </r>
    <r>
      <rPr>
        <sz val="8"/>
        <color rgb="FF000000"/>
        <rFont val="ＭＳ 明朝"/>
        <family val="1"/>
        <charset val="128"/>
      </rPr>
      <t xml:space="preserve">　　円</t>
    </r>
  </si>
  <si>
    <t xml:space="preserve">➋　　　　　　　　円</t>
  </si>
  <si>
    <t xml:space="preserve">➌　　　　　　　　円</t>
  </si>
  <si>
    <t xml:space="preserve">（　　　　　　　　人）</t>
  </si>
  <si>
    <r>
      <rPr>
        <b val="true"/>
        <sz val="11"/>
        <color rgb="FF000000"/>
        <rFont val="Century"/>
        <family val="1"/>
        <charset val="1"/>
      </rPr>
      <t xml:space="preserve">A</t>
    </r>
    <r>
      <rPr>
        <b val="true"/>
        <sz val="10.5"/>
        <color rgb="FF000000"/>
        <rFont val="ＭＳ 明朝"/>
        <family val="1"/>
        <charset val="128"/>
      </rPr>
      <t xml:space="preserve">　</t>
    </r>
    <r>
      <rPr>
        <sz val="8"/>
        <color rgb="FF000000"/>
        <rFont val="ＭＳ 明朝"/>
        <family val="1"/>
        <charset val="128"/>
      </rPr>
      <t xml:space="preserve">　</t>
    </r>
    <r>
      <rPr>
        <sz val="8"/>
        <color rgb="FF000000"/>
        <rFont val="Century"/>
        <family val="1"/>
        <charset val="1"/>
      </rPr>
      <t xml:space="preserve"> </t>
    </r>
    <r>
      <rPr>
        <sz val="8"/>
        <color rgb="FF000000"/>
        <rFont val="ＭＳ 明朝"/>
        <family val="1"/>
        <charset val="128"/>
      </rPr>
      <t xml:space="preserve">　円</t>
    </r>
  </si>
  <si>
    <r>
      <rPr>
        <b val="true"/>
        <sz val="11"/>
        <color rgb="FF000000"/>
        <rFont val="Century"/>
        <family val="1"/>
        <charset val="1"/>
      </rPr>
      <t xml:space="preserve">B  </t>
    </r>
    <r>
      <rPr>
        <sz val="8"/>
        <color rgb="FF000000"/>
        <rFont val="ＭＳ 明朝"/>
        <family val="1"/>
        <charset val="128"/>
      </rPr>
      <t xml:space="preserve">　</t>
    </r>
    <r>
      <rPr>
        <sz val="8"/>
        <color rgb="FF000000"/>
        <rFont val="Century"/>
        <family val="1"/>
        <charset val="1"/>
      </rPr>
      <t xml:space="preserve"> </t>
    </r>
    <r>
      <rPr>
        <sz val="8"/>
        <color rgb="FF000000"/>
        <rFont val="ＭＳ 明朝"/>
        <family val="1"/>
        <charset val="128"/>
      </rPr>
      <t xml:space="preserve">　　円</t>
    </r>
  </si>
  <si>
    <r>
      <rPr>
        <sz val="8"/>
        <color rgb="FF000000"/>
        <rFont val="ＭＳ 明朝"/>
        <family val="1"/>
        <charset val="128"/>
      </rPr>
      <t xml:space="preserve">※　</t>
    </r>
    <r>
      <rPr>
        <sz val="8"/>
        <color rgb="FF000000"/>
        <rFont val="Century"/>
        <family val="1"/>
        <charset val="1"/>
      </rPr>
      <t xml:space="preserve">A</t>
    </r>
    <r>
      <rPr>
        <sz val="8"/>
        <color rgb="FF000000"/>
        <rFont val="ＭＳ 明朝"/>
        <family val="1"/>
        <charset val="128"/>
      </rPr>
      <t xml:space="preserve">及び</t>
    </r>
    <r>
      <rPr>
        <sz val="8"/>
        <color rgb="FF000000"/>
        <rFont val="Century"/>
        <family val="1"/>
        <charset val="1"/>
      </rPr>
      <t xml:space="preserve">B</t>
    </r>
    <r>
      <rPr>
        <sz val="8"/>
        <color rgb="FF000000"/>
        <rFont val="ＭＳ 明朝"/>
        <family val="1"/>
        <charset val="128"/>
      </rPr>
      <t xml:space="preserve">は別紙様式３添付書類２の当該指定権者における金額と一致しなければならない。</t>
    </r>
  </si>
  <si>
    <r>
      <rPr>
        <sz val="8"/>
        <color rgb="FF000000"/>
        <rFont val="ＭＳ ゴシック"/>
        <family val="3"/>
        <charset val="128"/>
      </rPr>
      <t xml:space="preserve">別紙様式３(添付書類２)</t>
    </r>
    <r>
      <rPr>
        <sz val="8"/>
        <color rgb="FF000000"/>
        <rFont val="ＭＳ 明朝"/>
        <family val="1"/>
        <charset val="128"/>
      </rPr>
      <t xml:space="preserve"> </t>
    </r>
  </si>
  <si>
    <t xml:space="preserve">介護職員等特定処遇改善実績報告書(届出対象都道府県内一覧表)</t>
  </si>
  <si>
    <t xml:space="preserve">改善加算額</t>
  </si>
  <si>
    <t xml:space="preserve">・人数</t>
  </si>
  <si>
    <t xml:space="preserve">円（　人）</t>
  </si>
  <si>
    <r>
      <rPr>
        <sz val="8"/>
        <color rgb="FF000000"/>
        <rFont val="ＭＳ 明朝"/>
        <family val="1"/>
        <charset val="128"/>
      </rPr>
      <t xml:space="preserve">※　</t>
    </r>
    <r>
      <rPr>
        <sz val="8"/>
        <color rgb="FF000000"/>
        <rFont val="Century"/>
        <family val="1"/>
        <charset val="1"/>
      </rPr>
      <t xml:space="preserve">C</t>
    </r>
    <r>
      <rPr>
        <sz val="8"/>
        <color rgb="FF000000"/>
        <rFont val="ＭＳ 明朝"/>
        <family val="1"/>
        <charset val="128"/>
      </rPr>
      <t xml:space="preserve">及び</t>
    </r>
    <r>
      <rPr>
        <sz val="8"/>
        <color rgb="FF000000"/>
        <rFont val="Century"/>
        <family val="1"/>
        <charset val="1"/>
      </rPr>
      <t xml:space="preserve">D</t>
    </r>
    <r>
      <rPr>
        <sz val="8"/>
        <color rgb="FF000000"/>
        <rFont val="ＭＳ 明朝"/>
        <family val="1"/>
        <charset val="128"/>
      </rPr>
      <t xml:space="preserve">は別紙様式３添付書類３の当該指定権者における金額と一致しなければならない。</t>
    </r>
  </si>
  <si>
    <r>
      <rPr>
        <sz val="8"/>
        <color rgb="FF000000"/>
        <rFont val="ＭＳ ゴシック"/>
        <family val="3"/>
        <charset val="128"/>
      </rPr>
      <t xml:space="preserve">別紙様式３(添付書類３)</t>
    </r>
    <r>
      <rPr>
        <sz val="8"/>
        <color rgb="FF000000"/>
        <rFont val="ＭＳ 明朝"/>
        <family val="1"/>
        <charset val="128"/>
      </rPr>
      <t xml:space="preserve"> </t>
    </r>
  </si>
  <si>
    <t xml:space="preserve">賃金改善額</t>
  </si>
  <si>
    <t xml:space="preserve">別紙様式４</t>
  </si>
  <si>
    <t xml:space="preserve">特別な事情に係る届出書（令和　　年度）</t>
  </si>
  <si>
    <t xml:space="preserve">１．事業の継続を図るために、介護職員の賃金水準を引き下げる必要がある状況について</t>
  </si>
  <si>
    <t xml:space="preserve">当該事業所を含む当該法人の収支（介護事業に限る。）について、サービス利用者数の大幅な減少などにより</t>
  </si>
  <si>
    <t xml:space="preserve">経営が悪化し、一定期間にわたり収支が赤字である、資金繰りに支障が生じるなどの状況について記載</t>
  </si>
  <si>
    <t xml:space="preserve">※　当該状況を把握できる書類を提出し、代替することも可。</t>
  </si>
  <si>
    <t xml:space="preserve">２．賃金水準の引下げの内容</t>
  </si>
  <si>
    <t xml:space="preserve">３．経営及び賃金水準の改善の見込み</t>
  </si>
  <si>
    <t xml:space="preserve">※　経営及び賃金水準の改善に係る計画等を提出し、代替することも可。</t>
  </si>
  <si>
    <t xml:space="preserve">４．賃金水準を引き下げることについて、適切に労使の合意を得ていること等について</t>
  </si>
  <si>
    <t xml:space="preserve">労使の合意の時期及び方法等について記載</t>
  </si>
  <si>
    <t xml:space="preserve">　　　　　　　　　　　　　　　　　　　　　　　令和　　　年　　月　　日　　(法 人 名)</t>
  </si>
  <si>
    <t xml:space="preserve">　　　　　　　　　　　　　　　　　　　　　　　　　　　　　　　　　　　　　(代表者名)                      印</t>
  </si>
</sst>
</file>

<file path=xl/styles.xml><?xml version="1.0" encoding="utf-8"?>
<styleSheet xmlns="http://schemas.openxmlformats.org/spreadsheetml/2006/main">
  <numFmts count="6">
    <numFmt numFmtId="164" formatCode="General"/>
    <numFmt numFmtId="165" formatCode="#,##0;[RED]\-#,##0"/>
    <numFmt numFmtId="166" formatCode="0.00%"/>
    <numFmt numFmtId="167" formatCode="0_);[RED]\(0\)"/>
    <numFmt numFmtId="168" formatCode="\¥#,##0_);[RED]&quot;(¥&quot;#,##0\)"/>
    <numFmt numFmtId="169" formatCode="@"/>
  </numFmts>
  <fonts count="54">
    <font>
      <sz val="11"/>
      <color rgb="FF000000"/>
      <name val="游ゴシック"/>
      <family val="2"/>
      <charset val="128"/>
    </font>
    <font>
      <sz val="10"/>
      <name val="Arial"/>
      <family val="0"/>
    </font>
    <font>
      <sz val="10"/>
      <name val="Arial"/>
      <family val="0"/>
    </font>
    <font>
      <sz val="10"/>
      <name val="Arial"/>
      <family val="0"/>
    </font>
    <font>
      <sz val="11"/>
      <name val="ＭＳ Ｐゴシック"/>
      <family val="3"/>
      <charset val="128"/>
    </font>
    <font>
      <sz val="14"/>
      <name val="游ゴシック"/>
      <family val="3"/>
      <charset val="128"/>
    </font>
    <font>
      <sz val="11"/>
      <name val="游ゴシック"/>
      <family val="3"/>
      <charset val="128"/>
    </font>
    <font>
      <sz val="11"/>
      <color rgb="FF000000"/>
      <name val="游ゴシック"/>
      <family val="3"/>
      <charset val="128"/>
    </font>
    <font>
      <sz val="6"/>
      <color rgb="FF000000"/>
      <name val="Meiryo UI"/>
      <family val="3"/>
      <charset val="128"/>
    </font>
    <font>
      <sz val="6"/>
      <color rgb="FF000000"/>
      <name val="游ゴシック"/>
      <family val="2"/>
      <charset val="128"/>
    </font>
    <font>
      <sz val="9"/>
      <color rgb="FF000000"/>
      <name val="Meiryo UI"/>
      <family val="3"/>
      <charset val="128"/>
    </font>
    <font>
      <sz val="8"/>
      <color rgb="FF000000"/>
      <name val="游ゴシック"/>
      <family val="2"/>
      <charset val="128"/>
    </font>
    <font>
      <sz val="8"/>
      <name val="游ゴシック"/>
      <family val="2"/>
      <charset val="128"/>
    </font>
    <font>
      <sz val="8"/>
      <name val="Meiryo UI"/>
      <family val="3"/>
      <charset val="128"/>
    </font>
    <font>
      <sz val="11"/>
      <name val="Meiryo UI"/>
      <family val="3"/>
      <charset val="128"/>
    </font>
    <font>
      <sz val="6"/>
      <name val="Meiryo UI"/>
      <family val="3"/>
      <charset val="128"/>
    </font>
    <font>
      <sz val="9"/>
      <name val="Meiryo UI"/>
      <family val="3"/>
      <charset val="128"/>
    </font>
    <font>
      <sz val="7"/>
      <name val="Meiryo UI"/>
      <family val="3"/>
      <charset val="128"/>
    </font>
    <font>
      <sz val="9"/>
      <color rgb="FFFFFFFF"/>
      <name val="TakaoPGothic"/>
      <family val="2"/>
    </font>
    <font>
      <sz val="11"/>
      <color rgb="FFFFFFFF"/>
      <name val="Meiryo UI"/>
      <family val="3"/>
      <charset val="128"/>
    </font>
    <font>
      <b val="true"/>
      <sz val="11"/>
      <color rgb="FFFFFFFF"/>
      <name val="Meiryo UI"/>
      <family val="3"/>
      <charset val="128"/>
    </font>
    <font>
      <sz val="10"/>
      <color rgb="FF000000"/>
      <name val="Meiryo UI"/>
      <family val="3"/>
      <charset val="128"/>
    </font>
    <font>
      <sz val="12"/>
      <color rgb="FFFF0000"/>
      <name val="Meiryo UI"/>
      <family val="3"/>
      <charset val="128"/>
    </font>
    <font>
      <sz val="10"/>
      <color rgb="FF000000"/>
      <name val="游ゴシック"/>
      <family val="2"/>
      <charset val="128"/>
    </font>
    <font>
      <sz val="10"/>
      <color rgb="FF000000"/>
      <name val="游ゴシック"/>
      <family val="3"/>
      <charset val="128"/>
    </font>
    <font>
      <sz val="10.5"/>
      <color rgb="FF000000"/>
      <name val="游明朝"/>
      <family val="1"/>
      <charset val="128"/>
    </font>
    <font>
      <sz val="11"/>
      <color rgb="FF000000"/>
      <name val="Meiryo UI"/>
      <family val="3"/>
      <charset val="128"/>
    </font>
    <font>
      <sz val="18"/>
      <color rgb="FF000000"/>
      <name val="Meiryo UI"/>
      <family val="3"/>
      <charset val="128"/>
    </font>
    <font>
      <sz val="8"/>
      <color rgb="FF000000"/>
      <name val="Meiryo UI"/>
      <family val="3"/>
      <charset val="128"/>
    </font>
    <font>
      <sz val="11"/>
      <name val="游ゴシック"/>
      <family val="2"/>
      <charset val="128"/>
    </font>
    <font>
      <sz val="18"/>
      <name val="Meiryo UI"/>
      <family val="3"/>
      <charset val="128"/>
    </font>
    <font>
      <sz val="16"/>
      <name val="Meiryo UI"/>
      <family val="3"/>
      <charset val="128"/>
    </font>
    <font>
      <b val="true"/>
      <sz val="11"/>
      <name val="游ゴシック"/>
      <family val="3"/>
      <charset val="128"/>
    </font>
    <font>
      <b val="true"/>
      <sz val="11"/>
      <color rgb="FF000000"/>
      <name val="游ゴシック"/>
      <family val="3"/>
      <charset val="128"/>
    </font>
    <font>
      <sz val="11"/>
      <color rgb="FF000000"/>
      <name val="ＭＳ 明朝"/>
      <family val="1"/>
      <charset val="128"/>
    </font>
    <font>
      <sz val="8"/>
      <color rgb="FF000000"/>
      <name val="ＭＳ ゴシック"/>
      <family val="3"/>
      <charset val="128"/>
    </font>
    <font>
      <sz val="10"/>
      <color rgb="FF000000"/>
      <name val="ＭＳ 明朝"/>
      <family val="1"/>
      <charset val="128"/>
    </font>
    <font>
      <sz val="8"/>
      <color rgb="FF000000"/>
      <name val="ＭＳ 明朝"/>
      <family val="1"/>
      <charset val="128"/>
    </font>
    <font>
      <sz val="7"/>
      <color rgb="FF000000"/>
      <name val="ＭＳ 明朝"/>
      <family val="1"/>
      <charset val="128"/>
    </font>
    <font>
      <sz val="7.5"/>
      <color rgb="FF000000"/>
      <name val="ＭＳ 明朝"/>
      <family val="1"/>
      <charset val="128"/>
    </font>
    <font>
      <sz val="6"/>
      <color rgb="FF000000"/>
      <name val="ＭＳ 明朝"/>
      <family val="1"/>
      <charset val="128"/>
    </font>
    <font>
      <u val="single"/>
      <sz val="10"/>
      <color rgb="FF000000"/>
      <name val="ＭＳ 明朝"/>
      <family val="1"/>
      <charset val="128"/>
    </font>
    <font>
      <b val="true"/>
      <u val="single"/>
      <sz val="8"/>
      <color rgb="FF000000"/>
      <name val="ＭＳ 明朝"/>
      <family val="1"/>
      <charset val="128"/>
    </font>
    <font>
      <u val="single"/>
      <sz val="8"/>
      <color rgb="FF000000"/>
      <name val="ＭＳ 明朝"/>
      <family val="1"/>
      <charset val="128"/>
    </font>
    <font>
      <b val="true"/>
      <sz val="11"/>
      <color rgb="FF000000"/>
      <name val="Century"/>
      <family val="1"/>
      <charset val="1"/>
    </font>
    <font>
      <b val="true"/>
      <sz val="11"/>
      <color rgb="FF000000"/>
      <name val="Yu Gothic"/>
      <family val="1"/>
      <charset val="128"/>
    </font>
    <font>
      <sz val="8"/>
      <color rgb="FF000000"/>
      <name val="Century"/>
      <family val="1"/>
      <charset val="1"/>
    </font>
    <font>
      <sz val="12"/>
      <color rgb="FF000000"/>
      <name val="Century"/>
      <family val="1"/>
      <charset val="1"/>
    </font>
    <font>
      <b val="true"/>
      <sz val="14"/>
      <name val="游ゴシック"/>
      <family val="3"/>
      <charset val="128"/>
    </font>
    <font>
      <sz val="11"/>
      <color rgb="FF0D0D0D"/>
      <name val="ＭＳ Ｐゴシック"/>
      <family val="3"/>
      <charset val="128"/>
    </font>
    <font>
      <sz val="12"/>
      <color rgb="FF000000"/>
      <name val="ＭＳ 明朝"/>
      <family val="1"/>
      <charset val="128"/>
    </font>
    <font>
      <b val="true"/>
      <sz val="10.5"/>
      <color rgb="FF000000"/>
      <name val="ＭＳ 明朝"/>
      <family val="1"/>
      <charset val="128"/>
    </font>
    <font>
      <sz val="11"/>
      <color rgb="FF000000"/>
      <name val="Century"/>
      <family val="1"/>
      <charset val="1"/>
    </font>
    <font>
      <sz val="9"/>
      <color rgb="FF000000"/>
      <name val="ＭＳ 明朝"/>
      <family val="1"/>
      <charset val="128"/>
    </font>
  </fonts>
  <fills count="12">
    <fill>
      <patternFill patternType="none"/>
    </fill>
    <fill>
      <patternFill patternType="gray125"/>
    </fill>
    <fill>
      <patternFill patternType="solid">
        <fgColor rgb="FFFFFF00"/>
        <bgColor rgb="FFFFFF00"/>
      </patternFill>
    </fill>
    <fill>
      <patternFill patternType="solid">
        <fgColor rgb="FF1F497D"/>
        <bgColor rgb="FF003366"/>
      </patternFill>
    </fill>
    <fill>
      <patternFill patternType="solid">
        <fgColor rgb="FFE2F0D9"/>
        <bgColor rgb="FFDEEBF7"/>
      </patternFill>
    </fill>
    <fill>
      <patternFill patternType="solid">
        <fgColor rgb="FFF2F2F2"/>
        <bgColor rgb="FFE2F0D9"/>
      </patternFill>
    </fill>
    <fill>
      <patternFill patternType="solid">
        <fgColor rgb="FFD9D9D9"/>
        <bgColor rgb="FFD6DCE5"/>
      </patternFill>
    </fill>
    <fill>
      <patternFill patternType="solid">
        <fgColor rgb="FFFFF2CC"/>
        <bgColor rgb="FFF2F2F2"/>
      </patternFill>
    </fill>
    <fill>
      <patternFill patternType="solid">
        <fgColor rgb="FFFFFFFF"/>
        <bgColor rgb="FFF2F2F2"/>
      </patternFill>
    </fill>
    <fill>
      <patternFill patternType="solid">
        <fgColor rgb="FFCCFFFF"/>
        <bgColor rgb="FFDEEBF7"/>
      </patternFill>
    </fill>
    <fill>
      <patternFill patternType="solid">
        <fgColor rgb="FFDEEBF7"/>
        <bgColor rgb="FFE2F0D9"/>
      </patternFill>
    </fill>
    <fill>
      <patternFill patternType="solid">
        <fgColor rgb="FFD6DCE5"/>
        <bgColor rgb="FFD9D9D9"/>
      </patternFill>
    </fill>
  </fills>
  <borders count="87">
    <border diagonalUp="false" diagonalDown="false">
      <left/>
      <right/>
      <top/>
      <bottom/>
      <diagonal/>
    </border>
    <border diagonalUp="false" diagonalDown="false">
      <left style="thin"/>
      <right style="thin"/>
      <top style="thin"/>
      <bottom style="thin"/>
      <diagonal/>
    </border>
    <border diagonalUp="false" diagonalDown="false">
      <left style="thin"/>
      <right/>
      <top style="thin"/>
      <bottom style="thin"/>
      <diagonal/>
    </border>
    <border diagonalUp="false" diagonalDown="false">
      <left style="thin"/>
      <right/>
      <top/>
      <bottom/>
      <diagonal/>
    </border>
    <border diagonalUp="false" diagonalDown="false">
      <left style="thin"/>
      <right style="thin"/>
      <top style="thin"/>
      <bottom/>
      <diagonal/>
    </border>
    <border diagonalUp="false" diagonalDown="false">
      <left style="thin"/>
      <right/>
      <top style="thin"/>
      <bottom/>
      <diagonal/>
    </border>
    <border diagonalUp="false" diagonalDown="false">
      <left/>
      <right style="thin"/>
      <top style="thin"/>
      <bottom/>
      <diagonal/>
    </border>
    <border diagonalUp="false" diagonalDown="false">
      <left/>
      <right style="thin"/>
      <top style="thin"/>
      <bottom style="thin"/>
      <diagonal/>
    </border>
    <border diagonalUp="false" diagonalDown="false">
      <left/>
      <right style="medium">
        <color rgb="FFFFFFFF"/>
      </right>
      <top/>
      <bottom style="medium">
        <color rgb="FFFFFFFF"/>
      </bottom>
      <diagonal/>
    </border>
    <border diagonalUp="false" diagonalDown="false">
      <left style="medium">
        <color rgb="FFFFFFFF"/>
      </left>
      <right/>
      <top/>
      <bottom style="medium">
        <color rgb="FFFFFFFF"/>
      </bottom>
      <diagonal/>
    </border>
    <border diagonalUp="false" diagonalDown="false">
      <left style="medium">
        <color rgb="FFFFFFFF"/>
      </left>
      <right/>
      <top/>
      <bottom/>
      <diagonal/>
    </border>
    <border diagonalUp="false" diagonalDown="false">
      <left style="medium">
        <color rgb="FFFFFFFF"/>
      </left>
      <right style="medium">
        <color rgb="FFFFFFFF"/>
      </right>
      <top style="medium">
        <color rgb="FFFFFFFF"/>
      </top>
      <bottom/>
      <diagonal/>
    </border>
    <border diagonalUp="false" diagonalDown="false">
      <left style="medium">
        <color rgb="FFFFFFFF"/>
      </left>
      <right/>
      <top style="medium">
        <color rgb="FFFFFFFF"/>
      </top>
      <bottom/>
      <diagonal/>
    </border>
    <border diagonalUp="false" diagonalDown="false">
      <left/>
      <right style="medium">
        <color rgb="FFFFFFFF"/>
      </right>
      <top style="medium">
        <color rgb="FFFFFFFF"/>
      </top>
      <bottom/>
      <diagonal/>
    </border>
    <border diagonalUp="false" diagonalDown="false">
      <left style="medium">
        <color rgb="FFFFFFFF"/>
      </left>
      <right style="medium">
        <color rgb="FFFFFFFF"/>
      </right>
      <top/>
      <bottom/>
      <diagonal/>
    </border>
    <border diagonalUp="false" diagonalDown="false">
      <left/>
      <right style="medium">
        <color rgb="FFFFFFFF"/>
      </right>
      <top/>
      <bottom/>
      <diagonal/>
    </border>
    <border diagonalUp="false" diagonalDown="false">
      <left/>
      <right/>
      <top style="thin"/>
      <bottom style="thin"/>
      <diagonal/>
    </border>
    <border diagonalUp="false" diagonalDown="false">
      <left/>
      <right/>
      <top style="thin"/>
      <bottom/>
      <diagonal/>
    </border>
    <border diagonalUp="false" diagonalDown="false">
      <left style="thin"/>
      <right style="thin"/>
      <top/>
      <bottom style="thin"/>
      <diagonal/>
    </border>
    <border diagonalUp="false" diagonalDown="false">
      <left style="thin"/>
      <right/>
      <top/>
      <bottom style="thin"/>
      <diagonal/>
    </border>
    <border diagonalUp="false" diagonalDown="false">
      <left/>
      <right/>
      <top/>
      <bottom style="thin"/>
      <diagonal/>
    </border>
    <border diagonalUp="false" diagonalDown="false">
      <left/>
      <right style="thin"/>
      <top/>
      <bottom style="thin"/>
      <diagonal/>
    </border>
    <border diagonalUp="false" diagonalDown="false">
      <left/>
      <right style="thin"/>
      <top/>
      <bottom/>
      <diagonal/>
    </border>
    <border diagonalUp="false" diagonalDown="false">
      <left style="thin"/>
      <right style="thin"/>
      <top/>
      <bottom/>
      <diagonal/>
    </border>
    <border diagonalUp="false" diagonalDown="false">
      <left style="medium"/>
      <right style="medium"/>
      <top style="medium"/>
      <bottom style="medium"/>
      <diagonal/>
    </border>
    <border diagonalUp="false" diagonalDown="false">
      <left style="medium"/>
      <right style="medium"/>
      <top/>
      <bottom style="thin"/>
      <diagonal/>
    </border>
    <border diagonalUp="false" diagonalDown="false">
      <left style="thin"/>
      <right style="medium"/>
      <top style="thin"/>
      <bottom style="thin"/>
      <diagonal/>
    </border>
    <border diagonalUp="false" diagonalDown="false">
      <left style="medium"/>
      <right/>
      <top style="medium"/>
      <bottom style="thin"/>
      <diagonal/>
    </border>
    <border diagonalUp="false" diagonalDown="false">
      <left style="thin"/>
      <right style="medium"/>
      <top style="medium"/>
      <bottom style="thin"/>
      <diagonal/>
    </border>
    <border diagonalUp="false" diagonalDown="false">
      <left style="medium"/>
      <right style="medium"/>
      <top style="thin"/>
      <bottom style="thin"/>
      <diagonal/>
    </border>
    <border diagonalUp="false" diagonalDown="false">
      <left style="medium"/>
      <right style="thin"/>
      <top style="thin"/>
      <bottom style="thin"/>
      <diagonal/>
    </border>
    <border diagonalUp="false" diagonalDown="false">
      <left style="medium"/>
      <right style="thin"/>
      <top style="thin"/>
      <bottom/>
      <diagonal/>
    </border>
    <border diagonalUp="false" diagonalDown="false">
      <left style="thin"/>
      <right style="medium"/>
      <top style="thin"/>
      <bottom/>
      <diagonal/>
    </border>
    <border diagonalUp="false" diagonalDown="false">
      <left style="medium"/>
      <right style="thin"/>
      <top style="medium"/>
      <bottom style="medium"/>
      <diagonal/>
    </border>
    <border diagonalUp="false" diagonalDown="false">
      <left style="medium"/>
      <right style="medium"/>
      <top style="medium"/>
      <bottom style="thin"/>
      <diagonal/>
    </border>
    <border diagonalUp="false" diagonalDown="false">
      <left style="medium"/>
      <right style="thin"/>
      <top style="thin"/>
      <bottom style="medium"/>
      <diagonal/>
    </border>
    <border diagonalUp="false" diagonalDown="false">
      <left style="thin"/>
      <right style="medium"/>
      <top style="thin"/>
      <bottom style="medium"/>
      <diagonal/>
    </border>
    <border diagonalUp="false" diagonalDown="false">
      <left style="thin"/>
      <right style="thin"/>
      <top style="thin"/>
      <bottom style="dotted"/>
      <diagonal/>
    </border>
    <border diagonalUp="false" diagonalDown="false">
      <left style="thin"/>
      <right/>
      <top style="dotted"/>
      <bottom style="thin"/>
      <diagonal/>
    </border>
    <border diagonalUp="false" diagonalDown="false">
      <left/>
      <right/>
      <top style="dotted"/>
      <bottom style="thin"/>
      <diagonal/>
    </border>
    <border diagonalUp="false" diagonalDown="false">
      <left/>
      <right style="thin"/>
      <top style="dotted"/>
      <bottom style="thin"/>
      <diagonal/>
    </border>
    <border diagonalUp="false" diagonalDown="false">
      <left style="thin"/>
      <right style="thin"/>
      <top style="dotted"/>
      <bottom style="thin"/>
      <diagonal/>
    </border>
    <border diagonalUp="false" diagonalDown="false">
      <left style="thin"/>
      <right/>
      <top style="dashed"/>
      <bottom style="dashed"/>
      <diagonal/>
    </border>
    <border diagonalUp="false" diagonalDown="false">
      <left/>
      <right style="thin"/>
      <top style="dashed"/>
      <bottom style="dashed"/>
      <diagonal/>
    </border>
    <border diagonalUp="false" diagonalDown="false">
      <left style="thin"/>
      <right/>
      <top style="dashed"/>
      <bottom style="thin"/>
      <diagonal/>
    </border>
    <border diagonalUp="false" diagonalDown="false">
      <left/>
      <right style="thin"/>
      <top style="dashed"/>
      <bottom style="thin"/>
      <diagonal/>
    </border>
    <border diagonalUp="false" diagonalDown="false">
      <left/>
      <right style="thick"/>
      <top style="thin"/>
      <bottom/>
      <diagonal/>
    </border>
    <border diagonalUp="false" diagonalDown="false">
      <left style="thick"/>
      <right/>
      <top style="thick"/>
      <bottom/>
      <diagonal/>
    </border>
    <border diagonalUp="false" diagonalDown="false">
      <left/>
      <right/>
      <top style="thick"/>
      <bottom/>
      <diagonal/>
    </border>
    <border diagonalUp="false" diagonalDown="false">
      <left/>
      <right style="thick"/>
      <top style="thick"/>
      <bottom/>
      <diagonal/>
    </border>
    <border diagonalUp="false" diagonalDown="false">
      <left style="thick"/>
      <right/>
      <top/>
      <bottom/>
      <diagonal/>
    </border>
    <border diagonalUp="false" diagonalDown="false">
      <left/>
      <right style="thick"/>
      <top/>
      <bottom/>
      <diagonal/>
    </border>
    <border diagonalUp="false" diagonalDown="false">
      <left/>
      <right/>
      <top/>
      <bottom style="dashed"/>
      <diagonal/>
    </border>
    <border diagonalUp="false" diagonalDown="false">
      <left style="thin"/>
      <right/>
      <top style="dashed"/>
      <bottom/>
      <diagonal/>
    </border>
    <border diagonalUp="false" diagonalDown="false">
      <left/>
      <right/>
      <top style="dashed"/>
      <bottom/>
      <diagonal/>
    </border>
    <border diagonalUp="false" diagonalDown="false">
      <left style="thick"/>
      <right/>
      <top style="dashed"/>
      <bottom/>
      <diagonal/>
    </border>
    <border diagonalUp="false" diagonalDown="false">
      <left/>
      <right style="thick"/>
      <top style="dashed"/>
      <bottom/>
      <diagonal/>
    </border>
    <border diagonalUp="false" diagonalDown="false">
      <left style="thick"/>
      <right/>
      <top/>
      <bottom style="thick"/>
      <diagonal/>
    </border>
    <border diagonalUp="false" diagonalDown="false">
      <left/>
      <right/>
      <top/>
      <bottom style="thick"/>
      <diagonal/>
    </border>
    <border diagonalUp="false" diagonalDown="false">
      <left/>
      <right style="thick"/>
      <top/>
      <bottom style="thick"/>
      <diagonal/>
    </border>
    <border diagonalUp="false" diagonalDown="false">
      <left/>
      <right/>
      <top style="thin"/>
      <bottom style="medium"/>
      <diagonal/>
    </border>
    <border diagonalUp="false" diagonalDown="false">
      <left style="medium"/>
      <right/>
      <top style="medium"/>
      <bottom style="medium"/>
      <diagonal/>
    </border>
    <border diagonalUp="false" diagonalDown="false">
      <left/>
      <right/>
      <top style="medium"/>
      <bottom style="medium"/>
      <diagonal/>
    </border>
    <border diagonalUp="false" diagonalDown="false">
      <left style="thin"/>
      <right/>
      <top style="medium"/>
      <bottom style="medium"/>
      <diagonal/>
    </border>
    <border diagonalUp="false" diagonalDown="false">
      <left/>
      <right style="thin"/>
      <top style="medium"/>
      <bottom style="medium"/>
      <diagonal/>
    </border>
    <border diagonalUp="false" diagonalDown="false">
      <left/>
      <right style="medium"/>
      <top style="medium"/>
      <bottom style="medium"/>
      <diagonal/>
    </border>
    <border diagonalUp="false" diagonalDown="false">
      <left style="medium"/>
      <right/>
      <top/>
      <bottom style="medium"/>
      <diagonal/>
    </border>
    <border diagonalUp="false" diagonalDown="false">
      <left/>
      <right/>
      <top/>
      <bottom style="medium"/>
      <diagonal/>
    </border>
    <border diagonalUp="false" diagonalDown="false">
      <left/>
      <right style="thin"/>
      <top/>
      <bottom style="medium"/>
      <diagonal/>
    </border>
    <border diagonalUp="false" diagonalDown="false">
      <left style="thin"/>
      <right/>
      <top/>
      <bottom style="medium"/>
      <diagonal/>
    </border>
    <border diagonalUp="false" diagonalDown="false">
      <left/>
      <right style="medium"/>
      <top/>
      <bottom style="medium"/>
      <diagonal/>
    </border>
    <border diagonalUp="false" diagonalDown="false">
      <left style="thin"/>
      <right style="dashed"/>
      <top style="thin"/>
      <bottom style="thin"/>
      <diagonal/>
    </border>
    <border diagonalUp="false" diagonalDown="false">
      <left style="dashed"/>
      <right style="dashed"/>
      <top style="thin"/>
      <bottom style="thin"/>
      <diagonal/>
    </border>
    <border diagonalUp="false" diagonalDown="false">
      <left style="dashed"/>
      <right style="thin"/>
      <top style="thin"/>
      <bottom style="thin"/>
      <diagonal/>
    </border>
    <border diagonalUp="false" diagonalDown="false">
      <left style="thin"/>
      <right/>
      <top style="thin"/>
      <bottom style="dashed"/>
      <diagonal/>
    </border>
    <border diagonalUp="false" diagonalDown="false">
      <left/>
      <right/>
      <top style="thin"/>
      <bottom style="dashed"/>
      <diagonal/>
    </border>
    <border diagonalUp="false" diagonalDown="false">
      <left/>
      <right/>
      <top style="dashed"/>
      <bottom style="dashed"/>
      <diagonal/>
    </border>
    <border diagonalUp="false" diagonalDown="false">
      <left/>
      <right/>
      <top style="dashed"/>
      <bottom style="thin"/>
      <diagonal/>
    </border>
    <border diagonalUp="false" diagonalDown="false">
      <left style="thin"/>
      <right style="dashed"/>
      <top style="thin"/>
      <bottom/>
      <diagonal/>
    </border>
    <border diagonalUp="false" diagonalDown="false">
      <left style="dashed"/>
      <right style="dashed"/>
      <top style="thin"/>
      <bottom/>
      <diagonal/>
    </border>
    <border diagonalUp="false" diagonalDown="false">
      <left style="dashed"/>
      <right style="thin"/>
      <top style="thin"/>
      <bottom/>
      <diagonal/>
    </border>
    <border diagonalUp="false" diagonalDown="false">
      <left style="thin"/>
      <right style="dashed"/>
      <top/>
      <bottom style="thin"/>
      <diagonal/>
    </border>
    <border diagonalUp="false" diagonalDown="false">
      <left style="dashed"/>
      <right style="dashed"/>
      <top/>
      <bottom style="thin"/>
      <diagonal/>
    </border>
    <border diagonalUp="false" diagonalDown="false">
      <left style="dashed"/>
      <right style="thin"/>
      <top/>
      <bottom style="thin"/>
      <diagonal/>
    </border>
    <border diagonalUp="false" diagonalDown="false">
      <left style="thin"/>
      <right style="dashed"/>
      <top/>
      <bottom/>
      <diagonal/>
    </border>
    <border diagonalUp="false" diagonalDown="false">
      <left style="dashed"/>
      <right style="dashed"/>
      <top/>
      <bottom/>
      <diagonal/>
    </border>
    <border diagonalUp="false" diagonalDown="false">
      <left style="dashed"/>
      <right style="thin"/>
      <top/>
      <bottom/>
      <diagonal/>
    </border>
  </borders>
  <cellStyleXfs count="24">
    <xf numFmtId="164" fontId="0" fillId="0" borderId="0" applyFont="true" applyBorder="true" applyAlignment="true" applyProtection="true">
      <alignment horizontal="general" vertical="center"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4" fillId="0" borderId="0" applyFont="true" applyBorder="true" applyAlignment="true" applyProtection="true">
      <alignment horizontal="general" vertical="bottom" textRotation="0" wrapText="false" indent="0" shrinkToFit="false"/>
      <protection locked="true" hidden="false"/>
    </xf>
    <xf numFmtId="164" fontId="4" fillId="0" borderId="0" applyFont="true" applyBorder="true" applyAlignment="true" applyProtection="true">
      <alignment horizontal="general" vertical="bottom" textRotation="0" wrapText="false" indent="0" shrinkToFit="false"/>
      <protection locked="true" hidden="false"/>
    </xf>
    <xf numFmtId="164" fontId="4" fillId="0" borderId="0" applyFont="true" applyBorder="true" applyAlignment="true" applyProtection="true">
      <alignment horizontal="general" vertical="bottom" textRotation="0" wrapText="false" indent="0" shrinkToFit="false"/>
      <protection locked="true" hidden="false"/>
    </xf>
    <xf numFmtId="165" fontId="0" fillId="0" borderId="0" applyFont="true" applyBorder="false" applyAlignment="true" applyProtection="false">
      <alignment horizontal="general" vertical="center" textRotation="0" wrapText="false" indent="0" shrinkToFit="false"/>
    </xf>
  </cellStyleXfs>
  <cellXfs count="391">
    <xf numFmtId="164" fontId="0" fillId="0" borderId="0" xfId="0" applyFont="false" applyBorder="false" applyAlignment="false" applyProtection="false">
      <alignment horizontal="general" vertical="center" textRotation="0" wrapText="false" indent="0" shrinkToFit="false"/>
      <protection locked="true" hidden="false"/>
    </xf>
    <xf numFmtId="164" fontId="0" fillId="0" borderId="0" xfId="0" applyFont="true" applyBorder="false" applyAlignment="false" applyProtection="false">
      <alignment horizontal="general" vertical="center" textRotation="0" wrapText="false" indent="0" shrinkToFit="false"/>
      <protection locked="true" hidden="false"/>
    </xf>
    <xf numFmtId="164" fontId="5" fillId="0" borderId="0" xfId="0" applyFont="true" applyBorder="false" applyAlignment="false" applyProtection="false">
      <alignment horizontal="general" vertical="center" textRotation="0" wrapText="false" indent="0" shrinkToFit="false"/>
      <protection locked="true" hidden="false"/>
    </xf>
    <xf numFmtId="164" fontId="6" fillId="0" borderId="0" xfId="0" applyFont="true" applyBorder="false" applyAlignment="false" applyProtection="false">
      <alignment horizontal="general" vertical="center" textRotation="0" wrapText="false" indent="0" shrinkToFit="false"/>
      <protection locked="true" hidden="false"/>
    </xf>
    <xf numFmtId="164" fontId="6" fillId="0" borderId="0" xfId="0" applyFont="true" applyBorder="true" applyAlignment="true" applyProtection="false">
      <alignment horizontal="right" vertical="center" textRotation="0" wrapText="false" indent="0" shrinkToFit="false"/>
      <protection locked="true" hidden="false"/>
    </xf>
    <xf numFmtId="164" fontId="6" fillId="0" borderId="0" xfId="0" applyFont="true" applyBorder="false" applyAlignment="true" applyProtection="false">
      <alignment horizontal="right" vertical="center" textRotation="0" wrapText="false" indent="0" shrinkToFit="false"/>
      <protection locked="true" hidden="false"/>
    </xf>
    <xf numFmtId="164" fontId="7" fillId="0" borderId="0" xfId="0" applyFont="true" applyBorder="false" applyAlignment="false" applyProtection="false">
      <alignment horizontal="general" vertical="center" textRotation="0" wrapText="false" indent="0" shrinkToFit="false"/>
      <protection locked="true" hidden="false"/>
    </xf>
    <xf numFmtId="164" fontId="6" fillId="0" borderId="0" xfId="0" applyFont="true" applyBorder="false" applyAlignment="true" applyProtection="false">
      <alignment horizontal="center" vertical="center" textRotation="0" wrapText="false" indent="0" shrinkToFit="false"/>
      <protection locked="true" hidden="false"/>
    </xf>
    <xf numFmtId="164" fontId="0" fillId="0" borderId="0" xfId="0" applyFont="true" applyBorder="false" applyAlignment="true" applyProtection="false">
      <alignment horizontal="center" vertical="center" textRotation="0" wrapText="false" indent="0" shrinkToFit="false"/>
      <protection locked="true" hidden="false"/>
    </xf>
    <xf numFmtId="164" fontId="8" fillId="0" borderId="0" xfId="0" applyFont="true" applyBorder="false" applyAlignment="true" applyProtection="false">
      <alignment horizontal="center" vertical="center" textRotation="0" wrapText="false" indent="0" shrinkToFit="false"/>
      <protection locked="true" hidden="false"/>
    </xf>
    <xf numFmtId="164" fontId="8" fillId="0" borderId="1" xfId="0" applyFont="true" applyBorder="true" applyAlignment="true" applyProtection="false">
      <alignment horizontal="center" vertical="center" textRotation="0" wrapText="false" indent="0" shrinkToFit="false"/>
      <protection locked="true" hidden="false"/>
    </xf>
    <xf numFmtId="164" fontId="8" fillId="0" borderId="2" xfId="0" applyFont="true" applyBorder="true" applyAlignment="true" applyProtection="false">
      <alignment horizontal="center" vertical="center" textRotation="0" wrapText="true" indent="0" shrinkToFit="false"/>
      <protection locked="true" hidden="false"/>
    </xf>
    <xf numFmtId="164" fontId="8" fillId="0" borderId="2" xfId="0" applyFont="true" applyBorder="true" applyAlignment="true" applyProtection="false">
      <alignment horizontal="center" vertical="center" textRotation="0" wrapText="false" indent="0" shrinkToFit="false"/>
      <protection locked="true" hidden="false"/>
    </xf>
    <xf numFmtId="164" fontId="8" fillId="0" borderId="1" xfId="0" applyFont="true" applyBorder="true" applyAlignment="true" applyProtection="false">
      <alignment horizontal="center" vertical="center" textRotation="0" wrapText="true" indent="0" shrinkToFit="false"/>
      <protection locked="true" hidden="false"/>
    </xf>
    <xf numFmtId="164" fontId="8" fillId="0" borderId="3" xfId="0" applyFont="true" applyBorder="true" applyAlignment="true" applyProtection="false">
      <alignment horizontal="center" vertical="center" textRotation="0" wrapText="false" indent="0" shrinkToFit="false"/>
      <protection locked="true" hidden="false"/>
    </xf>
    <xf numFmtId="164" fontId="8" fillId="0" borderId="3" xfId="0" applyFont="true" applyBorder="true" applyAlignment="true" applyProtection="false">
      <alignment horizontal="center" vertical="center" textRotation="0" wrapText="true" indent="0" shrinkToFit="false"/>
      <protection locked="true" hidden="false"/>
    </xf>
    <xf numFmtId="164" fontId="8" fillId="0" borderId="4" xfId="0" applyFont="true" applyBorder="true" applyAlignment="true" applyProtection="false">
      <alignment horizontal="center" vertical="center" textRotation="0" wrapText="true" indent="0" shrinkToFit="false"/>
      <protection locked="true" hidden="false"/>
    </xf>
    <xf numFmtId="164" fontId="8" fillId="0" borderId="5" xfId="0" applyFont="true" applyBorder="true" applyAlignment="true" applyProtection="false">
      <alignment horizontal="center" vertical="center" textRotation="0" wrapText="true" indent="0" shrinkToFit="false"/>
      <protection locked="true" hidden="false"/>
    </xf>
    <xf numFmtId="164" fontId="8" fillId="0" borderId="4" xfId="0" applyFont="true" applyBorder="true" applyAlignment="true" applyProtection="false">
      <alignment horizontal="center" vertical="center" textRotation="0" wrapText="false" indent="0" shrinkToFit="false"/>
      <protection locked="true" hidden="false"/>
    </xf>
    <xf numFmtId="164" fontId="8" fillId="0" borderId="6" xfId="0" applyFont="true" applyBorder="true" applyAlignment="true" applyProtection="false">
      <alignment horizontal="center" vertical="center" textRotation="0" wrapText="false" indent="0" shrinkToFit="false"/>
      <protection locked="true" hidden="false"/>
    </xf>
    <xf numFmtId="164" fontId="9" fillId="0" borderId="0" xfId="0" applyFont="true" applyBorder="true" applyAlignment="false" applyProtection="false">
      <alignment horizontal="general" vertical="center" textRotation="0" wrapText="false" indent="0" shrinkToFit="false"/>
      <protection locked="true" hidden="false"/>
    </xf>
    <xf numFmtId="164" fontId="8" fillId="0" borderId="1" xfId="0" applyFont="true" applyBorder="true" applyAlignment="false" applyProtection="false">
      <alignment horizontal="general" vertical="center" textRotation="0" wrapText="false" indent="0" shrinkToFit="false"/>
      <protection locked="true" hidden="false"/>
    </xf>
    <xf numFmtId="164" fontId="10" fillId="2" borderId="7" xfId="0" applyFont="true" applyBorder="true" applyAlignment="true" applyProtection="false">
      <alignment horizontal="left" vertical="center" textRotation="0" wrapText="false" indent="0" shrinkToFit="false"/>
      <protection locked="true" hidden="false"/>
    </xf>
    <xf numFmtId="164" fontId="8" fillId="2" borderId="1" xfId="0" applyFont="true" applyBorder="true" applyAlignment="false" applyProtection="false">
      <alignment horizontal="general" vertical="center" textRotation="0" wrapText="false" indent="0" shrinkToFit="false"/>
      <protection locked="true" hidden="false"/>
    </xf>
    <xf numFmtId="165" fontId="8" fillId="2" borderId="1" xfId="23" applyFont="true" applyBorder="true" applyAlignment="true" applyProtection="true">
      <alignment horizontal="right" vertical="center" textRotation="0" wrapText="true" indent="0" shrinkToFit="false"/>
      <protection locked="true" hidden="false"/>
    </xf>
    <xf numFmtId="164" fontId="8" fillId="2" borderId="1" xfId="0" applyFont="true" applyBorder="true" applyAlignment="true" applyProtection="false">
      <alignment horizontal="left" vertical="center" textRotation="0" wrapText="true" indent="0" shrinkToFit="false"/>
      <protection locked="true" hidden="false"/>
    </xf>
    <xf numFmtId="164" fontId="8" fillId="0" borderId="1" xfId="0" applyFont="true" applyBorder="true" applyAlignment="true" applyProtection="false">
      <alignment horizontal="left" vertical="center" textRotation="0" wrapText="true" indent="0" shrinkToFit="false"/>
      <protection locked="true" hidden="false"/>
    </xf>
    <xf numFmtId="165" fontId="8" fillId="0" borderId="1" xfId="23" applyFont="true" applyBorder="true" applyAlignment="true" applyProtection="true">
      <alignment horizontal="right" vertical="center" textRotation="0" wrapText="true" indent="0" shrinkToFit="false"/>
      <protection locked="true" hidden="false"/>
    </xf>
    <xf numFmtId="164" fontId="8" fillId="0" borderId="1" xfId="0" applyFont="true" applyBorder="true" applyAlignment="true" applyProtection="false">
      <alignment horizontal="center" vertical="center" textRotation="0" wrapText="true" indent="0" shrinkToFit="false"/>
      <protection locked="true" hidden="false"/>
    </xf>
    <xf numFmtId="165" fontId="8" fillId="0" borderId="1" xfId="23" applyFont="true" applyBorder="true" applyAlignment="true" applyProtection="true">
      <alignment horizontal="general" vertical="center" textRotation="0" wrapText="false" indent="0" shrinkToFit="false"/>
      <protection locked="true" hidden="false"/>
    </xf>
    <xf numFmtId="164" fontId="8" fillId="0" borderId="0" xfId="0" applyFont="true" applyBorder="true" applyAlignment="false" applyProtection="false">
      <alignment horizontal="general" vertical="center" textRotation="0" wrapText="false" indent="0" shrinkToFit="false"/>
      <protection locked="true" hidden="false"/>
    </xf>
    <xf numFmtId="164" fontId="8" fillId="0" borderId="0" xfId="0" applyFont="true" applyBorder="false" applyAlignment="false" applyProtection="false">
      <alignment horizontal="general" vertical="center" textRotation="0" wrapText="false" indent="0" shrinkToFit="false"/>
      <protection locked="true" hidden="false"/>
    </xf>
    <xf numFmtId="164" fontId="6" fillId="0" borderId="0" xfId="0" applyFont="true" applyBorder="true" applyAlignment="false" applyProtection="false">
      <alignment horizontal="general" vertical="center" textRotation="0" wrapText="false" indent="0" shrinkToFit="false"/>
      <protection locked="true" hidden="false"/>
    </xf>
    <xf numFmtId="164" fontId="11" fillId="0" borderId="0" xfId="0" applyFont="true" applyBorder="false" applyAlignment="false" applyProtection="false">
      <alignment horizontal="general" vertical="center" textRotation="0" wrapText="false" indent="0" shrinkToFit="false"/>
      <protection locked="true" hidden="false"/>
    </xf>
    <xf numFmtId="164" fontId="12" fillId="0" borderId="1" xfId="0" applyFont="true" applyBorder="true" applyAlignment="false" applyProtection="false">
      <alignment horizontal="general" vertical="center" textRotation="0" wrapText="false" indent="0" shrinkToFit="false"/>
      <protection locked="true" hidden="false"/>
    </xf>
    <xf numFmtId="164" fontId="13" fillId="0" borderId="2" xfId="0" applyFont="true" applyBorder="true" applyAlignment="true" applyProtection="false">
      <alignment horizontal="general" vertical="center" textRotation="0" wrapText="true" indent="0" shrinkToFit="false"/>
      <protection locked="true" hidden="false"/>
    </xf>
    <xf numFmtId="164" fontId="13" fillId="0" borderId="1" xfId="0" applyFont="true" applyBorder="true" applyAlignment="true" applyProtection="false">
      <alignment horizontal="general" vertical="center" textRotation="0" wrapText="false" indent="0" shrinkToFit="false"/>
      <protection locked="true" hidden="false"/>
    </xf>
    <xf numFmtId="164" fontId="14" fillId="0" borderId="1" xfId="0" applyFont="true" applyBorder="true" applyAlignment="true" applyProtection="false">
      <alignment horizontal="center" vertical="center" textRotation="0" wrapText="false" indent="0" shrinkToFit="false"/>
      <protection locked="true" hidden="false"/>
    </xf>
    <xf numFmtId="164" fontId="13" fillId="0" borderId="1" xfId="0" applyFont="true" applyBorder="true" applyAlignment="true" applyProtection="false">
      <alignment horizontal="center" vertical="center" textRotation="0" wrapText="false" indent="0" shrinkToFit="false"/>
      <protection locked="true" hidden="false"/>
    </xf>
    <xf numFmtId="164" fontId="13" fillId="0" borderId="1" xfId="0" applyFont="true" applyBorder="true" applyAlignment="true" applyProtection="false">
      <alignment horizontal="center" vertical="center" textRotation="0" wrapText="false" indent="0" shrinkToFit="false"/>
      <protection locked="true" hidden="false"/>
    </xf>
    <xf numFmtId="164" fontId="13" fillId="0" borderId="1" xfId="0" applyFont="true" applyBorder="true" applyAlignment="true" applyProtection="false">
      <alignment horizontal="center" vertical="center" textRotation="0" wrapText="true" indent="0" shrinkToFit="false"/>
      <protection locked="true" hidden="false"/>
    </xf>
    <xf numFmtId="164" fontId="14" fillId="0" borderId="1" xfId="0" applyFont="true" applyBorder="true" applyAlignment="true" applyProtection="false">
      <alignment horizontal="center" vertical="center" textRotation="0" wrapText="true" indent="0" shrinkToFit="false"/>
      <protection locked="true" hidden="false"/>
    </xf>
    <xf numFmtId="164" fontId="15" fillId="0" borderId="1" xfId="0" applyFont="true" applyBorder="true" applyAlignment="true" applyProtection="false">
      <alignment horizontal="center" vertical="center" textRotation="0" wrapText="false" indent="0" shrinkToFit="false"/>
      <protection locked="true" hidden="false"/>
    </xf>
    <xf numFmtId="164" fontId="15" fillId="0" borderId="1" xfId="0" applyFont="true" applyBorder="true" applyAlignment="true" applyProtection="false">
      <alignment horizontal="center" vertical="center" textRotation="0" wrapText="false" indent="0" shrinkToFit="false"/>
      <protection locked="true" hidden="false"/>
    </xf>
    <xf numFmtId="164" fontId="16" fillId="0" borderId="1" xfId="0" applyFont="true" applyBorder="true" applyAlignment="true" applyProtection="false">
      <alignment horizontal="center" vertical="center" textRotation="0" wrapText="false" indent="0" shrinkToFit="false"/>
      <protection locked="true" hidden="false"/>
    </xf>
    <xf numFmtId="164" fontId="17" fillId="0" borderId="1" xfId="0" applyFont="true" applyBorder="true" applyAlignment="true" applyProtection="false">
      <alignment horizontal="center" vertical="center" textRotation="0" wrapText="true" indent="0" shrinkToFit="false"/>
      <protection locked="true" hidden="false"/>
    </xf>
    <xf numFmtId="164" fontId="13" fillId="0" borderId="1" xfId="0" applyFont="true" applyBorder="true" applyAlignment="true" applyProtection="false">
      <alignment horizontal="general" vertical="center" textRotation="0" wrapText="true" indent="0" shrinkToFit="false"/>
      <protection locked="true" hidden="false"/>
    </xf>
    <xf numFmtId="164" fontId="13" fillId="2" borderId="1" xfId="0" applyFont="true" applyBorder="true" applyAlignment="true" applyProtection="false">
      <alignment horizontal="center" vertical="center" textRotation="0" wrapText="false" indent="0" shrinkToFit="false"/>
      <protection locked="true" hidden="false"/>
    </xf>
    <xf numFmtId="164" fontId="13" fillId="2" borderId="1" xfId="23" applyFont="true" applyBorder="true" applyAlignment="true" applyProtection="true">
      <alignment horizontal="general" vertical="center" textRotation="0" wrapText="false" indent="0" shrinkToFit="false"/>
      <protection locked="true" hidden="false"/>
    </xf>
    <xf numFmtId="165" fontId="12" fillId="0" borderId="1" xfId="23" applyFont="true" applyBorder="true" applyAlignment="true" applyProtection="true">
      <alignment horizontal="general" vertical="center" textRotation="0" wrapText="false" indent="0" shrinkToFit="false"/>
      <protection locked="true" hidden="false"/>
    </xf>
    <xf numFmtId="165" fontId="12" fillId="0" borderId="1" xfId="0" applyFont="true" applyBorder="true" applyAlignment="true" applyProtection="false">
      <alignment horizontal="center" vertical="center" textRotation="0" wrapText="false" indent="0" shrinkToFit="false"/>
      <protection locked="true" hidden="false"/>
    </xf>
    <xf numFmtId="165" fontId="12" fillId="0" borderId="1" xfId="0" applyFont="true" applyBorder="true" applyAlignment="false" applyProtection="false">
      <alignment horizontal="general" vertical="center" textRotation="0" wrapText="false" indent="0" shrinkToFit="false"/>
      <protection locked="true" hidden="false"/>
    </xf>
    <xf numFmtId="164" fontId="0" fillId="0" borderId="0" xfId="0" applyFont="true" applyBorder="false" applyAlignment="false" applyProtection="false">
      <alignment horizontal="general" vertical="center" textRotation="0" wrapText="false" indent="0" shrinkToFit="false"/>
      <protection locked="true" hidden="false"/>
    </xf>
    <xf numFmtId="164" fontId="14" fillId="0" borderId="0" xfId="0" applyFont="true" applyBorder="true" applyAlignment="true" applyProtection="false">
      <alignment horizontal="center" vertical="center" textRotation="0" wrapText="false" indent="0" shrinkToFit="false"/>
      <protection locked="true" hidden="false"/>
    </xf>
    <xf numFmtId="164" fontId="19" fillId="3" borderId="8" xfId="0" applyFont="true" applyBorder="true" applyAlignment="true" applyProtection="false">
      <alignment horizontal="center" vertical="center" textRotation="0" wrapText="true" indent="0" shrinkToFit="false"/>
      <protection locked="true" hidden="false"/>
    </xf>
    <xf numFmtId="164" fontId="20" fillId="3" borderId="9" xfId="0" applyFont="true" applyBorder="true" applyAlignment="true" applyProtection="false">
      <alignment horizontal="center" vertical="center" textRotation="0" wrapText="true" indent="0" shrinkToFit="false"/>
      <protection locked="true" hidden="false"/>
    </xf>
    <xf numFmtId="164" fontId="20" fillId="3" borderId="10" xfId="0" applyFont="true" applyBorder="true" applyAlignment="true" applyProtection="false">
      <alignment horizontal="center" vertical="center" textRotation="0" wrapText="true" indent="0" shrinkToFit="false"/>
      <protection locked="true" hidden="false"/>
    </xf>
    <xf numFmtId="164" fontId="0" fillId="4" borderId="0" xfId="0" applyFont="true" applyBorder="true" applyAlignment="true" applyProtection="false">
      <alignment horizontal="center" vertical="center" textRotation="0" wrapText="false" indent="0" shrinkToFit="false"/>
      <protection locked="true" hidden="false"/>
    </xf>
    <xf numFmtId="164" fontId="20" fillId="3" borderId="11" xfId="0" applyFont="true" applyBorder="true" applyAlignment="true" applyProtection="false">
      <alignment horizontal="center" vertical="center" textRotation="0" wrapText="true" indent="0" shrinkToFit="false"/>
      <protection locked="true" hidden="false"/>
    </xf>
    <xf numFmtId="164" fontId="20" fillId="3" borderId="12" xfId="0" applyFont="true" applyBorder="true" applyAlignment="true" applyProtection="false">
      <alignment horizontal="center" vertical="center" textRotation="0" wrapText="true" indent="0" shrinkToFit="false"/>
      <protection locked="true" hidden="false"/>
    </xf>
    <xf numFmtId="164" fontId="21" fillId="5" borderId="13" xfId="0" applyFont="true" applyBorder="true" applyAlignment="true" applyProtection="false">
      <alignment horizontal="justify" vertical="center" textRotation="0" wrapText="true" indent="0" shrinkToFit="false"/>
      <protection locked="true" hidden="false"/>
    </xf>
    <xf numFmtId="166" fontId="22" fillId="5" borderId="14" xfId="0" applyFont="true" applyBorder="true" applyAlignment="true" applyProtection="false">
      <alignment horizontal="general" vertical="center" textRotation="0" wrapText="true" indent="0" shrinkToFit="false"/>
      <protection locked="true" hidden="false"/>
    </xf>
    <xf numFmtId="166" fontId="22" fillId="5" borderId="10" xfId="0" applyFont="true" applyBorder="true" applyAlignment="true" applyProtection="false">
      <alignment horizontal="general" vertical="center" textRotation="0" wrapText="true" indent="0" shrinkToFit="false"/>
      <protection locked="true" hidden="false"/>
    </xf>
    <xf numFmtId="164" fontId="0" fillId="4" borderId="1" xfId="0" applyFont="true" applyBorder="true" applyAlignment="false" applyProtection="false">
      <alignment horizontal="general" vertical="center" textRotation="0" wrapText="false" indent="0" shrinkToFit="false"/>
      <protection locked="true" hidden="false"/>
    </xf>
    <xf numFmtId="164" fontId="0" fillId="0" borderId="1" xfId="0" applyFont="true" applyBorder="true" applyAlignment="false" applyProtection="false">
      <alignment horizontal="general" vertical="center" textRotation="0" wrapText="false" indent="0" shrinkToFit="false"/>
      <protection locked="true" hidden="false"/>
    </xf>
    <xf numFmtId="164" fontId="21" fillId="6" borderId="15" xfId="0" applyFont="true" applyBorder="true" applyAlignment="true" applyProtection="false">
      <alignment horizontal="justify" vertical="center" textRotation="0" wrapText="true" indent="0" shrinkToFit="false"/>
      <protection locked="true" hidden="false"/>
    </xf>
    <xf numFmtId="166" fontId="22" fillId="6" borderId="14" xfId="0" applyFont="true" applyBorder="true" applyAlignment="true" applyProtection="false">
      <alignment horizontal="right" vertical="center" textRotation="0" wrapText="true" indent="0" shrinkToFit="false"/>
      <protection locked="true" hidden="false"/>
    </xf>
    <xf numFmtId="166" fontId="22" fillId="6" borderId="10" xfId="0" applyFont="true" applyBorder="true" applyAlignment="true" applyProtection="false">
      <alignment horizontal="right" vertical="center" textRotation="0" wrapText="true" indent="0" shrinkToFit="false"/>
      <protection locked="true" hidden="false"/>
    </xf>
    <xf numFmtId="164" fontId="21" fillId="5" borderId="15" xfId="0" applyFont="true" applyBorder="true" applyAlignment="true" applyProtection="false">
      <alignment horizontal="justify" vertical="center" textRotation="0" wrapText="true" indent="0" shrinkToFit="false"/>
      <protection locked="true" hidden="false"/>
    </xf>
    <xf numFmtId="164" fontId="0" fillId="0" borderId="0" xfId="0" applyFont="true" applyBorder="false" applyAlignment="true" applyProtection="false">
      <alignment horizontal="right" vertical="center" textRotation="0" wrapText="false" indent="0" shrinkToFit="false"/>
      <protection locked="true" hidden="false"/>
    </xf>
    <xf numFmtId="166" fontId="22" fillId="6" borderId="14" xfId="0" applyFont="true" applyBorder="true" applyAlignment="true" applyProtection="false">
      <alignment horizontal="general" vertical="center" textRotation="0" wrapText="true" indent="0" shrinkToFit="false"/>
      <protection locked="true" hidden="false"/>
    </xf>
    <xf numFmtId="166" fontId="22" fillId="6" borderId="10" xfId="0" applyFont="true" applyBorder="true" applyAlignment="true" applyProtection="false">
      <alignment horizontal="general" vertical="center" textRotation="0" wrapText="true" indent="0" shrinkToFit="false"/>
      <protection locked="true" hidden="false"/>
    </xf>
    <xf numFmtId="164" fontId="23" fillId="0" borderId="0" xfId="0" applyFont="true" applyBorder="false" applyAlignment="false" applyProtection="false">
      <alignment horizontal="general" vertical="center" textRotation="0" wrapText="false" indent="0" shrinkToFit="false"/>
      <protection locked="true" hidden="false"/>
    </xf>
    <xf numFmtId="164" fontId="24" fillId="0" borderId="1" xfId="0" applyFont="true" applyBorder="true" applyAlignment="true" applyProtection="false">
      <alignment horizontal="general" vertical="center" textRotation="0" wrapText="true" indent="0" shrinkToFit="false"/>
      <protection locked="true" hidden="false"/>
    </xf>
    <xf numFmtId="164" fontId="24" fillId="0" borderId="0" xfId="0" applyFont="true" applyBorder="true" applyAlignment="true" applyProtection="false">
      <alignment horizontal="general" vertical="center" textRotation="0" wrapText="true" indent="0" shrinkToFit="false"/>
      <protection locked="true" hidden="false"/>
    </xf>
    <xf numFmtId="164" fontId="24" fillId="7" borderId="0" xfId="0" applyFont="true" applyBorder="false" applyAlignment="false" applyProtection="false">
      <alignment horizontal="general" vertical="center" textRotation="0" wrapText="false" indent="0" shrinkToFit="false"/>
      <protection locked="true" hidden="false"/>
    </xf>
    <xf numFmtId="164" fontId="0" fillId="0" borderId="1" xfId="0" applyFont="true" applyBorder="true" applyAlignment="false" applyProtection="false">
      <alignment horizontal="general" vertical="center" textRotation="0" wrapText="false" indent="0" shrinkToFit="false"/>
      <protection locked="true" hidden="false"/>
    </xf>
    <xf numFmtId="164" fontId="0" fillId="0" borderId="2" xfId="0" applyFont="true" applyBorder="true" applyAlignment="false" applyProtection="false">
      <alignment horizontal="general" vertical="center" textRotation="0" wrapText="false" indent="0" shrinkToFit="false"/>
      <protection locked="true" hidden="false"/>
    </xf>
    <xf numFmtId="164" fontId="0" fillId="0" borderId="16" xfId="0" applyFont="true" applyBorder="true" applyAlignment="false" applyProtection="false">
      <alignment horizontal="general" vertical="center" textRotation="0" wrapText="false" indent="0" shrinkToFit="false"/>
      <protection locked="true" hidden="false"/>
    </xf>
    <xf numFmtId="164" fontId="0" fillId="0" borderId="7" xfId="0" applyFont="true" applyBorder="true" applyAlignment="false" applyProtection="false">
      <alignment horizontal="general" vertical="center" textRotation="0" wrapText="false" indent="0" shrinkToFit="false"/>
      <protection locked="true" hidden="false"/>
    </xf>
    <xf numFmtId="164" fontId="0" fillId="0" borderId="6" xfId="0" applyFont="true" applyBorder="true" applyAlignment="false" applyProtection="false">
      <alignment horizontal="general" vertical="center" textRotation="0" wrapText="false" indent="0" shrinkToFit="false"/>
      <protection locked="true" hidden="false"/>
    </xf>
    <xf numFmtId="164" fontId="0" fillId="0" borderId="4" xfId="0" applyFont="true" applyBorder="true" applyAlignment="false" applyProtection="false">
      <alignment horizontal="general" vertical="center" textRotation="0" wrapText="false" indent="0" shrinkToFit="false"/>
      <protection locked="true" hidden="false"/>
    </xf>
    <xf numFmtId="164" fontId="25" fillId="0" borderId="5" xfId="0" applyFont="true" applyBorder="true" applyAlignment="true" applyProtection="false">
      <alignment horizontal="justify" vertical="center" textRotation="0" wrapText="false" indent="0" shrinkToFit="false"/>
      <protection locked="true" hidden="false"/>
    </xf>
    <xf numFmtId="164" fontId="0" fillId="0" borderId="5" xfId="0" applyFont="true" applyBorder="true" applyAlignment="false" applyProtection="false">
      <alignment horizontal="general" vertical="center" textRotation="0" wrapText="false" indent="0" shrinkToFit="false"/>
      <protection locked="true" hidden="false"/>
    </xf>
    <xf numFmtId="164" fontId="0" fillId="0" borderId="17" xfId="0" applyFont="true" applyBorder="true" applyAlignment="false" applyProtection="false">
      <alignment horizontal="general" vertical="center" textRotation="0" wrapText="false" indent="0" shrinkToFit="false"/>
      <protection locked="true" hidden="false"/>
    </xf>
    <xf numFmtId="164" fontId="0" fillId="0" borderId="18" xfId="0" applyFont="true" applyBorder="true" applyAlignment="false" applyProtection="false">
      <alignment horizontal="general" vertical="center" textRotation="0" wrapText="false" indent="0" shrinkToFit="false"/>
      <protection locked="true" hidden="false"/>
    </xf>
    <xf numFmtId="164" fontId="25" fillId="0" borderId="19" xfId="0" applyFont="true" applyBorder="true" applyAlignment="true" applyProtection="false">
      <alignment horizontal="justify" vertical="center" textRotation="0" wrapText="false" indent="0" shrinkToFit="false"/>
      <protection locked="true" hidden="false"/>
    </xf>
    <xf numFmtId="164" fontId="0" fillId="0" borderId="19" xfId="0" applyFont="true" applyBorder="true" applyAlignment="false" applyProtection="false">
      <alignment horizontal="general" vertical="center" textRotation="0" wrapText="false" indent="0" shrinkToFit="false"/>
      <protection locked="true" hidden="false"/>
    </xf>
    <xf numFmtId="164" fontId="0" fillId="0" borderId="20" xfId="0" applyFont="true" applyBorder="true" applyAlignment="false" applyProtection="false">
      <alignment horizontal="general" vertical="center" textRotation="0" wrapText="false" indent="0" shrinkToFit="false"/>
      <protection locked="true" hidden="false"/>
    </xf>
    <xf numFmtId="164" fontId="0" fillId="0" borderId="21" xfId="0" applyFont="true" applyBorder="true" applyAlignment="false" applyProtection="false">
      <alignment horizontal="general" vertical="center" textRotation="0" wrapText="false" indent="0" shrinkToFit="false"/>
      <protection locked="true" hidden="false"/>
    </xf>
    <xf numFmtId="164" fontId="25" fillId="0" borderId="4" xfId="0" applyFont="true" applyBorder="true" applyAlignment="true" applyProtection="false">
      <alignment horizontal="justify" vertical="center" textRotation="0" wrapText="false" indent="0" shrinkToFit="false"/>
      <protection locked="true" hidden="false"/>
    </xf>
    <xf numFmtId="164" fontId="0" fillId="0" borderId="3" xfId="0" applyFont="true" applyBorder="true" applyAlignment="false" applyProtection="false">
      <alignment horizontal="general" vertical="center" textRotation="0" wrapText="false" indent="0" shrinkToFit="false"/>
      <protection locked="true" hidden="false"/>
    </xf>
    <xf numFmtId="164" fontId="0" fillId="0" borderId="0" xfId="0" applyFont="true" applyBorder="true" applyAlignment="false" applyProtection="false">
      <alignment horizontal="general" vertical="center" textRotation="0" wrapText="false" indent="0" shrinkToFit="false"/>
      <protection locked="true" hidden="false"/>
    </xf>
    <xf numFmtId="164" fontId="0" fillId="0" borderId="22" xfId="0" applyFont="true" applyBorder="true" applyAlignment="false" applyProtection="false">
      <alignment horizontal="general" vertical="center" textRotation="0" wrapText="false" indent="0" shrinkToFit="false"/>
      <protection locked="true" hidden="false"/>
    </xf>
    <xf numFmtId="164" fontId="0" fillId="0" borderId="23" xfId="0" applyFont="true" applyBorder="true" applyAlignment="false" applyProtection="false">
      <alignment horizontal="general" vertical="center" textRotation="0" wrapText="false" indent="0" shrinkToFit="false"/>
      <protection locked="true" hidden="false"/>
    </xf>
    <xf numFmtId="164" fontId="25" fillId="0" borderId="23" xfId="0" applyFont="true" applyBorder="true" applyAlignment="true" applyProtection="false">
      <alignment horizontal="justify" vertical="center" textRotation="0" wrapText="false" indent="0" shrinkToFit="false"/>
      <protection locked="true" hidden="false"/>
    </xf>
    <xf numFmtId="164" fontId="25" fillId="0" borderId="18" xfId="0" applyFont="true" applyBorder="true" applyAlignment="true" applyProtection="false">
      <alignment horizontal="justify" vertical="center" textRotation="0" wrapText="false" indent="0" shrinkToFit="false"/>
      <protection locked="true" hidden="false"/>
    </xf>
    <xf numFmtId="164" fontId="26" fillId="0" borderId="0" xfId="0" applyFont="true" applyBorder="false" applyAlignment="false" applyProtection="false">
      <alignment horizontal="general" vertical="center" textRotation="0" wrapText="false" indent="0" shrinkToFit="false"/>
      <protection locked="true" hidden="false"/>
    </xf>
    <xf numFmtId="164" fontId="26" fillId="0" borderId="0" xfId="0" applyFont="true" applyBorder="false" applyAlignment="true" applyProtection="false">
      <alignment horizontal="left" vertical="center" textRotation="0" wrapText="false" indent="0" shrinkToFit="false"/>
      <protection locked="true" hidden="false"/>
    </xf>
    <xf numFmtId="164" fontId="26" fillId="0" borderId="0" xfId="0" applyFont="true" applyBorder="false" applyAlignment="true" applyProtection="false">
      <alignment horizontal="left" vertical="center" textRotation="0" wrapText="true" indent="0" shrinkToFit="false"/>
      <protection locked="true" hidden="false"/>
    </xf>
    <xf numFmtId="164" fontId="26" fillId="0" borderId="0" xfId="0" applyFont="true" applyBorder="false" applyAlignment="true" applyProtection="false">
      <alignment horizontal="center" vertical="center" textRotation="0" wrapText="true" indent="0" shrinkToFit="false"/>
      <protection locked="true" hidden="false"/>
    </xf>
    <xf numFmtId="164" fontId="27" fillId="8" borderId="0" xfId="21" applyFont="true" applyBorder="false" applyAlignment="true" applyProtection="false">
      <alignment horizontal="left" vertical="top" textRotation="0" wrapText="false" indent="0" shrinkToFit="false"/>
      <protection locked="true" hidden="false"/>
    </xf>
    <xf numFmtId="164" fontId="26" fillId="0" borderId="0" xfId="0" applyFont="true" applyBorder="false" applyAlignment="true" applyProtection="false">
      <alignment horizontal="center" vertical="center" textRotation="0" wrapText="false" indent="0" shrinkToFit="false"/>
      <protection locked="true" hidden="false"/>
    </xf>
    <xf numFmtId="164" fontId="26" fillId="8" borderId="0" xfId="21" applyFont="true" applyBorder="false" applyAlignment="true" applyProtection="false">
      <alignment horizontal="left" vertical="center" textRotation="0" wrapText="false" indent="0" shrinkToFit="false"/>
      <protection locked="true" hidden="false"/>
    </xf>
    <xf numFmtId="164" fontId="26" fillId="8" borderId="0" xfId="21" applyFont="true" applyBorder="false" applyAlignment="true" applyProtection="false">
      <alignment horizontal="left" vertical="top" textRotation="0" wrapText="false" indent="0" shrinkToFit="false"/>
      <protection locked="true" hidden="false"/>
    </xf>
    <xf numFmtId="164" fontId="21" fillId="0" borderId="0" xfId="0" applyFont="true" applyBorder="false" applyAlignment="false" applyProtection="false">
      <alignment horizontal="general" vertical="center" textRotation="0" wrapText="false" indent="0" shrinkToFit="false"/>
      <protection locked="true" hidden="false"/>
    </xf>
    <xf numFmtId="164" fontId="26" fillId="2" borderId="24" xfId="0" applyFont="true" applyBorder="true" applyAlignment="true" applyProtection="false">
      <alignment horizontal="center" vertical="center" textRotation="0" wrapText="false" indent="0" shrinkToFit="false"/>
      <protection locked="true" hidden="false"/>
    </xf>
    <xf numFmtId="164" fontId="26" fillId="2" borderId="24" xfId="0" applyFont="true" applyBorder="true" applyAlignment="true" applyProtection="false">
      <alignment horizontal="left" vertical="center" textRotation="0" wrapText="false" indent="0" shrinkToFit="false"/>
      <protection locked="true" hidden="false"/>
    </xf>
    <xf numFmtId="164" fontId="26" fillId="0" borderId="0" xfId="0" applyFont="true" applyBorder="true" applyAlignment="true" applyProtection="false">
      <alignment horizontal="left" vertical="center" textRotation="0" wrapText="false" indent="0" shrinkToFit="false"/>
      <protection locked="true" hidden="false"/>
    </xf>
    <xf numFmtId="164" fontId="26" fillId="0" borderId="0" xfId="0" applyFont="true" applyBorder="false" applyAlignment="false" applyProtection="false">
      <alignment horizontal="general" vertical="center" textRotation="0" wrapText="false" indent="0" shrinkToFit="false"/>
      <protection locked="true" hidden="false"/>
    </xf>
    <xf numFmtId="164" fontId="26" fillId="0" borderId="0" xfId="0" applyFont="true" applyBorder="true" applyAlignment="true" applyProtection="false">
      <alignment horizontal="left" vertical="center" textRotation="0" wrapText="false" indent="0" shrinkToFit="false"/>
      <protection locked="true" hidden="false"/>
    </xf>
    <xf numFmtId="164" fontId="26" fillId="0" borderId="0" xfId="0" applyFont="true" applyBorder="true" applyAlignment="true" applyProtection="false">
      <alignment horizontal="center" vertical="center" textRotation="0" wrapText="false" indent="0" shrinkToFit="false"/>
      <protection locked="true" hidden="false"/>
    </xf>
    <xf numFmtId="164" fontId="26" fillId="2" borderId="24" xfId="0" applyFont="true" applyBorder="true" applyAlignment="false" applyProtection="false">
      <alignment horizontal="general" vertical="center" textRotation="0" wrapText="false" indent="0" shrinkToFit="false"/>
      <protection locked="true" hidden="false"/>
    </xf>
    <xf numFmtId="164" fontId="26" fillId="0" borderId="0" xfId="0" applyFont="true" applyBorder="false" applyAlignment="true" applyProtection="false">
      <alignment horizontal="right" vertical="center" textRotation="0" wrapText="false" indent="0" shrinkToFit="false"/>
      <protection locked="true" hidden="false"/>
    </xf>
    <xf numFmtId="167" fontId="14" fillId="0" borderId="24" xfId="0" applyFont="true" applyBorder="true" applyAlignment="true" applyProtection="false">
      <alignment horizontal="right" vertical="center" textRotation="0" wrapText="false" indent="0" shrinkToFit="false"/>
      <protection locked="true" hidden="false"/>
    </xf>
    <xf numFmtId="164" fontId="14" fillId="0" borderId="0" xfId="0" applyFont="true" applyBorder="false" applyAlignment="false" applyProtection="false">
      <alignment horizontal="general" vertical="center" textRotation="0" wrapText="false" indent="0" shrinkToFit="false"/>
      <protection locked="true" hidden="false"/>
    </xf>
    <xf numFmtId="164" fontId="21" fillId="8" borderId="0" xfId="21" applyFont="true" applyBorder="false" applyAlignment="true" applyProtection="false">
      <alignment horizontal="general" vertical="center" textRotation="0" wrapText="false" indent="0" shrinkToFit="false"/>
      <protection locked="true" hidden="false"/>
    </xf>
    <xf numFmtId="167" fontId="26" fillId="2" borderId="24" xfId="0" applyFont="true" applyBorder="true" applyAlignment="true" applyProtection="false">
      <alignment horizontal="right" vertical="center" textRotation="0" wrapText="false" indent="0" shrinkToFit="false"/>
      <protection locked="true" hidden="false"/>
    </xf>
    <xf numFmtId="165" fontId="26" fillId="0" borderId="20" xfId="0" applyFont="true" applyBorder="true" applyAlignment="true" applyProtection="false">
      <alignment horizontal="left" vertical="center" textRotation="0" wrapText="true" indent="0" shrinkToFit="false"/>
      <protection locked="true" hidden="false"/>
    </xf>
    <xf numFmtId="165" fontId="26" fillId="0" borderId="20" xfId="23" applyFont="true" applyBorder="true" applyAlignment="true" applyProtection="true">
      <alignment horizontal="general" vertical="center" textRotation="0" wrapText="false" indent="0" shrinkToFit="false"/>
      <protection locked="true" hidden="false"/>
    </xf>
    <xf numFmtId="164" fontId="28" fillId="0" borderId="1" xfId="0" applyFont="true" applyBorder="true" applyAlignment="true" applyProtection="false">
      <alignment horizontal="center" vertical="center" textRotation="0" wrapText="false" indent="0" shrinkToFit="false"/>
      <protection locked="true" hidden="false"/>
    </xf>
    <xf numFmtId="164" fontId="13" fillId="0" borderId="2" xfId="0" applyFont="true" applyBorder="true" applyAlignment="true" applyProtection="false">
      <alignment horizontal="center" vertical="center" textRotation="0" wrapText="true" indent="0" shrinkToFit="false"/>
      <protection locked="true" hidden="false"/>
    </xf>
    <xf numFmtId="164" fontId="28" fillId="0" borderId="2" xfId="0" applyFont="true" applyBorder="true" applyAlignment="true" applyProtection="false">
      <alignment horizontal="center" vertical="center" textRotation="0" wrapText="false" indent="0" shrinkToFit="false"/>
      <protection locked="true" hidden="false"/>
    </xf>
    <xf numFmtId="164" fontId="28" fillId="0" borderId="2" xfId="0" applyFont="true" applyBorder="true" applyAlignment="true" applyProtection="false">
      <alignment horizontal="center" vertical="center" textRotation="0" wrapText="true" indent="0" shrinkToFit="false"/>
      <protection locked="true" hidden="false"/>
    </xf>
    <xf numFmtId="164" fontId="28" fillId="0" borderId="1" xfId="0" applyFont="true" applyBorder="true" applyAlignment="true" applyProtection="false">
      <alignment horizontal="center" vertical="center" textRotation="0" wrapText="true" indent="0" shrinkToFit="false"/>
      <protection locked="true" hidden="false"/>
    </xf>
    <xf numFmtId="164" fontId="0" fillId="0" borderId="0" xfId="0" applyFont="false" applyBorder="true" applyAlignment="false" applyProtection="false">
      <alignment horizontal="general" vertical="center" textRotation="0" wrapText="false" indent="0" shrinkToFit="false"/>
      <protection locked="true" hidden="false"/>
    </xf>
    <xf numFmtId="164" fontId="26" fillId="0" borderId="1" xfId="0" applyFont="true" applyBorder="true" applyAlignment="false" applyProtection="false">
      <alignment horizontal="general" vertical="center" textRotation="0" wrapText="false" indent="0" shrinkToFit="false"/>
      <protection locked="true" hidden="false"/>
    </xf>
    <xf numFmtId="164" fontId="26" fillId="2" borderId="7" xfId="0" applyFont="true" applyBorder="true" applyAlignment="true" applyProtection="false">
      <alignment horizontal="left" vertical="center" textRotation="0" wrapText="false" indent="0" shrinkToFit="false"/>
      <protection locked="true" hidden="false"/>
    </xf>
    <xf numFmtId="164" fontId="26" fillId="2" borderId="1" xfId="0" applyFont="true" applyBorder="true" applyAlignment="false" applyProtection="false">
      <alignment horizontal="general" vertical="center" textRotation="0" wrapText="false" indent="0" shrinkToFit="false"/>
      <protection locked="true" hidden="false"/>
    </xf>
    <xf numFmtId="164" fontId="21" fillId="2" borderId="1" xfId="0" applyFont="true" applyBorder="true" applyAlignment="false" applyProtection="false">
      <alignment horizontal="general" vertical="center" textRotation="0" wrapText="false" indent="0" shrinkToFit="false"/>
      <protection locked="true" hidden="false"/>
    </xf>
    <xf numFmtId="165" fontId="26" fillId="2" borderId="1" xfId="23" applyFont="true" applyBorder="true" applyAlignment="true" applyProtection="true">
      <alignment horizontal="right" vertical="center" textRotation="0" wrapText="true" indent="0" shrinkToFit="false"/>
      <protection locked="true" hidden="false"/>
    </xf>
    <xf numFmtId="164" fontId="26" fillId="2" borderId="1" xfId="0" applyFont="true" applyBorder="true" applyAlignment="true" applyProtection="false">
      <alignment horizontal="left" vertical="center" textRotation="0" wrapText="true" indent="0" shrinkToFit="false"/>
      <protection locked="true" hidden="false"/>
    </xf>
    <xf numFmtId="164" fontId="26" fillId="0" borderId="1" xfId="0" applyFont="true" applyBorder="true" applyAlignment="true" applyProtection="false">
      <alignment horizontal="left" vertical="center" textRotation="0" wrapText="true" indent="0" shrinkToFit="false"/>
      <protection locked="true" hidden="false"/>
    </xf>
    <xf numFmtId="165" fontId="26" fillId="0" borderId="1" xfId="23" applyFont="true" applyBorder="true" applyAlignment="true" applyProtection="true">
      <alignment horizontal="right" vertical="center" textRotation="0" wrapText="true" indent="0" shrinkToFit="false"/>
      <protection locked="true" hidden="false"/>
    </xf>
    <xf numFmtId="164" fontId="26" fillId="0" borderId="1" xfId="0" applyFont="true" applyBorder="true" applyAlignment="true" applyProtection="false">
      <alignment horizontal="center" vertical="center" textRotation="0" wrapText="true" indent="0" shrinkToFit="false"/>
      <protection locked="true" hidden="false"/>
    </xf>
    <xf numFmtId="165" fontId="26" fillId="0" borderId="1" xfId="23" applyFont="true" applyBorder="true" applyAlignment="true" applyProtection="true">
      <alignment horizontal="general" vertical="center" textRotation="0" wrapText="false" indent="0" shrinkToFit="false"/>
      <protection locked="true" hidden="false"/>
    </xf>
    <xf numFmtId="164" fontId="26" fillId="0" borderId="0" xfId="0" applyFont="true" applyBorder="true" applyAlignment="false" applyProtection="false">
      <alignment horizontal="general" vertical="center" textRotation="0" wrapText="false" indent="0" shrinkToFit="false"/>
      <protection locked="true" hidden="false"/>
    </xf>
    <xf numFmtId="164" fontId="29" fillId="0" borderId="0" xfId="0" applyFont="true" applyBorder="false" applyAlignment="false" applyProtection="false">
      <alignment horizontal="general" vertical="center" textRotation="0" wrapText="false" indent="0" shrinkToFit="false"/>
      <protection locked="true" hidden="false"/>
    </xf>
    <xf numFmtId="164" fontId="29" fillId="0" borderId="0" xfId="0" applyFont="true" applyBorder="false" applyAlignment="false" applyProtection="false">
      <alignment horizontal="general" vertical="center" textRotation="0" wrapText="false" indent="0" shrinkToFit="false"/>
      <protection locked="true" hidden="false"/>
    </xf>
    <xf numFmtId="164" fontId="30" fillId="8" borderId="0" xfId="21" applyFont="true" applyBorder="false" applyAlignment="true" applyProtection="false">
      <alignment horizontal="left" vertical="top" textRotation="0" wrapText="false" indent="0" shrinkToFit="false"/>
      <protection locked="true" hidden="false"/>
    </xf>
    <xf numFmtId="164" fontId="31" fillId="8" borderId="0" xfId="21" applyFont="true" applyBorder="false" applyAlignment="true" applyProtection="false">
      <alignment horizontal="left" vertical="top" textRotation="0" wrapText="false" indent="0" shrinkToFit="false"/>
      <protection locked="true" hidden="false"/>
    </xf>
    <xf numFmtId="164" fontId="32" fillId="0" borderId="24" xfId="0" applyFont="true" applyBorder="true" applyAlignment="true" applyProtection="false">
      <alignment horizontal="center" vertical="center" textRotation="0" wrapText="false" indent="0" shrinkToFit="false"/>
      <protection locked="true" hidden="false"/>
    </xf>
    <xf numFmtId="164" fontId="33" fillId="0" borderId="25" xfId="0" applyFont="true" applyBorder="true" applyAlignment="true" applyProtection="false">
      <alignment horizontal="center" vertical="center" textRotation="0" wrapText="false" indent="0" shrinkToFit="false"/>
      <protection locked="true" hidden="false"/>
    </xf>
    <xf numFmtId="164" fontId="29" fillId="0" borderId="26" xfId="0" applyFont="true" applyBorder="true" applyAlignment="true" applyProtection="false">
      <alignment horizontal="center" vertical="center" textRotation="0" wrapText="false" indent="0" shrinkToFit="false"/>
      <protection locked="true" hidden="false"/>
    </xf>
    <xf numFmtId="164" fontId="14" fillId="0" borderId="27" xfId="0" applyFont="true" applyBorder="true" applyAlignment="true" applyProtection="false">
      <alignment horizontal="general" vertical="center" textRotation="0" wrapText="false" indent="0" shrinkToFit="false"/>
      <protection locked="true" hidden="false"/>
    </xf>
    <xf numFmtId="164" fontId="14" fillId="0" borderId="28" xfId="0" applyFont="true" applyBorder="true" applyAlignment="true" applyProtection="false">
      <alignment horizontal="general" vertical="center" textRotation="0" wrapText="false" indent="0" shrinkToFit="false"/>
      <protection locked="true" hidden="false"/>
    </xf>
    <xf numFmtId="164" fontId="29" fillId="0" borderId="29" xfId="0" applyFont="true" applyBorder="true" applyAlignment="true" applyProtection="false">
      <alignment horizontal="center" vertical="center" textRotation="0" wrapText="false" indent="0" shrinkToFit="false"/>
      <protection locked="true" hidden="false"/>
    </xf>
    <xf numFmtId="164" fontId="13" fillId="0" borderId="7" xfId="0" applyFont="true" applyBorder="true" applyAlignment="true" applyProtection="false">
      <alignment horizontal="center" vertical="center" textRotation="0" wrapText="true" indent="0" shrinkToFit="false"/>
      <protection locked="true" hidden="false"/>
    </xf>
    <xf numFmtId="164" fontId="14" fillId="0" borderId="4" xfId="0" applyFont="true" applyBorder="true" applyAlignment="true" applyProtection="false">
      <alignment horizontal="center" vertical="center" textRotation="0" wrapText="true" indent="0" shrinkToFit="false"/>
      <protection locked="true" hidden="false"/>
    </xf>
    <xf numFmtId="164" fontId="13" fillId="0" borderId="5" xfId="0" applyFont="true" applyBorder="true" applyAlignment="true" applyProtection="false">
      <alignment horizontal="center" vertical="center" textRotation="0" wrapText="true" indent="0" shrinkToFit="false"/>
      <protection locked="true" hidden="false"/>
    </xf>
    <xf numFmtId="164" fontId="14" fillId="0" borderId="30" xfId="0" applyFont="true" applyBorder="true" applyAlignment="true" applyProtection="false">
      <alignment horizontal="left" vertical="center" textRotation="0" wrapText="true" indent="0" shrinkToFit="false"/>
      <protection locked="true" hidden="false"/>
    </xf>
    <xf numFmtId="164" fontId="14" fillId="0" borderId="26" xfId="0" applyFont="true" applyBorder="true" applyAlignment="true" applyProtection="false">
      <alignment horizontal="center" vertical="center" textRotation="0" wrapText="true" indent="0" shrinkToFit="false"/>
      <protection locked="true" hidden="false"/>
    </xf>
    <xf numFmtId="164" fontId="29" fillId="0" borderId="31" xfId="0" applyFont="true" applyBorder="true" applyAlignment="true" applyProtection="false">
      <alignment horizontal="center" vertical="center" textRotation="0" wrapText="false" indent="0" shrinkToFit="false"/>
      <protection locked="true" hidden="false"/>
    </xf>
    <xf numFmtId="164" fontId="29" fillId="0" borderId="4" xfId="0" applyFont="true" applyBorder="true" applyAlignment="true" applyProtection="false">
      <alignment horizontal="center" vertical="center" textRotation="0" wrapText="false" indent="0" shrinkToFit="false"/>
      <protection locked="true" hidden="false"/>
    </xf>
    <xf numFmtId="164" fontId="29" fillId="0" borderId="32" xfId="0" applyFont="true" applyBorder="true" applyAlignment="true" applyProtection="false">
      <alignment horizontal="center" vertical="center" textRotation="0" wrapText="false" indent="0" shrinkToFit="false"/>
      <protection locked="true" hidden="false"/>
    </xf>
    <xf numFmtId="164" fontId="15" fillId="0" borderId="23" xfId="0" applyFont="true" applyBorder="true" applyAlignment="true" applyProtection="false">
      <alignment horizontal="center" vertical="center" textRotation="0" wrapText="false" indent="0" shrinkToFit="false"/>
      <protection locked="true" hidden="false"/>
    </xf>
    <xf numFmtId="164" fontId="14" fillId="0" borderId="5" xfId="0" applyFont="true" applyBorder="true" applyAlignment="true" applyProtection="false">
      <alignment horizontal="center" vertical="center" textRotation="0" wrapText="false" indent="0" shrinkToFit="false"/>
      <protection locked="true" hidden="false"/>
    </xf>
    <xf numFmtId="164" fontId="14" fillId="0" borderId="4" xfId="0" applyFont="true" applyBorder="true" applyAlignment="true" applyProtection="false">
      <alignment horizontal="center" vertical="center" textRotation="0" wrapText="false" indent="0" shrinkToFit="false"/>
      <protection locked="true" hidden="false"/>
    </xf>
    <xf numFmtId="164" fontId="15" fillId="0" borderId="23" xfId="0" applyFont="true" applyBorder="true" applyAlignment="true" applyProtection="false">
      <alignment horizontal="center" vertical="center" textRotation="0" wrapText="false" indent="0" shrinkToFit="false"/>
      <protection locked="true" hidden="false"/>
    </xf>
    <xf numFmtId="164" fontId="16" fillId="0" borderId="4" xfId="0" applyFont="true" applyBorder="true" applyAlignment="true" applyProtection="false">
      <alignment horizontal="center" vertical="center" textRotation="0" wrapText="false" indent="0" shrinkToFit="false"/>
      <protection locked="true" hidden="false"/>
    </xf>
    <xf numFmtId="164" fontId="13" fillId="0" borderId="4" xfId="0" applyFont="true" applyBorder="true" applyAlignment="true" applyProtection="false">
      <alignment horizontal="center" vertical="center" textRotation="0" wrapText="true" indent="0" shrinkToFit="false"/>
      <protection locked="true" hidden="false"/>
    </xf>
    <xf numFmtId="164" fontId="17" fillId="0" borderId="5" xfId="0" applyFont="true" applyBorder="true" applyAlignment="true" applyProtection="false">
      <alignment horizontal="center" vertical="center" textRotation="0" wrapText="true" indent="0" shrinkToFit="false"/>
      <protection locked="true" hidden="false"/>
    </xf>
    <xf numFmtId="164" fontId="13" fillId="0" borderId="4" xfId="0" applyFont="true" applyBorder="true" applyAlignment="true" applyProtection="false">
      <alignment horizontal="general" vertical="center" textRotation="0" wrapText="true" indent="0" shrinkToFit="false"/>
      <protection locked="true" hidden="false"/>
    </xf>
    <xf numFmtId="164" fontId="13" fillId="0" borderId="6" xfId="0" applyFont="true" applyBorder="true" applyAlignment="true" applyProtection="false">
      <alignment horizontal="general" vertical="center" textRotation="0" wrapText="true" indent="0" shrinkToFit="false"/>
      <protection locked="true" hidden="false"/>
    </xf>
    <xf numFmtId="168" fontId="29" fillId="0" borderId="33" xfId="0" applyFont="true" applyBorder="true" applyAlignment="false" applyProtection="false">
      <alignment horizontal="general" vertical="center" textRotation="0" wrapText="false" indent="0" shrinkToFit="false"/>
      <protection locked="true" hidden="false"/>
    </xf>
    <xf numFmtId="168" fontId="29" fillId="0" borderId="24" xfId="0" applyFont="true" applyBorder="true" applyAlignment="false" applyProtection="false">
      <alignment horizontal="general" vertical="center" textRotation="0" wrapText="false" indent="0" shrinkToFit="false"/>
      <protection locked="true" hidden="false"/>
    </xf>
    <xf numFmtId="164" fontId="14" fillId="0" borderId="2" xfId="0" applyFont="true" applyBorder="true" applyAlignment="true" applyProtection="false">
      <alignment horizontal="center" vertical="center" textRotation="0" wrapText="false" indent="0" shrinkToFit="false"/>
      <protection locked="true" hidden="false"/>
    </xf>
    <xf numFmtId="164" fontId="14" fillId="2" borderId="2" xfId="0" applyFont="true" applyBorder="true" applyAlignment="true" applyProtection="false">
      <alignment horizontal="center" vertical="center" textRotation="0" wrapText="false" indent="0" shrinkToFit="false"/>
      <protection locked="true" hidden="false"/>
    </xf>
    <xf numFmtId="164" fontId="14" fillId="0" borderId="2" xfId="0" applyFont="true" applyBorder="true" applyAlignment="true" applyProtection="false">
      <alignment horizontal="center" vertical="center" textRotation="0" wrapText="false" indent="0" shrinkToFit="false"/>
      <protection locked="true" hidden="false"/>
    </xf>
    <xf numFmtId="164" fontId="14" fillId="2" borderId="2" xfId="23" applyFont="true" applyBorder="true" applyAlignment="true" applyProtection="true">
      <alignment horizontal="general" vertical="center" textRotation="0" wrapText="false" indent="0" shrinkToFit="false"/>
      <protection locked="true" hidden="false"/>
    </xf>
    <xf numFmtId="165" fontId="29" fillId="0" borderId="30" xfId="0" applyFont="true" applyBorder="true" applyAlignment="false" applyProtection="false">
      <alignment horizontal="general" vertical="center" textRotation="0" wrapText="false" indent="0" shrinkToFit="false"/>
      <protection locked="true" hidden="false"/>
    </xf>
    <xf numFmtId="164" fontId="29" fillId="0" borderId="26" xfId="0" applyFont="true" applyBorder="true" applyAlignment="true" applyProtection="false">
      <alignment horizontal="center" vertical="center" textRotation="0" wrapText="false" indent="0" shrinkToFit="false"/>
      <protection locked="true" hidden="false"/>
    </xf>
    <xf numFmtId="164" fontId="33" fillId="0" borderId="25" xfId="0" applyFont="true" applyBorder="true" applyAlignment="true" applyProtection="false">
      <alignment horizontal="center" vertical="center" textRotation="0" wrapText="false" indent="0" shrinkToFit="false"/>
      <protection locked="true" hidden="false"/>
    </xf>
    <xf numFmtId="164" fontId="33" fillId="0" borderId="34" xfId="0" applyFont="true" applyBorder="true" applyAlignment="true" applyProtection="false">
      <alignment horizontal="center" vertical="center" textRotation="0" wrapText="false" indent="0" shrinkToFit="false"/>
      <protection locked="true" hidden="false"/>
    </xf>
    <xf numFmtId="164" fontId="29" fillId="0" borderId="33" xfId="0" applyFont="true" applyBorder="true" applyAlignment="false" applyProtection="false">
      <alignment horizontal="general" vertical="center" textRotation="0" wrapText="false" indent="0" shrinkToFit="false"/>
      <protection locked="true" hidden="false"/>
    </xf>
    <xf numFmtId="164" fontId="29" fillId="0" borderId="24" xfId="0" applyFont="true" applyBorder="true" applyAlignment="false" applyProtection="false">
      <alignment horizontal="general" vertical="center" textRotation="0" wrapText="false" indent="0" shrinkToFit="false"/>
      <protection locked="true" hidden="false"/>
    </xf>
    <xf numFmtId="164" fontId="32" fillId="2" borderId="24" xfId="0" applyFont="true" applyBorder="true" applyAlignment="true" applyProtection="false">
      <alignment horizontal="center" vertical="center" textRotation="0" wrapText="false" indent="0" shrinkToFit="false"/>
      <protection locked="true" hidden="false"/>
    </xf>
    <xf numFmtId="164" fontId="14" fillId="2" borderId="1" xfId="0" applyFont="true" applyBorder="true" applyAlignment="true" applyProtection="false">
      <alignment horizontal="center" vertical="center" textRotation="0" wrapText="false" indent="0" shrinkToFit="false"/>
      <protection locked="true" hidden="false"/>
    </xf>
    <xf numFmtId="164" fontId="14" fillId="2" borderId="26" xfId="23" applyFont="true" applyBorder="true" applyAlignment="true" applyProtection="true">
      <alignment horizontal="general" vertical="center" textRotation="0" wrapText="false" indent="0" shrinkToFit="false"/>
      <protection locked="true" hidden="false"/>
    </xf>
    <xf numFmtId="165" fontId="29" fillId="0" borderId="35" xfId="0" applyFont="true" applyBorder="true" applyAlignment="false" applyProtection="false">
      <alignment horizontal="general" vertical="center" textRotation="0" wrapText="false" indent="0" shrinkToFit="false"/>
      <protection locked="true" hidden="false"/>
    </xf>
    <xf numFmtId="165" fontId="29" fillId="0" borderId="36" xfId="0" applyFont="true" applyBorder="true" applyAlignment="true" applyProtection="false">
      <alignment horizontal="center" vertical="center" textRotation="0" wrapText="false" indent="0" shrinkToFit="false"/>
      <protection locked="true" hidden="false"/>
    </xf>
    <xf numFmtId="164" fontId="34" fillId="0" borderId="0" xfId="0" applyFont="true" applyBorder="false" applyAlignment="false" applyProtection="false">
      <alignment horizontal="general" vertical="center" textRotation="0" wrapText="false" indent="0" shrinkToFit="false"/>
      <protection locked="true" hidden="false"/>
    </xf>
    <xf numFmtId="164" fontId="35" fillId="0" borderId="0" xfId="0" applyFont="true" applyBorder="false" applyAlignment="false" applyProtection="false">
      <alignment horizontal="general" vertical="center" textRotation="0" wrapText="false" indent="0" shrinkToFit="false"/>
      <protection locked="true" hidden="false"/>
    </xf>
    <xf numFmtId="164" fontId="34" fillId="9" borderId="0" xfId="0" applyFont="true" applyBorder="true" applyAlignment="true" applyProtection="false">
      <alignment horizontal="center" vertical="center" textRotation="0" wrapText="false" indent="0" shrinkToFit="false"/>
      <protection locked="true" hidden="false"/>
    </xf>
    <xf numFmtId="164" fontId="36" fillId="0" borderId="0" xfId="0" applyFont="true" applyBorder="false" applyAlignment="false" applyProtection="false">
      <alignment horizontal="general" vertical="center" textRotation="0" wrapText="false" indent="0" shrinkToFit="false"/>
      <protection locked="true" hidden="false"/>
    </xf>
    <xf numFmtId="164" fontId="37" fillId="0" borderId="2" xfId="0" applyFont="true" applyBorder="true" applyAlignment="false" applyProtection="false">
      <alignment horizontal="general" vertical="center" textRotation="0" wrapText="false" indent="0" shrinkToFit="false"/>
      <protection locked="true" hidden="false"/>
    </xf>
    <xf numFmtId="164" fontId="34" fillId="0" borderId="16" xfId="0" applyFont="true" applyBorder="true" applyAlignment="false" applyProtection="false">
      <alignment horizontal="general" vertical="center" textRotation="0" wrapText="false" indent="0" shrinkToFit="false"/>
      <protection locked="true" hidden="false"/>
    </xf>
    <xf numFmtId="164" fontId="34" fillId="0" borderId="7" xfId="0" applyFont="true" applyBorder="true" applyAlignment="false" applyProtection="false">
      <alignment horizontal="general" vertical="center" textRotation="0" wrapText="false" indent="0" shrinkToFit="false"/>
      <protection locked="true" hidden="false"/>
    </xf>
    <xf numFmtId="164" fontId="37" fillId="9" borderId="1" xfId="0" applyFont="true" applyBorder="true" applyAlignment="true" applyProtection="false">
      <alignment horizontal="center" vertical="center" textRotation="0" wrapText="false" indent="0" shrinkToFit="false"/>
      <protection locked="true" hidden="false"/>
    </xf>
    <xf numFmtId="164" fontId="34" fillId="0" borderId="5" xfId="0" applyFont="true" applyBorder="true" applyAlignment="false" applyProtection="false">
      <alignment horizontal="general" vertical="center" textRotation="0" wrapText="false" indent="0" shrinkToFit="false"/>
      <protection locked="true" hidden="false"/>
    </xf>
    <xf numFmtId="164" fontId="37" fillId="0" borderId="17" xfId="0" applyFont="true" applyBorder="true" applyAlignment="false" applyProtection="false">
      <alignment horizontal="general" vertical="center" textRotation="0" wrapText="false" indent="0" shrinkToFit="false"/>
      <protection locked="true" hidden="false"/>
    </xf>
    <xf numFmtId="164" fontId="34" fillId="0" borderId="17" xfId="0" applyFont="true" applyBorder="true" applyAlignment="false" applyProtection="false">
      <alignment horizontal="general" vertical="center" textRotation="0" wrapText="false" indent="0" shrinkToFit="false"/>
      <protection locked="true" hidden="false"/>
    </xf>
    <xf numFmtId="164" fontId="34" fillId="0" borderId="6" xfId="0" applyFont="true" applyBorder="true" applyAlignment="false" applyProtection="false">
      <alignment horizontal="general" vertical="center" textRotation="0" wrapText="false" indent="0" shrinkToFit="false"/>
      <protection locked="true" hidden="false"/>
    </xf>
    <xf numFmtId="164" fontId="37" fillId="0" borderId="5" xfId="0" applyFont="true" applyBorder="true" applyAlignment="false" applyProtection="false">
      <alignment horizontal="general" vertical="center" textRotation="0" wrapText="false" indent="0" shrinkToFit="false"/>
      <protection locked="true" hidden="false"/>
    </xf>
    <xf numFmtId="164" fontId="34" fillId="9" borderId="37" xfId="0" applyFont="true" applyBorder="true" applyAlignment="true" applyProtection="false">
      <alignment horizontal="center" vertical="center" textRotation="0" wrapText="false" indent="0" shrinkToFit="false"/>
      <protection locked="true" hidden="false"/>
    </xf>
    <xf numFmtId="164" fontId="34" fillId="0" borderId="19" xfId="0" applyFont="true" applyBorder="true" applyAlignment="false" applyProtection="false">
      <alignment horizontal="general" vertical="center" textRotation="0" wrapText="false" indent="0" shrinkToFit="false"/>
      <protection locked="true" hidden="false"/>
    </xf>
    <xf numFmtId="164" fontId="37" fillId="0" borderId="20" xfId="0" applyFont="true" applyBorder="true" applyAlignment="false" applyProtection="false">
      <alignment horizontal="general" vertical="center" textRotation="0" wrapText="false" indent="0" shrinkToFit="false"/>
      <protection locked="true" hidden="false"/>
    </xf>
    <xf numFmtId="164" fontId="34" fillId="0" borderId="20" xfId="0" applyFont="true" applyBorder="true" applyAlignment="false" applyProtection="false">
      <alignment horizontal="general" vertical="center" textRotation="0" wrapText="false" indent="0" shrinkToFit="false"/>
      <protection locked="true" hidden="false"/>
    </xf>
    <xf numFmtId="164" fontId="34" fillId="0" borderId="21" xfId="0" applyFont="true" applyBorder="true" applyAlignment="false" applyProtection="false">
      <alignment horizontal="general" vertical="center" textRotation="0" wrapText="false" indent="0" shrinkToFit="false"/>
      <protection locked="true" hidden="false"/>
    </xf>
    <xf numFmtId="164" fontId="37" fillId="0" borderId="38" xfId="0" applyFont="true" applyBorder="true" applyAlignment="false" applyProtection="false">
      <alignment horizontal="general" vertical="center" textRotation="0" wrapText="false" indent="0" shrinkToFit="false"/>
      <protection locked="true" hidden="false"/>
    </xf>
    <xf numFmtId="164" fontId="34" fillId="0" borderId="39" xfId="0" applyFont="true" applyBorder="true" applyAlignment="false" applyProtection="false">
      <alignment horizontal="general" vertical="center" textRotation="0" wrapText="false" indent="0" shrinkToFit="false"/>
      <protection locked="true" hidden="false"/>
    </xf>
    <xf numFmtId="164" fontId="34" fillId="0" borderId="40" xfId="0" applyFont="true" applyBorder="true" applyAlignment="false" applyProtection="false">
      <alignment horizontal="general" vertical="center" textRotation="0" wrapText="false" indent="0" shrinkToFit="false"/>
      <protection locked="true" hidden="false"/>
    </xf>
    <xf numFmtId="164" fontId="34" fillId="9" borderId="41" xfId="0" applyFont="true" applyBorder="true" applyAlignment="true" applyProtection="false">
      <alignment horizontal="center" vertical="center" textRotation="0" wrapText="false" indent="0" shrinkToFit="false"/>
      <protection locked="true" hidden="false"/>
    </xf>
    <xf numFmtId="164" fontId="34" fillId="9" borderId="17" xfId="0" applyFont="true" applyBorder="true" applyAlignment="true" applyProtection="false">
      <alignment horizontal="center" vertical="center" textRotation="0" wrapText="false" indent="0" shrinkToFit="false"/>
      <protection locked="true" hidden="false"/>
    </xf>
    <xf numFmtId="164" fontId="34" fillId="9" borderId="6" xfId="0" applyFont="true" applyBorder="true" applyAlignment="true" applyProtection="false">
      <alignment horizontal="center" vertical="center" textRotation="0" wrapText="false" indent="0" shrinkToFit="false"/>
      <protection locked="true" hidden="false"/>
    </xf>
    <xf numFmtId="164" fontId="34" fillId="0" borderId="3" xfId="0" applyFont="true" applyBorder="true" applyAlignment="false" applyProtection="false">
      <alignment horizontal="general" vertical="center" textRotation="0" wrapText="false" indent="0" shrinkToFit="false"/>
      <protection locked="true" hidden="false"/>
    </xf>
    <xf numFmtId="164" fontId="37" fillId="0" borderId="0" xfId="0" applyFont="true" applyBorder="true" applyAlignment="false" applyProtection="false">
      <alignment horizontal="general" vertical="center" textRotation="0" wrapText="false" indent="0" shrinkToFit="false"/>
      <protection locked="true" hidden="false"/>
    </xf>
    <xf numFmtId="164" fontId="34" fillId="0" borderId="0" xfId="0" applyFont="true" applyBorder="true" applyAlignment="false" applyProtection="false">
      <alignment horizontal="general" vertical="center" textRotation="0" wrapText="false" indent="0" shrinkToFit="false"/>
      <protection locked="true" hidden="false"/>
    </xf>
    <xf numFmtId="164" fontId="34" fillId="0" borderId="22" xfId="0" applyFont="true" applyBorder="true" applyAlignment="false" applyProtection="false">
      <alignment horizontal="general" vertical="center" textRotation="0" wrapText="false" indent="0" shrinkToFit="false"/>
      <protection locked="true" hidden="false"/>
    </xf>
    <xf numFmtId="164" fontId="34" fillId="9" borderId="19" xfId="0" applyFont="true" applyBorder="true" applyAlignment="true" applyProtection="false">
      <alignment horizontal="center" vertical="center" textRotation="0" wrapText="false" indent="0" shrinkToFit="false"/>
      <protection locked="true" hidden="false"/>
    </xf>
    <xf numFmtId="164" fontId="34" fillId="9" borderId="21" xfId="0" applyFont="true" applyBorder="true" applyAlignment="true" applyProtection="false">
      <alignment horizontal="center" vertical="center" textRotation="0" wrapText="false" indent="0" shrinkToFit="false"/>
      <protection locked="true" hidden="false"/>
    </xf>
    <xf numFmtId="164" fontId="34" fillId="9" borderId="1" xfId="0" applyFont="true" applyBorder="true" applyAlignment="true" applyProtection="false">
      <alignment horizontal="center" vertical="center" textRotation="0" wrapText="false" indent="0" shrinkToFit="false"/>
      <protection locked="true" hidden="false"/>
    </xf>
    <xf numFmtId="164" fontId="36" fillId="0" borderId="17" xfId="0" applyFont="true" applyBorder="true" applyAlignment="false" applyProtection="false">
      <alignment horizontal="general" vertical="center" textRotation="0" wrapText="false" indent="0" shrinkToFit="false"/>
      <protection locked="true" hidden="false"/>
    </xf>
    <xf numFmtId="164" fontId="37" fillId="0" borderId="19" xfId="0" applyFont="true" applyBorder="true" applyAlignment="false" applyProtection="false">
      <alignment horizontal="general" vertical="center" textRotation="0" wrapText="false" indent="0" shrinkToFit="false"/>
      <protection locked="true" hidden="false"/>
    </xf>
    <xf numFmtId="164" fontId="37" fillId="9" borderId="17" xfId="0" applyFont="true" applyBorder="true" applyAlignment="true" applyProtection="false">
      <alignment horizontal="center" vertical="center" textRotation="0" wrapText="false" indent="0" shrinkToFit="false"/>
      <protection locked="true" hidden="false"/>
    </xf>
    <xf numFmtId="164" fontId="37" fillId="0" borderId="6" xfId="0" applyFont="true" applyBorder="true" applyAlignment="false" applyProtection="false">
      <alignment horizontal="general" vertical="center" textRotation="0" wrapText="false" indent="0" shrinkToFit="false"/>
      <protection locked="true" hidden="false"/>
    </xf>
    <xf numFmtId="164" fontId="37" fillId="9" borderId="20" xfId="0" applyFont="true" applyBorder="true" applyAlignment="true" applyProtection="false">
      <alignment horizontal="center" vertical="center" textRotation="0" wrapText="false" indent="0" shrinkToFit="false"/>
      <protection locked="true" hidden="false"/>
    </xf>
    <xf numFmtId="164" fontId="37" fillId="0" borderId="0" xfId="0" applyFont="true" applyBorder="false" applyAlignment="false" applyProtection="false">
      <alignment horizontal="general" vertical="center" textRotation="0" wrapText="false" indent="0" shrinkToFit="false"/>
      <protection locked="true" hidden="false"/>
    </xf>
    <xf numFmtId="164" fontId="37" fillId="0" borderId="16" xfId="0" applyFont="true" applyBorder="true" applyAlignment="false" applyProtection="false">
      <alignment horizontal="general" vertical="center" textRotation="0" wrapText="false" indent="0" shrinkToFit="false"/>
      <protection locked="true" hidden="false"/>
    </xf>
    <xf numFmtId="164" fontId="37" fillId="0" borderId="7" xfId="0" applyFont="true" applyBorder="true" applyAlignment="false" applyProtection="false">
      <alignment horizontal="general" vertical="center" textRotation="0" wrapText="false" indent="0" shrinkToFit="false"/>
      <protection locked="true" hidden="false"/>
    </xf>
    <xf numFmtId="164" fontId="37" fillId="9" borderId="16" xfId="0" applyFont="true" applyBorder="true" applyAlignment="false" applyProtection="false">
      <alignment horizontal="general" vertical="center" textRotation="0" wrapText="false" indent="0" shrinkToFit="false"/>
      <protection locked="true" hidden="false"/>
    </xf>
    <xf numFmtId="164" fontId="37" fillId="0" borderId="1" xfId="0" applyFont="true" applyBorder="true" applyAlignment="true" applyProtection="false">
      <alignment horizontal="left" vertical="center" textRotation="0" wrapText="true" indent="0" shrinkToFit="false"/>
      <protection locked="true" hidden="false"/>
    </xf>
    <xf numFmtId="164" fontId="37" fillId="9" borderId="16" xfId="0" applyFont="true" applyBorder="true" applyAlignment="true" applyProtection="false">
      <alignment horizontal="center" vertical="center" textRotation="0" wrapText="false" indent="0" shrinkToFit="false"/>
      <protection locked="true" hidden="false"/>
    </xf>
    <xf numFmtId="164" fontId="37" fillId="0" borderId="16" xfId="0" applyFont="true" applyBorder="true" applyAlignment="false" applyProtection="false">
      <alignment horizontal="general" vertical="center" textRotation="0" wrapText="false" indent="0" shrinkToFit="false"/>
      <protection locked="true" hidden="false"/>
    </xf>
    <xf numFmtId="165" fontId="37" fillId="9" borderId="2" xfId="0" applyFont="true" applyBorder="true" applyAlignment="true" applyProtection="false">
      <alignment horizontal="center" vertical="center" textRotation="0" wrapText="false" indent="0" shrinkToFit="false"/>
      <protection locked="true" hidden="false"/>
    </xf>
    <xf numFmtId="164" fontId="37" fillId="0" borderId="16" xfId="0" applyFont="true" applyBorder="true" applyAlignment="true" applyProtection="false">
      <alignment horizontal="general" vertical="center" textRotation="0" wrapText="false" indent="0" shrinkToFit="false"/>
      <protection locked="true" hidden="false"/>
    </xf>
    <xf numFmtId="164" fontId="37" fillId="0" borderId="3" xfId="0" applyFont="true" applyBorder="true" applyAlignment="false" applyProtection="false">
      <alignment horizontal="general" vertical="center" textRotation="0" wrapText="false" indent="0" shrinkToFit="false"/>
      <protection locked="true" hidden="false"/>
    </xf>
    <xf numFmtId="164" fontId="37" fillId="0" borderId="22" xfId="0" applyFont="true" applyBorder="true" applyAlignment="false" applyProtection="false">
      <alignment horizontal="general" vertical="center" textRotation="0" wrapText="false" indent="0" shrinkToFit="false"/>
      <protection locked="true" hidden="false"/>
    </xf>
    <xf numFmtId="164" fontId="37" fillId="0" borderId="2" xfId="0" applyFont="true" applyBorder="true" applyAlignment="true" applyProtection="false">
      <alignment horizontal="center" vertical="center" textRotation="0" wrapText="false" indent="0" shrinkToFit="false"/>
      <protection locked="true" hidden="false"/>
    </xf>
    <xf numFmtId="164" fontId="37" fillId="9" borderId="2" xfId="0" applyFont="true" applyBorder="true" applyAlignment="true" applyProtection="false">
      <alignment horizontal="center" vertical="center" textRotation="0" wrapText="false" indent="0" shrinkToFit="false"/>
      <protection locked="true" hidden="false"/>
    </xf>
    <xf numFmtId="165" fontId="37" fillId="9" borderId="2" xfId="23" applyFont="true" applyBorder="true" applyAlignment="true" applyProtection="true">
      <alignment horizontal="center" vertical="center" textRotation="0" wrapText="false" indent="0" shrinkToFit="false"/>
      <protection locked="true" hidden="false"/>
    </xf>
    <xf numFmtId="164" fontId="37" fillId="0" borderId="21" xfId="0" applyFont="true" applyBorder="true" applyAlignment="false" applyProtection="false">
      <alignment horizontal="general" vertical="center" textRotation="0" wrapText="false" indent="0" shrinkToFit="false"/>
      <protection locked="true" hidden="false"/>
    </xf>
    <xf numFmtId="164" fontId="37" fillId="9" borderId="16" xfId="0" applyFont="true" applyBorder="true" applyAlignment="true" applyProtection="false">
      <alignment horizontal="general" vertical="center" textRotation="0" wrapText="false" indent="0" shrinkToFit="false"/>
      <protection locked="true" hidden="false"/>
    </xf>
    <xf numFmtId="164" fontId="37" fillId="0" borderId="7" xfId="0" applyFont="true" applyBorder="true" applyAlignment="false" applyProtection="false">
      <alignment horizontal="general" vertical="center" textRotation="0" wrapText="false" indent="0" shrinkToFit="false"/>
      <protection locked="true" hidden="false"/>
    </xf>
    <xf numFmtId="164" fontId="38" fillId="0" borderId="2" xfId="0" applyFont="true" applyBorder="true" applyAlignment="false" applyProtection="false">
      <alignment horizontal="general" vertical="center" textRotation="0" wrapText="false" indent="0" shrinkToFit="false"/>
      <protection locked="true" hidden="false"/>
    </xf>
    <xf numFmtId="164" fontId="39" fillId="0" borderId="1" xfId="0" applyFont="true" applyBorder="true" applyAlignment="true" applyProtection="false">
      <alignment horizontal="left" vertical="center" textRotation="0" wrapText="true" indent="0" shrinkToFit="false"/>
      <protection locked="true" hidden="false"/>
    </xf>
    <xf numFmtId="164" fontId="40" fillId="0" borderId="5" xfId="0" applyFont="true" applyBorder="true" applyAlignment="true" applyProtection="false">
      <alignment horizontal="left" vertical="center" textRotation="0" wrapText="false" indent="0" shrinkToFit="false"/>
      <protection locked="true" hidden="false"/>
    </xf>
    <xf numFmtId="164" fontId="40" fillId="9" borderId="6" xfId="0" applyFont="true" applyBorder="true" applyAlignment="true" applyProtection="false">
      <alignment horizontal="center" vertical="center" textRotation="0" wrapText="false" indent="0" shrinkToFit="false"/>
      <protection locked="true" hidden="false"/>
    </xf>
    <xf numFmtId="164" fontId="40" fillId="0" borderId="42" xfId="0" applyFont="true" applyBorder="true" applyAlignment="true" applyProtection="false">
      <alignment horizontal="left" vertical="center" textRotation="0" wrapText="false" indent="0" shrinkToFit="false"/>
      <protection locked="true" hidden="false"/>
    </xf>
    <xf numFmtId="164" fontId="40" fillId="9" borderId="43" xfId="0" applyFont="true" applyBorder="true" applyAlignment="true" applyProtection="false">
      <alignment horizontal="center" vertical="center" textRotation="0" wrapText="false" indent="0" shrinkToFit="false"/>
      <protection locked="true" hidden="false"/>
    </xf>
    <xf numFmtId="164" fontId="40" fillId="0" borderId="44" xfId="0" applyFont="true" applyBorder="true" applyAlignment="true" applyProtection="false">
      <alignment horizontal="center" vertical="center" textRotation="0" wrapText="true" indent="0" shrinkToFit="false"/>
      <protection locked="true" hidden="false"/>
    </xf>
    <xf numFmtId="164" fontId="40" fillId="9" borderId="45" xfId="0" applyFont="true" applyBorder="true" applyAlignment="true" applyProtection="false">
      <alignment horizontal="center" vertical="center" textRotation="0" wrapText="false" indent="0" shrinkToFit="false"/>
      <protection locked="true" hidden="false"/>
    </xf>
    <xf numFmtId="164" fontId="37" fillId="0" borderId="0" xfId="0" applyFont="true" applyBorder="false" applyAlignment="false" applyProtection="false">
      <alignment horizontal="general" vertical="center" textRotation="0" wrapText="false" indent="0" shrinkToFit="false"/>
      <protection locked="true" hidden="false"/>
    </xf>
    <xf numFmtId="164" fontId="37" fillId="0" borderId="17" xfId="0" applyFont="true" applyBorder="true" applyAlignment="false" applyProtection="false">
      <alignment horizontal="general" vertical="center" textRotation="0" wrapText="false" indent="0" shrinkToFit="false"/>
      <protection locked="true" hidden="false"/>
    </xf>
    <xf numFmtId="164" fontId="37" fillId="0" borderId="6" xfId="0" applyFont="true" applyBorder="true" applyAlignment="false" applyProtection="false">
      <alignment horizontal="general" vertical="center" textRotation="0" wrapText="false" indent="0" shrinkToFit="false"/>
      <protection locked="true" hidden="false"/>
    </xf>
    <xf numFmtId="164" fontId="37" fillId="0" borderId="0" xfId="0" applyFont="true" applyBorder="true" applyAlignment="false" applyProtection="false">
      <alignment horizontal="general" vertical="center" textRotation="0" wrapText="false" indent="0" shrinkToFit="false"/>
      <protection locked="true" hidden="false"/>
    </xf>
    <xf numFmtId="164" fontId="37" fillId="0" borderId="22" xfId="0" applyFont="true" applyBorder="true" applyAlignment="false" applyProtection="false">
      <alignment horizontal="general" vertical="center" textRotation="0" wrapText="false" indent="0" shrinkToFit="false"/>
      <protection locked="true" hidden="false"/>
    </xf>
    <xf numFmtId="164" fontId="37" fillId="0" borderId="46" xfId="0" applyFont="true" applyBorder="true" applyAlignment="false" applyProtection="false">
      <alignment horizontal="general" vertical="center" textRotation="0" wrapText="false" indent="0" shrinkToFit="false"/>
      <protection locked="true" hidden="false"/>
    </xf>
    <xf numFmtId="164" fontId="37" fillId="9" borderId="47" xfId="0" applyFont="true" applyBorder="true" applyAlignment="false" applyProtection="false">
      <alignment horizontal="general" vertical="center" textRotation="0" wrapText="false" indent="0" shrinkToFit="false"/>
      <protection locked="true" hidden="false"/>
    </xf>
    <xf numFmtId="164" fontId="37" fillId="0" borderId="48" xfId="0" applyFont="true" applyBorder="true" applyAlignment="false" applyProtection="false">
      <alignment horizontal="general" vertical="center" textRotation="0" wrapText="false" indent="0" shrinkToFit="false"/>
      <protection locked="true" hidden="false"/>
    </xf>
    <xf numFmtId="164" fontId="37" fillId="0" borderId="48" xfId="0" applyFont="true" applyBorder="true" applyAlignment="false" applyProtection="false">
      <alignment horizontal="general" vertical="center" textRotation="0" wrapText="false" indent="0" shrinkToFit="false"/>
      <protection locked="true" hidden="false"/>
    </xf>
    <xf numFmtId="164" fontId="37" fillId="0" borderId="49" xfId="0" applyFont="true" applyBorder="true" applyAlignment="false" applyProtection="false">
      <alignment horizontal="general" vertical="center" textRotation="0" wrapText="false" indent="0" shrinkToFit="false"/>
      <protection locked="true" hidden="false"/>
    </xf>
    <xf numFmtId="164" fontId="37" fillId="0" borderId="50" xfId="0" applyFont="true" applyBorder="true" applyAlignment="false" applyProtection="false">
      <alignment horizontal="general" vertical="center" textRotation="0" wrapText="false" indent="0" shrinkToFit="false"/>
      <protection locked="true" hidden="false"/>
    </xf>
    <xf numFmtId="164" fontId="37" fillId="0" borderId="0" xfId="0" applyFont="true" applyBorder="false" applyAlignment="true" applyProtection="false">
      <alignment horizontal="general" vertical="center" textRotation="0" wrapText="false" indent="0" shrinkToFit="false"/>
      <protection locked="true" hidden="false"/>
    </xf>
    <xf numFmtId="164" fontId="37" fillId="0" borderId="51" xfId="0" applyFont="true" applyBorder="true" applyAlignment="true" applyProtection="false">
      <alignment horizontal="general" vertical="center" textRotation="0" wrapText="false" indent="0" shrinkToFit="false"/>
      <protection locked="true" hidden="false"/>
    </xf>
    <xf numFmtId="164" fontId="37" fillId="0" borderId="0" xfId="0" applyFont="true" applyBorder="true" applyAlignment="true" applyProtection="false">
      <alignment horizontal="general" vertical="center" textRotation="0" wrapText="false" indent="0" shrinkToFit="false"/>
      <protection locked="true" hidden="false"/>
    </xf>
    <xf numFmtId="164" fontId="37" fillId="9" borderId="50" xfId="0" applyFont="true" applyBorder="true" applyAlignment="false" applyProtection="false">
      <alignment horizontal="general" vertical="center" textRotation="0" wrapText="false" indent="0" shrinkToFit="false"/>
      <protection locked="true" hidden="false"/>
    </xf>
    <xf numFmtId="164" fontId="37" fillId="0" borderId="51" xfId="0" applyFont="true" applyBorder="true" applyAlignment="false" applyProtection="false">
      <alignment horizontal="general" vertical="center" textRotation="0" wrapText="false" indent="0" shrinkToFit="false"/>
      <protection locked="true" hidden="false"/>
    </xf>
    <xf numFmtId="164" fontId="37" fillId="9" borderId="52" xfId="0" applyFont="true" applyBorder="true" applyAlignment="true" applyProtection="false">
      <alignment horizontal="center" vertical="center" textRotation="0" wrapText="false" indent="0" shrinkToFit="false"/>
      <protection locked="true" hidden="false"/>
    </xf>
    <xf numFmtId="164" fontId="37" fillId="0" borderId="53" xfId="0" applyFont="true" applyBorder="true" applyAlignment="false" applyProtection="false">
      <alignment horizontal="general" vertical="center" textRotation="0" wrapText="false" indent="0" shrinkToFit="false"/>
      <protection locked="true" hidden="false"/>
    </xf>
    <xf numFmtId="164" fontId="37" fillId="0" borderId="54" xfId="0" applyFont="true" applyBorder="true" applyAlignment="false" applyProtection="false">
      <alignment horizontal="general" vertical="center" textRotation="0" wrapText="false" indent="0" shrinkToFit="false"/>
      <protection locked="true" hidden="false"/>
    </xf>
    <xf numFmtId="164" fontId="37" fillId="9" borderId="55" xfId="0" applyFont="true" applyBorder="true" applyAlignment="false" applyProtection="false">
      <alignment horizontal="general" vertical="center" textRotation="0" wrapText="false" indent="0" shrinkToFit="false"/>
      <protection locked="true" hidden="false"/>
    </xf>
    <xf numFmtId="164" fontId="37" fillId="0" borderId="56" xfId="0" applyFont="true" applyBorder="true" applyAlignment="false" applyProtection="false">
      <alignment horizontal="general" vertical="center" textRotation="0" wrapText="false" indent="0" shrinkToFit="false"/>
      <protection locked="true" hidden="false"/>
    </xf>
    <xf numFmtId="164" fontId="37" fillId="0" borderId="51" xfId="0" applyFont="true" applyBorder="true" applyAlignment="false" applyProtection="false">
      <alignment horizontal="general" vertical="center" textRotation="0" wrapText="false" indent="0" shrinkToFit="false"/>
      <protection locked="true" hidden="false"/>
    </xf>
    <xf numFmtId="164" fontId="37" fillId="0" borderId="54" xfId="0" applyFont="true" applyBorder="true" applyAlignment="false" applyProtection="false">
      <alignment horizontal="general" vertical="center" textRotation="0" wrapText="false" indent="0" shrinkToFit="false"/>
      <protection locked="true" hidden="false"/>
    </xf>
    <xf numFmtId="164" fontId="37" fillId="0" borderId="56" xfId="0" applyFont="true" applyBorder="true" applyAlignment="false" applyProtection="false">
      <alignment horizontal="general" vertical="center" textRotation="0" wrapText="false" indent="0" shrinkToFit="false"/>
      <protection locked="true" hidden="false"/>
    </xf>
    <xf numFmtId="164" fontId="37" fillId="9" borderId="57" xfId="0" applyFont="true" applyBorder="true" applyAlignment="false" applyProtection="false">
      <alignment horizontal="general" vertical="center" textRotation="0" wrapText="false" indent="0" shrinkToFit="false"/>
      <protection locked="true" hidden="false"/>
    </xf>
    <xf numFmtId="164" fontId="37" fillId="0" borderId="58" xfId="0" applyFont="true" applyBorder="true" applyAlignment="false" applyProtection="false">
      <alignment horizontal="general" vertical="center" textRotation="0" wrapText="false" indent="0" shrinkToFit="false"/>
      <protection locked="true" hidden="false"/>
    </xf>
    <xf numFmtId="164" fontId="37" fillId="9" borderId="58" xfId="0" applyFont="true" applyBorder="true" applyAlignment="true" applyProtection="false">
      <alignment horizontal="center" vertical="center" textRotation="0" wrapText="false" indent="0" shrinkToFit="false"/>
      <protection locked="true" hidden="false"/>
    </xf>
    <xf numFmtId="164" fontId="37" fillId="0" borderId="59" xfId="0" applyFont="true" applyBorder="true" applyAlignment="false" applyProtection="false">
      <alignment horizontal="general" vertical="center" textRotation="0" wrapText="false" indent="0" shrinkToFit="false"/>
      <protection locked="true" hidden="false"/>
    </xf>
    <xf numFmtId="164" fontId="37" fillId="0" borderId="60" xfId="0" applyFont="true" applyBorder="true" applyAlignment="false" applyProtection="false">
      <alignment horizontal="general" vertical="center" textRotation="0" wrapText="false" indent="0" shrinkToFit="false"/>
      <protection locked="true" hidden="false"/>
    </xf>
    <xf numFmtId="164" fontId="37" fillId="0" borderId="47" xfId="0" applyFont="true" applyBorder="true" applyAlignment="false" applyProtection="false">
      <alignment horizontal="general" vertical="center" textRotation="0" wrapText="false" indent="0" shrinkToFit="false"/>
      <protection locked="true" hidden="false"/>
    </xf>
    <xf numFmtId="164" fontId="37" fillId="9" borderId="48" xfId="0" applyFont="true" applyBorder="true" applyAlignment="false" applyProtection="false">
      <alignment horizontal="general" vertical="center" textRotation="0" wrapText="false" indent="0" shrinkToFit="false"/>
      <protection locked="true" hidden="false"/>
    </xf>
    <xf numFmtId="164" fontId="37" fillId="9" borderId="0" xfId="0" applyFont="true" applyBorder="true" applyAlignment="false" applyProtection="false">
      <alignment horizontal="general" vertical="center" textRotation="0" wrapText="false" indent="0" shrinkToFit="false"/>
      <protection locked="true" hidden="false"/>
    </xf>
    <xf numFmtId="164" fontId="37" fillId="0" borderId="55" xfId="0" applyFont="true" applyBorder="true" applyAlignment="false" applyProtection="false">
      <alignment horizontal="general" vertical="center" textRotation="0" wrapText="false" indent="0" shrinkToFit="false"/>
      <protection locked="true" hidden="false"/>
    </xf>
    <xf numFmtId="164" fontId="37" fillId="9" borderId="54" xfId="0" applyFont="true" applyBorder="true" applyAlignment="false" applyProtection="false">
      <alignment horizontal="general" vertical="center" textRotation="0" wrapText="false" indent="0" shrinkToFit="false"/>
      <protection locked="true" hidden="false"/>
    </xf>
    <xf numFmtId="164" fontId="37" fillId="0" borderId="57" xfId="0" applyFont="true" applyBorder="true" applyAlignment="false" applyProtection="false">
      <alignment horizontal="general" vertical="center" textRotation="0" wrapText="false" indent="0" shrinkToFit="false"/>
      <protection locked="true" hidden="false"/>
    </xf>
    <xf numFmtId="164" fontId="37" fillId="9" borderId="58" xfId="0" applyFont="true" applyBorder="true" applyAlignment="false" applyProtection="false">
      <alignment horizontal="general" vertical="center" textRotation="0" wrapText="false" indent="0" shrinkToFit="false"/>
      <protection locked="true" hidden="false"/>
    </xf>
    <xf numFmtId="164" fontId="37" fillId="0" borderId="0" xfId="0" applyFont="true" applyBorder="true" applyAlignment="true" applyProtection="false">
      <alignment horizontal="left" vertical="center" textRotation="0" wrapText="true" indent="15" shrinkToFit="false"/>
      <protection locked="true" hidden="false"/>
    </xf>
    <xf numFmtId="164" fontId="37" fillId="9" borderId="0" xfId="0" applyFont="true" applyBorder="true" applyAlignment="true" applyProtection="false">
      <alignment horizontal="center" vertical="center" textRotation="0" wrapText="false" indent="0" shrinkToFit="false"/>
      <protection locked="true" hidden="false"/>
    </xf>
    <xf numFmtId="164" fontId="37" fillId="0" borderId="0" xfId="0" applyFont="true" applyBorder="true" applyAlignment="true" applyProtection="false">
      <alignment horizontal="center" vertical="center" textRotation="0" wrapText="false" indent="0" shrinkToFit="false"/>
      <protection locked="true" hidden="false"/>
    </xf>
    <xf numFmtId="164" fontId="43" fillId="0" borderId="0" xfId="0" applyFont="true" applyBorder="false" applyAlignment="false" applyProtection="false">
      <alignment horizontal="general" vertical="center" textRotation="0" wrapText="false" indent="0" shrinkToFit="false"/>
      <protection locked="true" hidden="false"/>
    </xf>
    <xf numFmtId="164" fontId="43" fillId="2" borderId="20" xfId="0" applyFont="true" applyBorder="true" applyAlignment="true" applyProtection="false">
      <alignment horizontal="center" vertical="center" textRotation="0" wrapText="false" indent="0" shrinkToFit="false"/>
      <protection locked="true" hidden="false"/>
    </xf>
    <xf numFmtId="164" fontId="37" fillId="2" borderId="20" xfId="0" applyFont="true" applyBorder="true" applyAlignment="true" applyProtection="false">
      <alignment horizontal="center" vertical="center" textRotation="0" wrapText="false" indent="0" shrinkToFit="false"/>
      <protection locked="true" hidden="false"/>
    </xf>
    <xf numFmtId="164" fontId="37" fillId="9" borderId="1" xfId="0" applyFont="true" applyBorder="true" applyAlignment="true" applyProtection="false">
      <alignment horizontal="center" vertical="center" textRotation="0" wrapText="true" indent="0" shrinkToFit="false"/>
      <protection locked="true" hidden="false"/>
    </xf>
    <xf numFmtId="165" fontId="37" fillId="9" borderId="1" xfId="23" applyFont="true" applyBorder="true" applyAlignment="true" applyProtection="true">
      <alignment horizontal="center" vertical="center" textRotation="0" wrapText="false" indent="0" shrinkToFit="false"/>
      <protection locked="true" hidden="false"/>
    </xf>
    <xf numFmtId="165" fontId="37" fillId="9" borderId="1" xfId="0" applyFont="true" applyBorder="true" applyAlignment="true" applyProtection="false">
      <alignment horizontal="center" vertical="center" textRotation="0" wrapText="false" indent="0" shrinkToFit="false"/>
      <protection locked="true" hidden="false"/>
    </xf>
    <xf numFmtId="164" fontId="37" fillId="5" borderId="5" xfId="0" applyFont="true" applyBorder="true" applyAlignment="false" applyProtection="false">
      <alignment horizontal="general" vertical="center" textRotation="0" wrapText="false" indent="0" shrinkToFit="false"/>
      <protection locked="true" hidden="false"/>
    </xf>
    <xf numFmtId="164" fontId="37" fillId="5" borderId="17" xfId="0" applyFont="true" applyBorder="true" applyAlignment="false" applyProtection="false">
      <alignment horizontal="general" vertical="center" textRotation="0" wrapText="false" indent="0" shrinkToFit="false"/>
      <protection locked="true" hidden="false"/>
    </xf>
    <xf numFmtId="164" fontId="37" fillId="5" borderId="5" xfId="0" applyFont="true" applyBorder="true" applyAlignment="true" applyProtection="false">
      <alignment horizontal="general" vertical="center" textRotation="0" wrapText="true" indent="0" shrinkToFit="false"/>
      <protection locked="true" hidden="false"/>
    </xf>
    <xf numFmtId="164" fontId="37" fillId="5" borderId="17" xfId="0" applyFont="true" applyBorder="true" applyAlignment="true" applyProtection="false">
      <alignment horizontal="general" vertical="center" textRotation="0" wrapText="true" indent="0" shrinkToFit="false"/>
      <protection locked="true" hidden="false"/>
    </xf>
    <xf numFmtId="165" fontId="37" fillId="9" borderId="17" xfId="23" applyFont="true" applyBorder="true" applyAlignment="true" applyProtection="true">
      <alignment horizontal="center" vertical="center" textRotation="0" wrapText="true" indent="0" shrinkToFit="false"/>
      <protection locked="true" hidden="false"/>
    </xf>
    <xf numFmtId="164" fontId="37" fillId="5" borderId="6" xfId="0" applyFont="true" applyBorder="true" applyAlignment="true" applyProtection="false">
      <alignment horizontal="general" vertical="center" textRotation="0" wrapText="true" indent="0" shrinkToFit="false"/>
      <protection locked="true" hidden="false"/>
    </xf>
    <xf numFmtId="165" fontId="37" fillId="9" borderId="17" xfId="23" applyFont="true" applyBorder="true" applyAlignment="true" applyProtection="true">
      <alignment horizontal="center" vertical="center" textRotation="0" wrapText="false" indent="0" shrinkToFit="false"/>
      <protection locked="true" hidden="false"/>
    </xf>
    <xf numFmtId="164" fontId="37" fillId="5" borderId="6" xfId="0" applyFont="true" applyBorder="true" applyAlignment="false" applyProtection="false">
      <alignment horizontal="general" vertical="center" textRotation="0" wrapText="false" indent="0" shrinkToFit="false"/>
      <protection locked="true" hidden="false"/>
    </xf>
    <xf numFmtId="164" fontId="37" fillId="5" borderId="19" xfId="0" applyFont="true" applyBorder="true" applyAlignment="false" applyProtection="false">
      <alignment horizontal="general" vertical="center" textRotation="0" wrapText="false" indent="0" shrinkToFit="false"/>
      <protection locked="true" hidden="false"/>
    </xf>
    <xf numFmtId="164" fontId="37" fillId="5" borderId="20" xfId="0" applyFont="true" applyBorder="true" applyAlignment="false" applyProtection="false">
      <alignment horizontal="general" vertical="center" textRotation="0" wrapText="false" indent="0" shrinkToFit="false"/>
      <protection locked="true" hidden="false"/>
    </xf>
    <xf numFmtId="164" fontId="37" fillId="5" borderId="19" xfId="0" applyFont="true" applyBorder="true" applyAlignment="true" applyProtection="false">
      <alignment horizontal="general" vertical="center" textRotation="0" wrapText="true" indent="0" shrinkToFit="false"/>
      <protection locked="true" hidden="false"/>
    </xf>
    <xf numFmtId="164" fontId="37" fillId="5" borderId="20" xfId="0" applyFont="true" applyBorder="true" applyAlignment="true" applyProtection="false">
      <alignment horizontal="general" vertical="center" textRotation="0" wrapText="true" indent="0" shrinkToFit="false"/>
      <protection locked="true" hidden="false"/>
    </xf>
    <xf numFmtId="164" fontId="37" fillId="9" borderId="20" xfId="0" applyFont="true" applyBorder="true" applyAlignment="true" applyProtection="false">
      <alignment horizontal="center" vertical="center" textRotation="0" wrapText="true" indent="0" shrinkToFit="false"/>
      <protection locked="true" hidden="false"/>
    </xf>
    <xf numFmtId="164" fontId="37" fillId="5" borderId="21" xfId="0" applyFont="true" applyBorder="true" applyAlignment="true" applyProtection="false">
      <alignment horizontal="general" vertical="center" textRotation="0" wrapText="true" indent="0" shrinkToFit="false"/>
      <protection locked="true" hidden="false"/>
    </xf>
    <xf numFmtId="164" fontId="37" fillId="5" borderId="21" xfId="0" applyFont="true" applyBorder="true" applyAlignment="false" applyProtection="false">
      <alignment horizontal="general" vertical="center" textRotation="0" wrapText="false" indent="0" shrinkToFit="false"/>
      <protection locked="true" hidden="false"/>
    </xf>
    <xf numFmtId="164" fontId="37" fillId="0" borderId="61" xfId="0" applyFont="true" applyBorder="true" applyAlignment="false" applyProtection="false">
      <alignment horizontal="general" vertical="center" textRotation="0" wrapText="false" indent="0" shrinkToFit="false"/>
      <protection locked="true" hidden="false"/>
    </xf>
    <xf numFmtId="164" fontId="37" fillId="0" borderId="62" xfId="0" applyFont="true" applyBorder="true" applyAlignment="false" applyProtection="false">
      <alignment horizontal="general" vertical="center" textRotation="0" wrapText="false" indent="0" shrinkToFit="false"/>
      <protection locked="true" hidden="false"/>
    </xf>
    <xf numFmtId="164" fontId="37" fillId="0" borderId="63" xfId="0" applyFont="true" applyBorder="true" applyAlignment="false" applyProtection="false">
      <alignment horizontal="general" vertical="center" textRotation="0" wrapText="false" indent="0" shrinkToFit="false"/>
      <protection locked="true" hidden="false"/>
    </xf>
    <xf numFmtId="164" fontId="37" fillId="0" borderId="64" xfId="0" applyFont="true" applyBorder="true" applyAlignment="false" applyProtection="false">
      <alignment horizontal="general" vertical="center" textRotation="0" wrapText="false" indent="0" shrinkToFit="false"/>
      <protection locked="true" hidden="false"/>
    </xf>
    <xf numFmtId="164" fontId="44" fillId="0" borderId="63" xfId="0" applyFont="true" applyBorder="true" applyAlignment="false" applyProtection="false">
      <alignment horizontal="general" vertical="center" textRotation="0" wrapText="false" indent="0" shrinkToFit="false"/>
      <protection locked="true" hidden="false"/>
    </xf>
    <xf numFmtId="165" fontId="37" fillId="9" borderId="62" xfId="0" applyFont="true" applyBorder="true" applyAlignment="true" applyProtection="false">
      <alignment horizontal="center" vertical="center" textRotation="0" wrapText="false" indent="0" shrinkToFit="false"/>
      <protection locked="true" hidden="false"/>
    </xf>
    <xf numFmtId="164" fontId="45" fillId="0" borderId="63" xfId="0" applyFont="true" applyBorder="true" applyAlignment="false" applyProtection="false">
      <alignment horizontal="general" vertical="center" textRotation="0" wrapText="false" indent="0" shrinkToFit="false"/>
      <protection locked="true" hidden="false"/>
    </xf>
    <xf numFmtId="164" fontId="37" fillId="0" borderId="65" xfId="0" applyFont="true" applyBorder="true" applyAlignment="false" applyProtection="false">
      <alignment horizontal="general" vertical="center" textRotation="0" wrapText="false" indent="0" shrinkToFit="false"/>
      <protection locked="true" hidden="false"/>
    </xf>
    <xf numFmtId="164" fontId="47" fillId="0" borderId="62" xfId="0" applyFont="true" applyBorder="true" applyAlignment="false" applyProtection="false">
      <alignment horizontal="general" vertical="center" textRotation="0" wrapText="false" indent="0" shrinkToFit="false"/>
      <protection locked="true" hidden="false"/>
    </xf>
    <xf numFmtId="164" fontId="37" fillId="9" borderId="16" xfId="0" applyFont="true" applyBorder="true" applyAlignment="true" applyProtection="false">
      <alignment horizontal="center" vertical="center" textRotation="0" wrapText="true" indent="0" shrinkToFit="false"/>
      <protection locked="true" hidden="false"/>
    </xf>
    <xf numFmtId="164" fontId="37" fillId="0" borderId="66" xfId="0" applyFont="true" applyBorder="true" applyAlignment="false" applyProtection="false">
      <alignment horizontal="general" vertical="center" textRotation="0" wrapText="false" indent="0" shrinkToFit="false"/>
      <protection locked="true" hidden="false"/>
    </xf>
    <xf numFmtId="164" fontId="37" fillId="0" borderId="67" xfId="0" applyFont="true" applyBorder="true" applyAlignment="false" applyProtection="false">
      <alignment horizontal="general" vertical="center" textRotation="0" wrapText="false" indent="0" shrinkToFit="false"/>
      <protection locked="true" hidden="false"/>
    </xf>
    <xf numFmtId="164" fontId="47" fillId="0" borderId="67" xfId="0" applyFont="true" applyBorder="true" applyAlignment="false" applyProtection="false">
      <alignment horizontal="general" vertical="center" textRotation="0" wrapText="false" indent="0" shrinkToFit="false"/>
      <protection locked="true" hidden="false"/>
    </xf>
    <xf numFmtId="165" fontId="37" fillId="9" borderId="67" xfId="23" applyFont="true" applyBorder="true" applyAlignment="true" applyProtection="true">
      <alignment horizontal="center" vertical="center" textRotation="0" wrapText="false" indent="0" shrinkToFit="false"/>
      <protection locked="true" hidden="false"/>
    </xf>
    <xf numFmtId="164" fontId="37" fillId="0" borderId="68" xfId="0" applyFont="true" applyBorder="true" applyAlignment="false" applyProtection="false">
      <alignment horizontal="general" vertical="center" textRotation="0" wrapText="false" indent="0" shrinkToFit="false"/>
      <protection locked="true" hidden="false"/>
    </xf>
    <xf numFmtId="165" fontId="37" fillId="9" borderId="69" xfId="23" applyFont="true" applyBorder="true" applyAlignment="true" applyProtection="true">
      <alignment horizontal="center" vertical="center" textRotation="0" wrapText="false" indent="0" shrinkToFit="false"/>
      <protection locked="true" hidden="false"/>
    </xf>
    <xf numFmtId="164" fontId="37" fillId="9" borderId="67" xfId="0" applyFont="true" applyBorder="true" applyAlignment="true" applyProtection="false">
      <alignment horizontal="center" vertical="center" textRotation="0" wrapText="false" indent="0" shrinkToFit="false"/>
      <protection locked="true" hidden="false"/>
    </xf>
    <xf numFmtId="164" fontId="37" fillId="9" borderId="67" xfId="0" applyFont="true" applyBorder="true" applyAlignment="true" applyProtection="false">
      <alignment horizontal="center" vertical="center" textRotation="0" wrapText="true" indent="0" shrinkToFit="false"/>
      <protection locked="true" hidden="false"/>
    </xf>
    <xf numFmtId="164" fontId="37" fillId="0" borderId="70" xfId="0" applyFont="true" applyBorder="true" applyAlignment="false" applyProtection="false">
      <alignment horizontal="general" vertical="center" textRotation="0" wrapText="false" indent="0" shrinkToFit="false"/>
      <protection locked="true" hidden="false"/>
    </xf>
    <xf numFmtId="164" fontId="0" fillId="0" borderId="0" xfId="0" applyFont="false" applyBorder="false" applyAlignment="true" applyProtection="false">
      <alignment horizontal="general" vertical="center" textRotation="0" wrapText="true" indent="0" shrinkToFit="false"/>
      <protection locked="true" hidden="false"/>
    </xf>
    <xf numFmtId="164" fontId="48" fillId="0" borderId="0" xfId="0" applyFont="true" applyBorder="false" applyAlignment="false" applyProtection="false">
      <alignment horizontal="general" vertical="center" textRotation="0" wrapText="false" indent="0" shrinkToFit="false"/>
      <protection locked="true" hidden="false"/>
    </xf>
    <xf numFmtId="164" fontId="0" fillId="2" borderId="1" xfId="0" applyFont="true" applyBorder="true" applyAlignment="true" applyProtection="false">
      <alignment horizontal="center" vertical="center" textRotation="0" wrapText="false" indent="0" shrinkToFit="false"/>
      <protection locked="true" hidden="false"/>
    </xf>
    <xf numFmtId="164" fontId="0" fillId="0" borderId="1" xfId="0" applyFont="true" applyBorder="true" applyAlignment="true" applyProtection="false">
      <alignment horizontal="left" vertical="center" textRotation="0" wrapText="false" indent="0" shrinkToFit="false"/>
      <protection locked="true" hidden="false"/>
    </xf>
    <xf numFmtId="164" fontId="0" fillId="2" borderId="1" xfId="0" applyFont="true" applyBorder="true" applyAlignment="false" applyProtection="false">
      <alignment horizontal="general" vertical="center" textRotation="0" wrapText="false" indent="0" shrinkToFit="false"/>
      <protection locked="true" hidden="false"/>
    </xf>
    <xf numFmtId="164" fontId="0" fillId="2" borderId="1" xfId="0" applyFont="true" applyBorder="true" applyAlignment="true" applyProtection="false">
      <alignment horizontal="general" vertical="center" textRotation="0" wrapText="true" indent="0" shrinkToFit="false"/>
      <protection locked="true" hidden="false"/>
    </xf>
    <xf numFmtId="164" fontId="0" fillId="0" borderId="2" xfId="0" applyFont="true" applyBorder="true" applyAlignment="true" applyProtection="false">
      <alignment horizontal="general" vertical="center" textRotation="0" wrapText="false" indent="0" shrinkToFit="false"/>
      <protection locked="true" hidden="false"/>
    </xf>
    <xf numFmtId="164" fontId="0" fillId="0" borderId="16" xfId="0" applyFont="false" applyBorder="true" applyAlignment="true" applyProtection="false">
      <alignment horizontal="general" vertical="center" textRotation="0" wrapText="false" indent="0" shrinkToFit="false"/>
      <protection locked="true" hidden="false"/>
    </xf>
    <xf numFmtId="164" fontId="0" fillId="0" borderId="7" xfId="0" applyFont="false" applyBorder="true" applyAlignment="true" applyProtection="false">
      <alignment horizontal="general" vertical="center" textRotation="0" wrapText="false" indent="0" shrinkToFit="false"/>
      <protection locked="true" hidden="false"/>
    </xf>
    <xf numFmtId="164" fontId="0" fillId="0" borderId="1" xfId="0" applyFont="true" applyBorder="true" applyAlignment="true" applyProtection="false">
      <alignment horizontal="general" vertical="center" textRotation="0" wrapText="true" indent="0" shrinkToFit="false"/>
      <protection locked="true" hidden="false"/>
    </xf>
    <xf numFmtId="164" fontId="0" fillId="0" borderId="1" xfId="0" applyFont="true" applyBorder="true" applyAlignment="true" applyProtection="false">
      <alignment horizontal="general" vertical="center" textRotation="0" wrapText="true" indent="0" shrinkToFit="false"/>
      <protection locked="true" hidden="false"/>
    </xf>
    <xf numFmtId="164" fontId="0" fillId="0" borderId="1" xfId="0" applyFont="true" applyBorder="true" applyAlignment="true" applyProtection="false">
      <alignment horizontal="general" vertical="center" textRotation="0" wrapText="true" indent="0" shrinkToFit="false"/>
      <protection locked="true" hidden="false"/>
    </xf>
    <xf numFmtId="164" fontId="0" fillId="4" borderId="0" xfId="0" applyFont="true" applyBorder="false" applyAlignment="false" applyProtection="false">
      <alignment horizontal="general" vertical="center" textRotation="0" wrapText="false" indent="0" shrinkToFit="false"/>
      <protection locked="true" hidden="false"/>
    </xf>
    <xf numFmtId="164" fontId="0" fillId="10" borderId="0" xfId="0" applyFont="true" applyBorder="false" applyAlignment="false" applyProtection="false">
      <alignment horizontal="general" vertical="center" textRotation="0" wrapText="false" indent="0" shrinkToFit="false"/>
      <protection locked="true" hidden="false"/>
    </xf>
    <xf numFmtId="164" fontId="0" fillId="0" borderId="5" xfId="0" applyFont="false" applyBorder="true" applyAlignment="false" applyProtection="false">
      <alignment horizontal="general" vertical="center" textRotation="0" wrapText="false" indent="0" shrinkToFit="false"/>
      <protection locked="true" hidden="false"/>
    </xf>
    <xf numFmtId="164" fontId="0" fillId="0" borderId="17" xfId="0" applyFont="false" applyBorder="true" applyAlignment="false" applyProtection="false">
      <alignment horizontal="general" vertical="center" textRotation="0" wrapText="false" indent="0" shrinkToFit="false"/>
      <protection locked="true" hidden="false"/>
    </xf>
    <xf numFmtId="164" fontId="0" fillId="2" borderId="22" xfId="0" applyFont="false" applyBorder="true" applyAlignment="false" applyProtection="false">
      <alignment horizontal="general" vertical="center" textRotation="0" wrapText="false" indent="0" shrinkToFit="false"/>
      <protection locked="true" hidden="false"/>
    </xf>
    <xf numFmtId="164" fontId="0" fillId="2" borderId="6" xfId="0" applyFont="false" applyBorder="true" applyAlignment="false" applyProtection="false">
      <alignment horizontal="general" vertical="center" textRotation="0" wrapText="false" indent="0" shrinkToFit="false"/>
      <protection locked="true" hidden="false"/>
    </xf>
    <xf numFmtId="164" fontId="0" fillId="0" borderId="3" xfId="0" applyFont="false" applyBorder="true" applyAlignment="false" applyProtection="false">
      <alignment horizontal="general" vertical="center" textRotation="0" wrapText="false" indent="0" shrinkToFit="false"/>
      <protection locked="true" hidden="false"/>
    </xf>
    <xf numFmtId="164" fontId="0" fillId="0" borderId="22" xfId="0" applyFont="false" applyBorder="true" applyAlignment="false" applyProtection="false">
      <alignment horizontal="general" vertical="center" textRotation="0" wrapText="false" indent="0" shrinkToFit="false"/>
      <protection locked="true" hidden="false"/>
    </xf>
    <xf numFmtId="164" fontId="0" fillId="0" borderId="19" xfId="0" applyFont="false" applyBorder="true" applyAlignment="false" applyProtection="false">
      <alignment horizontal="general" vertical="center" textRotation="0" wrapText="false" indent="0" shrinkToFit="false"/>
      <protection locked="true" hidden="false"/>
    </xf>
    <xf numFmtId="164" fontId="0" fillId="0" borderId="20" xfId="0" applyFont="false" applyBorder="true" applyAlignment="false" applyProtection="false">
      <alignment horizontal="general" vertical="center" textRotation="0" wrapText="false" indent="0" shrinkToFit="false"/>
      <protection locked="true" hidden="false"/>
    </xf>
    <xf numFmtId="164" fontId="0" fillId="0" borderId="21" xfId="0" applyFont="false" applyBorder="true" applyAlignment="false" applyProtection="false">
      <alignment horizontal="general" vertical="center" textRotation="0" wrapText="false" indent="0" shrinkToFit="false"/>
      <protection locked="true" hidden="false"/>
    </xf>
    <xf numFmtId="164" fontId="23" fillId="4" borderId="0" xfId="0" applyFont="true" applyBorder="false" applyAlignment="false" applyProtection="false">
      <alignment horizontal="general" vertical="center" textRotation="0" wrapText="false" indent="0" shrinkToFit="false"/>
      <protection locked="true" hidden="false"/>
    </xf>
    <xf numFmtId="164" fontId="23" fillId="2" borderId="0" xfId="0" applyFont="true" applyBorder="false" applyAlignment="false" applyProtection="false">
      <alignment horizontal="general" vertical="center" textRotation="0" wrapText="false" indent="0" shrinkToFit="false"/>
      <protection locked="true" hidden="false"/>
    </xf>
    <xf numFmtId="164" fontId="23" fillId="4" borderId="2" xfId="0" applyFont="true" applyBorder="true" applyAlignment="false" applyProtection="false">
      <alignment horizontal="general" vertical="center" textRotation="0" wrapText="false" indent="0" shrinkToFit="false"/>
      <protection locked="true" hidden="false"/>
    </xf>
    <xf numFmtId="169" fontId="49" fillId="2" borderId="1" xfId="22" applyFont="true" applyBorder="true" applyAlignment="true" applyProtection="false">
      <alignment horizontal="general" vertical="center" textRotation="0" wrapText="false" indent="0" shrinkToFit="false"/>
      <protection locked="true" hidden="false"/>
    </xf>
    <xf numFmtId="169" fontId="0" fillId="2" borderId="1" xfId="0" applyFont="true" applyBorder="true" applyAlignment="false" applyProtection="false">
      <alignment horizontal="general" vertical="center" textRotation="0" wrapText="false" indent="0" shrinkToFit="false"/>
      <protection locked="true" hidden="false"/>
    </xf>
    <xf numFmtId="169" fontId="49" fillId="2" borderId="23" xfId="22" applyFont="true" applyBorder="true" applyAlignment="true" applyProtection="false">
      <alignment horizontal="general" vertical="center" textRotation="0" wrapText="false" indent="0" shrinkToFit="false"/>
      <protection locked="true" hidden="false"/>
    </xf>
    <xf numFmtId="169" fontId="0" fillId="11" borderId="1" xfId="0" applyFont="true" applyBorder="true" applyAlignment="true" applyProtection="false">
      <alignment horizontal="general" vertical="center" textRotation="0" wrapText="false" indent="0" shrinkToFit="false"/>
      <protection locked="true" hidden="false"/>
    </xf>
    <xf numFmtId="169" fontId="0" fillId="11" borderId="1" xfId="0" applyFont="true" applyBorder="true" applyAlignment="true" applyProtection="false">
      <alignment horizontal="general" vertical="center" textRotation="0" wrapText="true" indent="0" shrinkToFit="false"/>
      <protection locked="true" hidden="false"/>
    </xf>
    <xf numFmtId="169" fontId="0" fillId="11" borderId="23" xfId="0" applyFont="true" applyBorder="true" applyAlignment="true" applyProtection="false">
      <alignment horizontal="general" vertical="center" textRotation="0" wrapText="true" indent="0" shrinkToFit="false"/>
      <protection locked="true" hidden="false"/>
    </xf>
    <xf numFmtId="169" fontId="0" fillId="0" borderId="0" xfId="0" applyFont="false" applyBorder="false" applyAlignment="true" applyProtection="false">
      <alignment horizontal="general" vertical="center" textRotation="0" wrapText="true" indent="0" shrinkToFit="false"/>
      <protection locked="true" hidden="false"/>
    </xf>
    <xf numFmtId="169" fontId="0" fillId="0" borderId="1" xfId="0" applyFont="true" applyBorder="true" applyAlignment="false" applyProtection="false">
      <alignment horizontal="general" vertical="center" textRotation="0" wrapText="false" indent="0" shrinkToFit="false"/>
      <protection locked="true" hidden="false"/>
    </xf>
    <xf numFmtId="169" fontId="0" fillId="0" borderId="0" xfId="0" applyFont="false" applyBorder="false" applyAlignment="false" applyProtection="false">
      <alignment horizontal="general" vertical="center" textRotation="0" wrapText="false" indent="0" shrinkToFit="false"/>
      <protection locked="true" hidden="false"/>
    </xf>
    <xf numFmtId="169" fontId="0" fillId="0" borderId="23" xfId="0" applyFont="true" applyBorder="true" applyAlignment="false" applyProtection="false">
      <alignment horizontal="general" vertical="center" textRotation="0" wrapText="false" indent="0" shrinkToFit="false"/>
      <protection locked="true" hidden="false"/>
    </xf>
    <xf numFmtId="164" fontId="50" fillId="0" borderId="0" xfId="0" applyFont="true" applyBorder="false" applyAlignment="false" applyProtection="false">
      <alignment horizontal="general" vertical="center" textRotation="0" wrapText="false" indent="0" shrinkToFit="false"/>
      <protection locked="true" hidden="false"/>
    </xf>
    <xf numFmtId="164" fontId="37" fillId="0" borderId="71" xfId="0" applyFont="true" applyBorder="true" applyAlignment="false" applyProtection="false">
      <alignment horizontal="general" vertical="center" textRotation="0" wrapText="false" indent="0" shrinkToFit="false"/>
      <protection locked="true" hidden="false"/>
    </xf>
    <xf numFmtId="164" fontId="37" fillId="0" borderId="72" xfId="0" applyFont="true" applyBorder="true" applyAlignment="false" applyProtection="false">
      <alignment horizontal="general" vertical="center" textRotation="0" wrapText="false" indent="0" shrinkToFit="false"/>
      <protection locked="true" hidden="false"/>
    </xf>
    <xf numFmtId="164" fontId="37" fillId="0" borderId="73" xfId="0" applyFont="true" applyBorder="true" applyAlignment="false" applyProtection="false">
      <alignment horizontal="general" vertical="center" textRotation="0" wrapText="false" indent="0" shrinkToFit="false"/>
      <protection locked="true" hidden="false"/>
    </xf>
    <xf numFmtId="164" fontId="37" fillId="0" borderId="39" xfId="0" applyFont="true" applyBorder="true" applyAlignment="false" applyProtection="false">
      <alignment horizontal="general" vertical="center" textRotation="0" wrapText="false" indent="0" shrinkToFit="false"/>
      <protection locked="true" hidden="false"/>
    </xf>
    <xf numFmtId="164" fontId="34" fillId="0" borderId="38" xfId="0" applyFont="true" applyBorder="true" applyAlignment="false" applyProtection="false">
      <alignment horizontal="general" vertical="center" textRotation="0" wrapText="false" indent="0" shrinkToFit="false"/>
      <protection locked="true" hidden="false"/>
    </xf>
    <xf numFmtId="164" fontId="37" fillId="0" borderId="2" xfId="0" applyFont="true" applyBorder="true" applyAlignment="true" applyProtection="false">
      <alignment horizontal="general" vertical="center" textRotation="0" wrapText="false" indent="0" shrinkToFit="false"/>
      <protection locked="true" hidden="false"/>
    </xf>
    <xf numFmtId="164" fontId="34" fillId="0" borderId="74" xfId="0" applyFont="true" applyBorder="true" applyAlignment="false" applyProtection="false">
      <alignment horizontal="general" vertical="center" textRotation="0" wrapText="false" indent="0" shrinkToFit="false"/>
      <protection locked="true" hidden="false"/>
    </xf>
    <xf numFmtId="164" fontId="34" fillId="0" borderId="75" xfId="0" applyFont="true" applyBorder="true" applyAlignment="false" applyProtection="false">
      <alignment horizontal="general" vertical="center" textRotation="0" wrapText="false" indent="0" shrinkToFit="false"/>
      <protection locked="true" hidden="false"/>
    </xf>
    <xf numFmtId="164" fontId="34" fillId="0" borderId="42" xfId="0" applyFont="true" applyBorder="true" applyAlignment="false" applyProtection="false">
      <alignment horizontal="general" vertical="center" textRotation="0" wrapText="false" indent="0" shrinkToFit="false"/>
      <protection locked="true" hidden="false"/>
    </xf>
    <xf numFmtId="164" fontId="34" fillId="0" borderId="76" xfId="0" applyFont="true" applyBorder="true" applyAlignment="false" applyProtection="false">
      <alignment horizontal="general" vertical="center" textRotation="0" wrapText="false" indent="0" shrinkToFit="false"/>
      <protection locked="true" hidden="false"/>
    </xf>
    <xf numFmtId="164" fontId="34" fillId="0" borderId="44" xfId="0" applyFont="true" applyBorder="true" applyAlignment="false" applyProtection="false">
      <alignment horizontal="general" vertical="center" textRotation="0" wrapText="false" indent="0" shrinkToFit="false"/>
      <protection locked="true" hidden="false"/>
    </xf>
    <xf numFmtId="164" fontId="34" fillId="0" borderId="77" xfId="0" applyFont="true" applyBorder="true" applyAlignment="false" applyProtection="false">
      <alignment horizontal="general" vertical="center" textRotation="0" wrapText="false" indent="0" shrinkToFit="false"/>
      <protection locked="true" hidden="false"/>
    </xf>
    <xf numFmtId="164" fontId="37" fillId="0" borderId="78" xfId="0" applyFont="true" applyBorder="true" applyAlignment="false" applyProtection="false">
      <alignment horizontal="general" vertical="center" textRotation="0" wrapText="false" indent="0" shrinkToFit="false"/>
      <protection locked="true" hidden="false"/>
    </xf>
    <xf numFmtId="164" fontId="37" fillId="0" borderId="79" xfId="0" applyFont="true" applyBorder="true" applyAlignment="false" applyProtection="false">
      <alignment horizontal="general" vertical="center" textRotation="0" wrapText="false" indent="0" shrinkToFit="false"/>
      <protection locked="true" hidden="false"/>
    </xf>
    <xf numFmtId="164" fontId="37" fillId="0" borderId="80" xfId="0" applyFont="true" applyBorder="true" applyAlignment="false" applyProtection="false">
      <alignment horizontal="general" vertical="center" textRotation="0" wrapText="false" indent="0" shrinkToFit="false"/>
      <protection locked="true" hidden="false"/>
    </xf>
    <xf numFmtId="164" fontId="37" fillId="0" borderId="81" xfId="0" applyFont="true" applyBorder="true" applyAlignment="false" applyProtection="false">
      <alignment horizontal="general" vertical="center" textRotation="0" wrapText="false" indent="0" shrinkToFit="false"/>
      <protection locked="true" hidden="false"/>
    </xf>
    <xf numFmtId="164" fontId="37" fillId="0" borderId="82" xfId="0" applyFont="true" applyBorder="true" applyAlignment="false" applyProtection="false">
      <alignment horizontal="general" vertical="center" textRotation="0" wrapText="false" indent="0" shrinkToFit="false"/>
      <protection locked="true" hidden="false"/>
    </xf>
    <xf numFmtId="164" fontId="37" fillId="0" borderId="83" xfId="0" applyFont="true" applyBorder="true" applyAlignment="false" applyProtection="false">
      <alignment horizontal="general" vertical="center" textRotation="0" wrapText="false" indent="0" shrinkToFit="false"/>
      <protection locked="true" hidden="false"/>
    </xf>
    <xf numFmtId="164" fontId="37" fillId="0" borderId="84" xfId="0" applyFont="true" applyBorder="true" applyAlignment="false" applyProtection="false">
      <alignment horizontal="general" vertical="center" textRotation="0" wrapText="false" indent="0" shrinkToFit="false"/>
      <protection locked="true" hidden="false"/>
    </xf>
    <xf numFmtId="164" fontId="37" fillId="0" borderId="85" xfId="0" applyFont="true" applyBorder="true" applyAlignment="false" applyProtection="false">
      <alignment horizontal="general" vertical="center" textRotation="0" wrapText="false" indent="0" shrinkToFit="false"/>
      <protection locked="true" hidden="false"/>
    </xf>
    <xf numFmtId="164" fontId="37" fillId="0" borderId="86" xfId="0" applyFont="true" applyBorder="true" applyAlignment="false" applyProtection="false">
      <alignment horizontal="general" vertical="center" textRotation="0" wrapText="false" indent="0" shrinkToFit="false"/>
      <protection locked="true" hidden="false"/>
    </xf>
    <xf numFmtId="164" fontId="37" fillId="5" borderId="3" xfId="0" applyFont="true" applyBorder="true" applyAlignment="false" applyProtection="false">
      <alignment horizontal="general" vertical="center" textRotation="0" wrapText="false" indent="0" shrinkToFit="false"/>
      <protection locked="true" hidden="false"/>
    </xf>
    <xf numFmtId="164" fontId="37" fillId="5" borderId="0" xfId="0" applyFont="true" applyBorder="true" applyAlignment="false" applyProtection="false">
      <alignment horizontal="general" vertical="center" textRotation="0" wrapText="false" indent="0" shrinkToFit="false"/>
      <protection locked="true" hidden="false"/>
    </xf>
    <xf numFmtId="164" fontId="37" fillId="5" borderId="69" xfId="0" applyFont="true" applyBorder="true" applyAlignment="false" applyProtection="false">
      <alignment horizontal="general" vertical="center" textRotation="0" wrapText="false" indent="0" shrinkToFit="false"/>
      <protection locked="true" hidden="false"/>
    </xf>
    <xf numFmtId="164" fontId="37" fillId="5" borderId="67" xfId="0" applyFont="true" applyBorder="true" applyAlignment="false" applyProtection="false">
      <alignment horizontal="general" vertical="center" textRotation="0" wrapText="false" indent="0" shrinkToFit="false"/>
      <protection locked="true" hidden="false"/>
    </xf>
    <xf numFmtId="164" fontId="37" fillId="5" borderId="68" xfId="0" applyFont="true" applyBorder="true" applyAlignment="false" applyProtection="false">
      <alignment horizontal="general" vertical="center" textRotation="0" wrapText="false" indent="0" shrinkToFit="false"/>
      <protection locked="true" hidden="false"/>
    </xf>
    <xf numFmtId="164" fontId="37" fillId="5" borderId="22" xfId="0" applyFont="true" applyBorder="true" applyAlignment="false" applyProtection="false">
      <alignment horizontal="general" vertical="center" textRotation="0" wrapText="false" indent="0" shrinkToFit="false"/>
      <protection locked="true" hidden="false"/>
    </xf>
    <xf numFmtId="164" fontId="44" fillId="0" borderId="62" xfId="0" applyFont="true" applyBorder="true" applyAlignment="false" applyProtection="false">
      <alignment horizontal="general" vertical="center" textRotation="0" wrapText="false" indent="0" shrinkToFit="false"/>
      <protection locked="true" hidden="false"/>
    </xf>
    <xf numFmtId="164" fontId="52" fillId="0" borderId="62" xfId="0" applyFont="true" applyBorder="true" applyAlignment="false" applyProtection="false">
      <alignment horizontal="general" vertical="center" textRotation="0" wrapText="false" indent="0" shrinkToFit="false"/>
      <protection locked="true" hidden="false"/>
    </xf>
    <xf numFmtId="164" fontId="34" fillId="0" borderId="2" xfId="0" applyFont="true" applyBorder="true" applyAlignment="false" applyProtection="false">
      <alignment horizontal="general" vertical="center" textRotation="0" wrapText="false" indent="0" shrinkToFit="false"/>
      <protection locked="true" hidden="false"/>
    </xf>
    <xf numFmtId="164" fontId="53" fillId="0" borderId="0" xfId="0" applyFont="true" applyBorder="false" applyAlignment="false" applyProtection="false">
      <alignment horizontal="general" vertical="center" textRotation="0" wrapText="false" indent="0" shrinkToFit="false"/>
      <protection locked="true" hidden="false"/>
    </xf>
    <xf numFmtId="164" fontId="53" fillId="0" borderId="17" xfId="0" applyFont="true" applyBorder="true" applyAlignment="false" applyProtection="false">
      <alignment horizontal="general" vertical="center" textRotation="0" wrapText="false" indent="0" shrinkToFit="false"/>
      <protection locked="true" hidden="false"/>
    </xf>
    <xf numFmtId="164" fontId="0" fillId="0" borderId="6" xfId="0" applyFont="false" applyBorder="true" applyAlignment="false" applyProtection="false">
      <alignment horizontal="general" vertical="center" textRotation="0" wrapText="false" indent="0" shrinkToFit="false"/>
      <protection locked="true" hidden="false"/>
    </xf>
  </cellXfs>
  <cellStyles count="10">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 name="標準 2" xfId="20" builtinId="53" customBuiltin="true"/>
    <cellStyle name="標準 4" xfId="21" builtinId="53" customBuiltin="true"/>
    <cellStyle name="標準_Sheet1" xfId="22" builtinId="53" customBuiltin="true"/>
    <cellStyle name="Excel Built-in Comma [0]" xfId="23" builtinId="53" customBuiltin="true"/>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9D9D9"/>
      <rgbColor rgb="FF808080"/>
      <rgbColor rgb="FF9999FF"/>
      <rgbColor rgb="FF993366"/>
      <rgbColor rgb="FFFFF2CC"/>
      <rgbColor rgb="FFCCFFFF"/>
      <rgbColor rgb="FF660066"/>
      <rgbColor rgb="FFFF8080"/>
      <rgbColor rgb="FF0066CC"/>
      <rgbColor rgb="FFD6DCE5"/>
      <rgbColor rgb="FF000080"/>
      <rgbColor rgb="FFFF00FF"/>
      <rgbColor rgb="FFFFFF00"/>
      <rgbColor rgb="FF00FFFF"/>
      <rgbColor rgb="FF800080"/>
      <rgbColor rgb="FF800000"/>
      <rgbColor rgb="FF008080"/>
      <rgbColor rgb="FF0000FF"/>
      <rgbColor rgb="FF00B0F0"/>
      <rgbColor rgb="FFDEEBF7"/>
      <rgbColor rgb="FFE2F0D9"/>
      <rgbColor rgb="FFF2F2F2"/>
      <rgbColor rgb="FF99CCFF"/>
      <rgbColor rgb="FFFF99CC"/>
      <rgbColor rgb="FFCC99FF"/>
      <rgbColor rgb="FFFFCC99"/>
      <rgbColor rgb="FF3366FF"/>
      <rgbColor rgb="FF33CCCC"/>
      <rgbColor rgb="FF99CC00"/>
      <rgbColor rgb="FFFFC000"/>
      <rgbColor rgb="FFFF9900"/>
      <rgbColor rgb="FFFF6600"/>
      <rgbColor rgb="FF666699"/>
      <rgbColor rgb="FF969696"/>
      <rgbColor rgb="FF003366"/>
      <rgbColor rgb="FF339966"/>
      <rgbColor rgb="FF0D0D0D"/>
      <rgbColor rgb="FF333300"/>
      <rgbColor rgb="FF993300"/>
      <rgbColor rgb="FF993366"/>
      <rgbColor rgb="FF1F497D"/>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worksheet" Target="worksheets/sheet5.xml"/><Relationship Id="rId7" Type="http://schemas.openxmlformats.org/officeDocument/2006/relationships/worksheet" Target="worksheets/sheet6.xml"/><Relationship Id="rId8" Type="http://schemas.openxmlformats.org/officeDocument/2006/relationships/worksheet" Target="worksheets/sheet7.xml"/><Relationship Id="rId9" Type="http://schemas.openxmlformats.org/officeDocument/2006/relationships/worksheet" Target="worksheets/sheet8.xml"/><Relationship Id="rId10" Type="http://schemas.openxmlformats.org/officeDocument/2006/relationships/worksheet" Target="worksheets/sheet9.xml"/><Relationship Id="rId11" Type="http://schemas.openxmlformats.org/officeDocument/2006/relationships/worksheet" Target="worksheets/sheet10.xml"/><Relationship Id="rId12" Type="http://schemas.openxmlformats.org/officeDocument/2006/relationships/worksheet" Target="worksheets/sheet11.xml"/><Relationship Id="rId13" Type="http://schemas.openxmlformats.org/officeDocument/2006/relationships/worksheet" Target="worksheets/sheet12.xml"/><Relationship Id="rId14" Type="http://schemas.openxmlformats.org/officeDocument/2006/relationships/worksheet" Target="worksheets/sheet13.xml"/><Relationship Id="rId15" Type="http://schemas.openxmlformats.org/officeDocument/2006/relationships/worksheet" Target="worksheets/sheet14.xml"/><Relationship Id="rId16" Type="http://schemas.openxmlformats.org/officeDocument/2006/relationships/worksheet" Target="worksheets/sheet15.xml"/><Relationship Id="rId17" Type="http://schemas.openxmlformats.org/officeDocument/2006/relationships/worksheet" Target="worksheets/sheet16.xml"/><Relationship Id="rId18" Type="http://schemas.openxmlformats.org/officeDocument/2006/relationships/worksheet" Target="worksheets/sheet17.xml"/><Relationship Id="rId19" Type="http://schemas.openxmlformats.org/officeDocument/2006/relationships/worksheet" Target="worksheets/sheet18.xml"/><Relationship Id="rId20" Type="http://schemas.openxmlformats.org/officeDocument/2006/relationships/worksheet" Target="worksheets/sheet19.xml"/><Relationship Id="rId21" Type="http://schemas.openxmlformats.org/officeDocument/2006/relationships/worksheet" Target="worksheets/sheet20.xml"/><Relationship Id="rId22" Type="http://schemas.openxmlformats.org/officeDocument/2006/relationships/worksheet" Target="worksheets/sheet21.xml"/><Relationship Id="rId23" Type="http://schemas.openxmlformats.org/officeDocument/2006/relationships/worksheet" Target="worksheets/sheet22.xml"/><Relationship Id="rId24" Type="http://schemas.openxmlformats.org/officeDocument/2006/relationships/worksheet" Target="worksheets/sheet23.xml"/><Relationship Id="rId25" Type="http://schemas.openxmlformats.org/officeDocument/2006/relationships/sharedStrings" Target="sharedStrings.xml"/>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oneCell">
    <xdr:from>
      <xdr:col>5</xdr:col>
      <xdr:colOff>272880</xdr:colOff>
      <xdr:row>49</xdr:row>
      <xdr:rowOff>19080</xdr:rowOff>
    </xdr:from>
    <xdr:to>
      <xdr:col>9</xdr:col>
      <xdr:colOff>431280</xdr:colOff>
      <xdr:row>51</xdr:row>
      <xdr:rowOff>37800</xdr:rowOff>
    </xdr:to>
    <xdr:sp>
      <xdr:nvSpPr>
        <xdr:cNvPr id="0" name="CustomShape 1"/>
        <xdr:cNvSpPr/>
      </xdr:nvSpPr>
      <xdr:spPr>
        <a:xfrm>
          <a:off x="4168440" y="12328920"/>
          <a:ext cx="3492000" cy="526680"/>
        </a:xfrm>
        <a:prstGeom prst="borderCallout1">
          <a:avLst>
            <a:gd name="adj1" fmla="val 55592"/>
            <a:gd name="adj2" fmla="val -852"/>
            <a:gd name="adj3" fmla="val 285636"/>
            <a:gd name="adj4" fmla="val -15311"/>
          </a:avLst>
        </a:prstGeom>
        <a:ln/>
      </xdr:spPr>
      <xdr:style>
        <a:lnRef idx="2">
          <a:schemeClr val="accent1">
            <a:shade val="50000"/>
          </a:schemeClr>
        </a:lnRef>
        <a:fillRef idx="1">
          <a:schemeClr val="accent1"/>
        </a:fillRef>
        <a:effectRef idx="0">
          <a:schemeClr val="accent1"/>
        </a:effectRef>
        <a:fontRef idx="minor"/>
      </xdr:style>
      <xdr:txBody>
        <a:bodyPr lIns="90000" rIns="90000" tIns="45000" bIns="45000"/>
        <a:p>
          <a:pPr>
            <a:lnSpc>
              <a:spcPct val="100000"/>
            </a:lnSpc>
          </a:pPr>
          <a:r>
            <a:rPr b="0" lang="en-US" sz="900" spc="-1" strike="noStrike">
              <a:solidFill>
                <a:srgbClr val="ffffff"/>
              </a:solidFill>
              <a:uFill>
                <a:solidFill>
                  <a:srgbClr val="ffffff"/>
                </a:solidFill>
              </a:uFill>
              <a:latin typeface="Calibri"/>
            </a:rPr>
            <a:t>事業所を兼務している職員については、従事している事業所ごとに行を分けて、入力を行います。</a:t>
          </a:r>
          <a:endParaRPr b="0" lang="en-US" sz="1200" spc="-1" strike="noStrike">
            <a:solidFill>
              <a:srgbClr val="000000"/>
            </a:solidFill>
            <a:uFill>
              <a:solidFill>
                <a:srgbClr val="ffffff"/>
              </a:solidFill>
            </a:uFill>
            <a:latin typeface="Times New Roman"/>
          </a:endParaRPr>
        </a:p>
      </xdr:txBody>
    </xdr:sp>
    <xdr:clientData/>
  </xdr:twoCellAnchor>
</xdr:wsDr>
</file>

<file path=xl/worksheets/_rels/sheet1.xml.rels><?xml version="1.0" encoding="UTF-8"?>
<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filterMode="false">
    <pageSetUpPr fitToPage="true"/>
  </sheetPr>
  <dimension ref="1:72"/>
  <sheetViews>
    <sheetView windowProtection="false" showFormulas="false" showGridLines="true" showRowColHeaders="true" showZeros="true" rightToLeft="false" tabSelected="false" showOutlineSymbols="true" defaultGridColor="true" view="normal" topLeftCell="A115" colorId="64" zoomScale="100" zoomScaleNormal="100" zoomScalePageLayoutView="100" workbookViewId="0">
      <selection pane="topLeft" activeCell="R52" activeCellId="0" sqref="R52"/>
    </sheetView>
  </sheetViews>
  <sheetFormatPr defaultRowHeight="18"/>
  <cols>
    <col collapsed="false" hidden="false" max="1" min="1" style="1" width="8.7119341563786"/>
    <col collapsed="false" hidden="false" max="2" min="2" style="1" width="4.57201646090535"/>
    <col collapsed="false" hidden="false" max="3" min="3" style="1" width="12.8477366255144"/>
    <col collapsed="false" hidden="false" max="4" min="4" style="1" width="9.58024691358025"/>
    <col collapsed="false" hidden="false" max="8" min="5" style="1" width="8.81893004115226"/>
    <col collapsed="false" hidden="false" max="9" min="9" style="1" width="11.6502057613169"/>
    <col collapsed="false" hidden="false" max="14" min="10" style="1" width="8.81893004115226"/>
    <col collapsed="false" hidden="false" max="18" min="15" style="1" width="12.7407407407407"/>
    <col collapsed="false" hidden="false" max="19" min="19" style="1" width="8.93004115226337"/>
    <col collapsed="false" hidden="false" max="23" min="20" style="1" width="9.03703703703704"/>
    <col collapsed="false" hidden="false" max="1025" min="24" style="1" width="8.93004115226337"/>
  </cols>
  <sheetData>
    <row r="1" customFormat="false" ht="18" hidden="false" customHeight="false" outlineLevel="0" collapsed="false">
      <c r="A1" s="0"/>
      <c r="B1" s="0"/>
      <c r="C1" s="0"/>
      <c r="D1" s="0"/>
      <c r="E1" s="0"/>
      <c r="F1" s="0"/>
      <c r="G1" s="0"/>
      <c r="H1" s="0"/>
      <c r="I1" s="0"/>
      <c r="J1" s="0"/>
      <c r="K1" s="0"/>
      <c r="L1" s="0"/>
      <c r="M1" s="0"/>
      <c r="N1" s="0"/>
      <c r="O1" s="0"/>
      <c r="P1" s="0"/>
      <c r="Q1" s="0"/>
      <c r="R1" s="0"/>
      <c r="S1" s="0"/>
      <c r="T1" s="0"/>
      <c r="U1" s="0"/>
      <c r="V1" s="0"/>
      <c r="W1" s="0"/>
      <c r="X1" s="0"/>
      <c r="Y1" s="0"/>
      <c r="Z1" s="0"/>
      <c r="AA1" s="0"/>
      <c r="AB1" s="0"/>
      <c r="AC1" s="0"/>
      <c r="AD1" s="0"/>
      <c r="AE1" s="0"/>
      <c r="AF1" s="0"/>
      <c r="AG1" s="0"/>
      <c r="AH1" s="0"/>
      <c r="AI1" s="0"/>
      <c r="AJ1" s="0"/>
      <c r="AK1" s="0"/>
      <c r="AL1" s="0"/>
      <c r="AM1" s="0"/>
      <c r="AN1" s="0"/>
      <c r="AO1" s="0"/>
      <c r="AP1" s="0"/>
      <c r="AQ1" s="0"/>
      <c r="AR1" s="0"/>
      <c r="AS1" s="0"/>
      <c r="AT1" s="0"/>
      <c r="AU1" s="0"/>
      <c r="AV1" s="0"/>
      <c r="AW1" s="0"/>
      <c r="AX1" s="0"/>
      <c r="AY1" s="0"/>
      <c r="AZ1" s="0"/>
      <c r="BA1" s="0"/>
      <c r="BB1" s="0"/>
      <c r="BC1" s="0"/>
      <c r="BD1" s="0"/>
      <c r="BE1" s="0"/>
      <c r="BF1" s="0"/>
      <c r="BG1" s="0"/>
      <c r="BH1" s="0"/>
      <c r="BI1" s="0"/>
      <c r="BJ1" s="0"/>
      <c r="BK1" s="0"/>
      <c r="BL1" s="0"/>
      <c r="BM1" s="0"/>
      <c r="BN1" s="0"/>
      <c r="BO1" s="0"/>
      <c r="BP1" s="0"/>
      <c r="BQ1" s="0"/>
      <c r="BR1" s="0"/>
      <c r="BS1" s="0"/>
      <c r="BT1" s="0"/>
      <c r="BU1" s="0"/>
      <c r="BV1" s="0"/>
      <c r="BW1" s="0"/>
      <c r="BX1" s="0"/>
      <c r="BY1" s="0"/>
      <c r="BZ1" s="0"/>
      <c r="CA1" s="0"/>
      <c r="CB1" s="0"/>
      <c r="CC1" s="0"/>
      <c r="CD1" s="0"/>
      <c r="CE1" s="0"/>
      <c r="CF1" s="0"/>
      <c r="CG1" s="0"/>
      <c r="CH1" s="0"/>
      <c r="CI1" s="0"/>
      <c r="CJ1" s="0"/>
      <c r="CK1" s="0"/>
      <c r="CL1" s="0"/>
      <c r="CM1" s="0"/>
      <c r="CN1" s="0"/>
      <c r="CO1" s="0"/>
      <c r="CP1" s="0"/>
      <c r="CQ1" s="0"/>
      <c r="CR1" s="0"/>
      <c r="CS1" s="0"/>
      <c r="CT1" s="0"/>
      <c r="CU1" s="0"/>
      <c r="CV1" s="0"/>
      <c r="CW1" s="0"/>
      <c r="CX1" s="0"/>
      <c r="CY1" s="0"/>
      <c r="CZ1" s="0"/>
      <c r="DA1" s="0"/>
      <c r="DB1" s="0"/>
      <c r="DC1" s="0"/>
      <c r="DD1" s="0"/>
      <c r="DE1" s="0"/>
      <c r="DF1" s="0"/>
      <c r="DG1" s="0"/>
      <c r="DH1" s="0"/>
      <c r="DI1" s="0"/>
      <c r="DJ1" s="0"/>
      <c r="DK1" s="0"/>
      <c r="DL1" s="0"/>
      <c r="DM1" s="0"/>
      <c r="DN1" s="0"/>
      <c r="DO1" s="0"/>
      <c r="DP1" s="0"/>
      <c r="DQ1" s="0"/>
      <c r="DR1" s="0"/>
      <c r="DS1" s="0"/>
      <c r="DT1" s="0"/>
      <c r="DU1" s="0"/>
      <c r="DV1" s="0"/>
      <c r="DW1" s="0"/>
      <c r="DX1" s="0"/>
      <c r="DY1" s="0"/>
      <c r="DZ1" s="0"/>
      <c r="EA1" s="0"/>
      <c r="EB1" s="0"/>
      <c r="EC1" s="0"/>
      <c r="ED1" s="0"/>
      <c r="EE1" s="0"/>
      <c r="EF1" s="0"/>
      <c r="EG1" s="0"/>
      <c r="EH1" s="0"/>
      <c r="EI1" s="0"/>
      <c r="EJ1" s="0"/>
      <c r="EK1" s="0"/>
      <c r="EL1" s="0"/>
      <c r="EM1" s="0"/>
      <c r="EN1" s="0"/>
      <c r="EO1" s="0"/>
      <c r="EP1" s="0"/>
      <c r="EQ1" s="0"/>
      <c r="ER1" s="0"/>
      <c r="ES1" s="0"/>
      <c r="ET1" s="0"/>
      <c r="EU1" s="0"/>
      <c r="EV1" s="0"/>
      <c r="EW1" s="0"/>
      <c r="EX1" s="0"/>
      <c r="EY1" s="0"/>
      <c r="EZ1" s="0"/>
      <c r="FA1" s="0"/>
      <c r="FB1" s="0"/>
      <c r="FC1" s="0"/>
      <c r="FD1" s="0"/>
      <c r="FE1" s="0"/>
      <c r="FF1" s="0"/>
      <c r="FG1" s="0"/>
      <c r="FH1" s="0"/>
      <c r="FI1" s="0"/>
      <c r="FJ1" s="0"/>
      <c r="FK1" s="0"/>
      <c r="FL1" s="0"/>
      <c r="FM1" s="0"/>
      <c r="FN1" s="0"/>
      <c r="FO1" s="0"/>
      <c r="FP1" s="0"/>
      <c r="FQ1" s="0"/>
      <c r="FR1" s="0"/>
      <c r="FS1" s="0"/>
      <c r="FT1" s="0"/>
      <c r="FU1" s="0"/>
      <c r="FV1" s="0"/>
      <c r="FW1" s="0"/>
      <c r="FX1" s="0"/>
      <c r="FY1" s="0"/>
      <c r="FZ1" s="0"/>
      <c r="GA1" s="0"/>
      <c r="GB1" s="0"/>
      <c r="GC1" s="0"/>
      <c r="GD1" s="0"/>
      <c r="GE1" s="0"/>
      <c r="GF1" s="0"/>
      <c r="GG1" s="0"/>
      <c r="GH1" s="0"/>
      <c r="GI1" s="0"/>
      <c r="GJ1" s="0"/>
      <c r="GK1" s="0"/>
      <c r="GL1" s="0"/>
      <c r="GM1" s="0"/>
      <c r="GN1" s="0"/>
      <c r="GO1" s="0"/>
      <c r="GP1" s="0"/>
      <c r="GQ1" s="0"/>
      <c r="GR1" s="0"/>
      <c r="GS1" s="0"/>
      <c r="GT1" s="0"/>
      <c r="GU1" s="0"/>
      <c r="GV1" s="0"/>
      <c r="GW1" s="0"/>
      <c r="GX1" s="0"/>
      <c r="GY1" s="0"/>
      <c r="GZ1" s="0"/>
      <c r="HA1" s="0"/>
      <c r="HB1" s="0"/>
      <c r="HC1" s="0"/>
      <c r="HD1" s="0"/>
      <c r="HE1" s="0"/>
      <c r="HF1" s="0"/>
      <c r="HG1" s="0"/>
      <c r="HH1" s="0"/>
      <c r="HI1" s="0"/>
      <c r="HJ1" s="0"/>
      <c r="HK1" s="0"/>
      <c r="HL1" s="0"/>
      <c r="HM1" s="0"/>
      <c r="HN1" s="0"/>
      <c r="HO1" s="0"/>
      <c r="HP1" s="0"/>
      <c r="HQ1" s="0"/>
      <c r="HR1" s="0"/>
      <c r="HS1" s="0"/>
      <c r="HT1" s="0"/>
      <c r="HU1" s="0"/>
      <c r="HV1" s="0"/>
      <c r="HW1" s="0"/>
      <c r="HX1" s="0"/>
      <c r="HY1" s="0"/>
      <c r="HZ1" s="0"/>
      <c r="IA1" s="0"/>
      <c r="IB1" s="0"/>
      <c r="IC1" s="0"/>
      <c r="ID1" s="0"/>
      <c r="IE1" s="0"/>
      <c r="IF1" s="0"/>
      <c r="IG1" s="0"/>
      <c r="IH1" s="0"/>
      <c r="II1" s="0"/>
      <c r="IJ1" s="0"/>
      <c r="IK1" s="0"/>
      <c r="IL1" s="0"/>
      <c r="IM1" s="0"/>
      <c r="IN1" s="0"/>
      <c r="IO1" s="0"/>
      <c r="IP1" s="0"/>
      <c r="IQ1" s="0"/>
      <c r="IR1" s="0"/>
      <c r="IS1" s="0"/>
      <c r="IT1" s="0"/>
      <c r="IU1" s="0"/>
      <c r="IV1" s="0"/>
      <c r="IW1" s="0"/>
      <c r="IX1" s="0"/>
      <c r="IY1" s="0"/>
      <c r="IZ1" s="0"/>
      <c r="JA1" s="0"/>
      <c r="JB1" s="0"/>
      <c r="JC1" s="0"/>
      <c r="JD1" s="0"/>
      <c r="JE1" s="0"/>
      <c r="JF1" s="0"/>
      <c r="JG1" s="0"/>
      <c r="JH1" s="0"/>
      <c r="JI1" s="0"/>
      <c r="JJ1" s="0"/>
      <c r="JK1" s="0"/>
      <c r="JL1" s="0"/>
      <c r="JM1" s="0"/>
      <c r="JN1" s="0"/>
      <c r="JO1" s="0"/>
      <c r="JP1" s="0"/>
      <c r="JQ1" s="0"/>
      <c r="JR1" s="0"/>
      <c r="JS1" s="0"/>
      <c r="JT1" s="0"/>
      <c r="JU1" s="0"/>
      <c r="JV1" s="0"/>
      <c r="JW1" s="0"/>
      <c r="JX1" s="0"/>
      <c r="JY1" s="0"/>
      <c r="JZ1" s="0"/>
      <c r="KA1" s="0"/>
      <c r="KB1" s="0"/>
      <c r="KC1" s="0"/>
      <c r="KD1" s="0"/>
      <c r="KE1" s="0"/>
      <c r="KF1" s="0"/>
      <c r="KG1" s="0"/>
      <c r="KH1" s="0"/>
      <c r="KI1" s="0"/>
      <c r="KJ1" s="0"/>
      <c r="KK1" s="0"/>
      <c r="KL1" s="0"/>
      <c r="KM1" s="0"/>
      <c r="KN1" s="0"/>
      <c r="KO1" s="0"/>
      <c r="KP1" s="0"/>
      <c r="KQ1" s="0"/>
      <c r="KR1" s="0"/>
      <c r="KS1" s="0"/>
      <c r="KT1" s="0"/>
      <c r="KU1" s="0"/>
      <c r="KV1" s="0"/>
      <c r="KW1" s="0"/>
      <c r="KX1" s="0"/>
      <c r="KY1" s="0"/>
      <c r="KZ1" s="0"/>
      <c r="LA1" s="0"/>
      <c r="LB1" s="0"/>
      <c r="LC1" s="0"/>
      <c r="LD1" s="0"/>
      <c r="LE1" s="0"/>
      <c r="LF1" s="0"/>
      <c r="LG1" s="0"/>
      <c r="LH1" s="0"/>
      <c r="LI1" s="0"/>
      <c r="LJ1" s="0"/>
      <c r="LK1" s="0"/>
      <c r="LL1" s="0"/>
      <c r="LM1" s="0"/>
      <c r="LN1" s="0"/>
      <c r="LO1" s="0"/>
      <c r="LP1" s="0"/>
      <c r="LQ1" s="0"/>
      <c r="LR1" s="0"/>
      <c r="LS1" s="0"/>
      <c r="LT1" s="0"/>
      <c r="LU1" s="0"/>
      <c r="LV1" s="0"/>
      <c r="LW1" s="0"/>
      <c r="LX1" s="0"/>
      <c r="LY1" s="0"/>
      <c r="LZ1" s="0"/>
      <c r="MA1" s="0"/>
      <c r="MB1" s="0"/>
      <c r="MC1" s="0"/>
      <c r="MD1" s="0"/>
      <c r="ME1" s="0"/>
      <c r="MF1" s="0"/>
      <c r="MG1" s="0"/>
      <c r="MH1" s="0"/>
      <c r="MI1" s="0"/>
      <c r="MJ1" s="0"/>
      <c r="MK1" s="0"/>
      <c r="ML1" s="0"/>
      <c r="MM1" s="0"/>
      <c r="MN1" s="0"/>
      <c r="MO1" s="0"/>
      <c r="MP1" s="0"/>
      <c r="MQ1" s="0"/>
      <c r="MR1" s="0"/>
      <c r="MS1" s="0"/>
      <c r="MT1" s="0"/>
      <c r="MU1" s="0"/>
      <c r="MV1" s="0"/>
      <c r="MW1" s="0"/>
      <c r="MX1" s="0"/>
      <c r="MY1" s="0"/>
      <c r="MZ1" s="0"/>
      <c r="NA1" s="0"/>
      <c r="NB1" s="0"/>
      <c r="NC1" s="0"/>
      <c r="ND1" s="0"/>
      <c r="NE1" s="0"/>
      <c r="NF1" s="0"/>
      <c r="NG1" s="0"/>
      <c r="NH1" s="0"/>
      <c r="NI1" s="0"/>
      <c r="NJ1" s="0"/>
      <c r="NK1" s="0"/>
      <c r="NL1" s="0"/>
      <c r="NM1" s="0"/>
      <c r="NN1" s="0"/>
      <c r="NO1" s="0"/>
      <c r="NP1" s="0"/>
      <c r="NQ1" s="0"/>
      <c r="NR1" s="0"/>
      <c r="NS1" s="0"/>
      <c r="NT1" s="0"/>
      <c r="NU1" s="0"/>
      <c r="NV1" s="0"/>
      <c r="NW1" s="0"/>
      <c r="NX1" s="0"/>
      <c r="NY1" s="0"/>
      <c r="NZ1" s="0"/>
      <c r="OA1" s="0"/>
      <c r="OB1" s="0"/>
      <c r="OC1" s="0"/>
      <c r="OD1" s="0"/>
      <c r="OE1" s="0"/>
      <c r="OF1" s="0"/>
      <c r="OG1" s="0"/>
      <c r="OH1" s="0"/>
      <c r="OI1" s="0"/>
      <c r="OJ1" s="0"/>
      <c r="OK1" s="0"/>
      <c r="OL1" s="0"/>
      <c r="OM1" s="0"/>
      <c r="ON1" s="0"/>
      <c r="OO1" s="0"/>
      <c r="OP1" s="0"/>
      <c r="OQ1" s="0"/>
      <c r="OR1" s="0"/>
      <c r="OS1" s="0"/>
      <c r="OT1" s="0"/>
      <c r="OU1" s="0"/>
      <c r="OV1" s="0"/>
      <c r="OW1" s="0"/>
      <c r="OX1" s="0"/>
      <c r="OY1" s="0"/>
      <c r="OZ1" s="0"/>
      <c r="PA1" s="0"/>
      <c r="PB1" s="0"/>
      <c r="PC1" s="0"/>
      <c r="PD1" s="0"/>
      <c r="PE1" s="0"/>
      <c r="PF1" s="0"/>
      <c r="PG1" s="0"/>
      <c r="PH1" s="0"/>
      <c r="PI1" s="0"/>
      <c r="PJ1" s="0"/>
      <c r="PK1" s="0"/>
      <c r="PL1" s="0"/>
      <c r="PM1" s="0"/>
      <c r="PN1" s="0"/>
      <c r="PO1" s="0"/>
      <c r="PP1" s="0"/>
      <c r="PQ1" s="0"/>
      <c r="PR1" s="0"/>
      <c r="PS1" s="0"/>
      <c r="PT1" s="0"/>
      <c r="PU1" s="0"/>
      <c r="PV1" s="0"/>
      <c r="PW1" s="0"/>
      <c r="PX1" s="0"/>
      <c r="PY1" s="0"/>
      <c r="PZ1" s="0"/>
      <c r="QA1" s="0"/>
      <c r="QB1" s="0"/>
      <c r="QC1" s="0"/>
      <c r="QD1" s="0"/>
      <c r="QE1" s="0"/>
      <c r="QF1" s="0"/>
      <c r="QG1" s="0"/>
      <c r="QH1" s="0"/>
      <c r="QI1" s="0"/>
      <c r="QJ1" s="0"/>
      <c r="QK1" s="0"/>
      <c r="QL1" s="0"/>
      <c r="QM1" s="0"/>
      <c r="QN1" s="0"/>
      <c r="QO1" s="0"/>
      <c r="QP1" s="0"/>
      <c r="QQ1" s="0"/>
      <c r="QR1" s="0"/>
      <c r="QS1" s="0"/>
      <c r="QT1" s="0"/>
      <c r="QU1" s="0"/>
      <c r="QV1" s="0"/>
      <c r="QW1" s="0"/>
      <c r="QX1" s="0"/>
      <c r="QY1" s="0"/>
      <c r="QZ1" s="0"/>
      <c r="RA1" s="0"/>
      <c r="RB1" s="0"/>
      <c r="RC1" s="0"/>
      <c r="RD1" s="0"/>
      <c r="RE1" s="0"/>
      <c r="RF1" s="0"/>
      <c r="RG1" s="0"/>
      <c r="RH1" s="0"/>
      <c r="RI1" s="0"/>
      <c r="RJ1" s="0"/>
      <c r="RK1" s="0"/>
      <c r="RL1" s="0"/>
      <c r="RM1" s="0"/>
      <c r="RN1" s="0"/>
      <c r="RO1" s="0"/>
      <c r="RP1" s="0"/>
      <c r="RQ1" s="0"/>
      <c r="RR1" s="0"/>
      <c r="RS1" s="0"/>
      <c r="RT1" s="0"/>
      <c r="RU1" s="0"/>
      <c r="RV1" s="0"/>
      <c r="RW1" s="0"/>
      <c r="RX1" s="0"/>
      <c r="RY1" s="0"/>
      <c r="RZ1" s="0"/>
      <c r="SA1" s="0"/>
      <c r="SB1" s="0"/>
      <c r="SC1" s="0"/>
      <c r="SD1" s="0"/>
      <c r="SE1" s="0"/>
      <c r="SF1" s="0"/>
      <c r="SG1" s="0"/>
      <c r="SH1" s="0"/>
      <c r="SI1" s="0"/>
      <c r="SJ1" s="0"/>
      <c r="SK1" s="0"/>
      <c r="SL1" s="0"/>
      <c r="SM1" s="0"/>
      <c r="SN1" s="0"/>
      <c r="SO1" s="0"/>
      <c r="SP1" s="0"/>
      <c r="SQ1" s="0"/>
      <c r="SR1" s="0"/>
      <c r="SS1" s="0"/>
      <c r="ST1" s="0"/>
      <c r="SU1" s="0"/>
      <c r="SV1" s="0"/>
      <c r="SW1" s="0"/>
      <c r="SX1" s="0"/>
      <c r="SY1" s="0"/>
      <c r="SZ1" s="0"/>
      <c r="TA1" s="0"/>
      <c r="TB1" s="0"/>
      <c r="TC1" s="0"/>
      <c r="TD1" s="0"/>
      <c r="TE1" s="0"/>
      <c r="TF1" s="0"/>
      <c r="TG1" s="0"/>
      <c r="TH1" s="0"/>
      <c r="TI1" s="0"/>
      <c r="TJ1" s="0"/>
      <c r="TK1" s="0"/>
      <c r="TL1" s="0"/>
      <c r="TM1" s="0"/>
      <c r="TN1" s="0"/>
      <c r="TO1" s="0"/>
      <c r="TP1" s="0"/>
      <c r="TQ1" s="0"/>
      <c r="TR1" s="0"/>
      <c r="TS1" s="0"/>
      <c r="TT1" s="0"/>
      <c r="TU1" s="0"/>
      <c r="TV1" s="0"/>
      <c r="TW1" s="0"/>
      <c r="TX1" s="0"/>
      <c r="TY1" s="0"/>
      <c r="TZ1" s="0"/>
      <c r="UA1" s="0"/>
      <c r="UB1" s="0"/>
      <c r="UC1" s="0"/>
      <c r="UD1" s="0"/>
      <c r="UE1" s="0"/>
      <c r="UF1" s="0"/>
      <c r="UG1" s="0"/>
      <c r="UH1" s="0"/>
      <c r="UI1" s="0"/>
      <c r="UJ1" s="0"/>
      <c r="UK1" s="0"/>
      <c r="UL1" s="0"/>
      <c r="UM1" s="0"/>
      <c r="UN1" s="0"/>
      <c r="UO1" s="0"/>
      <c r="UP1" s="0"/>
      <c r="UQ1" s="0"/>
      <c r="UR1" s="0"/>
      <c r="US1" s="0"/>
      <c r="UT1" s="0"/>
      <c r="UU1" s="0"/>
      <c r="UV1" s="0"/>
      <c r="UW1" s="0"/>
      <c r="UX1" s="0"/>
      <c r="UY1" s="0"/>
      <c r="UZ1" s="0"/>
      <c r="VA1" s="0"/>
      <c r="VB1" s="0"/>
      <c r="VC1" s="0"/>
      <c r="VD1" s="0"/>
      <c r="VE1" s="0"/>
      <c r="VF1" s="0"/>
      <c r="VG1" s="0"/>
      <c r="VH1" s="0"/>
      <c r="VI1" s="0"/>
      <c r="VJ1" s="0"/>
      <c r="VK1" s="0"/>
      <c r="VL1" s="0"/>
      <c r="VM1" s="0"/>
      <c r="VN1" s="0"/>
      <c r="VO1" s="0"/>
      <c r="VP1" s="0"/>
      <c r="VQ1" s="0"/>
      <c r="VR1" s="0"/>
      <c r="VS1" s="0"/>
      <c r="VT1" s="0"/>
      <c r="VU1" s="0"/>
      <c r="VV1" s="0"/>
      <c r="VW1" s="0"/>
      <c r="VX1" s="0"/>
      <c r="VY1" s="0"/>
      <c r="VZ1" s="0"/>
      <c r="WA1" s="0"/>
      <c r="WB1" s="0"/>
      <c r="WC1" s="0"/>
      <c r="WD1" s="0"/>
      <c r="WE1" s="0"/>
      <c r="WF1" s="0"/>
      <c r="WG1" s="0"/>
      <c r="WH1" s="0"/>
      <c r="WI1" s="0"/>
      <c r="WJ1" s="0"/>
      <c r="WK1" s="0"/>
      <c r="WL1" s="0"/>
      <c r="WM1" s="0"/>
      <c r="WN1" s="0"/>
      <c r="WO1" s="0"/>
      <c r="WP1" s="0"/>
      <c r="WQ1" s="0"/>
      <c r="WR1" s="0"/>
      <c r="WS1" s="0"/>
      <c r="WT1" s="0"/>
      <c r="WU1" s="0"/>
      <c r="WV1" s="0"/>
      <c r="WW1" s="0"/>
      <c r="WX1" s="0"/>
      <c r="WY1" s="0"/>
      <c r="WZ1" s="0"/>
      <c r="XA1" s="0"/>
      <c r="XB1" s="0"/>
      <c r="XC1" s="0"/>
      <c r="XD1" s="0"/>
      <c r="XE1" s="0"/>
      <c r="XF1" s="0"/>
      <c r="XG1" s="0"/>
      <c r="XH1" s="0"/>
      <c r="XI1" s="0"/>
      <c r="XJ1" s="0"/>
      <c r="XK1" s="0"/>
      <c r="XL1" s="0"/>
      <c r="XM1" s="0"/>
      <c r="XN1" s="0"/>
      <c r="XO1" s="0"/>
      <c r="XP1" s="0"/>
      <c r="XQ1" s="0"/>
      <c r="XR1" s="0"/>
      <c r="XS1" s="0"/>
      <c r="XT1" s="0"/>
      <c r="XU1" s="0"/>
      <c r="XV1" s="0"/>
      <c r="XW1" s="0"/>
      <c r="XX1" s="0"/>
      <c r="XY1" s="0"/>
      <c r="XZ1" s="0"/>
      <c r="YA1" s="0"/>
      <c r="YB1" s="0"/>
      <c r="YC1" s="0"/>
      <c r="YD1" s="0"/>
      <c r="YE1" s="0"/>
      <c r="YF1" s="0"/>
      <c r="YG1" s="0"/>
      <c r="YH1" s="0"/>
      <c r="YI1" s="0"/>
      <c r="YJ1" s="0"/>
      <c r="YK1" s="0"/>
      <c r="YL1" s="0"/>
      <c r="YM1" s="0"/>
      <c r="YN1" s="0"/>
      <c r="YO1" s="0"/>
      <c r="YP1" s="0"/>
      <c r="YQ1" s="0"/>
      <c r="YR1" s="0"/>
      <c r="YS1" s="0"/>
      <c r="YT1" s="0"/>
      <c r="YU1" s="0"/>
      <c r="YV1" s="0"/>
      <c r="YW1" s="0"/>
      <c r="YX1" s="0"/>
      <c r="YY1" s="0"/>
      <c r="YZ1" s="0"/>
      <c r="ZA1" s="0"/>
      <c r="ZB1" s="0"/>
      <c r="ZC1" s="0"/>
      <c r="ZD1" s="0"/>
      <c r="ZE1" s="0"/>
      <c r="ZF1" s="0"/>
      <c r="ZG1" s="0"/>
      <c r="ZH1" s="0"/>
      <c r="ZI1" s="0"/>
      <c r="ZJ1" s="0"/>
      <c r="ZK1" s="0"/>
      <c r="ZL1" s="0"/>
      <c r="ZM1" s="0"/>
      <c r="ZN1" s="0"/>
      <c r="ZO1" s="0"/>
      <c r="ZP1" s="0"/>
      <c r="ZQ1" s="0"/>
      <c r="ZR1" s="0"/>
      <c r="ZS1" s="0"/>
      <c r="ZT1" s="0"/>
      <c r="ZU1" s="0"/>
      <c r="ZV1" s="0"/>
      <c r="ZW1" s="0"/>
      <c r="ZX1" s="0"/>
      <c r="ZY1" s="0"/>
      <c r="ZZ1" s="0"/>
      <c r="AAA1" s="0"/>
      <c r="AAB1" s="0"/>
      <c r="AAC1" s="0"/>
      <c r="AAD1" s="0"/>
      <c r="AAE1" s="0"/>
      <c r="AAF1" s="0"/>
      <c r="AAG1" s="0"/>
      <c r="AAH1" s="0"/>
      <c r="AAI1" s="0"/>
      <c r="AAJ1" s="0"/>
      <c r="AAK1" s="0"/>
      <c r="AAL1" s="0"/>
      <c r="AAM1" s="0"/>
      <c r="AAN1" s="0"/>
      <c r="AAO1" s="0"/>
      <c r="AAP1" s="0"/>
      <c r="AAQ1" s="0"/>
      <c r="AAR1" s="0"/>
      <c r="AAS1" s="0"/>
      <c r="AAT1" s="0"/>
      <c r="AAU1" s="0"/>
      <c r="AAV1" s="0"/>
      <c r="AAW1" s="0"/>
      <c r="AAX1" s="0"/>
      <c r="AAY1" s="0"/>
      <c r="AAZ1" s="0"/>
      <c r="ABA1" s="0"/>
      <c r="ABB1" s="0"/>
      <c r="ABC1" s="0"/>
      <c r="ABD1" s="0"/>
      <c r="ABE1" s="0"/>
      <c r="ABF1" s="0"/>
      <c r="ABG1" s="0"/>
      <c r="ABH1" s="0"/>
      <c r="ABI1" s="0"/>
      <c r="ABJ1" s="0"/>
      <c r="ABK1" s="0"/>
      <c r="ABL1" s="0"/>
      <c r="ABM1" s="0"/>
      <c r="ABN1" s="0"/>
      <c r="ABO1" s="0"/>
      <c r="ABP1" s="0"/>
      <c r="ABQ1" s="0"/>
      <c r="ABR1" s="0"/>
      <c r="ABS1" s="0"/>
      <c r="ABT1" s="0"/>
      <c r="ABU1" s="0"/>
      <c r="ABV1" s="0"/>
      <c r="ABW1" s="0"/>
      <c r="ABX1" s="0"/>
      <c r="ABY1" s="0"/>
      <c r="ABZ1" s="0"/>
      <c r="ACA1" s="0"/>
      <c r="ACB1" s="0"/>
      <c r="ACC1" s="0"/>
      <c r="ACD1" s="0"/>
      <c r="ACE1" s="0"/>
      <c r="ACF1" s="0"/>
      <c r="ACG1" s="0"/>
      <c r="ACH1" s="0"/>
      <c r="ACI1" s="0"/>
      <c r="ACJ1" s="0"/>
      <c r="ACK1" s="0"/>
      <c r="ACL1" s="0"/>
      <c r="ACM1" s="0"/>
      <c r="ACN1" s="0"/>
      <c r="ACO1" s="0"/>
      <c r="ACP1" s="0"/>
      <c r="ACQ1" s="0"/>
      <c r="ACR1" s="0"/>
      <c r="ACS1" s="0"/>
      <c r="ACT1" s="0"/>
      <c r="ACU1" s="0"/>
      <c r="ACV1" s="0"/>
      <c r="ACW1" s="0"/>
      <c r="ACX1" s="0"/>
      <c r="ACY1" s="0"/>
      <c r="ACZ1" s="0"/>
      <c r="ADA1" s="0"/>
      <c r="ADB1" s="0"/>
      <c r="ADC1" s="0"/>
      <c r="ADD1" s="0"/>
      <c r="ADE1" s="0"/>
      <c r="ADF1" s="0"/>
      <c r="ADG1" s="0"/>
      <c r="ADH1" s="0"/>
      <c r="ADI1" s="0"/>
      <c r="ADJ1" s="0"/>
      <c r="ADK1" s="0"/>
      <c r="ADL1" s="0"/>
      <c r="ADM1" s="0"/>
      <c r="ADN1" s="0"/>
      <c r="ADO1" s="0"/>
      <c r="ADP1" s="0"/>
      <c r="ADQ1" s="0"/>
      <c r="ADR1" s="0"/>
      <c r="ADS1" s="0"/>
      <c r="ADT1" s="0"/>
      <c r="ADU1" s="0"/>
      <c r="ADV1" s="0"/>
      <c r="ADW1" s="0"/>
      <c r="ADX1" s="0"/>
      <c r="ADY1" s="0"/>
      <c r="ADZ1" s="0"/>
      <c r="AEA1" s="0"/>
      <c r="AEB1" s="0"/>
      <c r="AEC1" s="0"/>
      <c r="AED1" s="0"/>
      <c r="AEE1" s="0"/>
      <c r="AEF1" s="0"/>
      <c r="AEG1" s="0"/>
      <c r="AEH1" s="0"/>
      <c r="AEI1" s="0"/>
      <c r="AEJ1" s="0"/>
      <c r="AEK1" s="0"/>
      <c r="AEL1" s="0"/>
      <c r="AEM1" s="0"/>
      <c r="AEN1" s="0"/>
      <c r="AEO1" s="0"/>
      <c r="AEP1" s="0"/>
      <c r="AEQ1" s="0"/>
      <c r="AER1" s="0"/>
      <c r="AES1" s="0"/>
      <c r="AET1" s="0"/>
      <c r="AEU1" s="0"/>
      <c r="AEV1" s="0"/>
      <c r="AEW1" s="0"/>
      <c r="AEX1" s="0"/>
      <c r="AEY1" s="0"/>
      <c r="AEZ1" s="0"/>
      <c r="AFA1" s="0"/>
      <c r="AFB1" s="0"/>
      <c r="AFC1" s="0"/>
      <c r="AFD1" s="0"/>
      <c r="AFE1" s="0"/>
      <c r="AFF1" s="0"/>
      <c r="AFG1" s="0"/>
      <c r="AFH1" s="0"/>
      <c r="AFI1" s="0"/>
      <c r="AFJ1" s="0"/>
      <c r="AFK1" s="0"/>
      <c r="AFL1" s="0"/>
      <c r="AFM1" s="0"/>
      <c r="AFN1" s="0"/>
      <c r="AFO1" s="0"/>
      <c r="AFP1" s="0"/>
      <c r="AFQ1" s="0"/>
      <c r="AFR1" s="0"/>
      <c r="AFS1" s="0"/>
      <c r="AFT1" s="0"/>
      <c r="AFU1" s="0"/>
      <c r="AFV1" s="0"/>
      <c r="AFW1" s="0"/>
      <c r="AFX1" s="0"/>
      <c r="AFY1" s="0"/>
      <c r="AFZ1" s="0"/>
      <c r="AGA1" s="0"/>
      <c r="AGB1" s="0"/>
      <c r="AGC1" s="0"/>
      <c r="AGD1" s="0"/>
      <c r="AGE1" s="0"/>
      <c r="AGF1" s="0"/>
      <c r="AGG1" s="0"/>
      <c r="AGH1" s="0"/>
      <c r="AGI1" s="0"/>
      <c r="AGJ1" s="0"/>
      <c r="AGK1" s="0"/>
      <c r="AGL1" s="0"/>
      <c r="AGM1" s="0"/>
      <c r="AGN1" s="0"/>
      <c r="AGO1" s="0"/>
      <c r="AGP1" s="0"/>
      <c r="AGQ1" s="0"/>
      <c r="AGR1" s="0"/>
      <c r="AGS1" s="0"/>
      <c r="AGT1" s="0"/>
      <c r="AGU1" s="0"/>
      <c r="AGV1" s="0"/>
      <c r="AGW1" s="0"/>
      <c r="AGX1" s="0"/>
      <c r="AGY1" s="0"/>
      <c r="AGZ1" s="0"/>
      <c r="AHA1" s="0"/>
      <c r="AHB1" s="0"/>
      <c r="AHC1" s="0"/>
      <c r="AHD1" s="0"/>
      <c r="AHE1" s="0"/>
      <c r="AHF1" s="0"/>
      <c r="AHG1" s="0"/>
      <c r="AHH1" s="0"/>
      <c r="AHI1" s="0"/>
      <c r="AHJ1" s="0"/>
      <c r="AHK1" s="0"/>
      <c r="AHL1" s="0"/>
      <c r="AHM1" s="0"/>
      <c r="AHN1" s="0"/>
      <c r="AHO1" s="0"/>
      <c r="AHP1" s="0"/>
      <c r="AHQ1" s="0"/>
      <c r="AHR1" s="0"/>
      <c r="AHS1" s="0"/>
      <c r="AHT1" s="0"/>
      <c r="AHU1" s="0"/>
      <c r="AHV1" s="0"/>
      <c r="AHW1" s="0"/>
      <c r="AHX1" s="0"/>
      <c r="AHY1" s="0"/>
      <c r="AHZ1" s="0"/>
      <c r="AIA1" s="0"/>
      <c r="AIB1" s="0"/>
      <c r="AIC1" s="0"/>
      <c r="AID1" s="0"/>
      <c r="AIE1" s="0"/>
      <c r="AIF1" s="0"/>
      <c r="AIG1" s="0"/>
      <c r="AIH1" s="0"/>
      <c r="AII1" s="0"/>
      <c r="AIJ1" s="0"/>
      <c r="AIK1" s="0"/>
      <c r="AIL1" s="0"/>
      <c r="AIM1" s="0"/>
      <c r="AIN1" s="0"/>
      <c r="AIO1" s="0"/>
      <c r="AIP1" s="0"/>
      <c r="AIQ1" s="0"/>
      <c r="AIR1" s="0"/>
      <c r="AIS1" s="0"/>
      <c r="AIT1" s="0"/>
      <c r="AIU1" s="0"/>
      <c r="AIV1" s="0"/>
      <c r="AIW1" s="0"/>
      <c r="AIX1" s="0"/>
      <c r="AIY1" s="0"/>
      <c r="AIZ1" s="0"/>
      <c r="AJA1" s="0"/>
      <c r="AJB1" s="0"/>
      <c r="AJC1" s="0"/>
      <c r="AJD1" s="0"/>
      <c r="AJE1" s="0"/>
      <c r="AJF1" s="0"/>
      <c r="AJG1" s="0"/>
      <c r="AJH1" s="0"/>
      <c r="AJI1" s="0"/>
      <c r="AJJ1" s="0"/>
      <c r="AJK1" s="0"/>
      <c r="AJL1" s="0"/>
      <c r="AJM1" s="0"/>
      <c r="AJN1" s="0"/>
      <c r="AJO1" s="0"/>
      <c r="AJP1" s="0"/>
      <c r="AJQ1" s="0"/>
      <c r="AJR1" s="0"/>
      <c r="AJS1" s="0"/>
      <c r="AJT1" s="0"/>
      <c r="AJU1" s="0"/>
      <c r="AJV1" s="0"/>
      <c r="AJW1" s="0"/>
      <c r="AJX1" s="0"/>
      <c r="AJY1" s="0"/>
      <c r="AJZ1" s="0"/>
      <c r="AKA1" s="0"/>
      <c r="AKB1" s="0"/>
      <c r="AKC1" s="0"/>
      <c r="AKD1" s="0"/>
      <c r="AKE1" s="0"/>
      <c r="AKF1" s="0"/>
      <c r="AKG1" s="0"/>
      <c r="AKH1" s="0"/>
      <c r="AKI1" s="0"/>
      <c r="AKJ1" s="0"/>
      <c r="AKK1" s="0"/>
      <c r="AKL1" s="0"/>
      <c r="AKM1" s="0"/>
      <c r="AKN1" s="0"/>
      <c r="AKO1" s="0"/>
      <c r="AKP1" s="0"/>
      <c r="AKQ1" s="0"/>
      <c r="AKR1" s="0"/>
      <c r="AKS1" s="0"/>
      <c r="AKT1" s="0"/>
      <c r="AKU1" s="0"/>
      <c r="AKV1" s="0"/>
      <c r="AKW1" s="0"/>
      <c r="AKX1" s="0"/>
      <c r="AKY1" s="0"/>
      <c r="AKZ1" s="0"/>
      <c r="ALA1" s="0"/>
      <c r="ALB1" s="0"/>
      <c r="ALC1" s="0"/>
      <c r="ALD1" s="0"/>
      <c r="ALE1" s="0"/>
      <c r="ALF1" s="0"/>
      <c r="ALG1" s="0"/>
      <c r="ALH1" s="0"/>
      <c r="ALI1" s="0"/>
      <c r="ALJ1" s="0"/>
      <c r="ALK1" s="0"/>
      <c r="ALL1" s="0"/>
      <c r="ALM1" s="0"/>
      <c r="ALN1" s="0"/>
      <c r="ALO1" s="0"/>
      <c r="ALP1" s="0"/>
      <c r="ALQ1" s="0"/>
      <c r="ALR1" s="0"/>
      <c r="ALS1" s="0"/>
      <c r="ALT1" s="0"/>
      <c r="ALU1" s="0"/>
      <c r="ALV1" s="0"/>
      <c r="ALW1" s="0"/>
      <c r="ALX1" s="0"/>
      <c r="ALY1" s="0"/>
      <c r="ALZ1" s="0"/>
      <c r="AMA1" s="0"/>
      <c r="AMB1" s="0"/>
      <c r="AMC1" s="0"/>
      <c r="AMD1" s="0"/>
      <c r="AME1" s="0"/>
      <c r="AMF1" s="0"/>
      <c r="AMG1" s="0"/>
      <c r="AMH1" s="0"/>
      <c r="AMI1" s="0"/>
      <c r="AMJ1" s="0"/>
    </row>
    <row r="2" s="3" customFormat="true" ht="22.5" hidden="false" customHeight="false" outlineLevel="0" collapsed="false">
      <c r="A2" s="2" t="s">
        <v>0</v>
      </c>
    </row>
    <row r="3" s="3" customFormat="true" ht="22.5" hidden="false" customHeight="false" outlineLevel="0" collapsed="false">
      <c r="A3" s="2"/>
    </row>
    <row r="4" s="3" customFormat="true" ht="18" hidden="false" customHeight="true" outlineLevel="0" collapsed="false">
      <c r="A4" s="2"/>
      <c r="L4" s="4" t="s">
        <v>1</v>
      </c>
      <c r="M4" s="4"/>
      <c r="N4" s="4"/>
    </row>
    <row r="5" s="3" customFormat="true" ht="18" hidden="false" customHeight="true" outlineLevel="0" collapsed="false">
      <c r="A5" s="2"/>
      <c r="L5" s="4" t="s">
        <v>2</v>
      </c>
      <c r="M5" s="4"/>
      <c r="N5" s="4"/>
    </row>
    <row r="6" s="3" customFormat="true" ht="18" hidden="false" customHeight="true" outlineLevel="0" collapsed="false">
      <c r="A6" s="2"/>
      <c r="L6" s="5"/>
      <c r="M6" s="5"/>
      <c r="N6" s="5"/>
    </row>
    <row r="7" s="3" customFormat="true" ht="18" hidden="false" customHeight="false" outlineLevel="0" collapsed="false">
      <c r="A7" s="3" t="s">
        <v>3</v>
      </c>
      <c r="L7" s="0"/>
      <c r="M7" s="0"/>
      <c r="N7" s="0"/>
    </row>
    <row r="8" s="3" customFormat="true" ht="18" hidden="false" customHeight="false" outlineLevel="0" collapsed="false">
      <c r="A8" s="6" t="s">
        <v>4</v>
      </c>
      <c r="L8" s="0"/>
      <c r="M8" s="0"/>
      <c r="N8" s="0"/>
    </row>
    <row r="9" s="3" customFormat="true" ht="18" hidden="false" customHeight="false" outlineLevel="0" collapsed="false">
      <c r="A9" s="3" t="s">
        <v>5</v>
      </c>
      <c r="L9" s="0"/>
      <c r="M9" s="0"/>
      <c r="N9" s="0"/>
    </row>
    <row r="10" s="3" customFormat="true" ht="18" hidden="false" customHeight="false" outlineLevel="0" collapsed="false">
      <c r="A10" s="3" t="s">
        <v>6</v>
      </c>
      <c r="L10" s="0"/>
      <c r="M10" s="0"/>
      <c r="N10" s="0"/>
    </row>
    <row r="11" s="3" customFormat="true" ht="18" hidden="false" customHeight="false" outlineLevel="0" collapsed="false">
      <c r="A11" s="0"/>
      <c r="L11" s="0"/>
      <c r="M11" s="0"/>
      <c r="N11" s="0"/>
    </row>
    <row r="12" s="3" customFormat="true" ht="18" hidden="false" customHeight="false" outlineLevel="0" collapsed="false">
      <c r="A12" s="3" t="s">
        <v>7</v>
      </c>
      <c r="L12" s="0"/>
      <c r="M12" s="0"/>
      <c r="N12" s="0"/>
    </row>
    <row r="13" s="3" customFormat="true" ht="18" hidden="false" customHeight="false" outlineLevel="0" collapsed="false">
      <c r="A13" s="0"/>
      <c r="B13" s="6" t="s">
        <v>8</v>
      </c>
      <c r="L13" s="0"/>
      <c r="M13" s="0"/>
      <c r="N13" s="0"/>
    </row>
    <row r="14" s="3" customFormat="true" ht="18" hidden="false" customHeight="false" outlineLevel="0" collapsed="false">
      <c r="A14" s="0"/>
      <c r="B14" s="6" t="s">
        <v>9</v>
      </c>
      <c r="L14" s="0"/>
      <c r="M14" s="0"/>
      <c r="N14" s="0"/>
    </row>
    <row r="15" s="3" customFormat="true" ht="18" hidden="false" customHeight="false" outlineLevel="0" collapsed="false">
      <c r="A15" s="0"/>
      <c r="B15" s="6" t="s">
        <v>10</v>
      </c>
      <c r="L15" s="0"/>
      <c r="M15" s="0"/>
      <c r="N15" s="0"/>
    </row>
    <row r="16" s="3" customFormat="true" ht="18" hidden="false" customHeight="false" outlineLevel="0" collapsed="false">
      <c r="A16" s="0"/>
      <c r="B16" s="6" t="s">
        <v>11</v>
      </c>
      <c r="L16" s="0"/>
      <c r="M16" s="0"/>
      <c r="N16" s="0"/>
    </row>
    <row r="17" s="3" customFormat="true" ht="18" hidden="false" customHeight="false" outlineLevel="0" collapsed="false">
      <c r="A17" s="3" t="s">
        <v>12</v>
      </c>
      <c r="B17" s="0"/>
      <c r="L17" s="0"/>
      <c r="M17" s="0"/>
      <c r="N17" s="0"/>
    </row>
    <row r="18" s="3" customFormat="true" ht="18" hidden="false" customHeight="false" outlineLevel="0" collapsed="false">
      <c r="A18" s="0"/>
      <c r="B18" s="3" t="s">
        <v>13</v>
      </c>
      <c r="L18" s="0"/>
      <c r="M18" s="0"/>
      <c r="N18" s="0"/>
    </row>
    <row r="19" s="3" customFormat="true" ht="18" hidden="false" customHeight="false" outlineLevel="0" collapsed="false">
      <c r="A19" s="0"/>
      <c r="B19" s="3" t="s">
        <v>14</v>
      </c>
      <c r="L19" s="0"/>
      <c r="M19" s="0"/>
      <c r="N19" s="0"/>
    </row>
    <row r="20" s="3" customFormat="true" ht="18" hidden="false" customHeight="false" outlineLevel="0" collapsed="false">
      <c r="A20" s="0"/>
      <c r="B20" s="0"/>
      <c r="L20" s="0"/>
      <c r="M20" s="0"/>
      <c r="N20" s="0"/>
    </row>
    <row r="21" s="3" customFormat="true" ht="18" hidden="false" customHeight="false" outlineLevel="0" collapsed="false">
      <c r="A21" s="0"/>
      <c r="B21" s="3" t="s">
        <v>15</v>
      </c>
      <c r="L21" s="0"/>
      <c r="M21" s="0"/>
      <c r="N21" s="0"/>
    </row>
    <row r="22" s="3" customFormat="true" ht="18" hidden="false" customHeight="false" outlineLevel="0" collapsed="false">
      <c r="A22" s="0"/>
      <c r="B22" s="7" t="s">
        <v>16</v>
      </c>
      <c r="C22" s="3" t="s">
        <v>17</v>
      </c>
      <c r="L22" s="0"/>
      <c r="M22" s="0"/>
      <c r="N22" s="0"/>
    </row>
    <row r="23" s="3" customFormat="true" ht="18" hidden="false" customHeight="false" outlineLevel="0" collapsed="false">
      <c r="A23" s="0"/>
      <c r="B23" s="7"/>
      <c r="C23" s="3" t="s">
        <v>18</v>
      </c>
      <c r="L23" s="0"/>
      <c r="M23" s="0"/>
      <c r="N23" s="0"/>
    </row>
    <row r="24" s="3" customFormat="true" ht="18" hidden="false" customHeight="false" outlineLevel="0" collapsed="false">
      <c r="A24" s="0"/>
      <c r="B24" s="7"/>
      <c r="C24" s="3" t="s">
        <v>19</v>
      </c>
      <c r="L24" s="0"/>
      <c r="M24" s="0"/>
      <c r="N24" s="0"/>
    </row>
    <row r="25" s="3" customFormat="true" ht="18" hidden="false" customHeight="false" outlineLevel="0" collapsed="false">
      <c r="A25" s="0"/>
      <c r="B25" s="7"/>
      <c r="C25" s="3" t="s">
        <v>20</v>
      </c>
      <c r="L25" s="0"/>
      <c r="M25" s="0"/>
      <c r="N25" s="0"/>
    </row>
    <row r="26" s="3" customFormat="true" ht="18" hidden="false" customHeight="false" outlineLevel="0" collapsed="false">
      <c r="A26" s="0"/>
      <c r="B26" s="7"/>
      <c r="C26" s="3" t="s">
        <v>21</v>
      </c>
      <c r="L26" s="0"/>
      <c r="M26" s="0"/>
      <c r="N26" s="0"/>
    </row>
    <row r="27" s="3" customFormat="true" ht="18" hidden="false" customHeight="false" outlineLevel="0" collapsed="false">
      <c r="A27" s="0"/>
      <c r="B27" s="7"/>
      <c r="C27" s="0"/>
      <c r="L27" s="0"/>
      <c r="M27" s="0"/>
      <c r="N27" s="0"/>
    </row>
    <row r="28" customFormat="false" ht="18" hidden="false" customHeight="false" outlineLevel="0" collapsed="false">
      <c r="A28" s="0"/>
      <c r="B28" s="8" t="s">
        <v>22</v>
      </c>
      <c r="C28" s="0"/>
      <c r="D28" s="0"/>
      <c r="E28" s="0"/>
      <c r="F28" s="0"/>
      <c r="G28" s="0"/>
      <c r="H28" s="0"/>
      <c r="I28" s="0"/>
      <c r="J28" s="0"/>
      <c r="K28" s="0"/>
      <c r="L28" s="0"/>
      <c r="M28" s="0"/>
      <c r="N28" s="0"/>
      <c r="O28" s="0"/>
      <c r="P28" s="0"/>
      <c r="Q28" s="0"/>
      <c r="R28" s="0"/>
      <c r="S28" s="0"/>
      <c r="T28" s="0"/>
      <c r="U28" s="0"/>
      <c r="V28" s="0"/>
      <c r="W28" s="0"/>
      <c r="X28" s="0"/>
      <c r="Y28" s="0"/>
      <c r="Z28" s="0"/>
      <c r="AA28" s="0"/>
      <c r="AB28" s="0"/>
      <c r="AC28" s="0"/>
      <c r="AD28" s="0"/>
      <c r="AE28" s="0"/>
      <c r="AF28" s="0"/>
      <c r="AG28" s="0"/>
      <c r="AH28" s="0"/>
      <c r="AI28" s="0"/>
      <c r="AJ28" s="0"/>
      <c r="AK28" s="0"/>
      <c r="AL28" s="0"/>
      <c r="AM28" s="0"/>
      <c r="AN28" s="0"/>
      <c r="AO28" s="0"/>
      <c r="AP28" s="0"/>
      <c r="AQ28" s="0"/>
      <c r="AR28" s="0"/>
      <c r="AS28" s="0"/>
      <c r="AT28" s="0"/>
      <c r="AU28" s="0"/>
      <c r="AV28" s="0"/>
      <c r="AW28" s="0"/>
      <c r="AX28" s="0"/>
      <c r="AY28" s="0"/>
      <c r="AZ28" s="0"/>
      <c r="BA28" s="0"/>
      <c r="BB28" s="0"/>
      <c r="BC28" s="0"/>
      <c r="BD28" s="0"/>
      <c r="BE28" s="0"/>
      <c r="BF28" s="0"/>
      <c r="BG28" s="0"/>
      <c r="BH28" s="0"/>
      <c r="BI28" s="0"/>
      <c r="BJ28" s="0"/>
      <c r="BK28" s="0"/>
      <c r="BL28" s="0"/>
      <c r="BM28" s="0"/>
      <c r="BN28" s="0"/>
      <c r="BO28" s="0"/>
      <c r="BP28" s="0"/>
      <c r="BQ28" s="0"/>
      <c r="BR28" s="0"/>
      <c r="BS28" s="0"/>
      <c r="BT28" s="0"/>
      <c r="BU28" s="0"/>
      <c r="BV28" s="0"/>
      <c r="BW28" s="0"/>
      <c r="BX28" s="0"/>
      <c r="BY28" s="0"/>
      <c r="BZ28" s="0"/>
      <c r="CA28" s="0"/>
      <c r="CB28" s="0"/>
      <c r="CC28" s="0"/>
      <c r="CD28" s="0"/>
      <c r="CE28" s="0"/>
      <c r="CF28" s="0"/>
      <c r="CG28" s="0"/>
      <c r="CH28" s="0"/>
      <c r="CI28" s="0"/>
      <c r="CJ28" s="0"/>
      <c r="CK28" s="0"/>
      <c r="CL28" s="0"/>
      <c r="CM28" s="0"/>
      <c r="CN28" s="0"/>
      <c r="CO28" s="0"/>
      <c r="CP28" s="0"/>
      <c r="CQ28" s="0"/>
      <c r="CR28" s="0"/>
      <c r="CS28" s="0"/>
      <c r="CT28" s="0"/>
      <c r="CU28" s="0"/>
      <c r="CV28" s="0"/>
      <c r="CW28" s="0"/>
      <c r="CX28" s="0"/>
      <c r="CY28" s="0"/>
      <c r="CZ28" s="0"/>
      <c r="DA28" s="0"/>
      <c r="DB28" s="0"/>
      <c r="DC28" s="0"/>
      <c r="DD28" s="0"/>
      <c r="DE28" s="0"/>
      <c r="DF28" s="0"/>
      <c r="DG28" s="0"/>
      <c r="DH28" s="0"/>
      <c r="DI28" s="0"/>
      <c r="DJ28" s="0"/>
      <c r="DK28" s="0"/>
      <c r="DL28" s="0"/>
      <c r="DM28" s="0"/>
      <c r="DN28" s="0"/>
      <c r="DO28" s="0"/>
      <c r="DP28" s="0"/>
      <c r="DQ28" s="0"/>
      <c r="DR28" s="0"/>
      <c r="DS28" s="0"/>
      <c r="DT28" s="0"/>
      <c r="DU28" s="0"/>
      <c r="DV28" s="0"/>
      <c r="DW28" s="0"/>
      <c r="DX28" s="0"/>
      <c r="DY28" s="0"/>
      <c r="DZ28" s="0"/>
      <c r="EA28" s="0"/>
      <c r="EB28" s="0"/>
      <c r="EC28" s="0"/>
      <c r="ED28" s="0"/>
      <c r="EE28" s="0"/>
      <c r="EF28" s="0"/>
      <c r="EG28" s="0"/>
      <c r="EH28" s="0"/>
      <c r="EI28" s="0"/>
      <c r="EJ28" s="0"/>
      <c r="EK28" s="0"/>
      <c r="EL28" s="0"/>
      <c r="EM28" s="0"/>
      <c r="EN28" s="0"/>
      <c r="EO28" s="0"/>
      <c r="EP28" s="0"/>
      <c r="EQ28" s="0"/>
      <c r="ER28" s="0"/>
      <c r="ES28" s="0"/>
      <c r="ET28" s="0"/>
      <c r="EU28" s="0"/>
      <c r="EV28" s="0"/>
      <c r="EW28" s="0"/>
      <c r="EX28" s="0"/>
      <c r="EY28" s="0"/>
      <c r="EZ28" s="0"/>
      <c r="FA28" s="0"/>
      <c r="FB28" s="0"/>
      <c r="FC28" s="0"/>
      <c r="FD28" s="0"/>
      <c r="FE28" s="0"/>
      <c r="FF28" s="0"/>
      <c r="FG28" s="0"/>
      <c r="FH28" s="0"/>
      <c r="FI28" s="0"/>
      <c r="FJ28" s="0"/>
      <c r="FK28" s="0"/>
      <c r="FL28" s="0"/>
      <c r="FM28" s="0"/>
      <c r="FN28" s="0"/>
      <c r="FO28" s="0"/>
      <c r="FP28" s="0"/>
      <c r="FQ28" s="0"/>
      <c r="FR28" s="0"/>
      <c r="FS28" s="0"/>
      <c r="FT28" s="0"/>
      <c r="FU28" s="0"/>
      <c r="FV28" s="0"/>
      <c r="FW28" s="0"/>
      <c r="FX28" s="0"/>
      <c r="FY28" s="0"/>
      <c r="FZ28" s="0"/>
      <c r="GA28" s="0"/>
      <c r="GB28" s="0"/>
      <c r="GC28" s="0"/>
      <c r="GD28" s="0"/>
      <c r="GE28" s="0"/>
      <c r="GF28" s="0"/>
      <c r="GG28" s="0"/>
      <c r="GH28" s="0"/>
      <c r="GI28" s="0"/>
      <c r="GJ28" s="0"/>
      <c r="GK28" s="0"/>
      <c r="GL28" s="0"/>
      <c r="GM28" s="0"/>
      <c r="GN28" s="0"/>
      <c r="GO28" s="0"/>
      <c r="GP28" s="0"/>
      <c r="GQ28" s="0"/>
      <c r="GR28" s="0"/>
      <c r="GS28" s="0"/>
      <c r="GT28" s="0"/>
      <c r="GU28" s="0"/>
      <c r="GV28" s="0"/>
      <c r="GW28" s="0"/>
      <c r="GX28" s="0"/>
      <c r="GY28" s="0"/>
      <c r="GZ28" s="0"/>
      <c r="HA28" s="0"/>
      <c r="HB28" s="0"/>
      <c r="HC28" s="0"/>
      <c r="HD28" s="0"/>
      <c r="HE28" s="0"/>
      <c r="HF28" s="0"/>
      <c r="HG28" s="0"/>
      <c r="HH28" s="0"/>
      <c r="HI28" s="0"/>
      <c r="HJ28" s="0"/>
      <c r="HK28" s="0"/>
      <c r="HL28" s="0"/>
      <c r="HM28" s="0"/>
      <c r="HN28" s="0"/>
      <c r="HO28" s="0"/>
      <c r="HP28" s="0"/>
      <c r="HQ28" s="0"/>
      <c r="HR28" s="0"/>
      <c r="HS28" s="0"/>
      <c r="HT28" s="0"/>
      <c r="HU28" s="0"/>
      <c r="HV28" s="0"/>
      <c r="HW28" s="0"/>
      <c r="HX28" s="0"/>
      <c r="HY28" s="0"/>
      <c r="HZ28" s="0"/>
      <c r="IA28" s="0"/>
      <c r="IB28" s="0"/>
      <c r="IC28" s="0"/>
      <c r="ID28" s="0"/>
      <c r="IE28" s="0"/>
      <c r="IF28" s="0"/>
      <c r="IG28" s="0"/>
      <c r="IH28" s="0"/>
      <c r="II28" s="0"/>
      <c r="IJ28" s="0"/>
      <c r="IK28" s="0"/>
      <c r="IL28" s="0"/>
      <c r="IM28" s="0"/>
      <c r="IN28" s="0"/>
      <c r="IO28" s="0"/>
      <c r="IP28" s="0"/>
      <c r="IQ28" s="0"/>
      <c r="IR28" s="0"/>
      <c r="IS28" s="0"/>
      <c r="IT28" s="0"/>
      <c r="IU28" s="0"/>
      <c r="IV28" s="0"/>
      <c r="IW28" s="0"/>
      <c r="IX28" s="0"/>
      <c r="IY28" s="0"/>
      <c r="IZ28" s="0"/>
      <c r="JA28" s="0"/>
      <c r="JB28" s="0"/>
      <c r="JC28" s="0"/>
      <c r="JD28" s="0"/>
      <c r="JE28" s="0"/>
      <c r="JF28" s="0"/>
      <c r="JG28" s="0"/>
      <c r="JH28" s="0"/>
      <c r="JI28" s="0"/>
      <c r="JJ28" s="0"/>
      <c r="JK28" s="0"/>
      <c r="JL28" s="0"/>
      <c r="JM28" s="0"/>
      <c r="JN28" s="0"/>
      <c r="JO28" s="0"/>
      <c r="JP28" s="0"/>
      <c r="JQ28" s="0"/>
      <c r="JR28" s="0"/>
      <c r="JS28" s="0"/>
      <c r="JT28" s="0"/>
      <c r="JU28" s="0"/>
      <c r="JV28" s="0"/>
      <c r="JW28" s="0"/>
      <c r="JX28" s="0"/>
      <c r="JY28" s="0"/>
      <c r="JZ28" s="0"/>
      <c r="KA28" s="0"/>
      <c r="KB28" s="0"/>
      <c r="KC28" s="0"/>
      <c r="KD28" s="0"/>
      <c r="KE28" s="0"/>
      <c r="KF28" s="0"/>
      <c r="KG28" s="0"/>
      <c r="KH28" s="0"/>
      <c r="KI28" s="0"/>
      <c r="KJ28" s="0"/>
      <c r="KK28" s="0"/>
      <c r="KL28" s="0"/>
      <c r="KM28" s="0"/>
      <c r="KN28" s="0"/>
      <c r="KO28" s="0"/>
      <c r="KP28" s="0"/>
      <c r="KQ28" s="0"/>
      <c r="KR28" s="0"/>
      <c r="KS28" s="0"/>
      <c r="KT28" s="0"/>
      <c r="KU28" s="0"/>
      <c r="KV28" s="0"/>
      <c r="KW28" s="0"/>
      <c r="KX28" s="0"/>
      <c r="KY28" s="0"/>
      <c r="KZ28" s="0"/>
      <c r="LA28" s="0"/>
      <c r="LB28" s="0"/>
      <c r="LC28" s="0"/>
      <c r="LD28" s="0"/>
      <c r="LE28" s="0"/>
      <c r="LF28" s="0"/>
      <c r="LG28" s="0"/>
      <c r="LH28" s="0"/>
      <c r="LI28" s="0"/>
      <c r="LJ28" s="0"/>
      <c r="LK28" s="0"/>
      <c r="LL28" s="0"/>
      <c r="LM28" s="0"/>
      <c r="LN28" s="0"/>
      <c r="LO28" s="0"/>
      <c r="LP28" s="0"/>
      <c r="LQ28" s="0"/>
      <c r="LR28" s="0"/>
      <c r="LS28" s="0"/>
      <c r="LT28" s="0"/>
      <c r="LU28" s="0"/>
      <c r="LV28" s="0"/>
      <c r="LW28" s="0"/>
      <c r="LX28" s="0"/>
      <c r="LY28" s="0"/>
      <c r="LZ28" s="0"/>
      <c r="MA28" s="0"/>
      <c r="MB28" s="0"/>
      <c r="MC28" s="0"/>
      <c r="MD28" s="0"/>
      <c r="ME28" s="0"/>
      <c r="MF28" s="0"/>
      <c r="MG28" s="0"/>
      <c r="MH28" s="0"/>
      <c r="MI28" s="0"/>
      <c r="MJ28" s="0"/>
      <c r="MK28" s="0"/>
      <c r="ML28" s="0"/>
      <c r="MM28" s="0"/>
      <c r="MN28" s="0"/>
      <c r="MO28" s="0"/>
      <c r="MP28" s="0"/>
      <c r="MQ28" s="0"/>
      <c r="MR28" s="0"/>
      <c r="MS28" s="0"/>
      <c r="MT28" s="0"/>
      <c r="MU28" s="0"/>
      <c r="MV28" s="0"/>
      <c r="MW28" s="0"/>
      <c r="MX28" s="0"/>
      <c r="MY28" s="0"/>
      <c r="MZ28" s="0"/>
      <c r="NA28" s="0"/>
      <c r="NB28" s="0"/>
      <c r="NC28" s="0"/>
      <c r="ND28" s="0"/>
      <c r="NE28" s="0"/>
      <c r="NF28" s="0"/>
      <c r="NG28" s="0"/>
      <c r="NH28" s="0"/>
      <c r="NI28" s="0"/>
      <c r="NJ28" s="0"/>
      <c r="NK28" s="0"/>
      <c r="NL28" s="0"/>
      <c r="NM28" s="0"/>
      <c r="NN28" s="0"/>
      <c r="NO28" s="0"/>
      <c r="NP28" s="0"/>
      <c r="NQ28" s="0"/>
      <c r="NR28" s="0"/>
      <c r="NS28" s="0"/>
      <c r="NT28" s="0"/>
      <c r="NU28" s="0"/>
      <c r="NV28" s="0"/>
      <c r="NW28" s="0"/>
      <c r="NX28" s="0"/>
      <c r="NY28" s="0"/>
      <c r="NZ28" s="0"/>
      <c r="OA28" s="0"/>
      <c r="OB28" s="0"/>
      <c r="OC28" s="0"/>
      <c r="OD28" s="0"/>
      <c r="OE28" s="0"/>
      <c r="OF28" s="0"/>
      <c r="OG28" s="0"/>
      <c r="OH28" s="0"/>
      <c r="OI28" s="0"/>
      <c r="OJ28" s="0"/>
      <c r="OK28" s="0"/>
      <c r="OL28" s="0"/>
      <c r="OM28" s="0"/>
      <c r="ON28" s="0"/>
      <c r="OO28" s="0"/>
      <c r="OP28" s="0"/>
      <c r="OQ28" s="0"/>
      <c r="OR28" s="0"/>
      <c r="OS28" s="0"/>
      <c r="OT28" s="0"/>
      <c r="OU28" s="0"/>
      <c r="OV28" s="0"/>
      <c r="OW28" s="0"/>
      <c r="OX28" s="0"/>
      <c r="OY28" s="0"/>
      <c r="OZ28" s="0"/>
      <c r="PA28" s="0"/>
      <c r="PB28" s="0"/>
      <c r="PC28" s="0"/>
      <c r="PD28" s="0"/>
      <c r="PE28" s="0"/>
      <c r="PF28" s="0"/>
      <c r="PG28" s="0"/>
      <c r="PH28" s="0"/>
      <c r="PI28" s="0"/>
      <c r="PJ28" s="0"/>
      <c r="PK28" s="0"/>
      <c r="PL28" s="0"/>
      <c r="PM28" s="0"/>
      <c r="PN28" s="0"/>
      <c r="PO28" s="0"/>
      <c r="PP28" s="0"/>
      <c r="PQ28" s="0"/>
      <c r="PR28" s="0"/>
      <c r="PS28" s="0"/>
      <c r="PT28" s="0"/>
      <c r="PU28" s="0"/>
      <c r="PV28" s="0"/>
      <c r="PW28" s="0"/>
      <c r="PX28" s="0"/>
      <c r="PY28" s="0"/>
      <c r="PZ28" s="0"/>
      <c r="QA28" s="0"/>
      <c r="QB28" s="0"/>
      <c r="QC28" s="0"/>
      <c r="QD28" s="0"/>
      <c r="QE28" s="0"/>
      <c r="QF28" s="0"/>
      <c r="QG28" s="0"/>
      <c r="QH28" s="0"/>
      <c r="QI28" s="0"/>
      <c r="QJ28" s="0"/>
      <c r="QK28" s="0"/>
      <c r="QL28" s="0"/>
      <c r="QM28" s="0"/>
      <c r="QN28" s="0"/>
      <c r="QO28" s="0"/>
      <c r="QP28" s="0"/>
      <c r="QQ28" s="0"/>
      <c r="QR28" s="0"/>
      <c r="QS28" s="0"/>
      <c r="QT28" s="0"/>
      <c r="QU28" s="0"/>
      <c r="QV28" s="0"/>
      <c r="QW28" s="0"/>
      <c r="QX28" s="0"/>
      <c r="QY28" s="0"/>
      <c r="QZ28" s="0"/>
      <c r="RA28" s="0"/>
      <c r="RB28" s="0"/>
      <c r="RC28" s="0"/>
      <c r="RD28" s="0"/>
      <c r="RE28" s="0"/>
      <c r="RF28" s="0"/>
      <c r="RG28" s="0"/>
      <c r="RH28" s="0"/>
      <c r="RI28" s="0"/>
      <c r="RJ28" s="0"/>
      <c r="RK28" s="0"/>
      <c r="RL28" s="0"/>
      <c r="RM28" s="0"/>
      <c r="RN28" s="0"/>
      <c r="RO28" s="0"/>
      <c r="RP28" s="0"/>
      <c r="RQ28" s="0"/>
      <c r="RR28" s="0"/>
      <c r="RS28" s="0"/>
      <c r="RT28" s="0"/>
      <c r="RU28" s="0"/>
      <c r="RV28" s="0"/>
      <c r="RW28" s="0"/>
      <c r="RX28" s="0"/>
      <c r="RY28" s="0"/>
      <c r="RZ28" s="0"/>
      <c r="SA28" s="0"/>
      <c r="SB28" s="0"/>
      <c r="SC28" s="0"/>
      <c r="SD28" s="0"/>
      <c r="SE28" s="0"/>
      <c r="SF28" s="0"/>
      <c r="SG28" s="0"/>
      <c r="SH28" s="0"/>
      <c r="SI28" s="0"/>
      <c r="SJ28" s="0"/>
      <c r="SK28" s="0"/>
      <c r="SL28" s="0"/>
      <c r="SM28" s="0"/>
      <c r="SN28" s="0"/>
      <c r="SO28" s="0"/>
      <c r="SP28" s="0"/>
      <c r="SQ28" s="0"/>
      <c r="SR28" s="0"/>
      <c r="SS28" s="0"/>
      <c r="ST28" s="0"/>
      <c r="SU28" s="0"/>
      <c r="SV28" s="0"/>
      <c r="SW28" s="0"/>
      <c r="SX28" s="0"/>
      <c r="SY28" s="0"/>
      <c r="SZ28" s="0"/>
      <c r="TA28" s="0"/>
      <c r="TB28" s="0"/>
      <c r="TC28" s="0"/>
      <c r="TD28" s="0"/>
      <c r="TE28" s="0"/>
      <c r="TF28" s="0"/>
      <c r="TG28" s="0"/>
      <c r="TH28" s="0"/>
      <c r="TI28" s="0"/>
      <c r="TJ28" s="0"/>
      <c r="TK28" s="0"/>
      <c r="TL28" s="0"/>
      <c r="TM28" s="0"/>
      <c r="TN28" s="0"/>
      <c r="TO28" s="0"/>
      <c r="TP28" s="0"/>
      <c r="TQ28" s="0"/>
      <c r="TR28" s="0"/>
      <c r="TS28" s="0"/>
      <c r="TT28" s="0"/>
      <c r="TU28" s="0"/>
      <c r="TV28" s="0"/>
      <c r="TW28" s="0"/>
      <c r="TX28" s="0"/>
      <c r="TY28" s="0"/>
      <c r="TZ28" s="0"/>
      <c r="UA28" s="0"/>
      <c r="UB28" s="0"/>
      <c r="UC28" s="0"/>
      <c r="UD28" s="0"/>
      <c r="UE28" s="0"/>
      <c r="UF28" s="0"/>
      <c r="UG28" s="0"/>
      <c r="UH28" s="0"/>
      <c r="UI28" s="0"/>
      <c r="UJ28" s="0"/>
      <c r="UK28" s="0"/>
      <c r="UL28" s="0"/>
      <c r="UM28" s="0"/>
      <c r="UN28" s="0"/>
      <c r="UO28" s="0"/>
      <c r="UP28" s="0"/>
      <c r="UQ28" s="0"/>
      <c r="UR28" s="0"/>
      <c r="US28" s="0"/>
      <c r="UT28" s="0"/>
      <c r="UU28" s="0"/>
      <c r="UV28" s="0"/>
      <c r="UW28" s="0"/>
      <c r="UX28" s="0"/>
      <c r="UY28" s="0"/>
      <c r="UZ28" s="0"/>
      <c r="VA28" s="0"/>
      <c r="VB28" s="0"/>
      <c r="VC28" s="0"/>
      <c r="VD28" s="0"/>
      <c r="VE28" s="0"/>
      <c r="VF28" s="0"/>
      <c r="VG28" s="0"/>
      <c r="VH28" s="0"/>
      <c r="VI28" s="0"/>
      <c r="VJ28" s="0"/>
      <c r="VK28" s="0"/>
      <c r="VL28" s="0"/>
      <c r="VM28" s="0"/>
      <c r="VN28" s="0"/>
      <c r="VO28" s="0"/>
      <c r="VP28" s="0"/>
      <c r="VQ28" s="0"/>
      <c r="VR28" s="0"/>
      <c r="VS28" s="0"/>
      <c r="VT28" s="0"/>
      <c r="VU28" s="0"/>
      <c r="VV28" s="0"/>
      <c r="VW28" s="0"/>
      <c r="VX28" s="0"/>
      <c r="VY28" s="0"/>
      <c r="VZ28" s="0"/>
      <c r="WA28" s="0"/>
      <c r="WB28" s="0"/>
      <c r="WC28" s="0"/>
      <c r="WD28" s="0"/>
      <c r="WE28" s="0"/>
      <c r="WF28" s="0"/>
      <c r="WG28" s="0"/>
      <c r="WH28" s="0"/>
      <c r="WI28" s="0"/>
      <c r="WJ28" s="0"/>
      <c r="WK28" s="0"/>
      <c r="WL28" s="0"/>
      <c r="WM28" s="0"/>
      <c r="WN28" s="0"/>
      <c r="WO28" s="0"/>
      <c r="WP28" s="0"/>
      <c r="WQ28" s="0"/>
      <c r="WR28" s="0"/>
      <c r="WS28" s="0"/>
      <c r="WT28" s="0"/>
      <c r="WU28" s="0"/>
      <c r="WV28" s="0"/>
      <c r="WW28" s="0"/>
      <c r="WX28" s="0"/>
      <c r="WY28" s="0"/>
      <c r="WZ28" s="0"/>
      <c r="XA28" s="0"/>
      <c r="XB28" s="0"/>
      <c r="XC28" s="0"/>
      <c r="XD28" s="0"/>
      <c r="XE28" s="0"/>
      <c r="XF28" s="0"/>
      <c r="XG28" s="0"/>
      <c r="XH28" s="0"/>
      <c r="XI28" s="0"/>
      <c r="XJ28" s="0"/>
      <c r="XK28" s="0"/>
      <c r="XL28" s="0"/>
      <c r="XM28" s="0"/>
      <c r="XN28" s="0"/>
      <c r="XO28" s="0"/>
      <c r="XP28" s="0"/>
      <c r="XQ28" s="0"/>
      <c r="XR28" s="0"/>
      <c r="XS28" s="0"/>
      <c r="XT28" s="0"/>
      <c r="XU28" s="0"/>
      <c r="XV28" s="0"/>
      <c r="XW28" s="0"/>
      <c r="XX28" s="0"/>
      <c r="XY28" s="0"/>
      <c r="XZ28" s="0"/>
      <c r="YA28" s="0"/>
      <c r="YB28" s="0"/>
      <c r="YC28" s="0"/>
      <c r="YD28" s="0"/>
      <c r="YE28" s="0"/>
      <c r="YF28" s="0"/>
      <c r="YG28" s="0"/>
      <c r="YH28" s="0"/>
      <c r="YI28" s="0"/>
      <c r="YJ28" s="0"/>
      <c r="YK28" s="0"/>
      <c r="YL28" s="0"/>
      <c r="YM28" s="0"/>
      <c r="YN28" s="0"/>
      <c r="YO28" s="0"/>
      <c r="YP28" s="0"/>
      <c r="YQ28" s="0"/>
      <c r="YR28" s="0"/>
      <c r="YS28" s="0"/>
      <c r="YT28" s="0"/>
      <c r="YU28" s="0"/>
      <c r="YV28" s="0"/>
      <c r="YW28" s="0"/>
      <c r="YX28" s="0"/>
      <c r="YY28" s="0"/>
      <c r="YZ28" s="0"/>
      <c r="ZA28" s="0"/>
      <c r="ZB28" s="0"/>
      <c r="ZC28" s="0"/>
      <c r="ZD28" s="0"/>
      <c r="ZE28" s="0"/>
      <c r="ZF28" s="0"/>
      <c r="ZG28" s="0"/>
      <c r="ZH28" s="0"/>
      <c r="ZI28" s="0"/>
      <c r="ZJ28" s="0"/>
      <c r="ZK28" s="0"/>
      <c r="ZL28" s="0"/>
      <c r="ZM28" s="0"/>
      <c r="ZN28" s="0"/>
      <c r="ZO28" s="0"/>
      <c r="ZP28" s="0"/>
      <c r="ZQ28" s="0"/>
      <c r="ZR28" s="0"/>
      <c r="ZS28" s="0"/>
      <c r="ZT28" s="0"/>
      <c r="ZU28" s="0"/>
      <c r="ZV28" s="0"/>
      <c r="ZW28" s="0"/>
      <c r="ZX28" s="0"/>
      <c r="ZY28" s="0"/>
      <c r="ZZ28" s="0"/>
      <c r="AAA28" s="0"/>
      <c r="AAB28" s="0"/>
      <c r="AAC28" s="0"/>
      <c r="AAD28" s="0"/>
      <c r="AAE28" s="0"/>
      <c r="AAF28" s="0"/>
      <c r="AAG28" s="0"/>
      <c r="AAH28" s="0"/>
      <c r="AAI28" s="0"/>
      <c r="AAJ28" s="0"/>
      <c r="AAK28" s="0"/>
      <c r="AAL28" s="0"/>
      <c r="AAM28" s="0"/>
      <c r="AAN28" s="0"/>
      <c r="AAO28" s="0"/>
      <c r="AAP28" s="0"/>
      <c r="AAQ28" s="0"/>
      <c r="AAR28" s="0"/>
      <c r="AAS28" s="0"/>
      <c r="AAT28" s="0"/>
      <c r="AAU28" s="0"/>
      <c r="AAV28" s="0"/>
      <c r="AAW28" s="0"/>
      <c r="AAX28" s="0"/>
      <c r="AAY28" s="0"/>
      <c r="AAZ28" s="0"/>
      <c r="ABA28" s="0"/>
      <c r="ABB28" s="0"/>
      <c r="ABC28" s="0"/>
      <c r="ABD28" s="0"/>
      <c r="ABE28" s="0"/>
      <c r="ABF28" s="0"/>
      <c r="ABG28" s="0"/>
      <c r="ABH28" s="0"/>
      <c r="ABI28" s="0"/>
      <c r="ABJ28" s="0"/>
      <c r="ABK28" s="0"/>
      <c r="ABL28" s="0"/>
      <c r="ABM28" s="0"/>
      <c r="ABN28" s="0"/>
      <c r="ABO28" s="0"/>
      <c r="ABP28" s="0"/>
      <c r="ABQ28" s="0"/>
      <c r="ABR28" s="0"/>
      <c r="ABS28" s="0"/>
      <c r="ABT28" s="0"/>
      <c r="ABU28" s="0"/>
      <c r="ABV28" s="0"/>
      <c r="ABW28" s="0"/>
      <c r="ABX28" s="0"/>
      <c r="ABY28" s="0"/>
      <c r="ABZ28" s="0"/>
      <c r="ACA28" s="0"/>
      <c r="ACB28" s="0"/>
      <c r="ACC28" s="0"/>
      <c r="ACD28" s="0"/>
      <c r="ACE28" s="0"/>
      <c r="ACF28" s="0"/>
      <c r="ACG28" s="0"/>
      <c r="ACH28" s="0"/>
      <c r="ACI28" s="0"/>
      <c r="ACJ28" s="0"/>
      <c r="ACK28" s="0"/>
      <c r="ACL28" s="0"/>
      <c r="ACM28" s="0"/>
      <c r="ACN28" s="0"/>
      <c r="ACO28" s="0"/>
      <c r="ACP28" s="0"/>
      <c r="ACQ28" s="0"/>
      <c r="ACR28" s="0"/>
      <c r="ACS28" s="0"/>
      <c r="ACT28" s="0"/>
      <c r="ACU28" s="0"/>
      <c r="ACV28" s="0"/>
      <c r="ACW28" s="0"/>
      <c r="ACX28" s="0"/>
      <c r="ACY28" s="0"/>
      <c r="ACZ28" s="0"/>
      <c r="ADA28" s="0"/>
      <c r="ADB28" s="0"/>
      <c r="ADC28" s="0"/>
      <c r="ADD28" s="0"/>
      <c r="ADE28" s="0"/>
      <c r="ADF28" s="0"/>
      <c r="ADG28" s="0"/>
      <c r="ADH28" s="0"/>
      <c r="ADI28" s="0"/>
      <c r="ADJ28" s="0"/>
      <c r="ADK28" s="0"/>
      <c r="ADL28" s="0"/>
      <c r="ADM28" s="0"/>
      <c r="ADN28" s="0"/>
      <c r="ADO28" s="0"/>
      <c r="ADP28" s="0"/>
      <c r="ADQ28" s="0"/>
      <c r="ADR28" s="0"/>
      <c r="ADS28" s="0"/>
      <c r="ADT28" s="0"/>
      <c r="ADU28" s="0"/>
      <c r="ADV28" s="0"/>
      <c r="ADW28" s="0"/>
      <c r="ADX28" s="0"/>
      <c r="ADY28" s="0"/>
      <c r="ADZ28" s="0"/>
      <c r="AEA28" s="0"/>
      <c r="AEB28" s="0"/>
      <c r="AEC28" s="0"/>
      <c r="AED28" s="0"/>
      <c r="AEE28" s="0"/>
      <c r="AEF28" s="0"/>
      <c r="AEG28" s="0"/>
      <c r="AEH28" s="0"/>
      <c r="AEI28" s="0"/>
      <c r="AEJ28" s="0"/>
      <c r="AEK28" s="0"/>
      <c r="AEL28" s="0"/>
      <c r="AEM28" s="0"/>
      <c r="AEN28" s="0"/>
      <c r="AEO28" s="0"/>
      <c r="AEP28" s="0"/>
      <c r="AEQ28" s="0"/>
      <c r="AER28" s="0"/>
      <c r="AES28" s="0"/>
      <c r="AET28" s="0"/>
      <c r="AEU28" s="0"/>
      <c r="AEV28" s="0"/>
      <c r="AEW28" s="0"/>
      <c r="AEX28" s="0"/>
      <c r="AEY28" s="0"/>
      <c r="AEZ28" s="0"/>
      <c r="AFA28" s="0"/>
      <c r="AFB28" s="0"/>
      <c r="AFC28" s="0"/>
      <c r="AFD28" s="0"/>
      <c r="AFE28" s="0"/>
      <c r="AFF28" s="0"/>
      <c r="AFG28" s="0"/>
      <c r="AFH28" s="0"/>
      <c r="AFI28" s="0"/>
      <c r="AFJ28" s="0"/>
      <c r="AFK28" s="0"/>
      <c r="AFL28" s="0"/>
      <c r="AFM28" s="0"/>
      <c r="AFN28" s="0"/>
      <c r="AFO28" s="0"/>
      <c r="AFP28" s="0"/>
      <c r="AFQ28" s="0"/>
      <c r="AFR28" s="0"/>
      <c r="AFS28" s="0"/>
      <c r="AFT28" s="0"/>
      <c r="AFU28" s="0"/>
      <c r="AFV28" s="0"/>
      <c r="AFW28" s="0"/>
      <c r="AFX28" s="0"/>
      <c r="AFY28" s="0"/>
      <c r="AFZ28" s="0"/>
      <c r="AGA28" s="0"/>
      <c r="AGB28" s="0"/>
      <c r="AGC28" s="0"/>
      <c r="AGD28" s="0"/>
      <c r="AGE28" s="0"/>
      <c r="AGF28" s="0"/>
      <c r="AGG28" s="0"/>
      <c r="AGH28" s="0"/>
      <c r="AGI28" s="0"/>
      <c r="AGJ28" s="0"/>
      <c r="AGK28" s="0"/>
      <c r="AGL28" s="0"/>
      <c r="AGM28" s="0"/>
      <c r="AGN28" s="0"/>
      <c r="AGO28" s="0"/>
      <c r="AGP28" s="0"/>
      <c r="AGQ28" s="0"/>
      <c r="AGR28" s="0"/>
      <c r="AGS28" s="0"/>
      <c r="AGT28" s="0"/>
      <c r="AGU28" s="0"/>
      <c r="AGV28" s="0"/>
      <c r="AGW28" s="0"/>
      <c r="AGX28" s="0"/>
      <c r="AGY28" s="0"/>
      <c r="AGZ28" s="0"/>
      <c r="AHA28" s="0"/>
      <c r="AHB28" s="0"/>
      <c r="AHC28" s="0"/>
      <c r="AHD28" s="0"/>
      <c r="AHE28" s="0"/>
      <c r="AHF28" s="0"/>
      <c r="AHG28" s="0"/>
      <c r="AHH28" s="0"/>
      <c r="AHI28" s="0"/>
      <c r="AHJ28" s="0"/>
      <c r="AHK28" s="0"/>
      <c r="AHL28" s="0"/>
      <c r="AHM28" s="0"/>
      <c r="AHN28" s="0"/>
      <c r="AHO28" s="0"/>
      <c r="AHP28" s="0"/>
      <c r="AHQ28" s="0"/>
      <c r="AHR28" s="0"/>
      <c r="AHS28" s="0"/>
      <c r="AHT28" s="0"/>
      <c r="AHU28" s="0"/>
      <c r="AHV28" s="0"/>
      <c r="AHW28" s="0"/>
      <c r="AHX28" s="0"/>
      <c r="AHY28" s="0"/>
      <c r="AHZ28" s="0"/>
      <c r="AIA28" s="0"/>
      <c r="AIB28" s="0"/>
      <c r="AIC28" s="0"/>
      <c r="AID28" s="0"/>
      <c r="AIE28" s="0"/>
      <c r="AIF28" s="0"/>
      <c r="AIG28" s="0"/>
      <c r="AIH28" s="0"/>
      <c r="AII28" s="0"/>
      <c r="AIJ28" s="0"/>
      <c r="AIK28" s="0"/>
      <c r="AIL28" s="0"/>
      <c r="AIM28" s="0"/>
      <c r="AIN28" s="0"/>
      <c r="AIO28" s="0"/>
      <c r="AIP28" s="0"/>
      <c r="AIQ28" s="0"/>
      <c r="AIR28" s="0"/>
      <c r="AIS28" s="0"/>
      <c r="AIT28" s="0"/>
      <c r="AIU28" s="0"/>
      <c r="AIV28" s="0"/>
      <c r="AIW28" s="0"/>
      <c r="AIX28" s="0"/>
      <c r="AIY28" s="0"/>
      <c r="AIZ28" s="0"/>
      <c r="AJA28" s="0"/>
      <c r="AJB28" s="0"/>
      <c r="AJC28" s="0"/>
      <c r="AJD28" s="0"/>
      <c r="AJE28" s="0"/>
      <c r="AJF28" s="0"/>
      <c r="AJG28" s="0"/>
      <c r="AJH28" s="0"/>
      <c r="AJI28" s="0"/>
      <c r="AJJ28" s="0"/>
      <c r="AJK28" s="0"/>
      <c r="AJL28" s="0"/>
      <c r="AJM28" s="0"/>
      <c r="AJN28" s="0"/>
      <c r="AJO28" s="0"/>
      <c r="AJP28" s="0"/>
      <c r="AJQ28" s="0"/>
      <c r="AJR28" s="0"/>
      <c r="AJS28" s="0"/>
      <c r="AJT28" s="0"/>
      <c r="AJU28" s="0"/>
      <c r="AJV28" s="0"/>
      <c r="AJW28" s="0"/>
      <c r="AJX28" s="0"/>
      <c r="AJY28" s="0"/>
      <c r="AJZ28" s="0"/>
      <c r="AKA28" s="0"/>
      <c r="AKB28" s="0"/>
      <c r="AKC28" s="0"/>
      <c r="AKD28" s="0"/>
      <c r="AKE28" s="0"/>
      <c r="AKF28" s="0"/>
      <c r="AKG28" s="0"/>
      <c r="AKH28" s="0"/>
      <c r="AKI28" s="0"/>
      <c r="AKJ28" s="0"/>
      <c r="AKK28" s="0"/>
      <c r="AKL28" s="0"/>
      <c r="AKM28" s="0"/>
      <c r="AKN28" s="0"/>
      <c r="AKO28" s="0"/>
      <c r="AKP28" s="0"/>
      <c r="AKQ28" s="0"/>
      <c r="AKR28" s="0"/>
      <c r="AKS28" s="0"/>
      <c r="AKT28" s="0"/>
      <c r="AKU28" s="0"/>
      <c r="AKV28" s="0"/>
      <c r="AKW28" s="0"/>
      <c r="AKX28" s="0"/>
      <c r="AKY28" s="0"/>
      <c r="AKZ28" s="0"/>
      <c r="ALA28" s="0"/>
      <c r="ALB28" s="0"/>
      <c r="ALC28" s="0"/>
      <c r="ALD28" s="0"/>
      <c r="ALE28" s="0"/>
      <c r="ALF28" s="0"/>
      <c r="ALG28" s="0"/>
      <c r="ALH28" s="0"/>
      <c r="ALI28" s="0"/>
      <c r="ALJ28" s="0"/>
      <c r="ALK28" s="0"/>
      <c r="ALL28" s="0"/>
      <c r="ALM28" s="0"/>
      <c r="ALN28" s="0"/>
      <c r="ALO28" s="0"/>
      <c r="ALP28" s="0"/>
      <c r="ALQ28" s="0"/>
      <c r="ALR28" s="0"/>
      <c r="ALS28" s="0"/>
      <c r="ALT28" s="0"/>
      <c r="ALU28" s="0"/>
      <c r="ALV28" s="0"/>
      <c r="ALW28" s="0"/>
      <c r="ALX28" s="0"/>
      <c r="ALY28" s="0"/>
      <c r="ALZ28" s="0"/>
      <c r="AMA28" s="0"/>
      <c r="AMB28" s="0"/>
      <c r="AMC28" s="0"/>
      <c r="AMD28" s="0"/>
      <c r="AME28" s="0"/>
      <c r="AMF28" s="0"/>
      <c r="AMG28" s="0"/>
      <c r="AMH28" s="0"/>
      <c r="AMI28" s="0"/>
      <c r="AMJ28" s="0"/>
    </row>
    <row r="29" s="9" customFormat="true" ht="93.9" hidden="false" customHeight="true" outlineLevel="0" collapsed="false">
      <c r="B29" s="10" t="s">
        <v>23</v>
      </c>
      <c r="C29" s="11" t="s">
        <v>24</v>
      </c>
      <c r="D29" s="12" t="s">
        <v>25</v>
      </c>
      <c r="E29" s="11" t="s">
        <v>26</v>
      </c>
      <c r="F29" s="11" t="s">
        <v>27</v>
      </c>
      <c r="G29" s="12" t="s">
        <v>28</v>
      </c>
      <c r="H29" s="12" t="s">
        <v>29</v>
      </c>
      <c r="I29" s="13" t="s">
        <v>30</v>
      </c>
      <c r="J29" s="13" t="s">
        <v>31</v>
      </c>
      <c r="K29" s="13" t="s">
        <v>32</v>
      </c>
      <c r="L29" s="13" t="s">
        <v>33</v>
      </c>
      <c r="M29" s="13" t="s">
        <v>34</v>
      </c>
      <c r="N29" s="11"/>
      <c r="O29" s="10" t="s">
        <v>35</v>
      </c>
      <c r="P29" s="10"/>
      <c r="Q29" s="10"/>
      <c r="R29" s="13" t="s">
        <v>36</v>
      </c>
      <c r="S29" s="13"/>
      <c r="T29" s="13"/>
      <c r="U29" s="10" t="s">
        <v>37</v>
      </c>
      <c r="V29" s="10"/>
      <c r="W29" s="10"/>
    </row>
    <row r="30" customFormat="false" ht="38.4" hidden="false" customHeight="true" outlineLevel="0" collapsed="false">
      <c r="A30" s="9"/>
      <c r="B30" s="14" t="s">
        <v>38</v>
      </c>
      <c r="C30" s="15" t="s">
        <v>39</v>
      </c>
      <c r="D30" s="14" t="s">
        <v>40</v>
      </c>
      <c r="E30" s="14" t="s">
        <v>41</v>
      </c>
      <c r="F30" s="14" t="s">
        <v>41</v>
      </c>
      <c r="G30" s="14" t="s">
        <v>41</v>
      </c>
      <c r="H30" s="14" t="s">
        <v>41</v>
      </c>
      <c r="I30" s="16" t="s">
        <v>42</v>
      </c>
      <c r="J30" s="14" t="s">
        <v>41</v>
      </c>
      <c r="K30" s="16" t="s">
        <v>43</v>
      </c>
      <c r="L30" s="16" t="s">
        <v>43</v>
      </c>
      <c r="M30" s="16" t="s">
        <v>43</v>
      </c>
      <c r="N30" s="16"/>
      <c r="O30" s="17" t="s">
        <v>44</v>
      </c>
      <c r="P30" s="18" t="s">
        <v>45</v>
      </c>
      <c r="Q30" s="19" t="s">
        <v>46</v>
      </c>
      <c r="R30" s="17" t="s">
        <v>44</v>
      </c>
      <c r="S30" s="18" t="s">
        <v>45</v>
      </c>
      <c r="T30" s="19" t="s">
        <v>46</v>
      </c>
      <c r="U30" s="13" t="s">
        <v>44</v>
      </c>
      <c r="V30" s="10" t="s">
        <v>45</v>
      </c>
      <c r="W30" s="10" t="s">
        <v>46</v>
      </c>
      <c r="X30" s="0"/>
      <c r="Y30" s="0"/>
      <c r="Z30" s="0"/>
      <c r="AA30" s="0"/>
      <c r="AB30" s="0"/>
      <c r="AC30" s="0"/>
      <c r="AD30" s="0"/>
      <c r="AE30" s="0"/>
      <c r="AF30" s="0"/>
      <c r="AG30" s="0"/>
      <c r="AH30" s="0"/>
      <c r="AI30" s="0"/>
      <c r="AJ30" s="0"/>
      <c r="AK30" s="0"/>
      <c r="AL30" s="0"/>
      <c r="AM30" s="0"/>
      <c r="AN30" s="0"/>
      <c r="AO30" s="0"/>
      <c r="AP30" s="0"/>
      <c r="AQ30" s="0"/>
      <c r="AR30" s="0"/>
      <c r="AS30" s="0"/>
      <c r="AT30" s="0"/>
      <c r="AU30" s="0"/>
      <c r="AV30" s="0"/>
      <c r="AW30" s="0"/>
      <c r="AX30" s="0"/>
      <c r="AY30" s="0"/>
      <c r="AZ30" s="0"/>
      <c r="BA30" s="0"/>
      <c r="BB30" s="0"/>
      <c r="BC30" s="0"/>
      <c r="BD30" s="0"/>
      <c r="BE30" s="0"/>
      <c r="BF30" s="0"/>
      <c r="BG30" s="0"/>
      <c r="BH30" s="0"/>
      <c r="BI30" s="0"/>
      <c r="BJ30" s="0"/>
      <c r="BK30" s="0"/>
      <c r="BL30" s="0"/>
      <c r="BM30" s="0"/>
      <c r="BN30" s="0"/>
      <c r="BO30" s="0"/>
      <c r="BP30" s="0"/>
      <c r="BQ30" s="0"/>
      <c r="BR30" s="0"/>
      <c r="BS30" s="0"/>
      <c r="BT30" s="0"/>
      <c r="BU30" s="0"/>
      <c r="BV30" s="0"/>
      <c r="BW30" s="0"/>
      <c r="BX30" s="0"/>
      <c r="BY30" s="0"/>
      <c r="BZ30" s="0"/>
      <c r="CA30" s="0"/>
      <c r="CB30" s="0"/>
      <c r="CC30" s="0"/>
      <c r="CD30" s="0"/>
      <c r="CE30" s="0"/>
      <c r="CF30" s="0"/>
      <c r="CG30" s="0"/>
      <c r="CH30" s="0"/>
      <c r="CI30" s="0"/>
      <c r="CJ30" s="0"/>
      <c r="CK30" s="0"/>
      <c r="CL30" s="0"/>
      <c r="CM30" s="0"/>
      <c r="CN30" s="0"/>
      <c r="CO30" s="0"/>
      <c r="CP30" s="0"/>
      <c r="CQ30" s="0"/>
      <c r="CR30" s="0"/>
      <c r="CS30" s="0"/>
      <c r="CT30" s="0"/>
      <c r="CU30" s="0"/>
      <c r="CV30" s="0"/>
      <c r="CW30" s="0"/>
      <c r="CX30" s="0"/>
      <c r="CY30" s="0"/>
      <c r="CZ30" s="0"/>
      <c r="DA30" s="0"/>
      <c r="DB30" s="0"/>
      <c r="DC30" s="0"/>
      <c r="DD30" s="0"/>
      <c r="DE30" s="0"/>
      <c r="DF30" s="0"/>
      <c r="DG30" s="0"/>
      <c r="DH30" s="0"/>
      <c r="DI30" s="0"/>
      <c r="DJ30" s="0"/>
      <c r="DK30" s="0"/>
      <c r="DL30" s="0"/>
      <c r="DM30" s="0"/>
      <c r="DN30" s="0"/>
      <c r="DO30" s="0"/>
      <c r="DP30" s="0"/>
      <c r="DQ30" s="0"/>
      <c r="DR30" s="0"/>
      <c r="DS30" s="0"/>
      <c r="DT30" s="0"/>
      <c r="DU30" s="0"/>
      <c r="DV30" s="0"/>
      <c r="DW30" s="0"/>
      <c r="DX30" s="0"/>
      <c r="DY30" s="0"/>
      <c r="DZ30" s="0"/>
      <c r="EA30" s="0"/>
      <c r="EB30" s="0"/>
      <c r="EC30" s="0"/>
      <c r="ED30" s="0"/>
      <c r="EE30" s="0"/>
      <c r="EF30" s="0"/>
      <c r="EG30" s="0"/>
      <c r="EH30" s="0"/>
      <c r="EI30" s="0"/>
      <c r="EJ30" s="0"/>
      <c r="EK30" s="0"/>
      <c r="EL30" s="0"/>
      <c r="EM30" s="0"/>
      <c r="EN30" s="0"/>
      <c r="EO30" s="0"/>
      <c r="EP30" s="0"/>
      <c r="EQ30" s="0"/>
      <c r="ER30" s="0"/>
      <c r="ES30" s="0"/>
      <c r="ET30" s="0"/>
      <c r="EU30" s="0"/>
      <c r="EV30" s="0"/>
      <c r="EW30" s="0"/>
      <c r="EX30" s="0"/>
      <c r="EY30" s="0"/>
      <c r="EZ30" s="0"/>
      <c r="FA30" s="0"/>
      <c r="FB30" s="0"/>
      <c r="FC30" s="0"/>
      <c r="FD30" s="0"/>
      <c r="FE30" s="0"/>
      <c r="FF30" s="0"/>
      <c r="FG30" s="0"/>
      <c r="FH30" s="0"/>
      <c r="FI30" s="0"/>
      <c r="FJ30" s="0"/>
      <c r="FK30" s="0"/>
      <c r="FL30" s="0"/>
      <c r="FM30" s="0"/>
      <c r="FN30" s="0"/>
      <c r="FO30" s="0"/>
      <c r="FP30" s="0"/>
      <c r="FQ30" s="0"/>
      <c r="FR30" s="0"/>
      <c r="FS30" s="0"/>
      <c r="FT30" s="0"/>
      <c r="FU30" s="0"/>
      <c r="FV30" s="0"/>
      <c r="FW30" s="0"/>
      <c r="FX30" s="0"/>
      <c r="FY30" s="0"/>
      <c r="FZ30" s="0"/>
      <c r="GA30" s="0"/>
      <c r="GB30" s="0"/>
      <c r="GC30" s="0"/>
      <c r="GD30" s="0"/>
      <c r="GE30" s="0"/>
      <c r="GF30" s="0"/>
      <c r="GG30" s="0"/>
      <c r="GH30" s="0"/>
      <c r="GI30" s="0"/>
      <c r="GJ30" s="0"/>
      <c r="GK30" s="0"/>
      <c r="GL30" s="0"/>
      <c r="GM30" s="0"/>
      <c r="GN30" s="0"/>
      <c r="GO30" s="0"/>
      <c r="GP30" s="0"/>
      <c r="GQ30" s="0"/>
      <c r="GR30" s="0"/>
      <c r="GS30" s="0"/>
      <c r="GT30" s="0"/>
      <c r="GU30" s="0"/>
      <c r="GV30" s="0"/>
      <c r="GW30" s="0"/>
      <c r="GX30" s="0"/>
      <c r="GY30" s="0"/>
      <c r="GZ30" s="0"/>
      <c r="HA30" s="0"/>
      <c r="HB30" s="0"/>
      <c r="HC30" s="0"/>
      <c r="HD30" s="0"/>
      <c r="HE30" s="0"/>
      <c r="HF30" s="0"/>
      <c r="HG30" s="0"/>
      <c r="HH30" s="0"/>
      <c r="HI30" s="0"/>
      <c r="HJ30" s="0"/>
      <c r="HK30" s="0"/>
      <c r="HL30" s="0"/>
      <c r="HM30" s="0"/>
      <c r="HN30" s="0"/>
      <c r="HO30" s="0"/>
      <c r="HP30" s="0"/>
      <c r="HQ30" s="0"/>
      <c r="HR30" s="0"/>
      <c r="HS30" s="0"/>
      <c r="HT30" s="0"/>
      <c r="HU30" s="0"/>
      <c r="HV30" s="0"/>
      <c r="HW30" s="0"/>
      <c r="HX30" s="0"/>
      <c r="HY30" s="0"/>
      <c r="HZ30" s="0"/>
      <c r="IA30" s="0"/>
      <c r="IB30" s="0"/>
      <c r="IC30" s="0"/>
      <c r="ID30" s="0"/>
      <c r="IE30" s="0"/>
      <c r="IF30" s="0"/>
      <c r="IG30" s="0"/>
      <c r="IH30" s="0"/>
      <c r="II30" s="0"/>
      <c r="IJ30" s="0"/>
      <c r="IK30" s="0"/>
      <c r="IL30" s="0"/>
      <c r="IM30" s="0"/>
      <c r="IN30" s="0"/>
      <c r="IO30" s="0"/>
      <c r="IP30" s="0"/>
      <c r="IQ30" s="0"/>
      <c r="IR30" s="0"/>
      <c r="IS30" s="0"/>
      <c r="IT30" s="0"/>
      <c r="IU30" s="0"/>
      <c r="IV30" s="0"/>
      <c r="IW30" s="0"/>
      <c r="IX30" s="0"/>
      <c r="IY30" s="0"/>
      <c r="IZ30" s="0"/>
      <c r="JA30" s="0"/>
      <c r="JB30" s="0"/>
      <c r="JC30" s="0"/>
      <c r="JD30" s="0"/>
      <c r="JE30" s="0"/>
      <c r="JF30" s="0"/>
      <c r="JG30" s="0"/>
      <c r="JH30" s="0"/>
      <c r="JI30" s="0"/>
      <c r="JJ30" s="0"/>
      <c r="JK30" s="0"/>
      <c r="JL30" s="0"/>
      <c r="JM30" s="0"/>
      <c r="JN30" s="0"/>
      <c r="JO30" s="0"/>
      <c r="JP30" s="0"/>
      <c r="JQ30" s="0"/>
      <c r="JR30" s="0"/>
      <c r="JS30" s="0"/>
      <c r="JT30" s="0"/>
      <c r="JU30" s="0"/>
      <c r="JV30" s="0"/>
      <c r="JW30" s="0"/>
      <c r="JX30" s="0"/>
      <c r="JY30" s="0"/>
      <c r="JZ30" s="0"/>
      <c r="KA30" s="0"/>
      <c r="KB30" s="0"/>
      <c r="KC30" s="0"/>
      <c r="KD30" s="0"/>
      <c r="KE30" s="0"/>
      <c r="KF30" s="0"/>
      <c r="KG30" s="0"/>
      <c r="KH30" s="0"/>
      <c r="KI30" s="0"/>
      <c r="KJ30" s="0"/>
      <c r="KK30" s="0"/>
      <c r="KL30" s="0"/>
      <c r="KM30" s="0"/>
      <c r="KN30" s="0"/>
      <c r="KO30" s="0"/>
      <c r="KP30" s="0"/>
      <c r="KQ30" s="0"/>
      <c r="KR30" s="0"/>
      <c r="KS30" s="0"/>
      <c r="KT30" s="0"/>
      <c r="KU30" s="0"/>
      <c r="KV30" s="0"/>
      <c r="KW30" s="0"/>
      <c r="KX30" s="0"/>
      <c r="KY30" s="0"/>
      <c r="KZ30" s="0"/>
      <c r="LA30" s="0"/>
      <c r="LB30" s="0"/>
      <c r="LC30" s="0"/>
      <c r="LD30" s="0"/>
      <c r="LE30" s="0"/>
      <c r="LF30" s="0"/>
      <c r="LG30" s="0"/>
      <c r="LH30" s="0"/>
      <c r="LI30" s="0"/>
      <c r="LJ30" s="0"/>
      <c r="LK30" s="0"/>
      <c r="LL30" s="0"/>
      <c r="LM30" s="0"/>
      <c r="LN30" s="0"/>
      <c r="LO30" s="0"/>
      <c r="LP30" s="0"/>
      <c r="LQ30" s="0"/>
      <c r="LR30" s="0"/>
      <c r="LS30" s="0"/>
      <c r="LT30" s="0"/>
      <c r="LU30" s="0"/>
      <c r="LV30" s="0"/>
      <c r="LW30" s="0"/>
      <c r="LX30" s="0"/>
      <c r="LY30" s="0"/>
      <c r="LZ30" s="0"/>
      <c r="MA30" s="0"/>
      <c r="MB30" s="0"/>
      <c r="MC30" s="0"/>
      <c r="MD30" s="0"/>
      <c r="ME30" s="0"/>
      <c r="MF30" s="0"/>
      <c r="MG30" s="0"/>
      <c r="MH30" s="0"/>
      <c r="MI30" s="0"/>
      <c r="MJ30" s="0"/>
      <c r="MK30" s="0"/>
      <c r="ML30" s="0"/>
      <c r="MM30" s="0"/>
      <c r="MN30" s="0"/>
      <c r="MO30" s="0"/>
      <c r="MP30" s="0"/>
      <c r="MQ30" s="0"/>
      <c r="MR30" s="0"/>
      <c r="MS30" s="0"/>
      <c r="MT30" s="0"/>
      <c r="MU30" s="0"/>
      <c r="MV30" s="0"/>
      <c r="MW30" s="0"/>
      <c r="MX30" s="0"/>
      <c r="MY30" s="0"/>
      <c r="MZ30" s="0"/>
      <c r="NA30" s="0"/>
      <c r="NB30" s="0"/>
      <c r="NC30" s="0"/>
      <c r="ND30" s="0"/>
      <c r="NE30" s="0"/>
      <c r="NF30" s="0"/>
      <c r="NG30" s="0"/>
      <c r="NH30" s="0"/>
      <c r="NI30" s="0"/>
      <c r="NJ30" s="0"/>
      <c r="NK30" s="0"/>
      <c r="NL30" s="0"/>
      <c r="NM30" s="0"/>
      <c r="NN30" s="0"/>
      <c r="NO30" s="0"/>
      <c r="NP30" s="0"/>
      <c r="NQ30" s="0"/>
      <c r="NR30" s="0"/>
      <c r="NS30" s="0"/>
      <c r="NT30" s="0"/>
      <c r="NU30" s="0"/>
      <c r="NV30" s="0"/>
      <c r="NW30" s="0"/>
      <c r="NX30" s="0"/>
      <c r="NY30" s="0"/>
      <c r="NZ30" s="0"/>
      <c r="OA30" s="0"/>
      <c r="OB30" s="0"/>
      <c r="OC30" s="0"/>
      <c r="OD30" s="0"/>
      <c r="OE30" s="0"/>
      <c r="OF30" s="0"/>
      <c r="OG30" s="0"/>
      <c r="OH30" s="0"/>
      <c r="OI30" s="0"/>
      <c r="OJ30" s="0"/>
      <c r="OK30" s="0"/>
      <c r="OL30" s="0"/>
      <c r="OM30" s="0"/>
      <c r="ON30" s="0"/>
      <c r="OO30" s="0"/>
      <c r="OP30" s="0"/>
      <c r="OQ30" s="0"/>
      <c r="OR30" s="0"/>
      <c r="OS30" s="0"/>
      <c r="OT30" s="0"/>
      <c r="OU30" s="0"/>
      <c r="OV30" s="0"/>
      <c r="OW30" s="0"/>
      <c r="OX30" s="0"/>
      <c r="OY30" s="0"/>
      <c r="OZ30" s="0"/>
      <c r="PA30" s="0"/>
      <c r="PB30" s="0"/>
      <c r="PC30" s="0"/>
      <c r="PD30" s="0"/>
      <c r="PE30" s="0"/>
      <c r="PF30" s="0"/>
      <c r="PG30" s="0"/>
      <c r="PH30" s="0"/>
      <c r="PI30" s="0"/>
      <c r="PJ30" s="0"/>
      <c r="PK30" s="0"/>
      <c r="PL30" s="0"/>
      <c r="PM30" s="0"/>
      <c r="PN30" s="0"/>
      <c r="PO30" s="0"/>
      <c r="PP30" s="0"/>
      <c r="PQ30" s="0"/>
      <c r="PR30" s="0"/>
      <c r="PS30" s="0"/>
      <c r="PT30" s="0"/>
      <c r="PU30" s="0"/>
      <c r="PV30" s="0"/>
      <c r="PW30" s="0"/>
      <c r="PX30" s="0"/>
      <c r="PY30" s="0"/>
      <c r="PZ30" s="0"/>
      <c r="QA30" s="0"/>
      <c r="QB30" s="0"/>
      <c r="QC30" s="0"/>
      <c r="QD30" s="0"/>
      <c r="QE30" s="0"/>
      <c r="QF30" s="0"/>
      <c r="QG30" s="0"/>
      <c r="QH30" s="0"/>
      <c r="QI30" s="0"/>
      <c r="QJ30" s="0"/>
      <c r="QK30" s="0"/>
      <c r="QL30" s="0"/>
      <c r="QM30" s="0"/>
      <c r="QN30" s="0"/>
      <c r="QO30" s="0"/>
      <c r="QP30" s="0"/>
      <c r="QQ30" s="0"/>
      <c r="QR30" s="0"/>
      <c r="QS30" s="0"/>
      <c r="QT30" s="0"/>
      <c r="QU30" s="0"/>
      <c r="QV30" s="0"/>
      <c r="QW30" s="0"/>
      <c r="QX30" s="0"/>
      <c r="QY30" s="0"/>
      <c r="QZ30" s="0"/>
      <c r="RA30" s="0"/>
      <c r="RB30" s="0"/>
      <c r="RC30" s="0"/>
      <c r="RD30" s="0"/>
      <c r="RE30" s="0"/>
      <c r="RF30" s="0"/>
      <c r="RG30" s="0"/>
      <c r="RH30" s="0"/>
      <c r="RI30" s="0"/>
      <c r="RJ30" s="0"/>
      <c r="RK30" s="0"/>
      <c r="RL30" s="0"/>
      <c r="RM30" s="0"/>
      <c r="RN30" s="0"/>
      <c r="RO30" s="0"/>
      <c r="RP30" s="0"/>
      <c r="RQ30" s="0"/>
      <c r="RR30" s="0"/>
      <c r="RS30" s="0"/>
      <c r="RT30" s="0"/>
      <c r="RU30" s="0"/>
      <c r="RV30" s="0"/>
      <c r="RW30" s="0"/>
      <c r="RX30" s="0"/>
      <c r="RY30" s="0"/>
      <c r="RZ30" s="0"/>
      <c r="SA30" s="0"/>
      <c r="SB30" s="0"/>
      <c r="SC30" s="0"/>
      <c r="SD30" s="0"/>
      <c r="SE30" s="0"/>
      <c r="SF30" s="0"/>
      <c r="SG30" s="0"/>
      <c r="SH30" s="0"/>
      <c r="SI30" s="0"/>
      <c r="SJ30" s="0"/>
      <c r="SK30" s="0"/>
      <c r="SL30" s="0"/>
      <c r="SM30" s="0"/>
      <c r="SN30" s="0"/>
      <c r="SO30" s="0"/>
      <c r="SP30" s="0"/>
      <c r="SQ30" s="0"/>
      <c r="SR30" s="0"/>
      <c r="SS30" s="0"/>
      <c r="ST30" s="0"/>
      <c r="SU30" s="0"/>
      <c r="SV30" s="0"/>
      <c r="SW30" s="0"/>
      <c r="SX30" s="0"/>
      <c r="SY30" s="0"/>
      <c r="SZ30" s="0"/>
      <c r="TA30" s="0"/>
      <c r="TB30" s="0"/>
      <c r="TC30" s="0"/>
      <c r="TD30" s="0"/>
      <c r="TE30" s="0"/>
      <c r="TF30" s="0"/>
      <c r="TG30" s="0"/>
      <c r="TH30" s="0"/>
      <c r="TI30" s="0"/>
      <c r="TJ30" s="0"/>
      <c r="TK30" s="0"/>
      <c r="TL30" s="0"/>
      <c r="TM30" s="0"/>
      <c r="TN30" s="0"/>
      <c r="TO30" s="0"/>
      <c r="TP30" s="0"/>
      <c r="TQ30" s="0"/>
      <c r="TR30" s="0"/>
      <c r="TS30" s="0"/>
      <c r="TT30" s="0"/>
      <c r="TU30" s="0"/>
      <c r="TV30" s="0"/>
      <c r="TW30" s="0"/>
      <c r="TX30" s="0"/>
      <c r="TY30" s="0"/>
      <c r="TZ30" s="0"/>
      <c r="UA30" s="0"/>
      <c r="UB30" s="0"/>
      <c r="UC30" s="0"/>
      <c r="UD30" s="0"/>
      <c r="UE30" s="0"/>
      <c r="UF30" s="0"/>
      <c r="UG30" s="0"/>
      <c r="UH30" s="0"/>
      <c r="UI30" s="0"/>
      <c r="UJ30" s="0"/>
      <c r="UK30" s="0"/>
      <c r="UL30" s="0"/>
      <c r="UM30" s="0"/>
      <c r="UN30" s="0"/>
      <c r="UO30" s="0"/>
      <c r="UP30" s="0"/>
      <c r="UQ30" s="0"/>
      <c r="UR30" s="0"/>
      <c r="US30" s="0"/>
      <c r="UT30" s="0"/>
      <c r="UU30" s="0"/>
      <c r="UV30" s="0"/>
      <c r="UW30" s="0"/>
      <c r="UX30" s="0"/>
      <c r="UY30" s="0"/>
      <c r="UZ30" s="0"/>
      <c r="VA30" s="0"/>
      <c r="VB30" s="0"/>
      <c r="VC30" s="0"/>
      <c r="VD30" s="0"/>
      <c r="VE30" s="0"/>
      <c r="VF30" s="0"/>
      <c r="VG30" s="0"/>
      <c r="VH30" s="0"/>
      <c r="VI30" s="0"/>
      <c r="VJ30" s="0"/>
      <c r="VK30" s="0"/>
      <c r="VL30" s="0"/>
      <c r="VM30" s="0"/>
      <c r="VN30" s="0"/>
      <c r="VO30" s="0"/>
      <c r="VP30" s="0"/>
      <c r="VQ30" s="0"/>
      <c r="VR30" s="0"/>
      <c r="VS30" s="0"/>
      <c r="VT30" s="0"/>
      <c r="VU30" s="0"/>
      <c r="VV30" s="0"/>
      <c r="VW30" s="0"/>
      <c r="VX30" s="0"/>
      <c r="VY30" s="0"/>
      <c r="VZ30" s="0"/>
      <c r="WA30" s="0"/>
      <c r="WB30" s="0"/>
      <c r="WC30" s="0"/>
      <c r="WD30" s="0"/>
      <c r="WE30" s="0"/>
      <c r="WF30" s="0"/>
      <c r="WG30" s="0"/>
      <c r="WH30" s="0"/>
      <c r="WI30" s="0"/>
      <c r="WJ30" s="0"/>
      <c r="WK30" s="0"/>
      <c r="WL30" s="0"/>
      <c r="WM30" s="0"/>
      <c r="WN30" s="0"/>
      <c r="WO30" s="0"/>
      <c r="WP30" s="0"/>
      <c r="WQ30" s="0"/>
      <c r="WR30" s="0"/>
      <c r="WS30" s="0"/>
      <c r="WT30" s="0"/>
      <c r="WU30" s="0"/>
      <c r="WV30" s="0"/>
      <c r="WW30" s="0"/>
      <c r="WX30" s="0"/>
      <c r="WY30" s="0"/>
      <c r="WZ30" s="0"/>
      <c r="XA30" s="0"/>
      <c r="XB30" s="0"/>
      <c r="XC30" s="0"/>
      <c r="XD30" s="0"/>
      <c r="XE30" s="0"/>
      <c r="XF30" s="0"/>
      <c r="XG30" s="0"/>
      <c r="XH30" s="0"/>
      <c r="XI30" s="0"/>
      <c r="XJ30" s="0"/>
      <c r="XK30" s="0"/>
      <c r="XL30" s="0"/>
      <c r="XM30" s="0"/>
      <c r="XN30" s="0"/>
      <c r="XO30" s="0"/>
      <c r="XP30" s="0"/>
      <c r="XQ30" s="0"/>
      <c r="XR30" s="0"/>
      <c r="XS30" s="0"/>
      <c r="XT30" s="0"/>
      <c r="XU30" s="0"/>
      <c r="XV30" s="0"/>
      <c r="XW30" s="0"/>
      <c r="XX30" s="0"/>
      <c r="XY30" s="0"/>
      <c r="XZ30" s="0"/>
      <c r="YA30" s="0"/>
      <c r="YB30" s="0"/>
      <c r="YC30" s="0"/>
      <c r="YD30" s="0"/>
      <c r="YE30" s="0"/>
      <c r="YF30" s="0"/>
      <c r="YG30" s="0"/>
      <c r="YH30" s="0"/>
      <c r="YI30" s="0"/>
      <c r="YJ30" s="0"/>
      <c r="YK30" s="0"/>
      <c r="YL30" s="0"/>
      <c r="YM30" s="0"/>
      <c r="YN30" s="0"/>
      <c r="YO30" s="0"/>
      <c r="YP30" s="0"/>
      <c r="YQ30" s="0"/>
      <c r="YR30" s="0"/>
      <c r="YS30" s="0"/>
      <c r="YT30" s="0"/>
      <c r="YU30" s="0"/>
      <c r="YV30" s="0"/>
      <c r="YW30" s="0"/>
      <c r="YX30" s="0"/>
      <c r="YY30" s="0"/>
      <c r="YZ30" s="0"/>
      <c r="ZA30" s="0"/>
      <c r="ZB30" s="0"/>
      <c r="ZC30" s="0"/>
      <c r="ZD30" s="0"/>
      <c r="ZE30" s="0"/>
      <c r="ZF30" s="0"/>
      <c r="ZG30" s="0"/>
      <c r="ZH30" s="0"/>
      <c r="ZI30" s="0"/>
      <c r="ZJ30" s="0"/>
      <c r="ZK30" s="0"/>
      <c r="ZL30" s="0"/>
      <c r="ZM30" s="0"/>
      <c r="ZN30" s="0"/>
      <c r="ZO30" s="0"/>
      <c r="ZP30" s="0"/>
      <c r="ZQ30" s="0"/>
      <c r="ZR30" s="0"/>
      <c r="ZS30" s="0"/>
      <c r="ZT30" s="0"/>
      <c r="ZU30" s="0"/>
      <c r="ZV30" s="0"/>
      <c r="ZW30" s="0"/>
      <c r="ZX30" s="0"/>
      <c r="ZY30" s="0"/>
      <c r="ZZ30" s="0"/>
      <c r="AAA30" s="0"/>
      <c r="AAB30" s="0"/>
      <c r="AAC30" s="0"/>
      <c r="AAD30" s="0"/>
      <c r="AAE30" s="0"/>
      <c r="AAF30" s="0"/>
      <c r="AAG30" s="0"/>
      <c r="AAH30" s="0"/>
      <c r="AAI30" s="0"/>
      <c r="AAJ30" s="0"/>
      <c r="AAK30" s="0"/>
      <c r="AAL30" s="0"/>
      <c r="AAM30" s="0"/>
      <c r="AAN30" s="0"/>
      <c r="AAO30" s="0"/>
      <c r="AAP30" s="0"/>
      <c r="AAQ30" s="0"/>
      <c r="AAR30" s="0"/>
      <c r="AAS30" s="0"/>
      <c r="AAT30" s="0"/>
      <c r="AAU30" s="0"/>
      <c r="AAV30" s="0"/>
      <c r="AAW30" s="0"/>
      <c r="AAX30" s="0"/>
      <c r="AAY30" s="0"/>
      <c r="AAZ30" s="0"/>
      <c r="ABA30" s="0"/>
      <c r="ABB30" s="0"/>
      <c r="ABC30" s="0"/>
      <c r="ABD30" s="0"/>
      <c r="ABE30" s="0"/>
      <c r="ABF30" s="0"/>
      <c r="ABG30" s="0"/>
      <c r="ABH30" s="0"/>
      <c r="ABI30" s="0"/>
      <c r="ABJ30" s="0"/>
      <c r="ABK30" s="0"/>
      <c r="ABL30" s="0"/>
      <c r="ABM30" s="0"/>
      <c r="ABN30" s="0"/>
      <c r="ABO30" s="0"/>
      <c r="ABP30" s="0"/>
      <c r="ABQ30" s="0"/>
      <c r="ABR30" s="0"/>
      <c r="ABS30" s="0"/>
      <c r="ABT30" s="0"/>
      <c r="ABU30" s="0"/>
      <c r="ABV30" s="0"/>
      <c r="ABW30" s="0"/>
      <c r="ABX30" s="0"/>
      <c r="ABY30" s="0"/>
      <c r="ABZ30" s="0"/>
      <c r="ACA30" s="0"/>
      <c r="ACB30" s="0"/>
      <c r="ACC30" s="0"/>
      <c r="ACD30" s="0"/>
      <c r="ACE30" s="0"/>
      <c r="ACF30" s="0"/>
      <c r="ACG30" s="0"/>
      <c r="ACH30" s="0"/>
      <c r="ACI30" s="0"/>
      <c r="ACJ30" s="0"/>
      <c r="ACK30" s="0"/>
      <c r="ACL30" s="0"/>
      <c r="ACM30" s="0"/>
      <c r="ACN30" s="0"/>
      <c r="ACO30" s="0"/>
      <c r="ACP30" s="0"/>
      <c r="ACQ30" s="0"/>
      <c r="ACR30" s="0"/>
      <c r="ACS30" s="0"/>
      <c r="ACT30" s="0"/>
      <c r="ACU30" s="0"/>
      <c r="ACV30" s="0"/>
      <c r="ACW30" s="0"/>
      <c r="ACX30" s="0"/>
      <c r="ACY30" s="0"/>
      <c r="ACZ30" s="0"/>
      <c r="ADA30" s="0"/>
      <c r="ADB30" s="0"/>
      <c r="ADC30" s="0"/>
      <c r="ADD30" s="0"/>
      <c r="ADE30" s="0"/>
      <c r="ADF30" s="0"/>
      <c r="ADG30" s="0"/>
      <c r="ADH30" s="0"/>
      <c r="ADI30" s="0"/>
      <c r="ADJ30" s="0"/>
      <c r="ADK30" s="0"/>
      <c r="ADL30" s="0"/>
      <c r="ADM30" s="0"/>
      <c r="ADN30" s="0"/>
      <c r="ADO30" s="0"/>
      <c r="ADP30" s="0"/>
      <c r="ADQ30" s="0"/>
      <c r="ADR30" s="0"/>
      <c r="ADS30" s="0"/>
      <c r="ADT30" s="0"/>
      <c r="ADU30" s="0"/>
      <c r="ADV30" s="0"/>
      <c r="ADW30" s="0"/>
      <c r="ADX30" s="0"/>
      <c r="ADY30" s="0"/>
      <c r="ADZ30" s="0"/>
      <c r="AEA30" s="0"/>
      <c r="AEB30" s="0"/>
      <c r="AEC30" s="0"/>
      <c r="AED30" s="0"/>
      <c r="AEE30" s="0"/>
      <c r="AEF30" s="0"/>
      <c r="AEG30" s="0"/>
      <c r="AEH30" s="0"/>
      <c r="AEI30" s="0"/>
      <c r="AEJ30" s="0"/>
      <c r="AEK30" s="0"/>
      <c r="AEL30" s="0"/>
      <c r="AEM30" s="0"/>
      <c r="AEN30" s="0"/>
      <c r="AEO30" s="0"/>
      <c r="AEP30" s="0"/>
      <c r="AEQ30" s="0"/>
      <c r="AER30" s="0"/>
      <c r="AES30" s="0"/>
      <c r="AET30" s="0"/>
      <c r="AEU30" s="0"/>
      <c r="AEV30" s="0"/>
      <c r="AEW30" s="0"/>
      <c r="AEX30" s="0"/>
      <c r="AEY30" s="0"/>
      <c r="AEZ30" s="0"/>
      <c r="AFA30" s="0"/>
      <c r="AFB30" s="0"/>
      <c r="AFC30" s="0"/>
      <c r="AFD30" s="0"/>
      <c r="AFE30" s="0"/>
      <c r="AFF30" s="0"/>
      <c r="AFG30" s="0"/>
      <c r="AFH30" s="0"/>
      <c r="AFI30" s="0"/>
      <c r="AFJ30" s="0"/>
      <c r="AFK30" s="0"/>
      <c r="AFL30" s="0"/>
      <c r="AFM30" s="0"/>
      <c r="AFN30" s="0"/>
      <c r="AFO30" s="0"/>
      <c r="AFP30" s="0"/>
      <c r="AFQ30" s="0"/>
      <c r="AFR30" s="0"/>
      <c r="AFS30" s="0"/>
      <c r="AFT30" s="0"/>
      <c r="AFU30" s="0"/>
      <c r="AFV30" s="0"/>
      <c r="AFW30" s="0"/>
      <c r="AFX30" s="0"/>
      <c r="AFY30" s="0"/>
      <c r="AFZ30" s="0"/>
      <c r="AGA30" s="0"/>
      <c r="AGB30" s="0"/>
      <c r="AGC30" s="0"/>
      <c r="AGD30" s="0"/>
      <c r="AGE30" s="0"/>
      <c r="AGF30" s="0"/>
      <c r="AGG30" s="0"/>
      <c r="AGH30" s="0"/>
      <c r="AGI30" s="0"/>
      <c r="AGJ30" s="0"/>
      <c r="AGK30" s="0"/>
      <c r="AGL30" s="0"/>
      <c r="AGM30" s="0"/>
      <c r="AGN30" s="0"/>
      <c r="AGO30" s="0"/>
      <c r="AGP30" s="0"/>
      <c r="AGQ30" s="0"/>
      <c r="AGR30" s="0"/>
      <c r="AGS30" s="0"/>
      <c r="AGT30" s="0"/>
      <c r="AGU30" s="0"/>
      <c r="AGV30" s="0"/>
      <c r="AGW30" s="0"/>
      <c r="AGX30" s="0"/>
      <c r="AGY30" s="0"/>
      <c r="AGZ30" s="0"/>
      <c r="AHA30" s="0"/>
      <c r="AHB30" s="0"/>
      <c r="AHC30" s="0"/>
      <c r="AHD30" s="0"/>
      <c r="AHE30" s="0"/>
      <c r="AHF30" s="0"/>
      <c r="AHG30" s="0"/>
      <c r="AHH30" s="0"/>
      <c r="AHI30" s="0"/>
      <c r="AHJ30" s="0"/>
      <c r="AHK30" s="0"/>
      <c r="AHL30" s="0"/>
      <c r="AHM30" s="0"/>
      <c r="AHN30" s="0"/>
      <c r="AHO30" s="0"/>
      <c r="AHP30" s="0"/>
      <c r="AHQ30" s="0"/>
      <c r="AHR30" s="0"/>
      <c r="AHS30" s="0"/>
      <c r="AHT30" s="0"/>
      <c r="AHU30" s="0"/>
      <c r="AHV30" s="0"/>
      <c r="AHW30" s="0"/>
      <c r="AHX30" s="0"/>
      <c r="AHY30" s="0"/>
      <c r="AHZ30" s="0"/>
      <c r="AIA30" s="0"/>
      <c r="AIB30" s="0"/>
      <c r="AIC30" s="0"/>
      <c r="AID30" s="0"/>
      <c r="AIE30" s="0"/>
      <c r="AIF30" s="0"/>
      <c r="AIG30" s="0"/>
      <c r="AIH30" s="0"/>
      <c r="AII30" s="0"/>
      <c r="AIJ30" s="0"/>
      <c r="AIK30" s="0"/>
      <c r="AIL30" s="0"/>
      <c r="AIM30" s="0"/>
      <c r="AIN30" s="0"/>
      <c r="AIO30" s="0"/>
      <c r="AIP30" s="0"/>
      <c r="AIQ30" s="0"/>
      <c r="AIR30" s="0"/>
      <c r="AIS30" s="0"/>
      <c r="AIT30" s="0"/>
      <c r="AIU30" s="0"/>
      <c r="AIV30" s="0"/>
      <c r="AIW30" s="0"/>
      <c r="AIX30" s="0"/>
      <c r="AIY30" s="0"/>
      <c r="AIZ30" s="0"/>
      <c r="AJA30" s="0"/>
      <c r="AJB30" s="0"/>
      <c r="AJC30" s="0"/>
      <c r="AJD30" s="0"/>
      <c r="AJE30" s="0"/>
      <c r="AJF30" s="0"/>
      <c r="AJG30" s="0"/>
      <c r="AJH30" s="0"/>
      <c r="AJI30" s="0"/>
      <c r="AJJ30" s="0"/>
      <c r="AJK30" s="0"/>
      <c r="AJL30" s="0"/>
      <c r="AJM30" s="0"/>
      <c r="AJN30" s="0"/>
      <c r="AJO30" s="0"/>
      <c r="AJP30" s="0"/>
      <c r="AJQ30" s="0"/>
      <c r="AJR30" s="0"/>
      <c r="AJS30" s="0"/>
      <c r="AJT30" s="0"/>
      <c r="AJU30" s="0"/>
      <c r="AJV30" s="0"/>
      <c r="AJW30" s="0"/>
      <c r="AJX30" s="0"/>
      <c r="AJY30" s="0"/>
      <c r="AJZ30" s="0"/>
      <c r="AKA30" s="0"/>
      <c r="AKB30" s="0"/>
      <c r="AKC30" s="0"/>
      <c r="AKD30" s="0"/>
      <c r="AKE30" s="0"/>
      <c r="AKF30" s="0"/>
      <c r="AKG30" s="0"/>
      <c r="AKH30" s="0"/>
      <c r="AKI30" s="0"/>
      <c r="AKJ30" s="0"/>
      <c r="AKK30" s="0"/>
      <c r="AKL30" s="0"/>
      <c r="AKM30" s="0"/>
      <c r="AKN30" s="0"/>
      <c r="AKO30" s="0"/>
      <c r="AKP30" s="0"/>
      <c r="AKQ30" s="0"/>
      <c r="AKR30" s="0"/>
      <c r="AKS30" s="0"/>
      <c r="AKT30" s="0"/>
      <c r="AKU30" s="0"/>
      <c r="AKV30" s="0"/>
      <c r="AKW30" s="0"/>
      <c r="AKX30" s="0"/>
      <c r="AKY30" s="0"/>
      <c r="AKZ30" s="0"/>
      <c r="ALA30" s="0"/>
      <c r="ALB30" s="0"/>
      <c r="ALC30" s="0"/>
      <c r="ALD30" s="0"/>
      <c r="ALE30" s="0"/>
      <c r="ALF30" s="0"/>
      <c r="ALG30" s="0"/>
      <c r="ALH30" s="0"/>
      <c r="ALI30" s="0"/>
      <c r="ALJ30" s="0"/>
      <c r="ALK30" s="0"/>
      <c r="ALL30" s="0"/>
      <c r="ALM30" s="0"/>
      <c r="ALN30" s="0"/>
      <c r="ALO30" s="0"/>
      <c r="ALP30" s="0"/>
      <c r="ALQ30" s="0"/>
      <c r="ALR30" s="0"/>
      <c r="ALS30" s="0"/>
      <c r="ALT30" s="0"/>
      <c r="ALU30" s="0"/>
      <c r="ALV30" s="0"/>
      <c r="ALW30" s="0"/>
      <c r="ALX30" s="0"/>
      <c r="ALY30" s="0"/>
      <c r="ALZ30" s="0"/>
      <c r="AMA30" s="0"/>
      <c r="AMB30" s="0"/>
      <c r="AMC30" s="0"/>
      <c r="AMD30" s="0"/>
      <c r="AME30" s="0"/>
      <c r="AMF30" s="0"/>
      <c r="AMG30" s="0"/>
      <c r="AMH30" s="0"/>
      <c r="AMI30" s="0"/>
      <c r="AMJ30" s="0"/>
    </row>
    <row r="31" s="30" customFormat="true" ht="15" hidden="false" customHeight="true" outlineLevel="0" collapsed="false">
      <c r="A31" s="20"/>
      <c r="B31" s="21" t="n">
        <v>1</v>
      </c>
      <c r="C31" s="22" t="n">
        <v>1234567890</v>
      </c>
      <c r="D31" s="23" t="s">
        <v>47</v>
      </c>
      <c r="E31" s="23" t="s">
        <v>48</v>
      </c>
      <c r="F31" s="23" t="s">
        <v>49</v>
      </c>
      <c r="G31" s="23" t="s">
        <v>50</v>
      </c>
      <c r="H31" s="23" t="s">
        <v>51</v>
      </c>
      <c r="I31" s="24" t="n">
        <v>10800000</v>
      </c>
      <c r="J31" s="25" t="s">
        <v>52</v>
      </c>
      <c r="K31" s="26"/>
      <c r="L31" s="27"/>
      <c r="M31" s="27"/>
      <c r="N31" s="28"/>
      <c r="O31" s="29" t="n">
        <v>110371.549483717</v>
      </c>
      <c r="P31" s="29" t="n">
        <v>41389.3310563937</v>
      </c>
      <c r="Q31" s="29" t="n">
        <v>13796.4436854646</v>
      </c>
      <c r="R31" s="21" t="n">
        <v>3</v>
      </c>
      <c r="S31" s="21" t="n">
        <v>2.5</v>
      </c>
      <c r="T31" s="21" t="n">
        <v>2</v>
      </c>
      <c r="U31" s="29" t="n">
        <v>36790.5164945722</v>
      </c>
      <c r="V31" s="29" t="n">
        <v>16555.7324225575</v>
      </c>
      <c r="W31" s="29" t="n">
        <v>6898.22184273229</v>
      </c>
    </row>
    <row r="32" s="31" customFormat="true" ht="15" hidden="false" customHeight="true" outlineLevel="0" collapsed="false">
      <c r="B32" s="21" t="n">
        <v>2</v>
      </c>
      <c r="C32" s="22" t="n">
        <v>1234567889</v>
      </c>
      <c r="D32" s="23" t="s">
        <v>53</v>
      </c>
      <c r="E32" s="23" t="s">
        <v>48</v>
      </c>
      <c r="F32" s="23" t="s">
        <v>54</v>
      </c>
      <c r="G32" s="23" t="s">
        <v>55</v>
      </c>
      <c r="H32" s="23" t="s">
        <v>56</v>
      </c>
      <c r="I32" s="24" t="n">
        <v>9747000</v>
      </c>
      <c r="J32" s="25" t="s">
        <v>57</v>
      </c>
      <c r="K32" s="26"/>
      <c r="L32" s="27"/>
      <c r="M32" s="27"/>
      <c r="N32" s="28"/>
      <c r="O32" s="29" t="n">
        <v>82778.6621127875</v>
      </c>
      <c r="P32" s="29" t="n">
        <v>41389.3310563937</v>
      </c>
      <c r="Q32" s="29" t="n">
        <v>27592.8873709291</v>
      </c>
      <c r="R32" s="21" t="n">
        <v>3</v>
      </c>
      <c r="S32" s="21" t="n">
        <v>2.5</v>
      </c>
      <c r="T32" s="21" t="n">
        <v>4</v>
      </c>
      <c r="U32" s="29" t="n">
        <v>27592.8873709291</v>
      </c>
      <c r="V32" s="29" t="n">
        <v>16555.7324225575</v>
      </c>
      <c r="W32" s="29" t="n">
        <v>6898.22184273229</v>
      </c>
    </row>
    <row r="33" s="31" customFormat="true" ht="15" hidden="false" customHeight="true" outlineLevel="0" collapsed="false">
      <c r="B33" s="21" t="n">
        <v>3</v>
      </c>
      <c r="C33" s="22" t="n">
        <v>1234567888</v>
      </c>
      <c r="D33" s="23" t="s">
        <v>58</v>
      </c>
      <c r="E33" s="23" t="s">
        <v>48</v>
      </c>
      <c r="F33" s="23" t="s">
        <v>59</v>
      </c>
      <c r="G33" s="23" t="s">
        <v>60</v>
      </c>
      <c r="H33" s="23" t="s">
        <v>61</v>
      </c>
      <c r="I33" s="24" t="n">
        <v>9259650</v>
      </c>
      <c r="J33" s="25" t="s">
        <v>57</v>
      </c>
      <c r="K33" s="26"/>
      <c r="L33" s="27"/>
      <c r="M33" s="27"/>
      <c r="N33" s="28"/>
      <c r="O33" s="29" t="n">
        <v>82778.6621127875</v>
      </c>
      <c r="P33" s="29" t="n">
        <v>55185.7747418583</v>
      </c>
      <c r="Q33" s="29" t="n">
        <v>20694.6655281969</v>
      </c>
      <c r="R33" s="21" t="n">
        <v>3</v>
      </c>
      <c r="S33" s="21" t="n">
        <v>4</v>
      </c>
      <c r="T33" s="21" t="n">
        <v>3</v>
      </c>
      <c r="U33" s="29" t="n">
        <v>27592.8873709291</v>
      </c>
      <c r="V33" s="29" t="n">
        <v>13796.4436854646</v>
      </c>
      <c r="W33" s="29" t="n">
        <v>6898.22184273229</v>
      </c>
    </row>
    <row r="34" s="31" customFormat="true" ht="15" hidden="false" customHeight="true" outlineLevel="0" collapsed="false">
      <c r="B34" s="21" t="n">
        <v>4</v>
      </c>
      <c r="C34" s="22" t="n">
        <v>1234567887</v>
      </c>
      <c r="D34" s="23" t="s">
        <v>62</v>
      </c>
      <c r="E34" s="23" t="s">
        <v>63</v>
      </c>
      <c r="F34" s="23" t="s">
        <v>64</v>
      </c>
      <c r="G34" s="23" t="s">
        <v>65</v>
      </c>
      <c r="H34" s="23" t="s">
        <v>66</v>
      </c>
      <c r="I34" s="24" t="n">
        <v>8356834.125</v>
      </c>
      <c r="J34" s="25" t="s">
        <v>67</v>
      </c>
      <c r="K34" s="26"/>
      <c r="L34" s="27"/>
      <c r="M34" s="27"/>
      <c r="N34" s="28"/>
      <c r="O34" s="29" t="n">
        <v>110371.549483717</v>
      </c>
      <c r="P34" s="29" t="n">
        <v>41389.3310563937</v>
      </c>
      <c r="Q34" s="29" t="n">
        <v>20694.6655281969</v>
      </c>
      <c r="R34" s="21" t="n">
        <v>4</v>
      </c>
      <c r="S34" s="21" t="n">
        <v>3</v>
      </c>
      <c r="T34" s="21" t="n">
        <v>3</v>
      </c>
      <c r="U34" s="29" t="n">
        <v>27592.8873709291</v>
      </c>
      <c r="V34" s="29" t="n">
        <v>13796.4436854646</v>
      </c>
      <c r="W34" s="29" t="n">
        <v>6898.22184273229</v>
      </c>
    </row>
    <row r="35" s="31" customFormat="true" ht="15" hidden="false" customHeight="true" outlineLevel="0" collapsed="false">
      <c r="B35" s="21" t="n">
        <v>5</v>
      </c>
      <c r="C35" s="22" t="s">
        <v>68</v>
      </c>
      <c r="D35" s="23" t="s">
        <v>69</v>
      </c>
      <c r="E35" s="23" t="s">
        <v>70</v>
      </c>
      <c r="F35" s="23" t="s">
        <v>71</v>
      </c>
      <c r="G35" s="23" t="s">
        <v>72</v>
      </c>
      <c r="H35" s="23" t="s">
        <v>73</v>
      </c>
      <c r="I35" s="24" t="n">
        <v>7938992.41875</v>
      </c>
      <c r="J35" s="25" t="s">
        <v>74</v>
      </c>
      <c r="K35" s="26"/>
      <c r="L35" s="27"/>
      <c r="M35" s="27"/>
      <c r="N35" s="28"/>
      <c r="O35" s="29" t="n">
        <v>55185.7747418583</v>
      </c>
      <c r="P35" s="29" t="n">
        <v>41389.3310563937</v>
      </c>
      <c r="Q35" s="29" t="n">
        <v>27592.8873709291</v>
      </c>
      <c r="R35" s="21" t="n">
        <v>2</v>
      </c>
      <c r="S35" s="21" t="n">
        <v>3</v>
      </c>
      <c r="T35" s="21" t="n">
        <v>4</v>
      </c>
      <c r="U35" s="29" t="n">
        <v>27592.8873709291</v>
      </c>
      <c r="V35" s="29" t="n">
        <v>13796.4436854646</v>
      </c>
      <c r="W35" s="29" t="n">
        <v>6898.22184273229</v>
      </c>
    </row>
    <row r="36" s="31" customFormat="true" ht="15" hidden="false" customHeight="true" outlineLevel="0" collapsed="false">
      <c r="B36" s="21" t="n">
        <v>6</v>
      </c>
      <c r="C36" s="22" t="s">
        <v>75</v>
      </c>
      <c r="D36" s="23" t="s">
        <v>69</v>
      </c>
      <c r="E36" s="23" t="s">
        <v>70</v>
      </c>
      <c r="F36" s="23" t="s">
        <v>71</v>
      </c>
      <c r="G36" s="23" t="s">
        <v>72</v>
      </c>
      <c r="H36" s="23" t="s">
        <v>76</v>
      </c>
      <c r="I36" s="24" t="n">
        <v>7164940.65792188</v>
      </c>
      <c r="J36" s="25" t="s">
        <v>74</v>
      </c>
      <c r="K36" s="26"/>
      <c r="L36" s="27"/>
      <c r="M36" s="27"/>
      <c r="N36" s="28"/>
      <c r="O36" s="29" t="n">
        <v>110371.549483717</v>
      </c>
      <c r="P36" s="29" t="n">
        <v>55185.7747418583</v>
      </c>
      <c r="Q36" s="29" t="n">
        <v>27592.8873709291</v>
      </c>
      <c r="R36" s="21" t="n">
        <v>4</v>
      </c>
      <c r="S36" s="21" t="n">
        <v>4</v>
      </c>
      <c r="T36" s="21" t="n">
        <v>4</v>
      </c>
      <c r="U36" s="29" t="n">
        <v>27592.8873709291</v>
      </c>
      <c r="V36" s="29" t="n">
        <v>13796.4436854646</v>
      </c>
      <c r="W36" s="29" t="n">
        <v>6898.22184273229</v>
      </c>
    </row>
    <row r="37" s="3" customFormat="true" ht="18" hidden="false" customHeight="false" outlineLevel="0" collapsed="false">
      <c r="B37" s="7"/>
    </row>
    <row r="38" customFormat="false" ht="18" hidden="false" customHeight="false" outlineLevel="0" collapsed="false">
      <c r="A38" s="3"/>
      <c r="B38" s="7" t="s">
        <v>77</v>
      </c>
      <c r="C38" s="3" t="s">
        <v>78</v>
      </c>
      <c r="D38" s="0"/>
      <c r="E38" s="0"/>
      <c r="F38" s="0"/>
      <c r="G38" s="0"/>
      <c r="H38" s="0"/>
      <c r="I38" s="0"/>
      <c r="J38" s="0"/>
      <c r="K38" s="0"/>
      <c r="L38" s="0"/>
      <c r="M38" s="0"/>
      <c r="N38" s="0"/>
      <c r="O38" s="0"/>
      <c r="P38" s="0"/>
      <c r="Q38" s="0"/>
      <c r="R38" s="0"/>
      <c r="S38" s="0"/>
      <c r="T38" s="0"/>
      <c r="U38" s="0"/>
      <c r="V38" s="0"/>
      <c r="W38" s="0"/>
      <c r="X38" s="0"/>
      <c r="Y38" s="0"/>
      <c r="Z38" s="0"/>
      <c r="AA38" s="0"/>
      <c r="AB38" s="0"/>
      <c r="AC38" s="0"/>
      <c r="AD38" s="0"/>
      <c r="AE38" s="0"/>
      <c r="AF38" s="0"/>
      <c r="AG38" s="0"/>
      <c r="AH38" s="0"/>
      <c r="AI38" s="0"/>
      <c r="AJ38" s="0"/>
      <c r="AK38" s="0"/>
      <c r="AL38" s="0"/>
      <c r="AM38" s="0"/>
      <c r="AN38" s="0"/>
      <c r="AO38" s="0"/>
      <c r="AP38" s="0"/>
      <c r="AQ38" s="0"/>
      <c r="AR38" s="0"/>
      <c r="AS38" s="0"/>
      <c r="AT38" s="0"/>
      <c r="AU38" s="0"/>
      <c r="AV38" s="0"/>
      <c r="AW38" s="0"/>
      <c r="AX38" s="0"/>
      <c r="AY38" s="0"/>
      <c r="AZ38" s="0"/>
      <c r="BA38" s="0"/>
      <c r="BB38" s="0"/>
      <c r="BC38" s="0"/>
      <c r="BD38" s="0"/>
      <c r="BE38" s="0"/>
      <c r="BF38" s="0"/>
      <c r="BG38" s="0"/>
      <c r="BH38" s="0"/>
      <c r="BI38" s="0"/>
      <c r="BJ38" s="0"/>
      <c r="BK38" s="0"/>
      <c r="BL38" s="0"/>
      <c r="BM38" s="0"/>
      <c r="BN38" s="0"/>
      <c r="BO38" s="0"/>
      <c r="BP38" s="0"/>
      <c r="BQ38" s="0"/>
      <c r="BR38" s="0"/>
      <c r="BS38" s="0"/>
      <c r="BT38" s="0"/>
      <c r="BU38" s="0"/>
      <c r="BV38" s="0"/>
      <c r="BW38" s="0"/>
      <c r="BX38" s="0"/>
      <c r="BY38" s="0"/>
      <c r="BZ38" s="0"/>
      <c r="CA38" s="0"/>
      <c r="CB38" s="0"/>
      <c r="CC38" s="0"/>
      <c r="CD38" s="0"/>
      <c r="CE38" s="0"/>
      <c r="CF38" s="0"/>
      <c r="CG38" s="0"/>
      <c r="CH38" s="0"/>
      <c r="CI38" s="0"/>
      <c r="CJ38" s="0"/>
      <c r="CK38" s="0"/>
      <c r="CL38" s="0"/>
      <c r="CM38" s="0"/>
      <c r="CN38" s="0"/>
      <c r="CO38" s="0"/>
      <c r="CP38" s="0"/>
      <c r="CQ38" s="0"/>
      <c r="CR38" s="0"/>
      <c r="CS38" s="0"/>
      <c r="CT38" s="0"/>
      <c r="CU38" s="0"/>
      <c r="CV38" s="0"/>
      <c r="CW38" s="0"/>
      <c r="CX38" s="0"/>
      <c r="CY38" s="0"/>
      <c r="CZ38" s="0"/>
      <c r="DA38" s="0"/>
      <c r="DB38" s="0"/>
      <c r="DC38" s="0"/>
      <c r="DD38" s="0"/>
      <c r="DE38" s="0"/>
      <c r="DF38" s="0"/>
      <c r="DG38" s="0"/>
      <c r="DH38" s="0"/>
      <c r="DI38" s="0"/>
      <c r="DJ38" s="0"/>
      <c r="DK38" s="0"/>
      <c r="DL38" s="0"/>
      <c r="DM38" s="0"/>
      <c r="DN38" s="0"/>
      <c r="DO38" s="0"/>
      <c r="DP38" s="0"/>
      <c r="DQ38" s="0"/>
      <c r="DR38" s="0"/>
      <c r="DS38" s="0"/>
      <c r="DT38" s="0"/>
      <c r="DU38" s="0"/>
      <c r="DV38" s="0"/>
      <c r="DW38" s="0"/>
      <c r="DX38" s="0"/>
      <c r="DY38" s="0"/>
      <c r="DZ38" s="0"/>
      <c r="EA38" s="0"/>
      <c r="EB38" s="0"/>
      <c r="EC38" s="0"/>
      <c r="ED38" s="0"/>
      <c r="EE38" s="0"/>
      <c r="EF38" s="0"/>
      <c r="EG38" s="0"/>
      <c r="EH38" s="0"/>
      <c r="EI38" s="0"/>
      <c r="EJ38" s="0"/>
      <c r="EK38" s="0"/>
      <c r="EL38" s="0"/>
      <c r="EM38" s="0"/>
      <c r="EN38" s="0"/>
      <c r="EO38" s="0"/>
      <c r="EP38" s="0"/>
      <c r="EQ38" s="0"/>
      <c r="ER38" s="0"/>
      <c r="ES38" s="0"/>
      <c r="ET38" s="0"/>
      <c r="EU38" s="0"/>
      <c r="EV38" s="0"/>
      <c r="EW38" s="0"/>
      <c r="EX38" s="0"/>
      <c r="EY38" s="0"/>
      <c r="EZ38" s="0"/>
      <c r="FA38" s="0"/>
      <c r="FB38" s="0"/>
      <c r="FC38" s="0"/>
      <c r="FD38" s="0"/>
      <c r="FE38" s="0"/>
      <c r="FF38" s="0"/>
      <c r="FG38" s="0"/>
      <c r="FH38" s="0"/>
      <c r="FI38" s="0"/>
      <c r="FJ38" s="0"/>
      <c r="FK38" s="0"/>
      <c r="FL38" s="0"/>
      <c r="FM38" s="0"/>
      <c r="FN38" s="0"/>
      <c r="FO38" s="0"/>
      <c r="FP38" s="0"/>
      <c r="FQ38" s="0"/>
      <c r="FR38" s="0"/>
      <c r="FS38" s="0"/>
      <c r="FT38" s="0"/>
      <c r="FU38" s="0"/>
      <c r="FV38" s="0"/>
      <c r="FW38" s="0"/>
      <c r="FX38" s="0"/>
      <c r="FY38" s="0"/>
      <c r="FZ38" s="0"/>
      <c r="GA38" s="0"/>
      <c r="GB38" s="0"/>
      <c r="GC38" s="0"/>
      <c r="GD38" s="0"/>
      <c r="GE38" s="0"/>
      <c r="GF38" s="0"/>
      <c r="GG38" s="0"/>
      <c r="GH38" s="0"/>
      <c r="GI38" s="0"/>
      <c r="GJ38" s="0"/>
      <c r="GK38" s="0"/>
      <c r="GL38" s="0"/>
      <c r="GM38" s="0"/>
      <c r="GN38" s="0"/>
      <c r="GO38" s="0"/>
      <c r="GP38" s="0"/>
      <c r="GQ38" s="0"/>
      <c r="GR38" s="0"/>
      <c r="GS38" s="0"/>
      <c r="GT38" s="0"/>
      <c r="GU38" s="0"/>
      <c r="GV38" s="0"/>
      <c r="GW38" s="0"/>
      <c r="GX38" s="0"/>
      <c r="GY38" s="0"/>
      <c r="GZ38" s="0"/>
      <c r="HA38" s="0"/>
      <c r="HB38" s="0"/>
      <c r="HC38" s="0"/>
      <c r="HD38" s="0"/>
      <c r="HE38" s="0"/>
      <c r="HF38" s="0"/>
      <c r="HG38" s="0"/>
      <c r="HH38" s="0"/>
      <c r="HI38" s="0"/>
      <c r="HJ38" s="0"/>
      <c r="HK38" s="0"/>
      <c r="HL38" s="0"/>
      <c r="HM38" s="0"/>
      <c r="HN38" s="0"/>
      <c r="HO38" s="0"/>
      <c r="HP38" s="0"/>
      <c r="HQ38" s="0"/>
      <c r="HR38" s="0"/>
      <c r="HS38" s="0"/>
      <c r="HT38" s="0"/>
      <c r="HU38" s="0"/>
      <c r="HV38" s="0"/>
      <c r="HW38" s="0"/>
      <c r="HX38" s="0"/>
      <c r="HY38" s="0"/>
      <c r="HZ38" s="0"/>
      <c r="IA38" s="0"/>
      <c r="IB38" s="0"/>
      <c r="IC38" s="0"/>
      <c r="ID38" s="0"/>
      <c r="IE38" s="0"/>
      <c r="IF38" s="0"/>
      <c r="IG38" s="0"/>
      <c r="IH38" s="0"/>
      <c r="II38" s="0"/>
      <c r="IJ38" s="0"/>
      <c r="IK38" s="0"/>
      <c r="IL38" s="0"/>
      <c r="IM38" s="0"/>
      <c r="IN38" s="0"/>
      <c r="IO38" s="0"/>
      <c r="IP38" s="0"/>
      <c r="IQ38" s="0"/>
      <c r="IR38" s="0"/>
      <c r="IS38" s="0"/>
      <c r="IT38" s="0"/>
      <c r="IU38" s="0"/>
      <c r="IV38" s="0"/>
      <c r="IW38" s="0"/>
      <c r="IX38" s="0"/>
      <c r="IY38" s="0"/>
      <c r="IZ38" s="0"/>
      <c r="JA38" s="0"/>
      <c r="JB38" s="0"/>
      <c r="JC38" s="0"/>
      <c r="JD38" s="0"/>
      <c r="JE38" s="0"/>
      <c r="JF38" s="0"/>
      <c r="JG38" s="0"/>
      <c r="JH38" s="0"/>
      <c r="JI38" s="0"/>
      <c r="JJ38" s="0"/>
      <c r="JK38" s="0"/>
      <c r="JL38" s="0"/>
      <c r="JM38" s="0"/>
      <c r="JN38" s="0"/>
      <c r="JO38" s="0"/>
      <c r="JP38" s="0"/>
      <c r="JQ38" s="0"/>
      <c r="JR38" s="0"/>
      <c r="JS38" s="0"/>
      <c r="JT38" s="0"/>
      <c r="JU38" s="0"/>
      <c r="JV38" s="0"/>
      <c r="JW38" s="0"/>
      <c r="JX38" s="0"/>
      <c r="JY38" s="0"/>
      <c r="JZ38" s="0"/>
      <c r="KA38" s="0"/>
      <c r="KB38" s="0"/>
      <c r="KC38" s="0"/>
      <c r="KD38" s="0"/>
      <c r="KE38" s="0"/>
      <c r="KF38" s="0"/>
      <c r="KG38" s="0"/>
      <c r="KH38" s="0"/>
      <c r="KI38" s="0"/>
      <c r="KJ38" s="0"/>
      <c r="KK38" s="0"/>
      <c r="KL38" s="0"/>
      <c r="KM38" s="0"/>
      <c r="KN38" s="0"/>
      <c r="KO38" s="0"/>
      <c r="KP38" s="0"/>
      <c r="KQ38" s="0"/>
      <c r="KR38" s="0"/>
      <c r="KS38" s="0"/>
      <c r="KT38" s="0"/>
      <c r="KU38" s="0"/>
      <c r="KV38" s="0"/>
      <c r="KW38" s="0"/>
      <c r="KX38" s="0"/>
      <c r="KY38" s="0"/>
      <c r="KZ38" s="0"/>
      <c r="LA38" s="0"/>
      <c r="LB38" s="0"/>
      <c r="LC38" s="0"/>
      <c r="LD38" s="0"/>
      <c r="LE38" s="0"/>
      <c r="LF38" s="0"/>
      <c r="LG38" s="0"/>
      <c r="LH38" s="0"/>
      <c r="LI38" s="0"/>
      <c r="LJ38" s="0"/>
      <c r="LK38" s="0"/>
      <c r="LL38" s="0"/>
      <c r="LM38" s="0"/>
      <c r="LN38" s="0"/>
      <c r="LO38" s="0"/>
      <c r="LP38" s="0"/>
      <c r="LQ38" s="0"/>
      <c r="LR38" s="0"/>
      <c r="LS38" s="0"/>
      <c r="LT38" s="0"/>
      <c r="LU38" s="0"/>
      <c r="LV38" s="0"/>
      <c r="LW38" s="0"/>
      <c r="LX38" s="0"/>
      <c r="LY38" s="0"/>
      <c r="LZ38" s="0"/>
      <c r="MA38" s="0"/>
      <c r="MB38" s="0"/>
      <c r="MC38" s="0"/>
      <c r="MD38" s="0"/>
      <c r="ME38" s="0"/>
      <c r="MF38" s="0"/>
      <c r="MG38" s="0"/>
      <c r="MH38" s="0"/>
      <c r="MI38" s="0"/>
      <c r="MJ38" s="0"/>
      <c r="MK38" s="0"/>
      <c r="ML38" s="0"/>
      <c r="MM38" s="0"/>
      <c r="MN38" s="0"/>
      <c r="MO38" s="0"/>
      <c r="MP38" s="0"/>
      <c r="MQ38" s="0"/>
      <c r="MR38" s="0"/>
      <c r="MS38" s="0"/>
      <c r="MT38" s="0"/>
      <c r="MU38" s="0"/>
      <c r="MV38" s="0"/>
      <c r="MW38" s="0"/>
      <c r="MX38" s="0"/>
      <c r="MY38" s="0"/>
      <c r="MZ38" s="0"/>
      <c r="NA38" s="0"/>
      <c r="NB38" s="0"/>
      <c r="NC38" s="0"/>
      <c r="ND38" s="0"/>
      <c r="NE38" s="0"/>
      <c r="NF38" s="0"/>
      <c r="NG38" s="0"/>
      <c r="NH38" s="0"/>
      <c r="NI38" s="0"/>
      <c r="NJ38" s="0"/>
      <c r="NK38" s="0"/>
      <c r="NL38" s="0"/>
      <c r="NM38" s="0"/>
      <c r="NN38" s="0"/>
      <c r="NO38" s="0"/>
      <c r="NP38" s="0"/>
      <c r="NQ38" s="0"/>
      <c r="NR38" s="0"/>
      <c r="NS38" s="0"/>
      <c r="NT38" s="0"/>
      <c r="NU38" s="0"/>
      <c r="NV38" s="0"/>
      <c r="NW38" s="0"/>
      <c r="NX38" s="0"/>
      <c r="NY38" s="0"/>
      <c r="NZ38" s="0"/>
      <c r="OA38" s="0"/>
      <c r="OB38" s="0"/>
      <c r="OC38" s="0"/>
      <c r="OD38" s="0"/>
      <c r="OE38" s="0"/>
      <c r="OF38" s="0"/>
      <c r="OG38" s="0"/>
      <c r="OH38" s="0"/>
      <c r="OI38" s="0"/>
      <c r="OJ38" s="0"/>
      <c r="OK38" s="0"/>
      <c r="OL38" s="0"/>
      <c r="OM38" s="0"/>
      <c r="ON38" s="0"/>
      <c r="OO38" s="0"/>
      <c r="OP38" s="0"/>
      <c r="OQ38" s="0"/>
      <c r="OR38" s="0"/>
      <c r="OS38" s="0"/>
      <c r="OT38" s="0"/>
      <c r="OU38" s="0"/>
      <c r="OV38" s="0"/>
      <c r="OW38" s="0"/>
      <c r="OX38" s="0"/>
      <c r="OY38" s="0"/>
      <c r="OZ38" s="0"/>
      <c r="PA38" s="0"/>
      <c r="PB38" s="0"/>
      <c r="PC38" s="0"/>
      <c r="PD38" s="0"/>
      <c r="PE38" s="0"/>
      <c r="PF38" s="0"/>
      <c r="PG38" s="0"/>
      <c r="PH38" s="0"/>
      <c r="PI38" s="0"/>
      <c r="PJ38" s="0"/>
      <c r="PK38" s="0"/>
      <c r="PL38" s="0"/>
      <c r="PM38" s="0"/>
      <c r="PN38" s="0"/>
      <c r="PO38" s="0"/>
      <c r="PP38" s="0"/>
      <c r="PQ38" s="0"/>
      <c r="PR38" s="0"/>
      <c r="PS38" s="0"/>
      <c r="PT38" s="0"/>
      <c r="PU38" s="0"/>
      <c r="PV38" s="0"/>
      <c r="PW38" s="0"/>
      <c r="PX38" s="0"/>
      <c r="PY38" s="0"/>
      <c r="PZ38" s="0"/>
      <c r="QA38" s="0"/>
      <c r="QB38" s="0"/>
      <c r="QC38" s="0"/>
      <c r="QD38" s="0"/>
      <c r="QE38" s="0"/>
      <c r="QF38" s="0"/>
      <c r="QG38" s="0"/>
      <c r="QH38" s="0"/>
      <c r="QI38" s="0"/>
      <c r="QJ38" s="0"/>
      <c r="QK38" s="0"/>
      <c r="QL38" s="0"/>
      <c r="QM38" s="0"/>
      <c r="QN38" s="0"/>
      <c r="QO38" s="0"/>
      <c r="QP38" s="0"/>
      <c r="QQ38" s="0"/>
      <c r="QR38" s="0"/>
      <c r="QS38" s="0"/>
      <c r="QT38" s="0"/>
      <c r="QU38" s="0"/>
      <c r="QV38" s="0"/>
      <c r="QW38" s="0"/>
      <c r="QX38" s="0"/>
      <c r="QY38" s="0"/>
      <c r="QZ38" s="0"/>
      <c r="RA38" s="0"/>
      <c r="RB38" s="0"/>
      <c r="RC38" s="0"/>
      <c r="RD38" s="0"/>
      <c r="RE38" s="0"/>
      <c r="RF38" s="0"/>
      <c r="RG38" s="0"/>
      <c r="RH38" s="0"/>
      <c r="RI38" s="0"/>
      <c r="RJ38" s="0"/>
      <c r="RK38" s="0"/>
      <c r="RL38" s="0"/>
      <c r="RM38" s="0"/>
      <c r="RN38" s="0"/>
      <c r="RO38" s="0"/>
      <c r="RP38" s="0"/>
      <c r="RQ38" s="0"/>
      <c r="RR38" s="0"/>
      <c r="RS38" s="0"/>
      <c r="RT38" s="0"/>
      <c r="RU38" s="0"/>
      <c r="RV38" s="0"/>
      <c r="RW38" s="0"/>
      <c r="RX38" s="0"/>
      <c r="RY38" s="0"/>
      <c r="RZ38" s="0"/>
      <c r="SA38" s="0"/>
      <c r="SB38" s="0"/>
      <c r="SC38" s="0"/>
      <c r="SD38" s="0"/>
      <c r="SE38" s="0"/>
      <c r="SF38" s="0"/>
      <c r="SG38" s="0"/>
      <c r="SH38" s="0"/>
      <c r="SI38" s="0"/>
      <c r="SJ38" s="0"/>
      <c r="SK38" s="0"/>
      <c r="SL38" s="0"/>
      <c r="SM38" s="0"/>
      <c r="SN38" s="0"/>
      <c r="SO38" s="0"/>
      <c r="SP38" s="0"/>
      <c r="SQ38" s="0"/>
      <c r="SR38" s="0"/>
      <c r="SS38" s="0"/>
      <c r="ST38" s="0"/>
      <c r="SU38" s="0"/>
      <c r="SV38" s="0"/>
      <c r="SW38" s="0"/>
      <c r="SX38" s="0"/>
      <c r="SY38" s="0"/>
      <c r="SZ38" s="0"/>
      <c r="TA38" s="0"/>
      <c r="TB38" s="0"/>
      <c r="TC38" s="0"/>
      <c r="TD38" s="0"/>
      <c r="TE38" s="0"/>
      <c r="TF38" s="0"/>
      <c r="TG38" s="0"/>
      <c r="TH38" s="0"/>
      <c r="TI38" s="0"/>
      <c r="TJ38" s="0"/>
      <c r="TK38" s="0"/>
      <c r="TL38" s="0"/>
      <c r="TM38" s="0"/>
      <c r="TN38" s="0"/>
      <c r="TO38" s="0"/>
      <c r="TP38" s="0"/>
      <c r="TQ38" s="0"/>
      <c r="TR38" s="0"/>
      <c r="TS38" s="0"/>
      <c r="TT38" s="0"/>
      <c r="TU38" s="0"/>
      <c r="TV38" s="0"/>
      <c r="TW38" s="0"/>
      <c r="TX38" s="0"/>
      <c r="TY38" s="0"/>
      <c r="TZ38" s="0"/>
      <c r="UA38" s="0"/>
      <c r="UB38" s="0"/>
      <c r="UC38" s="0"/>
      <c r="UD38" s="0"/>
      <c r="UE38" s="0"/>
      <c r="UF38" s="0"/>
      <c r="UG38" s="0"/>
      <c r="UH38" s="0"/>
      <c r="UI38" s="0"/>
      <c r="UJ38" s="0"/>
      <c r="UK38" s="0"/>
      <c r="UL38" s="0"/>
      <c r="UM38" s="0"/>
      <c r="UN38" s="0"/>
      <c r="UO38" s="0"/>
      <c r="UP38" s="0"/>
      <c r="UQ38" s="0"/>
      <c r="UR38" s="0"/>
      <c r="US38" s="0"/>
      <c r="UT38" s="0"/>
      <c r="UU38" s="0"/>
      <c r="UV38" s="0"/>
      <c r="UW38" s="0"/>
      <c r="UX38" s="0"/>
      <c r="UY38" s="0"/>
      <c r="UZ38" s="0"/>
      <c r="VA38" s="0"/>
      <c r="VB38" s="0"/>
      <c r="VC38" s="0"/>
      <c r="VD38" s="0"/>
      <c r="VE38" s="0"/>
      <c r="VF38" s="0"/>
      <c r="VG38" s="0"/>
      <c r="VH38" s="0"/>
      <c r="VI38" s="0"/>
      <c r="VJ38" s="0"/>
      <c r="VK38" s="0"/>
      <c r="VL38" s="0"/>
      <c r="VM38" s="0"/>
      <c r="VN38" s="0"/>
      <c r="VO38" s="0"/>
      <c r="VP38" s="0"/>
      <c r="VQ38" s="0"/>
      <c r="VR38" s="0"/>
      <c r="VS38" s="0"/>
      <c r="VT38" s="0"/>
      <c r="VU38" s="0"/>
      <c r="VV38" s="0"/>
      <c r="VW38" s="0"/>
      <c r="VX38" s="0"/>
      <c r="VY38" s="0"/>
      <c r="VZ38" s="0"/>
      <c r="WA38" s="0"/>
      <c r="WB38" s="0"/>
      <c r="WC38" s="0"/>
      <c r="WD38" s="0"/>
      <c r="WE38" s="0"/>
      <c r="WF38" s="0"/>
      <c r="WG38" s="0"/>
      <c r="WH38" s="0"/>
      <c r="WI38" s="0"/>
      <c r="WJ38" s="0"/>
      <c r="WK38" s="0"/>
      <c r="WL38" s="0"/>
      <c r="WM38" s="0"/>
      <c r="WN38" s="0"/>
      <c r="WO38" s="0"/>
      <c r="WP38" s="0"/>
      <c r="WQ38" s="0"/>
      <c r="WR38" s="0"/>
      <c r="WS38" s="0"/>
      <c r="WT38" s="0"/>
      <c r="WU38" s="0"/>
      <c r="WV38" s="0"/>
      <c r="WW38" s="0"/>
      <c r="WX38" s="0"/>
      <c r="WY38" s="0"/>
      <c r="WZ38" s="0"/>
      <c r="XA38" s="0"/>
      <c r="XB38" s="0"/>
      <c r="XC38" s="0"/>
      <c r="XD38" s="0"/>
      <c r="XE38" s="0"/>
      <c r="XF38" s="0"/>
      <c r="XG38" s="0"/>
      <c r="XH38" s="0"/>
      <c r="XI38" s="0"/>
      <c r="XJ38" s="0"/>
      <c r="XK38" s="0"/>
      <c r="XL38" s="0"/>
      <c r="XM38" s="0"/>
      <c r="XN38" s="0"/>
      <c r="XO38" s="0"/>
      <c r="XP38" s="0"/>
      <c r="XQ38" s="0"/>
      <c r="XR38" s="0"/>
      <c r="XS38" s="0"/>
      <c r="XT38" s="0"/>
      <c r="XU38" s="0"/>
      <c r="XV38" s="0"/>
      <c r="XW38" s="0"/>
      <c r="XX38" s="0"/>
      <c r="XY38" s="0"/>
      <c r="XZ38" s="0"/>
      <c r="YA38" s="0"/>
      <c r="YB38" s="0"/>
      <c r="YC38" s="0"/>
      <c r="YD38" s="0"/>
      <c r="YE38" s="0"/>
      <c r="YF38" s="0"/>
      <c r="YG38" s="0"/>
      <c r="YH38" s="0"/>
      <c r="YI38" s="0"/>
      <c r="YJ38" s="0"/>
      <c r="YK38" s="0"/>
      <c r="YL38" s="0"/>
      <c r="YM38" s="0"/>
      <c r="YN38" s="0"/>
      <c r="YO38" s="0"/>
      <c r="YP38" s="0"/>
      <c r="YQ38" s="0"/>
      <c r="YR38" s="0"/>
      <c r="YS38" s="0"/>
      <c r="YT38" s="0"/>
      <c r="YU38" s="0"/>
      <c r="YV38" s="0"/>
      <c r="YW38" s="0"/>
      <c r="YX38" s="0"/>
      <c r="YY38" s="0"/>
      <c r="YZ38" s="0"/>
      <c r="ZA38" s="0"/>
      <c r="ZB38" s="0"/>
      <c r="ZC38" s="0"/>
      <c r="ZD38" s="0"/>
      <c r="ZE38" s="0"/>
      <c r="ZF38" s="0"/>
      <c r="ZG38" s="0"/>
      <c r="ZH38" s="0"/>
      <c r="ZI38" s="0"/>
      <c r="ZJ38" s="0"/>
      <c r="ZK38" s="0"/>
      <c r="ZL38" s="0"/>
      <c r="ZM38" s="0"/>
      <c r="ZN38" s="0"/>
      <c r="ZO38" s="0"/>
      <c r="ZP38" s="0"/>
      <c r="ZQ38" s="0"/>
      <c r="ZR38" s="0"/>
      <c r="ZS38" s="0"/>
      <c r="ZT38" s="0"/>
      <c r="ZU38" s="0"/>
      <c r="ZV38" s="0"/>
      <c r="ZW38" s="0"/>
      <c r="ZX38" s="0"/>
      <c r="ZY38" s="0"/>
      <c r="ZZ38" s="0"/>
      <c r="AAA38" s="0"/>
      <c r="AAB38" s="0"/>
      <c r="AAC38" s="0"/>
      <c r="AAD38" s="0"/>
      <c r="AAE38" s="0"/>
      <c r="AAF38" s="0"/>
      <c r="AAG38" s="0"/>
      <c r="AAH38" s="0"/>
      <c r="AAI38" s="0"/>
      <c r="AAJ38" s="0"/>
      <c r="AAK38" s="0"/>
      <c r="AAL38" s="0"/>
      <c r="AAM38" s="0"/>
      <c r="AAN38" s="0"/>
      <c r="AAO38" s="0"/>
      <c r="AAP38" s="0"/>
      <c r="AAQ38" s="0"/>
      <c r="AAR38" s="0"/>
      <c r="AAS38" s="0"/>
      <c r="AAT38" s="0"/>
      <c r="AAU38" s="0"/>
      <c r="AAV38" s="0"/>
      <c r="AAW38" s="0"/>
      <c r="AAX38" s="0"/>
      <c r="AAY38" s="0"/>
      <c r="AAZ38" s="0"/>
      <c r="ABA38" s="0"/>
      <c r="ABB38" s="0"/>
      <c r="ABC38" s="0"/>
      <c r="ABD38" s="0"/>
      <c r="ABE38" s="0"/>
      <c r="ABF38" s="0"/>
      <c r="ABG38" s="0"/>
      <c r="ABH38" s="0"/>
      <c r="ABI38" s="0"/>
      <c r="ABJ38" s="0"/>
      <c r="ABK38" s="0"/>
      <c r="ABL38" s="0"/>
      <c r="ABM38" s="0"/>
      <c r="ABN38" s="0"/>
      <c r="ABO38" s="0"/>
      <c r="ABP38" s="0"/>
      <c r="ABQ38" s="0"/>
      <c r="ABR38" s="0"/>
      <c r="ABS38" s="0"/>
      <c r="ABT38" s="0"/>
      <c r="ABU38" s="0"/>
      <c r="ABV38" s="0"/>
      <c r="ABW38" s="0"/>
      <c r="ABX38" s="0"/>
      <c r="ABY38" s="0"/>
      <c r="ABZ38" s="0"/>
      <c r="ACA38" s="0"/>
      <c r="ACB38" s="0"/>
      <c r="ACC38" s="0"/>
      <c r="ACD38" s="0"/>
      <c r="ACE38" s="0"/>
      <c r="ACF38" s="0"/>
      <c r="ACG38" s="0"/>
      <c r="ACH38" s="0"/>
      <c r="ACI38" s="0"/>
      <c r="ACJ38" s="0"/>
      <c r="ACK38" s="0"/>
      <c r="ACL38" s="0"/>
      <c r="ACM38" s="0"/>
      <c r="ACN38" s="0"/>
      <c r="ACO38" s="0"/>
      <c r="ACP38" s="0"/>
      <c r="ACQ38" s="0"/>
      <c r="ACR38" s="0"/>
      <c r="ACS38" s="0"/>
      <c r="ACT38" s="0"/>
      <c r="ACU38" s="0"/>
      <c r="ACV38" s="0"/>
      <c r="ACW38" s="0"/>
      <c r="ACX38" s="0"/>
      <c r="ACY38" s="0"/>
      <c r="ACZ38" s="0"/>
      <c r="ADA38" s="0"/>
      <c r="ADB38" s="0"/>
      <c r="ADC38" s="0"/>
      <c r="ADD38" s="0"/>
      <c r="ADE38" s="0"/>
      <c r="ADF38" s="0"/>
      <c r="ADG38" s="0"/>
      <c r="ADH38" s="0"/>
      <c r="ADI38" s="0"/>
      <c r="ADJ38" s="0"/>
      <c r="ADK38" s="0"/>
      <c r="ADL38" s="0"/>
      <c r="ADM38" s="0"/>
      <c r="ADN38" s="0"/>
      <c r="ADO38" s="0"/>
      <c r="ADP38" s="0"/>
      <c r="ADQ38" s="0"/>
      <c r="ADR38" s="0"/>
      <c r="ADS38" s="0"/>
      <c r="ADT38" s="0"/>
      <c r="ADU38" s="0"/>
      <c r="ADV38" s="0"/>
      <c r="ADW38" s="0"/>
      <c r="ADX38" s="0"/>
      <c r="ADY38" s="0"/>
      <c r="ADZ38" s="0"/>
      <c r="AEA38" s="0"/>
      <c r="AEB38" s="0"/>
      <c r="AEC38" s="0"/>
      <c r="AED38" s="0"/>
      <c r="AEE38" s="0"/>
      <c r="AEF38" s="0"/>
      <c r="AEG38" s="0"/>
      <c r="AEH38" s="0"/>
      <c r="AEI38" s="0"/>
      <c r="AEJ38" s="0"/>
      <c r="AEK38" s="0"/>
      <c r="AEL38" s="0"/>
      <c r="AEM38" s="0"/>
      <c r="AEN38" s="0"/>
      <c r="AEO38" s="0"/>
      <c r="AEP38" s="0"/>
      <c r="AEQ38" s="0"/>
      <c r="AER38" s="0"/>
      <c r="AES38" s="0"/>
      <c r="AET38" s="0"/>
      <c r="AEU38" s="0"/>
      <c r="AEV38" s="0"/>
      <c r="AEW38" s="0"/>
      <c r="AEX38" s="0"/>
      <c r="AEY38" s="0"/>
      <c r="AEZ38" s="0"/>
      <c r="AFA38" s="0"/>
      <c r="AFB38" s="0"/>
      <c r="AFC38" s="0"/>
      <c r="AFD38" s="0"/>
      <c r="AFE38" s="0"/>
      <c r="AFF38" s="0"/>
      <c r="AFG38" s="0"/>
      <c r="AFH38" s="0"/>
      <c r="AFI38" s="0"/>
      <c r="AFJ38" s="0"/>
      <c r="AFK38" s="0"/>
      <c r="AFL38" s="0"/>
      <c r="AFM38" s="0"/>
      <c r="AFN38" s="0"/>
      <c r="AFO38" s="0"/>
      <c r="AFP38" s="0"/>
      <c r="AFQ38" s="0"/>
      <c r="AFR38" s="0"/>
      <c r="AFS38" s="0"/>
      <c r="AFT38" s="0"/>
      <c r="AFU38" s="0"/>
      <c r="AFV38" s="0"/>
      <c r="AFW38" s="0"/>
      <c r="AFX38" s="0"/>
      <c r="AFY38" s="0"/>
      <c r="AFZ38" s="0"/>
      <c r="AGA38" s="0"/>
      <c r="AGB38" s="0"/>
      <c r="AGC38" s="0"/>
      <c r="AGD38" s="0"/>
      <c r="AGE38" s="0"/>
      <c r="AGF38" s="0"/>
      <c r="AGG38" s="0"/>
      <c r="AGH38" s="0"/>
      <c r="AGI38" s="0"/>
      <c r="AGJ38" s="0"/>
      <c r="AGK38" s="0"/>
      <c r="AGL38" s="0"/>
      <c r="AGM38" s="0"/>
      <c r="AGN38" s="0"/>
      <c r="AGO38" s="0"/>
      <c r="AGP38" s="0"/>
      <c r="AGQ38" s="0"/>
      <c r="AGR38" s="0"/>
      <c r="AGS38" s="0"/>
      <c r="AGT38" s="0"/>
      <c r="AGU38" s="0"/>
      <c r="AGV38" s="0"/>
      <c r="AGW38" s="0"/>
      <c r="AGX38" s="0"/>
      <c r="AGY38" s="0"/>
      <c r="AGZ38" s="0"/>
      <c r="AHA38" s="0"/>
      <c r="AHB38" s="0"/>
      <c r="AHC38" s="0"/>
      <c r="AHD38" s="0"/>
      <c r="AHE38" s="0"/>
      <c r="AHF38" s="0"/>
      <c r="AHG38" s="0"/>
      <c r="AHH38" s="0"/>
      <c r="AHI38" s="0"/>
      <c r="AHJ38" s="0"/>
      <c r="AHK38" s="0"/>
      <c r="AHL38" s="0"/>
      <c r="AHM38" s="0"/>
      <c r="AHN38" s="0"/>
      <c r="AHO38" s="0"/>
      <c r="AHP38" s="0"/>
      <c r="AHQ38" s="0"/>
      <c r="AHR38" s="0"/>
      <c r="AHS38" s="0"/>
      <c r="AHT38" s="0"/>
      <c r="AHU38" s="0"/>
      <c r="AHV38" s="0"/>
      <c r="AHW38" s="0"/>
      <c r="AHX38" s="0"/>
      <c r="AHY38" s="0"/>
      <c r="AHZ38" s="0"/>
      <c r="AIA38" s="0"/>
      <c r="AIB38" s="0"/>
      <c r="AIC38" s="0"/>
      <c r="AID38" s="0"/>
      <c r="AIE38" s="0"/>
      <c r="AIF38" s="0"/>
      <c r="AIG38" s="0"/>
      <c r="AIH38" s="0"/>
      <c r="AII38" s="0"/>
      <c r="AIJ38" s="0"/>
      <c r="AIK38" s="0"/>
      <c r="AIL38" s="0"/>
      <c r="AIM38" s="0"/>
      <c r="AIN38" s="0"/>
      <c r="AIO38" s="0"/>
      <c r="AIP38" s="0"/>
      <c r="AIQ38" s="0"/>
      <c r="AIR38" s="0"/>
      <c r="AIS38" s="0"/>
      <c r="AIT38" s="0"/>
      <c r="AIU38" s="0"/>
      <c r="AIV38" s="0"/>
      <c r="AIW38" s="0"/>
      <c r="AIX38" s="0"/>
      <c r="AIY38" s="0"/>
      <c r="AIZ38" s="0"/>
      <c r="AJA38" s="0"/>
      <c r="AJB38" s="0"/>
      <c r="AJC38" s="0"/>
      <c r="AJD38" s="0"/>
      <c r="AJE38" s="0"/>
      <c r="AJF38" s="0"/>
      <c r="AJG38" s="0"/>
      <c r="AJH38" s="0"/>
      <c r="AJI38" s="0"/>
      <c r="AJJ38" s="0"/>
      <c r="AJK38" s="0"/>
      <c r="AJL38" s="0"/>
      <c r="AJM38" s="0"/>
      <c r="AJN38" s="0"/>
      <c r="AJO38" s="0"/>
      <c r="AJP38" s="0"/>
      <c r="AJQ38" s="0"/>
      <c r="AJR38" s="0"/>
      <c r="AJS38" s="0"/>
      <c r="AJT38" s="0"/>
      <c r="AJU38" s="0"/>
      <c r="AJV38" s="0"/>
      <c r="AJW38" s="0"/>
      <c r="AJX38" s="0"/>
      <c r="AJY38" s="0"/>
      <c r="AJZ38" s="0"/>
      <c r="AKA38" s="0"/>
      <c r="AKB38" s="0"/>
      <c r="AKC38" s="0"/>
      <c r="AKD38" s="0"/>
      <c r="AKE38" s="0"/>
      <c r="AKF38" s="0"/>
      <c r="AKG38" s="0"/>
      <c r="AKH38" s="0"/>
      <c r="AKI38" s="0"/>
      <c r="AKJ38" s="0"/>
      <c r="AKK38" s="0"/>
      <c r="AKL38" s="0"/>
      <c r="AKM38" s="0"/>
      <c r="AKN38" s="0"/>
      <c r="AKO38" s="0"/>
      <c r="AKP38" s="0"/>
      <c r="AKQ38" s="0"/>
      <c r="AKR38" s="0"/>
      <c r="AKS38" s="0"/>
      <c r="AKT38" s="0"/>
      <c r="AKU38" s="0"/>
      <c r="AKV38" s="0"/>
      <c r="AKW38" s="0"/>
      <c r="AKX38" s="0"/>
      <c r="AKY38" s="0"/>
      <c r="AKZ38" s="0"/>
      <c r="ALA38" s="0"/>
      <c r="ALB38" s="0"/>
      <c r="ALC38" s="0"/>
      <c r="ALD38" s="0"/>
      <c r="ALE38" s="0"/>
      <c r="ALF38" s="0"/>
      <c r="ALG38" s="0"/>
      <c r="ALH38" s="0"/>
      <c r="ALI38" s="0"/>
      <c r="ALJ38" s="0"/>
      <c r="ALK38" s="0"/>
      <c r="ALL38" s="0"/>
      <c r="ALM38" s="0"/>
      <c r="ALN38" s="0"/>
      <c r="ALO38" s="0"/>
      <c r="ALP38" s="0"/>
      <c r="ALQ38" s="0"/>
      <c r="ALR38" s="0"/>
      <c r="ALS38" s="0"/>
      <c r="ALT38" s="0"/>
      <c r="ALU38" s="0"/>
      <c r="ALV38" s="0"/>
      <c r="ALW38" s="0"/>
      <c r="ALX38" s="0"/>
      <c r="ALY38" s="0"/>
      <c r="ALZ38" s="0"/>
      <c r="AMA38" s="0"/>
      <c r="AMB38" s="0"/>
      <c r="AMC38" s="0"/>
      <c r="AMD38" s="0"/>
      <c r="AME38" s="0"/>
      <c r="AMF38" s="0"/>
      <c r="AMG38" s="0"/>
      <c r="AMH38" s="0"/>
      <c r="AMI38" s="0"/>
      <c r="AMJ38" s="0"/>
    </row>
    <row r="39" customFormat="false" ht="18" hidden="false" customHeight="false" outlineLevel="0" collapsed="false">
      <c r="A39" s="3"/>
      <c r="B39" s="7"/>
      <c r="C39" s="3" t="s">
        <v>79</v>
      </c>
      <c r="D39" s="0"/>
      <c r="E39" s="0"/>
      <c r="F39" s="0"/>
      <c r="G39" s="0"/>
      <c r="H39" s="0"/>
      <c r="I39" s="0"/>
      <c r="J39" s="0"/>
      <c r="K39" s="0"/>
      <c r="L39" s="0"/>
      <c r="M39" s="0"/>
      <c r="N39" s="0"/>
      <c r="O39" s="0"/>
      <c r="P39" s="0"/>
      <c r="Q39" s="0"/>
      <c r="R39" s="0"/>
      <c r="S39" s="0"/>
      <c r="T39" s="0"/>
      <c r="U39" s="0"/>
      <c r="V39" s="0"/>
      <c r="W39" s="0"/>
      <c r="X39" s="0"/>
      <c r="Y39" s="0"/>
      <c r="Z39" s="0"/>
      <c r="AA39" s="0"/>
      <c r="AB39" s="0"/>
      <c r="AC39" s="0"/>
      <c r="AD39" s="0"/>
      <c r="AE39" s="0"/>
      <c r="AF39" s="0"/>
      <c r="AG39" s="0"/>
      <c r="AH39" s="0"/>
      <c r="AI39" s="0"/>
      <c r="AJ39" s="0"/>
      <c r="AK39" s="0"/>
      <c r="AL39" s="0"/>
      <c r="AM39" s="0"/>
      <c r="AN39" s="0"/>
      <c r="AO39" s="0"/>
      <c r="AP39" s="0"/>
      <c r="AQ39" s="0"/>
      <c r="AR39" s="0"/>
      <c r="AS39" s="0"/>
      <c r="AT39" s="0"/>
      <c r="AU39" s="0"/>
      <c r="AV39" s="0"/>
      <c r="AW39" s="0"/>
      <c r="AX39" s="0"/>
      <c r="AY39" s="0"/>
      <c r="AZ39" s="0"/>
      <c r="BA39" s="0"/>
      <c r="BB39" s="0"/>
      <c r="BC39" s="0"/>
      <c r="BD39" s="0"/>
      <c r="BE39" s="0"/>
      <c r="BF39" s="0"/>
      <c r="BG39" s="0"/>
      <c r="BH39" s="0"/>
      <c r="BI39" s="0"/>
      <c r="BJ39" s="0"/>
      <c r="BK39" s="0"/>
      <c r="BL39" s="0"/>
      <c r="BM39" s="0"/>
      <c r="BN39" s="0"/>
      <c r="BO39" s="0"/>
      <c r="BP39" s="0"/>
      <c r="BQ39" s="0"/>
      <c r="BR39" s="0"/>
      <c r="BS39" s="0"/>
      <c r="BT39" s="0"/>
      <c r="BU39" s="0"/>
      <c r="BV39" s="0"/>
      <c r="BW39" s="0"/>
      <c r="BX39" s="0"/>
      <c r="BY39" s="0"/>
      <c r="BZ39" s="0"/>
      <c r="CA39" s="0"/>
      <c r="CB39" s="0"/>
      <c r="CC39" s="0"/>
      <c r="CD39" s="0"/>
      <c r="CE39" s="0"/>
      <c r="CF39" s="0"/>
      <c r="CG39" s="0"/>
      <c r="CH39" s="0"/>
      <c r="CI39" s="0"/>
      <c r="CJ39" s="0"/>
      <c r="CK39" s="0"/>
      <c r="CL39" s="0"/>
      <c r="CM39" s="0"/>
      <c r="CN39" s="0"/>
      <c r="CO39" s="0"/>
      <c r="CP39" s="0"/>
      <c r="CQ39" s="0"/>
      <c r="CR39" s="0"/>
      <c r="CS39" s="0"/>
      <c r="CT39" s="0"/>
      <c r="CU39" s="0"/>
      <c r="CV39" s="0"/>
      <c r="CW39" s="0"/>
      <c r="CX39" s="0"/>
      <c r="CY39" s="0"/>
      <c r="CZ39" s="0"/>
      <c r="DA39" s="0"/>
      <c r="DB39" s="0"/>
      <c r="DC39" s="0"/>
      <c r="DD39" s="0"/>
      <c r="DE39" s="0"/>
      <c r="DF39" s="0"/>
      <c r="DG39" s="0"/>
      <c r="DH39" s="0"/>
      <c r="DI39" s="0"/>
      <c r="DJ39" s="0"/>
      <c r="DK39" s="0"/>
      <c r="DL39" s="0"/>
      <c r="DM39" s="0"/>
      <c r="DN39" s="0"/>
      <c r="DO39" s="0"/>
      <c r="DP39" s="0"/>
      <c r="DQ39" s="0"/>
      <c r="DR39" s="0"/>
      <c r="DS39" s="0"/>
      <c r="DT39" s="0"/>
      <c r="DU39" s="0"/>
      <c r="DV39" s="0"/>
      <c r="DW39" s="0"/>
      <c r="DX39" s="0"/>
      <c r="DY39" s="0"/>
      <c r="DZ39" s="0"/>
      <c r="EA39" s="0"/>
      <c r="EB39" s="0"/>
      <c r="EC39" s="0"/>
      <c r="ED39" s="0"/>
      <c r="EE39" s="0"/>
      <c r="EF39" s="0"/>
      <c r="EG39" s="0"/>
      <c r="EH39" s="0"/>
      <c r="EI39" s="0"/>
      <c r="EJ39" s="0"/>
      <c r="EK39" s="0"/>
      <c r="EL39" s="0"/>
      <c r="EM39" s="0"/>
      <c r="EN39" s="0"/>
      <c r="EO39" s="0"/>
      <c r="EP39" s="0"/>
      <c r="EQ39" s="0"/>
      <c r="ER39" s="0"/>
      <c r="ES39" s="0"/>
      <c r="ET39" s="0"/>
      <c r="EU39" s="0"/>
      <c r="EV39" s="0"/>
      <c r="EW39" s="0"/>
      <c r="EX39" s="0"/>
      <c r="EY39" s="0"/>
      <c r="EZ39" s="0"/>
      <c r="FA39" s="0"/>
      <c r="FB39" s="0"/>
      <c r="FC39" s="0"/>
      <c r="FD39" s="0"/>
      <c r="FE39" s="0"/>
      <c r="FF39" s="0"/>
      <c r="FG39" s="0"/>
      <c r="FH39" s="0"/>
      <c r="FI39" s="0"/>
      <c r="FJ39" s="0"/>
      <c r="FK39" s="0"/>
      <c r="FL39" s="0"/>
      <c r="FM39" s="0"/>
      <c r="FN39" s="0"/>
      <c r="FO39" s="0"/>
      <c r="FP39" s="0"/>
      <c r="FQ39" s="0"/>
      <c r="FR39" s="0"/>
      <c r="FS39" s="0"/>
      <c r="FT39" s="0"/>
      <c r="FU39" s="0"/>
      <c r="FV39" s="0"/>
      <c r="FW39" s="0"/>
      <c r="FX39" s="0"/>
      <c r="FY39" s="0"/>
      <c r="FZ39" s="0"/>
      <c r="GA39" s="0"/>
      <c r="GB39" s="0"/>
      <c r="GC39" s="0"/>
      <c r="GD39" s="0"/>
      <c r="GE39" s="0"/>
      <c r="GF39" s="0"/>
      <c r="GG39" s="0"/>
      <c r="GH39" s="0"/>
      <c r="GI39" s="0"/>
      <c r="GJ39" s="0"/>
      <c r="GK39" s="0"/>
      <c r="GL39" s="0"/>
      <c r="GM39" s="0"/>
      <c r="GN39" s="0"/>
      <c r="GO39" s="0"/>
      <c r="GP39" s="0"/>
      <c r="GQ39" s="0"/>
      <c r="GR39" s="0"/>
      <c r="GS39" s="0"/>
      <c r="GT39" s="0"/>
      <c r="GU39" s="0"/>
      <c r="GV39" s="0"/>
      <c r="GW39" s="0"/>
      <c r="GX39" s="0"/>
      <c r="GY39" s="0"/>
      <c r="GZ39" s="0"/>
      <c r="HA39" s="0"/>
      <c r="HB39" s="0"/>
      <c r="HC39" s="0"/>
      <c r="HD39" s="0"/>
      <c r="HE39" s="0"/>
      <c r="HF39" s="0"/>
      <c r="HG39" s="0"/>
      <c r="HH39" s="0"/>
      <c r="HI39" s="0"/>
      <c r="HJ39" s="0"/>
      <c r="HK39" s="0"/>
      <c r="HL39" s="0"/>
      <c r="HM39" s="0"/>
      <c r="HN39" s="0"/>
      <c r="HO39" s="0"/>
      <c r="HP39" s="0"/>
      <c r="HQ39" s="0"/>
      <c r="HR39" s="0"/>
      <c r="HS39" s="0"/>
      <c r="HT39" s="0"/>
      <c r="HU39" s="0"/>
      <c r="HV39" s="0"/>
      <c r="HW39" s="0"/>
      <c r="HX39" s="0"/>
      <c r="HY39" s="0"/>
      <c r="HZ39" s="0"/>
      <c r="IA39" s="0"/>
      <c r="IB39" s="0"/>
      <c r="IC39" s="0"/>
      <c r="ID39" s="0"/>
      <c r="IE39" s="0"/>
      <c r="IF39" s="0"/>
      <c r="IG39" s="0"/>
      <c r="IH39" s="0"/>
      <c r="II39" s="0"/>
      <c r="IJ39" s="0"/>
      <c r="IK39" s="0"/>
      <c r="IL39" s="0"/>
      <c r="IM39" s="0"/>
      <c r="IN39" s="0"/>
      <c r="IO39" s="0"/>
      <c r="IP39" s="0"/>
      <c r="IQ39" s="0"/>
      <c r="IR39" s="0"/>
      <c r="IS39" s="0"/>
      <c r="IT39" s="0"/>
      <c r="IU39" s="0"/>
      <c r="IV39" s="0"/>
      <c r="IW39" s="0"/>
      <c r="IX39" s="0"/>
      <c r="IY39" s="0"/>
      <c r="IZ39" s="0"/>
      <c r="JA39" s="0"/>
      <c r="JB39" s="0"/>
      <c r="JC39" s="0"/>
      <c r="JD39" s="0"/>
      <c r="JE39" s="0"/>
      <c r="JF39" s="0"/>
      <c r="JG39" s="0"/>
      <c r="JH39" s="0"/>
      <c r="JI39" s="0"/>
      <c r="JJ39" s="0"/>
      <c r="JK39" s="0"/>
      <c r="JL39" s="0"/>
      <c r="JM39" s="0"/>
      <c r="JN39" s="0"/>
      <c r="JO39" s="0"/>
      <c r="JP39" s="0"/>
      <c r="JQ39" s="0"/>
      <c r="JR39" s="0"/>
      <c r="JS39" s="0"/>
      <c r="JT39" s="0"/>
      <c r="JU39" s="0"/>
      <c r="JV39" s="0"/>
      <c r="JW39" s="0"/>
      <c r="JX39" s="0"/>
      <c r="JY39" s="0"/>
      <c r="JZ39" s="0"/>
      <c r="KA39" s="0"/>
      <c r="KB39" s="0"/>
      <c r="KC39" s="0"/>
      <c r="KD39" s="0"/>
      <c r="KE39" s="0"/>
      <c r="KF39" s="0"/>
      <c r="KG39" s="0"/>
      <c r="KH39" s="0"/>
      <c r="KI39" s="0"/>
      <c r="KJ39" s="0"/>
      <c r="KK39" s="0"/>
      <c r="KL39" s="0"/>
      <c r="KM39" s="0"/>
      <c r="KN39" s="0"/>
      <c r="KO39" s="0"/>
      <c r="KP39" s="0"/>
      <c r="KQ39" s="0"/>
      <c r="KR39" s="0"/>
      <c r="KS39" s="0"/>
      <c r="KT39" s="0"/>
      <c r="KU39" s="0"/>
      <c r="KV39" s="0"/>
      <c r="KW39" s="0"/>
      <c r="KX39" s="0"/>
      <c r="KY39" s="0"/>
      <c r="KZ39" s="0"/>
      <c r="LA39" s="0"/>
      <c r="LB39" s="0"/>
      <c r="LC39" s="0"/>
      <c r="LD39" s="0"/>
      <c r="LE39" s="0"/>
      <c r="LF39" s="0"/>
      <c r="LG39" s="0"/>
      <c r="LH39" s="0"/>
      <c r="LI39" s="0"/>
      <c r="LJ39" s="0"/>
      <c r="LK39" s="0"/>
      <c r="LL39" s="0"/>
      <c r="LM39" s="0"/>
      <c r="LN39" s="0"/>
      <c r="LO39" s="0"/>
      <c r="LP39" s="0"/>
      <c r="LQ39" s="0"/>
      <c r="LR39" s="0"/>
      <c r="LS39" s="0"/>
      <c r="LT39" s="0"/>
      <c r="LU39" s="0"/>
      <c r="LV39" s="0"/>
      <c r="LW39" s="0"/>
      <c r="LX39" s="0"/>
      <c r="LY39" s="0"/>
      <c r="LZ39" s="0"/>
      <c r="MA39" s="0"/>
      <c r="MB39" s="0"/>
      <c r="MC39" s="0"/>
      <c r="MD39" s="0"/>
      <c r="ME39" s="0"/>
      <c r="MF39" s="0"/>
      <c r="MG39" s="0"/>
      <c r="MH39" s="0"/>
      <c r="MI39" s="0"/>
      <c r="MJ39" s="0"/>
      <c r="MK39" s="0"/>
      <c r="ML39" s="0"/>
      <c r="MM39" s="0"/>
      <c r="MN39" s="0"/>
      <c r="MO39" s="0"/>
      <c r="MP39" s="0"/>
      <c r="MQ39" s="0"/>
      <c r="MR39" s="0"/>
      <c r="MS39" s="0"/>
      <c r="MT39" s="0"/>
      <c r="MU39" s="0"/>
      <c r="MV39" s="0"/>
      <c r="MW39" s="0"/>
      <c r="MX39" s="0"/>
      <c r="MY39" s="0"/>
      <c r="MZ39" s="0"/>
      <c r="NA39" s="0"/>
      <c r="NB39" s="0"/>
      <c r="NC39" s="0"/>
      <c r="ND39" s="0"/>
      <c r="NE39" s="0"/>
      <c r="NF39" s="0"/>
      <c r="NG39" s="0"/>
      <c r="NH39" s="0"/>
      <c r="NI39" s="0"/>
      <c r="NJ39" s="0"/>
      <c r="NK39" s="0"/>
      <c r="NL39" s="0"/>
      <c r="NM39" s="0"/>
      <c r="NN39" s="0"/>
      <c r="NO39" s="0"/>
      <c r="NP39" s="0"/>
      <c r="NQ39" s="0"/>
      <c r="NR39" s="0"/>
      <c r="NS39" s="0"/>
      <c r="NT39" s="0"/>
      <c r="NU39" s="0"/>
      <c r="NV39" s="0"/>
      <c r="NW39" s="0"/>
      <c r="NX39" s="0"/>
      <c r="NY39" s="0"/>
      <c r="NZ39" s="0"/>
      <c r="OA39" s="0"/>
      <c r="OB39" s="0"/>
      <c r="OC39" s="0"/>
      <c r="OD39" s="0"/>
      <c r="OE39" s="0"/>
      <c r="OF39" s="0"/>
      <c r="OG39" s="0"/>
      <c r="OH39" s="0"/>
      <c r="OI39" s="0"/>
      <c r="OJ39" s="0"/>
      <c r="OK39" s="0"/>
      <c r="OL39" s="0"/>
      <c r="OM39" s="0"/>
      <c r="ON39" s="0"/>
      <c r="OO39" s="0"/>
      <c r="OP39" s="0"/>
      <c r="OQ39" s="0"/>
      <c r="OR39" s="0"/>
      <c r="OS39" s="0"/>
      <c r="OT39" s="0"/>
      <c r="OU39" s="0"/>
      <c r="OV39" s="0"/>
      <c r="OW39" s="0"/>
      <c r="OX39" s="0"/>
      <c r="OY39" s="0"/>
      <c r="OZ39" s="0"/>
      <c r="PA39" s="0"/>
      <c r="PB39" s="0"/>
      <c r="PC39" s="0"/>
      <c r="PD39" s="0"/>
      <c r="PE39" s="0"/>
      <c r="PF39" s="0"/>
      <c r="PG39" s="0"/>
      <c r="PH39" s="0"/>
      <c r="PI39" s="0"/>
      <c r="PJ39" s="0"/>
      <c r="PK39" s="0"/>
      <c r="PL39" s="0"/>
      <c r="PM39" s="0"/>
      <c r="PN39" s="0"/>
      <c r="PO39" s="0"/>
      <c r="PP39" s="0"/>
      <c r="PQ39" s="0"/>
      <c r="PR39" s="0"/>
      <c r="PS39" s="0"/>
      <c r="PT39" s="0"/>
      <c r="PU39" s="0"/>
      <c r="PV39" s="0"/>
      <c r="PW39" s="0"/>
      <c r="PX39" s="0"/>
      <c r="PY39" s="0"/>
      <c r="PZ39" s="0"/>
      <c r="QA39" s="0"/>
      <c r="QB39" s="0"/>
      <c r="QC39" s="0"/>
      <c r="QD39" s="0"/>
      <c r="QE39" s="0"/>
      <c r="QF39" s="0"/>
      <c r="QG39" s="0"/>
      <c r="QH39" s="0"/>
      <c r="QI39" s="0"/>
      <c r="QJ39" s="0"/>
      <c r="QK39" s="0"/>
      <c r="QL39" s="0"/>
      <c r="QM39" s="0"/>
      <c r="QN39" s="0"/>
      <c r="QO39" s="0"/>
      <c r="QP39" s="0"/>
      <c r="QQ39" s="0"/>
      <c r="QR39" s="0"/>
      <c r="QS39" s="0"/>
      <c r="QT39" s="0"/>
      <c r="QU39" s="0"/>
      <c r="QV39" s="0"/>
      <c r="QW39" s="0"/>
      <c r="QX39" s="0"/>
      <c r="QY39" s="0"/>
      <c r="QZ39" s="0"/>
      <c r="RA39" s="0"/>
      <c r="RB39" s="0"/>
      <c r="RC39" s="0"/>
      <c r="RD39" s="0"/>
      <c r="RE39" s="0"/>
      <c r="RF39" s="0"/>
      <c r="RG39" s="0"/>
      <c r="RH39" s="0"/>
      <c r="RI39" s="0"/>
      <c r="RJ39" s="0"/>
      <c r="RK39" s="0"/>
      <c r="RL39" s="0"/>
      <c r="RM39" s="0"/>
      <c r="RN39" s="0"/>
      <c r="RO39" s="0"/>
      <c r="RP39" s="0"/>
      <c r="RQ39" s="0"/>
      <c r="RR39" s="0"/>
      <c r="RS39" s="0"/>
      <c r="RT39" s="0"/>
      <c r="RU39" s="0"/>
      <c r="RV39" s="0"/>
      <c r="RW39" s="0"/>
      <c r="RX39" s="0"/>
      <c r="RY39" s="0"/>
      <c r="RZ39" s="0"/>
      <c r="SA39" s="0"/>
      <c r="SB39" s="0"/>
      <c r="SC39" s="0"/>
      <c r="SD39" s="0"/>
      <c r="SE39" s="0"/>
      <c r="SF39" s="0"/>
      <c r="SG39" s="0"/>
      <c r="SH39" s="0"/>
      <c r="SI39" s="0"/>
      <c r="SJ39" s="0"/>
      <c r="SK39" s="0"/>
      <c r="SL39" s="0"/>
      <c r="SM39" s="0"/>
      <c r="SN39" s="0"/>
      <c r="SO39" s="0"/>
      <c r="SP39" s="0"/>
      <c r="SQ39" s="0"/>
      <c r="SR39" s="0"/>
      <c r="SS39" s="0"/>
      <c r="ST39" s="0"/>
      <c r="SU39" s="0"/>
      <c r="SV39" s="0"/>
      <c r="SW39" s="0"/>
      <c r="SX39" s="0"/>
      <c r="SY39" s="0"/>
      <c r="SZ39" s="0"/>
      <c r="TA39" s="0"/>
      <c r="TB39" s="0"/>
      <c r="TC39" s="0"/>
      <c r="TD39" s="0"/>
      <c r="TE39" s="0"/>
      <c r="TF39" s="0"/>
      <c r="TG39" s="0"/>
      <c r="TH39" s="0"/>
      <c r="TI39" s="0"/>
      <c r="TJ39" s="0"/>
      <c r="TK39" s="0"/>
      <c r="TL39" s="0"/>
      <c r="TM39" s="0"/>
      <c r="TN39" s="0"/>
      <c r="TO39" s="0"/>
      <c r="TP39" s="0"/>
      <c r="TQ39" s="0"/>
      <c r="TR39" s="0"/>
      <c r="TS39" s="0"/>
      <c r="TT39" s="0"/>
      <c r="TU39" s="0"/>
      <c r="TV39" s="0"/>
      <c r="TW39" s="0"/>
      <c r="TX39" s="0"/>
      <c r="TY39" s="0"/>
      <c r="TZ39" s="0"/>
      <c r="UA39" s="0"/>
      <c r="UB39" s="0"/>
      <c r="UC39" s="0"/>
      <c r="UD39" s="0"/>
      <c r="UE39" s="0"/>
      <c r="UF39" s="0"/>
      <c r="UG39" s="0"/>
      <c r="UH39" s="0"/>
      <c r="UI39" s="0"/>
      <c r="UJ39" s="0"/>
      <c r="UK39" s="0"/>
      <c r="UL39" s="0"/>
      <c r="UM39" s="0"/>
      <c r="UN39" s="0"/>
      <c r="UO39" s="0"/>
      <c r="UP39" s="0"/>
      <c r="UQ39" s="0"/>
      <c r="UR39" s="0"/>
      <c r="US39" s="0"/>
      <c r="UT39" s="0"/>
      <c r="UU39" s="0"/>
      <c r="UV39" s="0"/>
      <c r="UW39" s="0"/>
      <c r="UX39" s="0"/>
      <c r="UY39" s="0"/>
      <c r="UZ39" s="0"/>
      <c r="VA39" s="0"/>
      <c r="VB39" s="0"/>
      <c r="VC39" s="0"/>
      <c r="VD39" s="0"/>
      <c r="VE39" s="0"/>
      <c r="VF39" s="0"/>
      <c r="VG39" s="0"/>
      <c r="VH39" s="0"/>
      <c r="VI39" s="0"/>
      <c r="VJ39" s="0"/>
      <c r="VK39" s="0"/>
      <c r="VL39" s="0"/>
      <c r="VM39" s="0"/>
      <c r="VN39" s="0"/>
      <c r="VO39" s="0"/>
      <c r="VP39" s="0"/>
      <c r="VQ39" s="0"/>
      <c r="VR39" s="0"/>
      <c r="VS39" s="0"/>
      <c r="VT39" s="0"/>
      <c r="VU39" s="0"/>
      <c r="VV39" s="0"/>
      <c r="VW39" s="0"/>
      <c r="VX39" s="0"/>
      <c r="VY39" s="0"/>
      <c r="VZ39" s="0"/>
      <c r="WA39" s="0"/>
      <c r="WB39" s="0"/>
      <c r="WC39" s="0"/>
      <c r="WD39" s="0"/>
      <c r="WE39" s="0"/>
      <c r="WF39" s="0"/>
      <c r="WG39" s="0"/>
      <c r="WH39" s="0"/>
      <c r="WI39" s="0"/>
      <c r="WJ39" s="0"/>
      <c r="WK39" s="0"/>
      <c r="WL39" s="0"/>
      <c r="WM39" s="0"/>
      <c r="WN39" s="0"/>
      <c r="WO39" s="0"/>
      <c r="WP39" s="0"/>
      <c r="WQ39" s="0"/>
      <c r="WR39" s="0"/>
      <c r="WS39" s="0"/>
      <c r="WT39" s="0"/>
      <c r="WU39" s="0"/>
      <c r="WV39" s="0"/>
      <c r="WW39" s="0"/>
      <c r="WX39" s="0"/>
      <c r="WY39" s="0"/>
      <c r="WZ39" s="0"/>
      <c r="XA39" s="0"/>
      <c r="XB39" s="0"/>
      <c r="XC39" s="0"/>
      <c r="XD39" s="0"/>
      <c r="XE39" s="0"/>
      <c r="XF39" s="0"/>
      <c r="XG39" s="0"/>
      <c r="XH39" s="0"/>
      <c r="XI39" s="0"/>
      <c r="XJ39" s="0"/>
      <c r="XK39" s="0"/>
      <c r="XL39" s="0"/>
      <c r="XM39" s="0"/>
      <c r="XN39" s="0"/>
      <c r="XO39" s="0"/>
      <c r="XP39" s="0"/>
      <c r="XQ39" s="0"/>
      <c r="XR39" s="0"/>
      <c r="XS39" s="0"/>
      <c r="XT39" s="0"/>
      <c r="XU39" s="0"/>
      <c r="XV39" s="0"/>
      <c r="XW39" s="0"/>
      <c r="XX39" s="0"/>
      <c r="XY39" s="0"/>
      <c r="XZ39" s="0"/>
      <c r="YA39" s="0"/>
      <c r="YB39" s="0"/>
      <c r="YC39" s="0"/>
      <c r="YD39" s="0"/>
      <c r="YE39" s="0"/>
      <c r="YF39" s="0"/>
      <c r="YG39" s="0"/>
      <c r="YH39" s="0"/>
      <c r="YI39" s="0"/>
      <c r="YJ39" s="0"/>
      <c r="YK39" s="0"/>
      <c r="YL39" s="0"/>
      <c r="YM39" s="0"/>
      <c r="YN39" s="0"/>
      <c r="YO39" s="0"/>
      <c r="YP39" s="0"/>
      <c r="YQ39" s="0"/>
      <c r="YR39" s="0"/>
      <c r="YS39" s="0"/>
      <c r="YT39" s="0"/>
      <c r="YU39" s="0"/>
      <c r="YV39" s="0"/>
      <c r="YW39" s="0"/>
      <c r="YX39" s="0"/>
      <c r="YY39" s="0"/>
      <c r="YZ39" s="0"/>
      <c r="ZA39" s="0"/>
      <c r="ZB39" s="0"/>
      <c r="ZC39" s="0"/>
      <c r="ZD39" s="0"/>
      <c r="ZE39" s="0"/>
      <c r="ZF39" s="0"/>
      <c r="ZG39" s="0"/>
      <c r="ZH39" s="0"/>
      <c r="ZI39" s="0"/>
      <c r="ZJ39" s="0"/>
      <c r="ZK39" s="0"/>
      <c r="ZL39" s="0"/>
      <c r="ZM39" s="0"/>
      <c r="ZN39" s="0"/>
      <c r="ZO39" s="0"/>
      <c r="ZP39" s="0"/>
      <c r="ZQ39" s="0"/>
      <c r="ZR39" s="0"/>
      <c r="ZS39" s="0"/>
      <c r="ZT39" s="0"/>
      <c r="ZU39" s="0"/>
      <c r="ZV39" s="0"/>
      <c r="ZW39" s="0"/>
      <c r="ZX39" s="0"/>
      <c r="ZY39" s="0"/>
      <c r="ZZ39" s="0"/>
      <c r="AAA39" s="0"/>
      <c r="AAB39" s="0"/>
      <c r="AAC39" s="0"/>
      <c r="AAD39" s="0"/>
      <c r="AAE39" s="0"/>
      <c r="AAF39" s="0"/>
      <c r="AAG39" s="0"/>
      <c r="AAH39" s="0"/>
      <c r="AAI39" s="0"/>
      <c r="AAJ39" s="0"/>
      <c r="AAK39" s="0"/>
      <c r="AAL39" s="0"/>
      <c r="AAM39" s="0"/>
      <c r="AAN39" s="0"/>
      <c r="AAO39" s="0"/>
      <c r="AAP39" s="0"/>
      <c r="AAQ39" s="0"/>
      <c r="AAR39" s="0"/>
      <c r="AAS39" s="0"/>
      <c r="AAT39" s="0"/>
      <c r="AAU39" s="0"/>
      <c r="AAV39" s="0"/>
      <c r="AAW39" s="0"/>
      <c r="AAX39" s="0"/>
      <c r="AAY39" s="0"/>
      <c r="AAZ39" s="0"/>
      <c r="ABA39" s="0"/>
      <c r="ABB39" s="0"/>
      <c r="ABC39" s="0"/>
      <c r="ABD39" s="0"/>
      <c r="ABE39" s="0"/>
      <c r="ABF39" s="0"/>
      <c r="ABG39" s="0"/>
      <c r="ABH39" s="0"/>
      <c r="ABI39" s="0"/>
      <c r="ABJ39" s="0"/>
      <c r="ABK39" s="0"/>
      <c r="ABL39" s="0"/>
      <c r="ABM39" s="0"/>
      <c r="ABN39" s="0"/>
      <c r="ABO39" s="0"/>
      <c r="ABP39" s="0"/>
      <c r="ABQ39" s="0"/>
      <c r="ABR39" s="0"/>
      <c r="ABS39" s="0"/>
      <c r="ABT39" s="0"/>
      <c r="ABU39" s="0"/>
      <c r="ABV39" s="0"/>
      <c r="ABW39" s="0"/>
      <c r="ABX39" s="0"/>
      <c r="ABY39" s="0"/>
      <c r="ABZ39" s="0"/>
      <c r="ACA39" s="0"/>
      <c r="ACB39" s="0"/>
      <c r="ACC39" s="0"/>
      <c r="ACD39" s="0"/>
      <c r="ACE39" s="0"/>
      <c r="ACF39" s="0"/>
      <c r="ACG39" s="0"/>
      <c r="ACH39" s="0"/>
      <c r="ACI39" s="0"/>
      <c r="ACJ39" s="0"/>
      <c r="ACK39" s="0"/>
      <c r="ACL39" s="0"/>
      <c r="ACM39" s="0"/>
      <c r="ACN39" s="0"/>
      <c r="ACO39" s="0"/>
      <c r="ACP39" s="0"/>
      <c r="ACQ39" s="0"/>
      <c r="ACR39" s="0"/>
      <c r="ACS39" s="0"/>
      <c r="ACT39" s="0"/>
      <c r="ACU39" s="0"/>
      <c r="ACV39" s="0"/>
      <c r="ACW39" s="0"/>
      <c r="ACX39" s="0"/>
      <c r="ACY39" s="0"/>
      <c r="ACZ39" s="0"/>
      <c r="ADA39" s="0"/>
      <c r="ADB39" s="0"/>
      <c r="ADC39" s="0"/>
      <c r="ADD39" s="0"/>
      <c r="ADE39" s="0"/>
      <c r="ADF39" s="0"/>
      <c r="ADG39" s="0"/>
      <c r="ADH39" s="0"/>
      <c r="ADI39" s="0"/>
      <c r="ADJ39" s="0"/>
      <c r="ADK39" s="0"/>
      <c r="ADL39" s="0"/>
      <c r="ADM39" s="0"/>
      <c r="ADN39" s="0"/>
      <c r="ADO39" s="0"/>
      <c r="ADP39" s="0"/>
      <c r="ADQ39" s="0"/>
      <c r="ADR39" s="0"/>
      <c r="ADS39" s="0"/>
      <c r="ADT39" s="0"/>
      <c r="ADU39" s="0"/>
      <c r="ADV39" s="0"/>
      <c r="ADW39" s="0"/>
      <c r="ADX39" s="0"/>
      <c r="ADY39" s="0"/>
      <c r="ADZ39" s="0"/>
      <c r="AEA39" s="0"/>
      <c r="AEB39" s="0"/>
      <c r="AEC39" s="0"/>
      <c r="AED39" s="0"/>
      <c r="AEE39" s="0"/>
      <c r="AEF39" s="0"/>
      <c r="AEG39" s="0"/>
      <c r="AEH39" s="0"/>
      <c r="AEI39" s="0"/>
      <c r="AEJ39" s="0"/>
      <c r="AEK39" s="0"/>
      <c r="AEL39" s="0"/>
      <c r="AEM39" s="0"/>
      <c r="AEN39" s="0"/>
      <c r="AEO39" s="0"/>
      <c r="AEP39" s="0"/>
      <c r="AEQ39" s="0"/>
      <c r="AER39" s="0"/>
      <c r="AES39" s="0"/>
      <c r="AET39" s="0"/>
      <c r="AEU39" s="0"/>
      <c r="AEV39" s="0"/>
      <c r="AEW39" s="0"/>
      <c r="AEX39" s="0"/>
      <c r="AEY39" s="0"/>
      <c r="AEZ39" s="0"/>
      <c r="AFA39" s="0"/>
      <c r="AFB39" s="0"/>
      <c r="AFC39" s="0"/>
      <c r="AFD39" s="0"/>
      <c r="AFE39" s="0"/>
      <c r="AFF39" s="0"/>
      <c r="AFG39" s="0"/>
      <c r="AFH39" s="0"/>
      <c r="AFI39" s="0"/>
      <c r="AFJ39" s="0"/>
      <c r="AFK39" s="0"/>
      <c r="AFL39" s="0"/>
      <c r="AFM39" s="0"/>
      <c r="AFN39" s="0"/>
      <c r="AFO39" s="0"/>
      <c r="AFP39" s="0"/>
      <c r="AFQ39" s="0"/>
      <c r="AFR39" s="0"/>
      <c r="AFS39" s="0"/>
      <c r="AFT39" s="0"/>
      <c r="AFU39" s="0"/>
      <c r="AFV39" s="0"/>
      <c r="AFW39" s="0"/>
      <c r="AFX39" s="0"/>
      <c r="AFY39" s="0"/>
      <c r="AFZ39" s="0"/>
      <c r="AGA39" s="0"/>
      <c r="AGB39" s="0"/>
      <c r="AGC39" s="0"/>
      <c r="AGD39" s="0"/>
      <c r="AGE39" s="0"/>
      <c r="AGF39" s="0"/>
      <c r="AGG39" s="0"/>
      <c r="AGH39" s="0"/>
      <c r="AGI39" s="0"/>
      <c r="AGJ39" s="0"/>
      <c r="AGK39" s="0"/>
      <c r="AGL39" s="0"/>
      <c r="AGM39" s="0"/>
      <c r="AGN39" s="0"/>
      <c r="AGO39" s="0"/>
      <c r="AGP39" s="0"/>
      <c r="AGQ39" s="0"/>
      <c r="AGR39" s="0"/>
      <c r="AGS39" s="0"/>
      <c r="AGT39" s="0"/>
      <c r="AGU39" s="0"/>
      <c r="AGV39" s="0"/>
      <c r="AGW39" s="0"/>
      <c r="AGX39" s="0"/>
      <c r="AGY39" s="0"/>
      <c r="AGZ39" s="0"/>
      <c r="AHA39" s="0"/>
      <c r="AHB39" s="0"/>
      <c r="AHC39" s="0"/>
      <c r="AHD39" s="0"/>
      <c r="AHE39" s="0"/>
      <c r="AHF39" s="0"/>
      <c r="AHG39" s="0"/>
      <c r="AHH39" s="0"/>
      <c r="AHI39" s="0"/>
      <c r="AHJ39" s="0"/>
      <c r="AHK39" s="0"/>
      <c r="AHL39" s="0"/>
      <c r="AHM39" s="0"/>
      <c r="AHN39" s="0"/>
      <c r="AHO39" s="0"/>
      <c r="AHP39" s="0"/>
      <c r="AHQ39" s="0"/>
      <c r="AHR39" s="0"/>
      <c r="AHS39" s="0"/>
      <c r="AHT39" s="0"/>
      <c r="AHU39" s="0"/>
      <c r="AHV39" s="0"/>
      <c r="AHW39" s="0"/>
      <c r="AHX39" s="0"/>
      <c r="AHY39" s="0"/>
      <c r="AHZ39" s="0"/>
      <c r="AIA39" s="0"/>
      <c r="AIB39" s="0"/>
      <c r="AIC39" s="0"/>
      <c r="AID39" s="0"/>
      <c r="AIE39" s="0"/>
      <c r="AIF39" s="0"/>
      <c r="AIG39" s="0"/>
      <c r="AIH39" s="0"/>
      <c r="AII39" s="0"/>
      <c r="AIJ39" s="0"/>
      <c r="AIK39" s="0"/>
      <c r="AIL39" s="0"/>
      <c r="AIM39" s="0"/>
      <c r="AIN39" s="0"/>
      <c r="AIO39" s="0"/>
      <c r="AIP39" s="0"/>
      <c r="AIQ39" s="0"/>
      <c r="AIR39" s="0"/>
      <c r="AIS39" s="0"/>
      <c r="AIT39" s="0"/>
      <c r="AIU39" s="0"/>
      <c r="AIV39" s="0"/>
      <c r="AIW39" s="0"/>
      <c r="AIX39" s="0"/>
      <c r="AIY39" s="0"/>
      <c r="AIZ39" s="0"/>
      <c r="AJA39" s="0"/>
      <c r="AJB39" s="0"/>
      <c r="AJC39" s="0"/>
      <c r="AJD39" s="0"/>
      <c r="AJE39" s="0"/>
      <c r="AJF39" s="0"/>
      <c r="AJG39" s="0"/>
      <c r="AJH39" s="0"/>
      <c r="AJI39" s="0"/>
      <c r="AJJ39" s="0"/>
      <c r="AJK39" s="0"/>
      <c r="AJL39" s="0"/>
      <c r="AJM39" s="0"/>
      <c r="AJN39" s="0"/>
      <c r="AJO39" s="0"/>
      <c r="AJP39" s="0"/>
      <c r="AJQ39" s="0"/>
      <c r="AJR39" s="0"/>
      <c r="AJS39" s="0"/>
      <c r="AJT39" s="0"/>
      <c r="AJU39" s="0"/>
      <c r="AJV39" s="0"/>
      <c r="AJW39" s="0"/>
      <c r="AJX39" s="0"/>
      <c r="AJY39" s="0"/>
      <c r="AJZ39" s="0"/>
      <c r="AKA39" s="0"/>
      <c r="AKB39" s="0"/>
      <c r="AKC39" s="0"/>
      <c r="AKD39" s="0"/>
      <c r="AKE39" s="0"/>
      <c r="AKF39" s="0"/>
      <c r="AKG39" s="0"/>
      <c r="AKH39" s="0"/>
      <c r="AKI39" s="0"/>
      <c r="AKJ39" s="0"/>
      <c r="AKK39" s="0"/>
      <c r="AKL39" s="0"/>
      <c r="AKM39" s="0"/>
      <c r="AKN39" s="0"/>
      <c r="AKO39" s="0"/>
      <c r="AKP39" s="0"/>
      <c r="AKQ39" s="0"/>
      <c r="AKR39" s="0"/>
      <c r="AKS39" s="0"/>
      <c r="AKT39" s="0"/>
      <c r="AKU39" s="0"/>
      <c r="AKV39" s="0"/>
      <c r="AKW39" s="0"/>
      <c r="AKX39" s="0"/>
      <c r="AKY39" s="0"/>
      <c r="AKZ39" s="0"/>
      <c r="ALA39" s="0"/>
      <c r="ALB39" s="0"/>
      <c r="ALC39" s="0"/>
      <c r="ALD39" s="0"/>
      <c r="ALE39" s="0"/>
      <c r="ALF39" s="0"/>
      <c r="ALG39" s="0"/>
      <c r="ALH39" s="0"/>
      <c r="ALI39" s="0"/>
      <c r="ALJ39" s="0"/>
      <c r="ALK39" s="0"/>
      <c r="ALL39" s="0"/>
      <c r="ALM39" s="0"/>
      <c r="ALN39" s="0"/>
      <c r="ALO39" s="0"/>
      <c r="ALP39" s="0"/>
      <c r="ALQ39" s="0"/>
      <c r="ALR39" s="0"/>
      <c r="ALS39" s="0"/>
      <c r="ALT39" s="0"/>
      <c r="ALU39" s="0"/>
      <c r="ALV39" s="0"/>
      <c r="ALW39" s="0"/>
      <c r="ALX39" s="0"/>
      <c r="ALY39" s="0"/>
      <c r="ALZ39" s="0"/>
      <c r="AMA39" s="0"/>
      <c r="AMB39" s="0"/>
      <c r="AMC39" s="0"/>
      <c r="AMD39" s="0"/>
      <c r="AME39" s="0"/>
      <c r="AMF39" s="0"/>
      <c r="AMG39" s="0"/>
      <c r="AMH39" s="0"/>
      <c r="AMI39" s="0"/>
      <c r="AMJ39" s="0"/>
    </row>
    <row r="40" customFormat="false" ht="18" hidden="false" customHeight="false" outlineLevel="0" collapsed="false">
      <c r="A40" s="3"/>
      <c r="B40" s="7"/>
      <c r="C40" s="3" t="s">
        <v>80</v>
      </c>
      <c r="D40" s="0"/>
      <c r="E40" s="0"/>
      <c r="F40" s="0"/>
      <c r="G40" s="0"/>
      <c r="H40" s="0"/>
      <c r="I40" s="0"/>
      <c r="J40" s="0"/>
      <c r="K40" s="0"/>
      <c r="L40" s="0"/>
      <c r="M40" s="0"/>
      <c r="N40" s="0"/>
      <c r="O40" s="0"/>
      <c r="P40" s="0"/>
      <c r="Q40" s="0"/>
      <c r="R40" s="0"/>
      <c r="S40" s="0"/>
      <c r="T40" s="0"/>
      <c r="U40" s="0"/>
      <c r="V40" s="0"/>
      <c r="W40" s="0"/>
      <c r="X40" s="0"/>
      <c r="Y40" s="0"/>
      <c r="Z40" s="0"/>
      <c r="AA40" s="0"/>
      <c r="AB40" s="0"/>
      <c r="AC40" s="0"/>
      <c r="AD40" s="0"/>
      <c r="AE40" s="0"/>
      <c r="AF40" s="0"/>
      <c r="AG40" s="0"/>
      <c r="AH40" s="0"/>
      <c r="AI40" s="0"/>
      <c r="AJ40" s="0"/>
      <c r="AK40" s="0"/>
      <c r="AL40" s="0"/>
      <c r="AM40" s="0"/>
      <c r="AN40" s="0"/>
      <c r="AO40" s="0"/>
      <c r="AP40" s="0"/>
      <c r="AQ40" s="0"/>
      <c r="AR40" s="0"/>
      <c r="AS40" s="0"/>
      <c r="AT40" s="0"/>
      <c r="AU40" s="0"/>
      <c r="AV40" s="0"/>
      <c r="AW40" s="0"/>
      <c r="AX40" s="0"/>
      <c r="AY40" s="0"/>
      <c r="AZ40" s="0"/>
      <c r="BA40" s="0"/>
      <c r="BB40" s="0"/>
      <c r="BC40" s="0"/>
      <c r="BD40" s="0"/>
      <c r="BE40" s="0"/>
      <c r="BF40" s="0"/>
      <c r="BG40" s="0"/>
      <c r="BH40" s="0"/>
      <c r="BI40" s="0"/>
      <c r="BJ40" s="0"/>
      <c r="BK40" s="0"/>
      <c r="BL40" s="0"/>
      <c r="BM40" s="0"/>
      <c r="BN40" s="0"/>
      <c r="BO40" s="0"/>
      <c r="BP40" s="0"/>
      <c r="BQ40" s="0"/>
      <c r="BR40" s="0"/>
      <c r="BS40" s="0"/>
      <c r="BT40" s="0"/>
      <c r="BU40" s="0"/>
      <c r="BV40" s="0"/>
      <c r="BW40" s="0"/>
      <c r="BX40" s="0"/>
      <c r="BY40" s="0"/>
      <c r="BZ40" s="0"/>
      <c r="CA40" s="0"/>
      <c r="CB40" s="0"/>
      <c r="CC40" s="0"/>
      <c r="CD40" s="0"/>
      <c r="CE40" s="0"/>
      <c r="CF40" s="0"/>
      <c r="CG40" s="0"/>
      <c r="CH40" s="0"/>
      <c r="CI40" s="0"/>
      <c r="CJ40" s="0"/>
      <c r="CK40" s="0"/>
      <c r="CL40" s="0"/>
      <c r="CM40" s="0"/>
      <c r="CN40" s="0"/>
      <c r="CO40" s="0"/>
      <c r="CP40" s="0"/>
      <c r="CQ40" s="0"/>
      <c r="CR40" s="0"/>
      <c r="CS40" s="0"/>
      <c r="CT40" s="0"/>
      <c r="CU40" s="0"/>
      <c r="CV40" s="0"/>
      <c r="CW40" s="0"/>
      <c r="CX40" s="0"/>
      <c r="CY40" s="0"/>
      <c r="CZ40" s="0"/>
      <c r="DA40" s="0"/>
      <c r="DB40" s="0"/>
      <c r="DC40" s="0"/>
      <c r="DD40" s="0"/>
      <c r="DE40" s="0"/>
      <c r="DF40" s="0"/>
      <c r="DG40" s="0"/>
      <c r="DH40" s="0"/>
      <c r="DI40" s="0"/>
      <c r="DJ40" s="0"/>
      <c r="DK40" s="0"/>
      <c r="DL40" s="0"/>
      <c r="DM40" s="0"/>
      <c r="DN40" s="0"/>
      <c r="DO40" s="0"/>
      <c r="DP40" s="0"/>
      <c r="DQ40" s="0"/>
      <c r="DR40" s="0"/>
      <c r="DS40" s="0"/>
      <c r="DT40" s="0"/>
      <c r="DU40" s="0"/>
      <c r="DV40" s="0"/>
      <c r="DW40" s="0"/>
      <c r="DX40" s="0"/>
      <c r="DY40" s="0"/>
      <c r="DZ40" s="0"/>
      <c r="EA40" s="0"/>
      <c r="EB40" s="0"/>
      <c r="EC40" s="0"/>
      <c r="ED40" s="0"/>
      <c r="EE40" s="0"/>
      <c r="EF40" s="0"/>
      <c r="EG40" s="0"/>
      <c r="EH40" s="0"/>
      <c r="EI40" s="0"/>
      <c r="EJ40" s="0"/>
      <c r="EK40" s="0"/>
      <c r="EL40" s="0"/>
      <c r="EM40" s="0"/>
      <c r="EN40" s="0"/>
      <c r="EO40" s="0"/>
      <c r="EP40" s="0"/>
      <c r="EQ40" s="0"/>
      <c r="ER40" s="0"/>
      <c r="ES40" s="0"/>
      <c r="ET40" s="0"/>
      <c r="EU40" s="0"/>
      <c r="EV40" s="0"/>
      <c r="EW40" s="0"/>
      <c r="EX40" s="0"/>
      <c r="EY40" s="0"/>
      <c r="EZ40" s="0"/>
      <c r="FA40" s="0"/>
      <c r="FB40" s="0"/>
      <c r="FC40" s="0"/>
      <c r="FD40" s="0"/>
      <c r="FE40" s="0"/>
      <c r="FF40" s="0"/>
      <c r="FG40" s="0"/>
      <c r="FH40" s="0"/>
      <c r="FI40" s="0"/>
      <c r="FJ40" s="0"/>
      <c r="FK40" s="0"/>
      <c r="FL40" s="0"/>
      <c r="FM40" s="0"/>
      <c r="FN40" s="0"/>
      <c r="FO40" s="0"/>
      <c r="FP40" s="0"/>
      <c r="FQ40" s="0"/>
      <c r="FR40" s="0"/>
      <c r="FS40" s="0"/>
      <c r="FT40" s="0"/>
      <c r="FU40" s="0"/>
      <c r="FV40" s="0"/>
      <c r="FW40" s="0"/>
      <c r="FX40" s="0"/>
      <c r="FY40" s="0"/>
      <c r="FZ40" s="0"/>
      <c r="GA40" s="0"/>
      <c r="GB40" s="0"/>
      <c r="GC40" s="0"/>
      <c r="GD40" s="0"/>
      <c r="GE40" s="0"/>
      <c r="GF40" s="0"/>
      <c r="GG40" s="0"/>
      <c r="GH40" s="0"/>
      <c r="GI40" s="0"/>
      <c r="GJ40" s="0"/>
      <c r="GK40" s="0"/>
      <c r="GL40" s="0"/>
      <c r="GM40" s="0"/>
      <c r="GN40" s="0"/>
      <c r="GO40" s="0"/>
      <c r="GP40" s="0"/>
      <c r="GQ40" s="0"/>
      <c r="GR40" s="0"/>
      <c r="GS40" s="0"/>
      <c r="GT40" s="0"/>
      <c r="GU40" s="0"/>
      <c r="GV40" s="0"/>
      <c r="GW40" s="0"/>
      <c r="GX40" s="0"/>
      <c r="GY40" s="0"/>
      <c r="GZ40" s="0"/>
      <c r="HA40" s="0"/>
      <c r="HB40" s="0"/>
      <c r="HC40" s="0"/>
      <c r="HD40" s="0"/>
      <c r="HE40" s="0"/>
      <c r="HF40" s="0"/>
      <c r="HG40" s="0"/>
      <c r="HH40" s="0"/>
      <c r="HI40" s="0"/>
      <c r="HJ40" s="0"/>
      <c r="HK40" s="0"/>
      <c r="HL40" s="0"/>
      <c r="HM40" s="0"/>
      <c r="HN40" s="0"/>
      <c r="HO40" s="0"/>
      <c r="HP40" s="0"/>
      <c r="HQ40" s="0"/>
      <c r="HR40" s="0"/>
      <c r="HS40" s="0"/>
      <c r="HT40" s="0"/>
      <c r="HU40" s="0"/>
      <c r="HV40" s="0"/>
      <c r="HW40" s="0"/>
      <c r="HX40" s="0"/>
      <c r="HY40" s="0"/>
      <c r="HZ40" s="0"/>
      <c r="IA40" s="0"/>
      <c r="IB40" s="0"/>
      <c r="IC40" s="0"/>
      <c r="ID40" s="0"/>
      <c r="IE40" s="0"/>
      <c r="IF40" s="0"/>
      <c r="IG40" s="0"/>
      <c r="IH40" s="0"/>
      <c r="II40" s="0"/>
      <c r="IJ40" s="0"/>
      <c r="IK40" s="0"/>
      <c r="IL40" s="0"/>
      <c r="IM40" s="0"/>
      <c r="IN40" s="0"/>
      <c r="IO40" s="0"/>
      <c r="IP40" s="0"/>
      <c r="IQ40" s="0"/>
      <c r="IR40" s="0"/>
      <c r="IS40" s="0"/>
      <c r="IT40" s="0"/>
      <c r="IU40" s="0"/>
      <c r="IV40" s="0"/>
      <c r="IW40" s="0"/>
      <c r="IX40" s="0"/>
      <c r="IY40" s="0"/>
      <c r="IZ40" s="0"/>
      <c r="JA40" s="0"/>
      <c r="JB40" s="0"/>
      <c r="JC40" s="0"/>
      <c r="JD40" s="0"/>
      <c r="JE40" s="0"/>
      <c r="JF40" s="0"/>
      <c r="JG40" s="0"/>
      <c r="JH40" s="0"/>
      <c r="JI40" s="0"/>
      <c r="JJ40" s="0"/>
      <c r="JK40" s="0"/>
      <c r="JL40" s="0"/>
      <c r="JM40" s="0"/>
      <c r="JN40" s="0"/>
      <c r="JO40" s="0"/>
      <c r="JP40" s="0"/>
      <c r="JQ40" s="0"/>
      <c r="JR40" s="0"/>
      <c r="JS40" s="0"/>
      <c r="JT40" s="0"/>
      <c r="JU40" s="0"/>
      <c r="JV40" s="0"/>
      <c r="JW40" s="0"/>
      <c r="JX40" s="0"/>
      <c r="JY40" s="0"/>
      <c r="JZ40" s="0"/>
      <c r="KA40" s="0"/>
      <c r="KB40" s="0"/>
      <c r="KC40" s="0"/>
      <c r="KD40" s="0"/>
      <c r="KE40" s="0"/>
      <c r="KF40" s="0"/>
      <c r="KG40" s="0"/>
      <c r="KH40" s="0"/>
      <c r="KI40" s="0"/>
      <c r="KJ40" s="0"/>
      <c r="KK40" s="0"/>
      <c r="KL40" s="0"/>
      <c r="KM40" s="0"/>
      <c r="KN40" s="0"/>
      <c r="KO40" s="0"/>
      <c r="KP40" s="0"/>
      <c r="KQ40" s="0"/>
      <c r="KR40" s="0"/>
      <c r="KS40" s="0"/>
      <c r="KT40" s="0"/>
      <c r="KU40" s="0"/>
      <c r="KV40" s="0"/>
      <c r="KW40" s="0"/>
      <c r="KX40" s="0"/>
      <c r="KY40" s="0"/>
      <c r="KZ40" s="0"/>
      <c r="LA40" s="0"/>
      <c r="LB40" s="0"/>
      <c r="LC40" s="0"/>
      <c r="LD40" s="0"/>
      <c r="LE40" s="0"/>
      <c r="LF40" s="0"/>
      <c r="LG40" s="0"/>
      <c r="LH40" s="0"/>
      <c r="LI40" s="0"/>
      <c r="LJ40" s="0"/>
      <c r="LK40" s="0"/>
      <c r="LL40" s="0"/>
      <c r="LM40" s="0"/>
      <c r="LN40" s="0"/>
      <c r="LO40" s="0"/>
      <c r="LP40" s="0"/>
      <c r="LQ40" s="0"/>
      <c r="LR40" s="0"/>
      <c r="LS40" s="0"/>
      <c r="LT40" s="0"/>
      <c r="LU40" s="0"/>
      <c r="LV40" s="0"/>
      <c r="LW40" s="0"/>
      <c r="LX40" s="0"/>
      <c r="LY40" s="0"/>
      <c r="LZ40" s="0"/>
      <c r="MA40" s="0"/>
      <c r="MB40" s="0"/>
      <c r="MC40" s="0"/>
      <c r="MD40" s="0"/>
      <c r="ME40" s="0"/>
      <c r="MF40" s="0"/>
      <c r="MG40" s="0"/>
      <c r="MH40" s="0"/>
      <c r="MI40" s="0"/>
      <c r="MJ40" s="0"/>
      <c r="MK40" s="0"/>
      <c r="ML40" s="0"/>
      <c r="MM40" s="0"/>
      <c r="MN40" s="0"/>
      <c r="MO40" s="0"/>
      <c r="MP40" s="0"/>
      <c r="MQ40" s="0"/>
      <c r="MR40" s="0"/>
      <c r="MS40" s="0"/>
      <c r="MT40" s="0"/>
      <c r="MU40" s="0"/>
      <c r="MV40" s="0"/>
      <c r="MW40" s="0"/>
      <c r="MX40" s="0"/>
      <c r="MY40" s="0"/>
      <c r="MZ40" s="0"/>
      <c r="NA40" s="0"/>
      <c r="NB40" s="0"/>
      <c r="NC40" s="0"/>
      <c r="ND40" s="0"/>
      <c r="NE40" s="0"/>
      <c r="NF40" s="0"/>
      <c r="NG40" s="0"/>
      <c r="NH40" s="0"/>
      <c r="NI40" s="0"/>
      <c r="NJ40" s="0"/>
      <c r="NK40" s="0"/>
      <c r="NL40" s="0"/>
      <c r="NM40" s="0"/>
      <c r="NN40" s="0"/>
      <c r="NO40" s="0"/>
      <c r="NP40" s="0"/>
      <c r="NQ40" s="0"/>
      <c r="NR40" s="0"/>
      <c r="NS40" s="0"/>
      <c r="NT40" s="0"/>
      <c r="NU40" s="0"/>
      <c r="NV40" s="0"/>
      <c r="NW40" s="0"/>
      <c r="NX40" s="0"/>
      <c r="NY40" s="0"/>
      <c r="NZ40" s="0"/>
      <c r="OA40" s="0"/>
      <c r="OB40" s="0"/>
      <c r="OC40" s="0"/>
      <c r="OD40" s="0"/>
      <c r="OE40" s="0"/>
      <c r="OF40" s="0"/>
      <c r="OG40" s="0"/>
      <c r="OH40" s="0"/>
      <c r="OI40" s="0"/>
      <c r="OJ40" s="0"/>
      <c r="OK40" s="0"/>
      <c r="OL40" s="0"/>
      <c r="OM40" s="0"/>
      <c r="ON40" s="0"/>
      <c r="OO40" s="0"/>
      <c r="OP40" s="0"/>
      <c r="OQ40" s="0"/>
      <c r="OR40" s="0"/>
      <c r="OS40" s="0"/>
      <c r="OT40" s="0"/>
      <c r="OU40" s="0"/>
      <c r="OV40" s="0"/>
      <c r="OW40" s="0"/>
      <c r="OX40" s="0"/>
      <c r="OY40" s="0"/>
      <c r="OZ40" s="0"/>
      <c r="PA40" s="0"/>
      <c r="PB40" s="0"/>
      <c r="PC40" s="0"/>
      <c r="PD40" s="0"/>
      <c r="PE40" s="0"/>
      <c r="PF40" s="0"/>
      <c r="PG40" s="0"/>
      <c r="PH40" s="0"/>
      <c r="PI40" s="0"/>
      <c r="PJ40" s="0"/>
      <c r="PK40" s="0"/>
      <c r="PL40" s="0"/>
      <c r="PM40" s="0"/>
      <c r="PN40" s="0"/>
      <c r="PO40" s="0"/>
      <c r="PP40" s="0"/>
      <c r="PQ40" s="0"/>
      <c r="PR40" s="0"/>
      <c r="PS40" s="0"/>
      <c r="PT40" s="0"/>
      <c r="PU40" s="0"/>
      <c r="PV40" s="0"/>
      <c r="PW40" s="0"/>
      <c r="PX40" s="0"/>
      <c r="PY40" s="0"/>
      <c r="PZ40" s="0"/>
      <c r="QA40" s="0"/>
      <c r="QB40" s="0"/>
      <c r="QC40" s="0"/>
      <c r="QD40" s="0"/>
      <c r="QE40" s="0"/>
      <c r="QF40" s="0"/>
      <c r="QG40" s="0"/>
      <c r="QH40" s="0"/>
      <c r="QI40" s="0"/>
      <c r="QJ40" s="0"/>
      <c r="QK40" s="0"/>
      <c r="QL40" s="0"/>
      <c r="QM40" s="0"/>
      <c r="QN40" s="0"/>
      <c r="QO40" s="0"/>
      <c r="QP40" s="0"/>
      <c r="QQ40" s="0"/>
      <c r="QR40" s="0"/>
      <c r="QS40" s="0"/>
      <c r="QT40" s="0"/>
      <c r="QU40" s="0"/>
      <c r="QV40" s="0"/>
      <c r="QW40" s="0"/>
      <c r="QX40" s="0"/>
      <c r="QY40" s="0"/>
      <c r="QZ40" s="0"/>
      <c r="RA40" s="0"/>
      <c r="RB40" s="0"/>
      <c r="RC40" s="0"/>
      <c r="RD40" s="0"/>
      <c r="RE40" s="0"/>
      <c r="RF40" s="0"/>
      <c r="RG40" s="0"/>
      <c r="RH40" s="0"/>
      <c r="RI40" s="0"/>
      <c r="RJ40" s="0"/>
      <c r="RK40" s="0"/>
      <c r="RL40" s="0"/>
      <c r="RM40" s="0"/>
      <c r="RN40" s="0"/>
      <c r="RO40" s="0"/>
      <c r="RP40" s="0"/>
      <c r="RQ40" s="0"/>
      <c r="RR40" s="0"/>
      <c r="RS40" s="0"/>
      <c r="RT40" s="0"/>
      <c r="RU40" s="0"/>
      <c r="RV40" s="0"/>
      <c r="RW40" s="0"/>
      <c r="RX40" s="0"/>
      <c r="RY40" s="0"/>
      <c r="RZ40" s="0"/>
      <c r="SA40" s="0"/>
      <c r="SB40" s="0"/>
      <c r="SC40" s="0"/>
      <c r="SD40" s="0"/>
      <c r="SE40" s="0"/>
      <c r="SF40" s="0"/>
      <c r="SG40" s="0"/>
      <c r="SH40" s="0"/>
      <c r="SI40" s="0"/>
      <c r="SJ40" s="0"/>
      <c r="SK40" s="0"/>
      <c r="SL40" s="0"/>
      <c r="SM40" s="0"/>
      <c r="SN40" s="0"/>
      <c r="SO40" s="0"/>
      <c r="SP40" s="0"/>
      <c r="SQ40" s="0"/>
      <c r="SR40" s="0"/>
      <c r="SS40" s="0"/>
      <c r="ST40" s="0"/>
      <c r="SU40" s="0"/>
      <c r="SV40" s="0"/>
      <c r="SW40" s="0"/>
      <c r="SX40" s="0"/>
      <c r="SY40" s="0"/>
      <c r="SZ40" s="0"/>
      <c r="TA40" s="0"/>
      <c r="TB40" s="0"/>
      <c r="TC40" s="0"/>
      <c r="TD40" s="0"/>
      <c r="TE40" s="0"/>
      <c r="TF40" s="0"/>
      <c r="TG40" s="0"/>
      <c r="TH40" s="0"/>
      <c r="TI40" s="0"/>
      <c r="TJ40" s="0"/>
      <c r="TK40" s="0"/>
      <c r="TL40" s="0"/>
      <c r="TM40" s="0"/>
      <c r="TN40" s="0"/>
      <c r="TO40" s="0"/>
      <c r="TP40" s="0"/>
      <c r="TQ40" s="0"/>
      <c r="TR40" s="0"/>
      <c r="TS40" s="0"/>
      <c r="TT40" s="0"/>
      <c r="TU40" s="0"/>
      <c r="TV40" s="0"/>
      <c r="TW40" s="0"/>
      <c r="TX40" s="0"/>
      <c r="TY40" s="0"/>
      <c r="TZ40" s="0"/>
      <c r="UA40" s="0"/>
      <c r="UB40" s="0"/>
      <c r="UC40" s="0"/>
      <c r="UD40" s="0"/>
      <c r="UE40" s="0"/>
      <c r="UF40" s="0"/>
      <c r="UG40" s="0"/>
      <c r="UH40" s="0"/>
      <c r="UI40" s="0"/>
      <c r="UJ40" s="0"/>
      <c r="UK40" s="0"/>
      <c r="UL40" s="0"/>
      <c r="UM40" s="0"/>
      <c r="UN40" s="0"/>
      <c r="UO40" s="0"/>
      <c r="UP40" s="0"/>
      <c r="UQ40" s="0"/>
      <c r="UR40" s="0"/>
      <c r="US40" s="0"/>
      <c r="UT40" s="0"/>
      <c r="UU40" s="0"/>
      <c r="UV40" s="0"/>
      <c r="UW40" s="0"/>
      <c r="UX40" s="0"/>
      <c r="UY40" s="0"/>
      <c r="UZ40" s="0"/>
      <c r="VA40" s="0"/>
      <c r="VB40" s="0"/>
      <c r="VC40" s="0"/>
      <c r="VD40" s="0"/>
      <c r="VE40" s="0"/>
      <c r="VF40" s="0"/>
      <c r="VG40" s="0"/>
      <c r="VH40" s="0"/>
      <c r="VI40" s="0"/>
      <c r="VJ40" s="0"/>
      <c r="VK40" s="0"/>
      <c r="VL40" s="0"/>
      <c r="VM40" s="0"/>
      <c r="VN40" s="0"/>
      <c r="VO40" s="0"/>
      <c r="VP40" s="0"/>
      <c r="VQ40" s="0"/>
      <c r="VR40" s="0"/>
      <c r="VS40" s="0"/>
      <c r="VT40" s="0"/>
      <c r="VU40" s="0"/>
      <c r="VV40" s="0"/>
      <c r="VW40" s="0"/>
      <c r="VX40" s="0"/>
      <c r="VY40" s="0"/>
      <c r="VZ40" s="0"/>
      <c r="WA40" s="0"/>
      <c r="WB40" s="0"/>
      <c r="WC40" s="0"/>
      <c r="WD40" s="0"/>
      <c r="WE40" s="0"/>
      <c r="WF40" s="0"/>
      <c r="WG40" s="0"/>
      <c r="WH40" s="0"/>
      <c r="WI40" s="0"/>
      <c r="WJ40" s="0"/>
      <c r="WK40" s="0"/>
      <c r="WL40" s="0"/>
      <c r="WM40" s="0"/>
      <c r="WN40" s="0"/>
      <c r="WO40" s="0"/>
      <c r="WP40" s="0"/>
      <c r="WQ40" s="0"/>
      <c r="WR40" s="0"/>
      <c r="WS40" s="0"/>
      <c r="WT40" s="0"/>
      <c r="WU40" s="0"/>
      <c r="WV40" s="0"/>
      <c r="WW40" s="0"/>
      <c r="WX40" s="0"/>
      <c r="WY40" s="0"/>
      <c r="WZ40" s="0"/>
      <c r="XA40" s="0"/>
      <c r="XB40" s="0"/>
      <c r="XC40" s="0"/>
      <c r="XD40" s="0"/>
      <c r="XE40" s="0"/>
      <c r="XF40" s="0"/>
      <c r="XG40" s="0"/>
      <c r="XH40" s="0"/>
      <c r="XI40" s="0"/>
      <c r="XJ40" s="0"/>
      <c r="XK40" s="0"/>
      <c r="XL40" s="0"/>
      <c r="XM40" s="0"/>
      <c r="XN40" s="0"/>
      <c r="XO40" s="0"/>
      <c r="XP40" s="0"/>
      <c r="XQ40" s="0"/>
      <c r="XR40" s="0"/>
      <c r="XS40" s="0"/>
      <c r="XT40" s="0"/>
      <c r="XU40" s="0"/>
      <c r="XV40" s="0"/>
      <c r="XW40" s="0"/>
      <c r="XX40" s="0"/>
      <c r="XY40" s="0"/>
      <c r="XZ40" s="0"/>
      <c r="YA40" s="0"/>
      <c r="YB40" s="0"/>
      <c r="YC40" s="0"/>
      <c r="YD40" s="0"/>
      <c r="YE40" s="0"/>
      <c r="YF40" s="0"/>
      <c r="YG40" s="0"/>
      <c r="YH40" s="0"/>
      <c r="YI40" s="0"/>
      <c r="YJ40" s="0"/>
      <c r="YK40" s="0"/>
      <c r="YL40" s="0"/>
      <c r="YM40" s="0"/>
      <c r="YN40" s="0"/>
      <c r="YO40" s="0"/>
      <c r="YP40" s="0"/>
      <c r="YQ40" s="0"/>
      <c r="YR40" s="0"/>
      <c r="YS40" s="0"/>
      <c r="YT40" s="0"/>
      <c r="YU40" s="0"/>
      <c r="YV40" s="0"/>
      <c r="YW40" s="0"/>
      <c r="YX40" s="0"/>
      <c r="YY40" s="0"/>
      <c r="YZ40" s="0"/>
      <c r="ZA40" s="0"/>
      <c r="ZB40" s="0"/>
      <c r="ZC40" s="0"/>
      <c r="ZD40" s="0"/>
      <c r="ZE40" s="0"/>
      <c r="ZF40" s="0"/>
      <c r="ZG40" s="0"/>
      <c r="ZH40" s="0"/>
      <c r="ZI40" s="0"/>
      <c r="ZJ40" s="0"/>
      <c r="ZK40" s="0"/>
      <c r="ZL40" s="0"/>
      <c r="ZM40" s="0"/>
      <c r="ZN40" s="0"/>
      <c r="ZO40" s="0"/>
      <c r="ZP40" s="0"/>
      <c r="ZQ40" s="0"/>
      <c r="ZR40" s="0"/>
      <c r="ZS40" s="0"/>
      <c r="ZT40" s="0"/>
      <c r="ZU40" s="0"/>
      <c r="ZV40" s="0"/>
      <c r="ZW40" s="0"/>
      <c r="ZX40" s="0"/>
      <c r="ZY40" s="0"/>
      <c r="ZZ40" s="0"/>
      <c r="AAA40" s="0"/>
      <c r="AAB40" s="0"/>
      <c r="AAC40" s="0"/>
      <c r="AAD40" s="0"/>
      <c r="AAE40" s="0"/>
      <c r="AAF40" s="0"/>
      <c r="AAG40" s="0"/>
      <c r="AAH40" s="0"/>
      <c r="AAI40" s="0"/>
      <c r="AAJ40" s="0"/>
      <c r="AAK40" s="0"/>
      <c r="AAL40" s="0"/>
      <c r="AAM40" s="0"/>
      <c r="AAN40" s="0"/>
      <c r="AAO40" s="0"/>
      <c r="AAP40" s="0"/>
      <c r="AAQ40" s="0"/>
      <c r="AAR40" s="0"/>
      <c r="AAS40" s="0"/>
      <c r="AAT40" s="0"/>
      <c r="AAU40" s="0"/>
      <c r="AAV40" s="0"/>
      <c r="AAW40" s="0"/>
      <c r="AAX40" s="0"/>
      <c r="AAY40" s="0"/>
      <c r="AAZ40" s="0"/>
      <c r="ABA40" s="0"/>
      <c r="ABB40" s="0"/>
      <c r="ABC40" s="0"/>
      <c r="ABD40" s="0"/>
      <c r="ABE40" s="0"/>
      <c r="ABF40" s="0"/>
      <c r="ABG40" s="0"/>
      <c r="ABH40" s="0"/>
      <c r="ABI40" s="0"/>
      <c r="ABJ40" s="0"/>
      <c r="ABK40" s="0"/>
      <c r="ABL40" s="0"/>
      <c r="ABM40" s="0"/>
      <c r="ABN40" s="0"/>
      <c r="ABO40" s="0"/>
      <c r="ABP40" s="0"/>
      <c r="ABQ40" s="0"/>
      <c r="ABR40" s="0"/>
      <c r="ABS40" s="0"/>
      <c r="ABT40" s="0"/>
      <c r="ABU40" s="0"/>
      <c r="ABV40" s="0"/>
      <c r="ABW40" s="0"/>
      <c r="ABX40" s="0"/>
      <c r="ABY40" s="0"/>
      <c r="ABZ40" s="0"/>
      <c r="ACA40" s="0"/>
      <c r="ACB40" s="0"/>
      <c r="ACC40" s="0"/>
      <c r="ACD40" s="0"/>
      <c r="ACE40" s="0"/>
      <c r="ACF40" s="0"/>
      <c r="ACG40" s="0"/>
      <c r="ACH40" s="0"/>
      <c r="ACI40" s="0"/>
      <c r="ACJ40" s="0"/>
      <c r="ACK40" s="0"/>
      <c r="ACL40" s="0"/>
      <c r="ACM40" s="0"/>
      <c r="ACN40" s="0"/>
      <c r="ACO40" s="0"/>
      <c r="ACP40" s="0"/>
      <c r="ACQ40" s="0"/>
      <c r="ACR40" s="0"/>
      <c r="ACS40" s="0"/>
      <c r="ACT40" s="0"/>
      <c r="ACU40" s="0"/>
      <c r="ACV40" s="0"/>
      <c r="ACW40" s="0"/>
      <c r="ACX40" s="0"/>
      <c r="ACY40" s="0"/>
      <c r="ACZ40" s="0"/>
      <c r="ADA40" s="0"/>
      <c r="ADB40" s="0"/>
      <c r="ADC40" s="0"/>
      <c r="ADD40" s="0"/>
      <c r="ADE40" s="0"/>
      <c r="ADF40" s="0"/>
      <c r="ADG40" s="0"/>
      <c r="ADH40" s="0"/>
      <c r="ADI40" s="0"/>
      <c r="ADJ40" s="0"/>
      <c r="ADK40" s="0"/>
      <c r="ADL40" s="0"/>
      <c r="ADM40" s="0"/>
      <c r="ADN40" s="0"/>
      <c r="ADO40" s="0"/>
      <c r="ADP40" s="0"/>
      <c r="ADQ40" s="0"/>
      <c r="ADR40" s="0"/>
      <c r="ADS40" s="0"/>
      <c r="ADT40" s="0"/>
      <c r="ADU40" s="0"/>
      <c r="ADV40" s="0"/>
      <c r="ADW40" s="0"/>
      <c r="ADX40" s="0"/>
      <c r="ADY40" s="0"/>
      <c r="ADZ40" s="0"/>
      <c r="AEA40" s="0"/>
      <c r="AEB40" s="0"/>
      <c r="AEC40" s="0"/>
      <c r="AED40" s="0"/>
      <c r="AEE40" s="0"/>
      <c r="AEF40" s="0"/>
      <c r="AEG40" s="0"/>
      <c r="AEH40" s="0"/>
      <c r="AEI40" s="0"/>
      <c r="AEJ40" s="0"/>
      <c r="AEK40" s="0"/>
      <c r="AEL40" s="0"/>
      <c r="AEM40" s="0"/>
      <c r="AEN40" s="0"/>
      <c r="AEO40" s="0"/>
      <c r="AEP40" s="0"/>
      <c r="AEQ40" s="0"/>
      <c r="AER40" s="0"/>
      <c r="AES40" s="0"/>
      <c r="AET40" s="0"/>
      <c r="AEU40" s="0"/>
      <c r="AEV40" s="0"/>
      <c r="AEW40" s="0"/>
      <c r="AEX40" s="0"/>
      <c r="AEY40" s="0"/>
      <c r="AEZ40" s="0"/>
      <c r="AFA40" s="0"/>
      <c r="AFB40" s="0"/>
      <c r="AFC40" s="0"/>
      <c r="AFD40" s="0"/>
      <c r="AFE40" s="0"/>
      <c r="AFF40" s="0"/>
      <c r="AFG40" s="0"/>
      <c r="AFH40" s="0"/>
      <c r="AFI40" s="0"/>
      <c r="AFJ40" s="0"/>
      <c r="AFK40" s="0"/>
      <c r="AFL40" s="0"/>
      <c r="AFM40" s="0"/>
      <c r="AFN40" s="0"/>
      <c r="AFO40" s="0"/>
      <c r="AFP40" s="0"/>
      <c r="AFQ40" s="0"/>
      <c r="AFR40" s="0"/>
      <c r="AFS40" s="0"/>
      <c r="AFT40" s="0"/>
      <c r="AFU40" s="0"/>
      <c r="AFV40" s="0"/>
      <c r="AFW40" s="0"/>
      <c r="AFX40" s="0"/>
      <c r="AFY40" s="0"/>
      <c r="AFZ40" s="0"/>
      <c r="AGA40" s="0"/>
      <c r="AGB40" s="0"/>
      <c r="AGC40" s="0"/>
      <c r="AGD40" s="0"/>
      <c r="AGE40" s="0"/>
      <c r="AGF40" s="0"/>
      <c r="AGG40" s="0"/>
      <c r="AGH40" s="0"/>
      <c r="AGI40" s="0"/>
      <c r="AGJ40" s="0"/>
      <c r="AGK40" s="0"/>
      <c r="AGL40" s="0"/>
      <c r="AGM40" s="0"/>
      <c r="AGN40" s="0"/>
      <c r="AGO40" s="0"/>
      <c r="AGP40" s="0"/>
      <c r="AGQ40" s="0"/>
      <c r="AGR40" s="0"/>
      <c r="AGS40" s="0"/>
      <c r="AGT40" s="0"/>
      <c r="AGU40" s="0"/>
      <c r="AGV40" s="0"/>
      <c r="AGW40" s="0"/>
      <c r="AGX40" s="0"/>
      <c r="AGY40" s="0"/>
      <c r="AGZ40" s="0"/>
      <c r="AHA40" s="0"/>
      <c r="AHB40" s="0"/>
      <c r="AHC40" s="0"/>
      <c r="AHD40" s="0"/>
      <c r="AHE40" s="0"/>
      <c r="AHF40" s="0"/>
      <c r="AHG40" s="0"/>
      <c r="AHH40" s="0"/>
      <c r="AHI40" s="0"/>
      <c r="AHJ40" s="0"/>
      <c r="AHK40" s="0"/>
      <c r="AHL40" s="0"/>
      <c r="AHM40" s="0"/>
      <c r="AHN40" s="0"/>
      <c r="AHO40" s="0"/>
      <c r="AHP40" s="0"/>
      <c r="AHQ40" s="0"/>
      <c r="AHR40" s="0"/>
      <c r="AHS40" s="0"/>
      <c r="AHT40" s="0"/>
      <c r="AHU40" s="0"/>
      <c r="AHV40" s="0"/>
      <c r="AHW40" s="0"/>
      <c r="AHX40" s="0"/>
      <c r="AHY40" s="0"/>
      <c r="AHZ40" s="0"/>
      <c r="AIA40" s="0"/>
      <c r="AIB40" s="0"/>
      <c r="AIC40" s="0"/>
      <c r="AID40" s="0"/>
      <c r="AIE40" s="0"/>
      <c r="AIF40" s="0"/>
      <c r="AIG40" s="0"/>
      <c r="AIH40" s="0"/>
      <c r="AII40" s="0"/>
      <c r="AIJ40" s="0"/>
      <c r="AIK40" s="0"/>
      <c r="AIL40" s="0"/>
      <c r="AIM40" s="0"/>
      <c r="AIN40" s="0"/>
      <c r="AIO40" s="0"/>
      <c r="AIP40" s="0"/>
      <c r="AIQ40" s="0"/>
      <c r="AIR40" s="0"/>
      <c r="AIS40" s="0"/>
      <c r="AIT40" s="0"/>
      <c r="AIU40" s="0"/>
      <c r="AIV40" s="0"/>
      <c r="AIW40" s="0"/>
      <c r="AIX40" s="0"/>
      <c r="AIY40" s="0"/>
      <c r="AIZ40" s="0"/>
      <c r="AJA40" s="0"/>
      <c r="AJB40" s="0"/>
      <c r="AJC40" s="0"/>
      <c r="AJD40" s="0"/>
      <c r="AJE40" s="0"/>
      <c r="AJF40" s="0"/>
      <c r="AJG40" s="0"/>
      <c r="AJH40" s="0"/>
      <c r="AJI40" s="0"/>
      <c r="AJJ40" s="0"/>
      <c r="AJK40" s="0"/>
      <c r="AJL40" s="0"/>
      <c r="AJM40" s="0"/>
      <c r="AJN40" s="0"/>
      <c r="AJO40" s="0"/>
      <c r="AJP40" s="0"/>
      <c r="AJQ40" s="0"/>
      <c r="AJR40" s="0"/>
      <c r="AJS40" s="0"/>
      <c r="AJT40" s="0"/>
      <c r="AJU40" s="0"/>
      <c r="AJV40" s="0"/>
      <c r="AJW40" s="0"/>
      <c r="AJX40" s="0"/>
      <c r="AJY40" s="0"/>
      <c r="AJZ40" s="0"/>
      <c r="AKA40" s="0"/>
      <c r="AKB40" s="0"/>
      <c r="AKC40" s="0"/>
      <c r="AKD40" s="0"/>
      <c r="AKE40" s="0"/>
      <c r="AKF40" s="0"/>
      <c r="AKG40" s="0"/>
      <c r="AKH40" s="0"/>
      <c r="AKI40" s="0"/>
      <c r="AKJ40" s="0"/>
      <c r="AKK40" s="0"/>
      <c r="AKL40" s="0"/>
      <c r="AKM40" s="0"/>
      <c r="AKN40" s="0"/>
      <c r="AKO40" s="0"/>
      <c r="AKP40" s="0"/>
      <c r="AKQ40" s="0"/>
      <c r="AKR40" s="0"/>
      <c r="AKS40" s="0"/>
      <c r="AKT40" s="0"/>
      <c r="AKU40" s="0"/>
      <c r="AKV40" s="0"/>
      <c r="AKW40" s="0"/>
      <c r="AKX40" s="0"/>
      <c r="AKY40" s="0"/>
      <c r="AKZ40" s="0"/>
      <c r="ALA40" s="0"/>
      <c r="ALB40" s="0"/>
      <c r="ALC40" s="0"/>
      <c r="ALD40" s="0"/>
      <c r="ALE40" s="0"/>
      <c r="ALF40" s="0"/>
      <c r="ALG40" s="0"/>
      <c r="ALH40" s="0"/>
      <c r="ALI40" s="0"/>
      <c r="ALJ40" s="0"/>
      <c r="ALK40" s="0"/>
      <c r="ALL40" s="0"/>
      <c r="ALM40" s="0"/>
      <c r="ALN40" s="0"/>
      <c r="ALO40" s="0"/>
      <c r="ALP40" s="0"/>
      <c r="ALQ40" s="0"/>
      <c r="ALR40" s="0"/>
      <c r="ALS40" s="0"/>
      <c r="ALT40" s="0"/>
      <c r="ALU40" s="0"/>
      <c r="ALV40" s="0"/>
      <c r="ALW40" s="0"/>
      <c r="ALX40" s="0"/>
      <c r="ALY40" s="0"/>
      <c r="ALZ40" s="0"/>
      <c r="AMA40" s="0"/>
      <c r="AMB40" s="0"/>
      <c r="AMC40" s="0"/>
      <c r="AMD40" s="0"/>
      <c r="AME40" s="0"/>
      <c r="AMF40" s="0"/>
      <c r="AMG40" s="0"/>
      <c r="AMH40" s="0"/>
      <c r="AMI40" s="0"/>
      <c r="AMJ40" s="0"/>
    </row>
    <row r="41" customFormat="false" ht="18" hidden="false" customHeight="false" outlineLevel="0" collapsed="false">
      <c r="B41" s="8"/>
      <c r="C41" s="3" t="s">
        <v>81</v>
      </c>
      <c r="T41" s="0"/>
      <c r="U41" s="0"/>
      <c r="V41" s="0"/>
      <c r="W41" s="0"/>
      <c r="X41" s="0"/>
      <c r="Y41" s="0"/>
      <c r="Z41" s="0"/>
      <c r="AA41" s="0"/>
      <c r="AB41" s="0"/>
      <c r="AC41" s="0"/>
      <c r="AD41" s="0"/>
      <c r="AE41" s="0"/>
      <c r="AF41" s="0"/>
      <c r="AG41" s="0"/>
      <c r="AH41" s="0"/>
      <c r="AI41" s="0"/>
      <c r="AJ41" s="0"/>
      <c r="AK41" s="0"/>
      <c r="AL41" s="0"/>
      <c r="AM41" s="0"/>
      <c r="AN41" s="0"/>
      <c r="AO41" s="0"/>
      <c r="AP41" s="0"/>
      <c r="AQ41" s="0"/>
      <c r="AR41" s="0"/>
      <c r="AS41" s="0"/>
      <c r="AT41" s="0"/>
      <c r="AU41" s="0"/>
      <c r="AV41" s="0"/>
      <c r="AW41" s="0"/>
      <c r="AX41" s="0"/>
      <c r="AY41" s="0"/>
      <c r="AZ41" s="0"/>
      <c r="BA41" s="0"/>
      <c r="BB41" s="0"/>
      <c r="BC41" s="0"/>
      <c r="BD41" s="0"/>
      <c r="BE41" s="0"/>
      <c r="BF41" s="0"/>
      <c r="BG41" s="0"/>
      <c r="BH41" s="0"/>
      <c r="BI41" s="0"/>
      <c r="BJ41" s="0"/>
      <c r="BK41" s="0"/>
      <c r="BL41" s="0"/>
      <c r="BM41" s="0"/>
      <c r="BN41" s="0"/>
      <c r="BO41" s="0"/>
      <c r="BP41" s="0"/>
      <c r="BQ41" s="0"/>
      <c r="BR41" s="0"/>
      <c r="BS41" s="0"/>
      <c r="BT41" s="0"/>
      <c r="BU41" s="0"/>
      <c r="BV41" s="0"/>
      <c r="BW41" s="0"/>
      <c r="BX41" s="0"/>
      <c r="BY41" s="0"/>
      <c r="BZ41" s="0"/>
      <c r="CA41" s="0"/>
      <c r="CB41" s="0"/>
      <c r="CC41" s="0"/>
      <c r="CD41" s="0"/>
      <c r="CE41" s="0"/>
      <c r="CF41" s="0"/>
      <c r="CG41" s="0"/>
      <c r="CH41" s="0"/>
      <c r="CI41" s="0"/>
      <c r="CJ41" s="0"/>
      <c r="CK41" s="0"/>
      <c r="CL41" s="0"/>
      <c r="CM41" s="0"/>
      <c r="CN41" s="0"/>
      <c r="CO41" s="0"/>
      <c r="CP41" s="0"/>
      <c r="CQ41" s="0"/>
      <c r="CR41" s="0"/>
      <c r="CS41" s="0"/>
      <c r="CT41" s="0"/>
      <c r="CU41" s="0"/>
      <c r="CV41" s="0"/>
      <c r="CW41" s="0"/>
      <c r="CX41" s="0"/>
      <c r="CY41" s="0"/>
      <c r="CZ41" s="0"/>
      <c r="DA41" s="0"/>
      <c r="DB41" s="0"/>
      <c r="DC41" s="0"/>
      <c r="DD41" s="0"/>
      <c r="DE41" s="0"/>
      <c r="DF41" s="0"/>
      <c r="DG41" s="0"/>
      <c r="DH41" s="0"/>
      <c r="DI41" s="0"/>
      <c r="DJ41" s="0"/>
      <c r="DK41" s="0"/>
      <c r="DL41" s="0"/>
      <c r="DM41" s="0"/>
      <c r="DN41" s="0"/>
      <c r="DO41" s="0"/>
      <c r="DP41" s="0"/>
      <c r="DQ41" s="0"/>
      <c r="DR41" s="0"/>
      <c r="DS41" s="0"/>
      <c r="DT41" s="0"/>
      <c r="DU41" s="0"/>
      <c r="DV41" s="0"/>
      <c r="DW41" s="0"/>
      <c r="DX41" s="0"/>
      <c r="DY41" s="0"/>
      <c r="DZ41" s="0"/>
      <c r="EA41" s="0"/>
      <c r="EB41" s="0"/>
      <c r="EC41" s="0"/>
      <c r="ED41" s="0"/>
      <c r="EE41" s="0"/>
      <c r="EF41" s="0"/>
      <c r="EG41" s="0"/>
      <c r="EH41" s="0"/>
      <c r="EI41" s="0"/>
      <c r="EJ41" s="0"/>
      <c r="EK41" s="0"/>
      <c r="EL41" s="0"/>
      <c r="EM41" s="0"/>
      <c r="EN41" s="0"/>
      <c r="EO41" s="0"/>
      <c r="EP41" s="0"/>
      <c r="EQ41" s="0"/>
      <c r="ER41" s="0"/>
      <c r="ES41" s="0"/>
      <c r="ET41" s="0"/>
      <c r="EU41" s="0"/>
      <c r="EV41" s="0"/>
      <c r="EW41" s="0"/>
      <c r="EX41" s="0"/>
      <c r="EY41" s="0"/>
      <c r="EZ41" s="0"/>
      <c r="FA41" s="0"/>
      <c r="FB41" s="0"/>
      <c r="FC41" s="0"/>
      <c r="FD41" s="0"/>
      <c r="FE41" s="0"/>
      <c r="FF41" s="0"/>
      <c r="FG41" s="0"/>
      <c r="FH41" s="0"/>
      <c r="FI41" s="0"/>
      <c r="FJ41" s="0"/>
      <c r="FK41" s="0"/>
      <c r="FL41" s="0"/>
      <c r="FM41" s="0"/>
      <c r="FN41" s="0"/>
      <c r="FO41" s="0"/>
      <c r="FP41" s="0"/>
      <c r="FQ41" s="0"/>
      <c r="FR41" s="0"/>
      <c r="FS41" s="0"/>
      <c r="FT41" s="0"/>
      <c r="FU41" s="0"/>
      <c r="FV41" s="0"/>
      <c r="FW41" s="0"/>
      <c r="FX41" s="0"/>
      <c r="FY41" s="0"/>
      <c r="FZ41" s="0"/>
      <c r="GA41" s="0"/>
      <c r="GB41" s="0"/>
      <c r="GC41" s="0"/>
      <c r="GD41" s="0"/>
      <c r="GE41" s="0"/>
      <c r="GF41" s="0"/>
      <c r="GG41" s="0"/>
      <c r="GH41" s="0"/>
      <c r="GI41" s="0"/>
      <c r="GJ41" s="0"/>
      <c r="GK41" s="0"/>
      <c r="GL41" s="0"/>
      <c r="GM41" s="0"/>
      <c r="GN41" s="0"/>
      <c r="GO41" s="0"/>
      <c r="GP41" s="0"/>
      <c r="GQ41" s="0"/>
      <c r="GR41" s="0"/>
      <c r="GS41" s="0"/>
      <c r="GT41" s="0"/>
      <c r="GU41" s="0"/>
      <c r="GV41" s="0"/>
      <c r="GW41" s="0"/>
      <c r="GX41" s="0"/>
      <c r="GY41" s="0"/>
      <c r="GZ41" s="0"/>
      <c r="HA41" s="0"/>
      <c r="HB41" s="0"/>
      <c r="HC41" s="0"/>
      <c r="HD41" s="0"/>
      <c r="HE41" s="0"/>
      <c r="HF41" s="0"/>
      <c r="HG41" s="0"/>
      <c r="HH41" s="0"/>
      <c r="HI41" s="0"/>
      <c r="HJ41" s="0"/>
      <c r="HK41" s="0"/>
      <c r="HL41" s="0"/>
      <c r="HM41" s="0"/>
      <c r="HN41" s="0"/>
      <c r="HO41" s="0"/>
      <c r="HP41" s="0"/>
      <c r="HQ41" s="0"/>
      <c r="HR41" s="0"/>
      <c r="HS41" s="0"/>
      <c r="HT41" s="0"/>
      <c r="HU41" s="0"/>
      <c r="HV41" s="0"/>
      <c r="HW41" s="0"/>
      <c r="HX41" s="0"/>
      <c r="HY41" s="0"/>
      <c r="HZ41" s="0"/>
      <c r="IA41" s="0"/>
      <c r="IB41" s="0"/>
      <c r="IC41" s="0"/>
      <c r="ID41" s="0"/>
      <c r="IE41" s="0"/>
      <c r="IF41" s="0"/>
      <c r="IG41" s="0"/>
      <c r="IH41" s="0"/>
      <c r="II41" s="0"/>
      <c r="IJ41" s="0"/>
      <c r="IK41" s="0"/>
      <c r="IL41" s="0"/>
      <c r="IM41" s="0"/>
      <c r="IN41" s="0"/>
      <c r="IO41" s="0"/>
      <c r="IP41" s="0"/>
      <c r="IQ41" s="0"/>
      <c r="IR41" s="0"/>
      <c r="IS41" s="0"/>
      <c r="IT41" s="0"/>
      <c r="IU41" s="0"/>
      <c r="IV41" s="0"/>
      <c r="IW41" s="0"/>
      <c r="IX41" s="0"/>
      <c r="IY41" s="0"/>
      <c r="IZ41" s="0"/>
      <c r="JA41" s="0"/>
      <c r="JB41" s="0"/>
      <c r="JC41" s="0"/>
      <c r="JD41" s="0"/>
      <c r="JE41" s="0"/>
      <c r="JF41" s="0"/>
      <c r="JG41" s="0"/>
      <c r="JH41" s="0"/>
      <c r="JI41" s="0"/>
      <c r="JJ41" s="0"/>
      <c r="JK41" s="0"/>
      <c r="JL41" s="0"/>
      <c r="JM41" s="0"/>
      <c r="JN41" s="0"/>
      <c r="JO41" s="0"/>
      <c r="JP41" s="0"/>
      <c r="JQ41" s="0"/>
      <c r="JR41" s="0"/>
      <c r="JS41" s="0"/>
      <c r="JT41" s="0"/>
      <c r="JU41" s="0"/>
      <c r="JV41" s="0"/>
      <c r="JW41" s="0"/>
      <c r="JX41" s="0"/>
      <c r="JY41" s="0"/>
      <c r="JZ41" s="0"/>
      <c r="KA41" s="0"/>
      <c r="KB41" s="0"/>
      <c r="KC41" s="0"/>
      <c r="KD41" s="0"/>
      <c r="KE41" s="0"/>
      <c r="KF41" s="0"/>
      <c r="KG41" s="0"/>
      <c r="KH41" s="0"/>
      <c r="KI41" s="0"/>
      <c r="KJ41" s="0"/>
      <c r="KK41" s="0"/>
      <c r="KL41" s="0"/>
      <c r="KM41" s="0"/>
      <c r="KN41" s="0"/>
      <c r="KO41" s="0"/>
      <c r="KP41" s="0"/>
      <c r="KQ41" s="0"/>
      <c r="KR41" s="0"/>
      <c r="KS41" s="0"/>
      <c r="KT41" s="0"/>
      <c r="KU41" s="0"/>
      <c r="KV41" s="0"/>
      <c r="KW41" s="0"/>
      <c r="KX41" s="0"/>
      <c r="KY41" s="0"/>
      <c r="KZ41" s="0"/>
      <c r="LA41" s="0"/>
      <c r="LB41" s="0"/>
      <c r="LC41" s="0"/>
      <c r="LD41" s="0"/>
      <c r="LE41" s="0"/>
      <c r="LF41" s="0"/>
      <c r="LG41" s="0"/>
      <c r="LH41" s="0"/>
      <c r="LI41" s="0"/>
      <c r="LJ41" s="0"/>
      <c r="LK41" s="0"/>
      <c r="LL41" s="0"/>
      <c r="LM41" s="0"/>
      <c r="LN41" s="0"/>
      <c r="LO41" s="0"/>
      <c r="LP41" s="0"/>
      <c r="LQ41" s="0"/>
      <c r="LR41" s="0"/>
      <c r="LS41" s="0"/>
      <c r="LT41" s="0"/>
      <c r="LU41" s="0"/>
      <c r="LV41" s="0"/>
      <c r="LW41" s="0"/>
      <c r="LX41" s="0"/>
      <c r="LY41" s="0"/>
      <c r="LZ41" s="0"/>
      <c r="MA41" s="0"/>
      <c r="MB41" s="0"/>
      <c r="MC41" s="0"/>
      <c r="MD41" s="0"/>
      <c r="ME41" s="0"/>
      <c r="MF41" s="0"/>
      <c r="MG41" s="0"/>
      <c r="MH41" s="0"/>
      <c r="MI41" s="0"/>
      <c r="MJ41" s="0"/>
      <c r="MK41" s="0"/>
      <c r="ML41" s="0"/>
      <c r="MM41" s="0"/>
      <c r="MN41" s="0"/>
      <c r="MO41" s="0"/>
      <c r="MP41" s="0"/>
      <c r="MQ41" s="0"/>
      <c r="MR41" s="0"/>
      <c r="MS41" s="0"/>
      <c r="MT41" s="0"/>
      <c r="MU41" s="0"/>
      <c r="MV41" s="0"/>
      <c r="MW41" s="0"/>
      <c r="MX41" s="0"/>
      <c r="MY41" s="0"/>
      <c r="MZ41" s="0"/>
      <c r="NA41" s="0"/>
      <c r="NB41" s="0"/>
      <c r="NC41" s="0"/>
      <c r="ND41" s="0"/>
      <c r="NE41" s="0"/>
      <c r="NF41" s="0"/>
      <c r="NG41" s="0"/>
      <c r="NH41" s="0"/>
      <c r="NI41" s="0"/>
      <c r="NJ41" s="0"/>
      <c r="NK41" s="0"/>
      <c r="NL41" s="0"/>
      <c r="NM41" s="0"/>
      <c r="NN41" s="0"/>
      <c r="NO41" s="0"/>
      <c r="NP41" s="0"/>
      <c r="NQ41" s="0"/>
      <c r="NR41" s="0"/>
      <c r="NS41" s="0"/>
      <c r="NT41" s="0"/>
      <c r="NU41" s="0"/>
      <c r="NV41" s="0"/>
      <c r="NW41" s="0"/>
      <c r="NX41" s="0"/>
      <c r="NY41" s="0"/>
      <c r="NZ41" s="0"/>
      <c r="OA41" s="0"/>
      <c r="OB41" s="0"/>
      <c r="OC41" s="0"/>
      <c r="OD41" s="0"/>
      <c r="OE41" s="0"/>
      <c r="OF41" s="0"/>
      <c r="OG41" s="0"/>
      <c r="OH41" s="0"/>
      <c r="OI41" s="0"/>
      <c r="OJ41" s="0"/>
      <c r="OK41" s="0"/>
      <c r="OL41" s="0"/>
      <c r="OM41" s="0"/>
      <c r="ON41" s="0"/>
      <c r="OO41" s="0"/>
      <c r="OP41" s="0"/>
      <c r="OQ41" s="0"/>
      <c r="OR41" s="0"/>
      <c r="OS41" s="0"/>
      <c r="OT41" s="0"/>
      <c r="OU41" s="0"/>
      <c r="OV41" s="0"/>
      <c r="OW41" s="0"/>
      <c r="OX41" s="0"/>
      <c r="OY41" s="0"/>
      <c r="OZ41" s="0"/>
      <c r="PA41" s="0"/>
      <c r="PB41" s="0"/>
      <c r="PC41" s="0"/>
      <c r="PD41" s="0"/>
      <c r="PE41" s="0"/>
      <c r="PF41" s="0"/>
      <c r="PG41" s="0"/>
      <c r="PH41" s="0"/>
      <c r="PI41" s="0"/>
      <c r="PJ41" s="0"/>
      <c r="PK41" s="0"/>
      <c r="PL41" s="0"/>
      <c r="PM41" s="0"/>
      <c r="PN41" s="0"/>
      <c r="PO41" s="0"/>
      <c r="PP41" s="0"/>
      <c r="PQ41" s="0"/>
      <c r="PR41" s="0"/>
      <c r="PS41" s="0"/>
      <c r="PT41" s="0"/>
      <c r="PU41" s="0"/>
      <c r="PV41" s="0"/>
      <c r="PW41" s="0"/>
      <c r="PX41" s="0"/>
      <c r="PY41" s="0"/>
      <c r="PZ41" s="0"/>
      <c r="QA41" s="0"/>
      <c r="QB41" s="0"/>
      <c r="QC41" s="0"/>
      <c r="QD41" s="0"/>
      <c r="QE41" s="0"/>
      <c r="QF41" s="0"/>
      <c r="QG41" s="0"/>
      <c r="QH41" s="0"/>
      <c r="QI41" s="0"/>
      <c r="QJ41" s="0"/>
      <c r="QK41" s="0"/>
      <c r="QL41" s="0"/>
      <c r="QM41" s="0"/>
      <c r="QN41" s="0"/>
      <c r="QO41" s="0"/>
      <c r="QP41" s="0"/>
      <c r="QQ41" s="0"/>
      <c r="QR41" s="0"/>
      <c r="QS41" s="0"/>
      <c r="QT41" s="0"/>
      <c r="QU41" s="0"/>
      <c r="QV41" s="0"/>
      <c r="QW41" s="0"/>
      <c r="QX41" s="0"/>
      <c r="QY41" s="0"/>
      <c r="QZ41" s="0"/>
      <c r="RA41" s="0"/>
      <c r="RB41" s="0"/>
      <c r="RC41" s="0"/>
      <c r="RD41" s="0"/>
      <c r="RE41" s="0"/>
      <c r="RF41" s="0"/>
      <c r="RG41" s="0"/>
      <c r="RH41" s="0"/>
      <c r="RI41" s="0"/>
      <c r="RJ41" s="0"/>
      <c r="RK41" s="0"/>
      <c r="RL41" s="0"/>
      <c r="RM41" s="0"/>
      <c r="RN41" s="0"/>
      <c r="RO41" s="0"/>
      <c r="RP41" s="0"/>
      <c r="RQ41" s="0"/>
      <c r="RR41" s="0"/>
      <c r="RS41" s="0"/>
      <c r="RT41" s="0"/>
      <c r="RU41" s="0"/>
      <c r="RV41" s="0"/>
      <c r="RW41" s="0"/>
      <c r="RX41" s="0"/>
      <c r="RY41" s="0"/>
      <c r="RZ41" s="0"/>
      <c r="SA41" s="0"/>
      <c r="SB41" s="0"/>
      <c r="SC41" s="0"/>
      <c r="SD41" s="0"/>
      <c r="SE41" s="0"/>
      <c r="SF41" s="0"/>
      <c r="SG41" s="0"/>
      <c r="SH41" s="0"/>
      <c r="SI41" s="0"/>
      <c r="SJ41" s="0"/>
      <c r="SK41" s="0"/>
      <c r="SL41" s="0"/>
      <c r="SM41" s="0"/>
      <c r="SN41" s="0"/>
      <c r="SO41" s="0"/>
      <c r="SP41" s="0"/>
      <c r="SQ41" s="0"/>
      <c r="SR41" s="0"/>
      <c r="SS41" s="0"/>
      <c r="ST41" s="0"/>
      <c r="SU41" s="0"/>
      <c r="SV41" s="0"/>
      <c r="SW41" s="0"/>
      <c r="SX41" s="0"/>
      <c r="SY41" s="0"/>
      <c r="SZ41" s="0"/>
      <c r="TA41" s="0"/>
      <c r="TB41" s="0"/>
      <c r="TC41" s="0"/>
      <c r="TD41" s="0"/>
      <c r="TE41" s="0"/>
      <c r="TF41" s="0"/>
      <c r="TG41" s="0"/>
      <c r="TH41" s="0"/>
      <c r="TI41" s="0"/>
      <c r="TJ41" s="0"/>
      <c r="TK41" s="0"/>
      <c r="TL41" s="0"/>
      <c r="TM41" s="0"/>
      <c r="TN41" s="0"/>
      <c r="TO41" s="0"/>
      <c r="TP41" s="0"/>
      <c r="TQ41" s="0"/>
      <c r="TR41" s="0"/>
      <c r="TS41" s="0"/>
      <c r="TT41" s="0"/>
      <c r="TU41" s="0"/>
      <c r="TV41" s="0"/>
      <c r="TW41" s="0"/>
      <c r="TX41" s="0"/>
      <c r="TY41" s="0"/>
      <c r="TZ41" s="0"/>
      <c r="UA41" s="0"/>
      <c r="UB41" s="0"/>
      <c r="UC41" s="0"/>
      <c r="UD41" s="0"/>
      <c r="UE41" s="0"/>
      <c r="UF41" s="0"/>
      <c r="UG41" s="0"/>
      <c r="UH41" s="0"/>
      <c r="UI41" s="0"/>
      <c r="UJ41" s="0"/>
      <c r="UK41" s="0"/>
      <c r="UL41" s="0"/>
      <c r="UM41" s="0"/>
      <c r="UN41" s="0"/>
      <c r="UO41" s="0"/>
      <c r="UP41" s="0"/>
      <c r="UQ41" s="0"/>
      <c r="UR41" s="0"/>
      <c r="US41" s="0"/>
      <c r="UT41" s="0"/>
      <c r="UU41" s="0"/>
      <c r="UV41" s="0"/>
      <c r="UW41" s="0"/>
      <c r="UX41" s="0"/>
      <c r="UY41" s="0"/>
      <c r="UZ41" s="0"/>
      <c r="VA41" s="0"/>
      <c r="VB41" s="0"/>
      <c r="VC41" s="0"/>
      <c r="VD41" s="0"/>
      <c r="VE41" s="0"/>
      <c r="VF41" s="0"/>
      <c r="VG41" s="0"/>
      <c r="VH41" s="0"/>
      <c r="VI41" s="0"/>
      <c r="VJ41" s="0"/>
      <c r="VK41" s="0"/>
      <c r="VL41" s="0"/>
      <c r="VM41" s="0"/>
      <c r="VN41" s="0"/>
      <c r="VO41" s="0"/>
      <c r="VP41" s="0"/>
      <c r="VQ41" s="0"/>
      <c r="VR41" s="0"/>
      <c r="VS41" s="0"/>
      <c r="VT41" s="0"/>
      <c r="VU41" s="0"/>
      <c r="VV41" s="0"/>
      <c r="VW41" s="0"/>
      <c r="VX41" s="0"/>
      <c r="VY41" s="0"/>
      <c r="VZ41" s="0"/>
      <c r="WA41" s="0"/>
      <c r="WB41" s="0"/>
      <c r="WC41" s="0"/>
      <c r="WD41" s="0"/>
      <c r="WE41" s="0"/>
      <c r="WF41" s="0"/>
      <c r="WG41" s="0"/>
      <c r="WH41" s="0"/>
      <c r="WI41" s="0"/>
      <c r="WJ41" s="0"/>
      <c r="WK41" s="0"/>
      <c r="WL41" s="0"/>
      <c r="WM41" s="0"/>
      <c r="WN41" s="0"/>
      <c r="WO41" s="0"/>
      <c r="WP41" s="0"/>
      <c r="WQ41" s="0"/>
      <c r="WR41" s="0"/>
      <c r="WS41" s="0"/>
      <c r="WT41" s="0"/>
      <c r="WU41" s="0"/>
      <c r="WV41" s="0"/>
      <c r="WW41" s="0"/>
      <c r="WX41" s="0"/>
      <c r="WY41" s="0"/>
      <c r="WZ41" s="0"/>
      <c r="XA41" s="0"/>
      <c r="XB41" s="0"/>
      <c r="XC41" s="0"/>
      <c r="XD41" s="0"/>
      <c r="XE41" s="0"/>
      <c r="XF41" s="0"/>
      <c r="XG41" s="0"/>
      <c r="XH41" s="0"/>
      <c r="XI41" s="0"/>
      <c r="XJ41" s="0"/>
      <c r="XK41" s="0"/>
      <c r="XL41" s="0"/>
      <c r="XM41" s="0"/>
      <c r="XN41" s="0"/>
      <c r="XO41" s="0"/>
      <c r="XP41" s="0"/>
      <c r="XQ41" s="0"/>
      <c r="XR41" s="0"/>
      <c r="XS41" s="0"/>
      <c r="XT41" s="0"/>
      <c r="XU41" s="0"/>
      <c r="XV41" s="0"/>
      <c r="XW41" s="0"/>
      <c r="XX41" s="0"/>
      <c r="XY41" s="0"/>
      <c r="XZ41" s="0"/>
      <c r="YA41" s="0"/>
      <c r="YB41" s="0"/>
      <c r="YC41" s="0"/>
      <c r="YD41" s="0"/>
      <c r="YE41" s="0"/>
      <c r="YF41" s="0"/>
      <c r="YG41" s="0"/>
      <c r="YH41" s="0"/>
      <c r="YI41" s="0"/>
      <c r="YJ41" s="0"/>
      <c r="YK41" s="0"/>
      <c r="YL41" s="0"/>
      <c r="YM41" s="0"/>
      <c r="YN41" s="0"/>
      <c r="YO41" s="0"/>
      <c r="YP41" s="0"/>
      <c r="YQ41" s="0"/>
      <c r="YR41" s="0"/>
      <c r="YS41" s="0"/>
      <c r="YT41" s="0"/>
      <c r="YU41" s="0"/>
      <c r="YV41" s="0"/>
      <c r="YW41" s="0"/>
      <c r="YX41" s="0"/>
      <c r="YY41" s="0"/>
      <c r="YZ41" s="0"/>
      <c r="ZA41" s="0"/>
      <c r="ZB41" s="0"/>
      <c r="ZC41" s="0"/>
      <c r="ZD41" s="0"/>
      <c r="ZE41" s="0"/>
      <c r="ZF41" s="0"/>
      <c r="ZG41" s="0"/>
      <c r="ZH41" s="0"/>
      <c r="ZI41" s="0"/>
      <c r="ZJ41" s="0"/>
      <c r="ZK41" s="0"/>
      <c r="ZL41" s="0"/>
      <c r="ZM41" s="0"/>
      <c r="ZN41" s="0"/>
      <c r="ZO41" s="0"/>
      <c r="ZP41" s="0"/>
      <c r="ZQ41" s="0"/>
      <c r="ZR41" s="0"/>
      <c r="ZS41" s="0"/>
      <c r="ZT41" s="0"/>
      <c r="ZU41" s="0"/>
      <c r="ZV41" s="0"/>
      <c r="ZW41" s="0"/>
      <c r="ZX41" s="0"/>
      <c r="ZY41" s="0"/>
      <c r="ZZ41" s="0"/>
      <c r="AAA41" s="0"/>
      <c r="AAB41" s="0"/>
      <c r="AAC41" s="0"/>
      <c r="AAD41" s="0"/>
      <c r="AAE41" s="0"/>
      <c r="AAF41" s="0"/>
      <c r="AAG41" s="0"/>
      <c r="AAH41" s="0"/>
      <c r="AAI41" s="0"/>
      <c r="AAJ41" s="0"/>
      <c r="AAK41" s="0"/>
      <c r="AAL41" s="0"/>
      <c r="AAM41" s="0"/>
      <c r="AAN41" s="0"/>
      <c r="AAO41" s="0"/>
      <c r="AAP41" s="0"/>
      <c r="AAQ41" s="0"/>
      <c r="AAR41" s="0"/>
      <c r="AAS41" s="0"/>
      <c r="AAT41" s="0"/>
      <c r="AAU41" s="0"/>
      <c r="AAV41" s="0"/>
      <c r="AAW41" s="0"/>
      <c r="AAX41" s="0"/>
      <c r="AAY41" s="0"/>
      <c r="AAZ41" s="0"/>
      <c r="ABA41" s="0"/>
      <c r="ABB41" s="0"/>
      <c r="ABC41" s="0"/>
      <c r="ABD41" s="0"/>
      <c r="ABE41" s="0"/>
      <c r="ABF41" s="0"/>
      <c r="ABG41" s="0"/>
      <c r="ABH41" s="0"/>
      <c r="ABI41" s="0"/>
      <c r="ABJ41" s="0"/>
      <c r="ABK41" s="0"/>
      <c r="ABL41" s="0"/>
      <c r="ABM41" s="0"/>
      <c r="ABN41" s="0"/>
      <c r="ABO41" s="0"/>
      <c r="ABP41" s="0"/>
      <c r="ABQ41" s="0"/>
      <c r="ABR41" s="0"/>
      <c r="ABS41" s="0"/>
      <c r="ABT41" s="0"/>
      <c r="ABU41" s="0"/>
      <c r="ABV41" s="0"/>
      <c r="ABW41" s="0"/>
      <c r="ABX41" s="0"/>
      <c r="ABY41" s="0"/>
      <c r="ABZ41" s="0"/>
      <c r="ACA41" s="0"/>
      <c r="ACB41" s="0"/>
      <c r="ACC41" s="0"/>
      <c r="ACD41" s="0"/>
      <c r="ACE41" s="0"/>
      <c r="ACF41" s="0"/>
      <c r="ACG41" s="0"/>
      <c r="ACH41" s="0"/>
      <c r="ACI41" s="0"/>
      <c r="ACJ41" s="0"/>
      <c r="ACK41" s="0"/>
      <c r="ACL41" s="0"/>
      <c r="ACM41" s="0"/>
      <c r="ACN41" s="0"/>
      <c r="ACO41" s="0"/>
      <c r="ACP41" s="0"/>
      <c r="ACQ41" s="0"/>
      <c r="ACR41" s="0"/>
      <c r="ACS41" s="0"/>
      <c r="ACT41" s="0"/>
      <c r="ACU41" s="0"/>
      <c r="ACV41" s="0"/>
      <c r="ACW41" s="0"/>
      <c r="ACX41" s="0"/>
      <c r="ACY41" s="0"/>
      <c r="ACZ41" s="0"/>
      <c r="ADA41" s="0"/>
      <c r="ADB41" s="0"/>
      <c r="ADC41" s="0"/>
      <c r="ADD41" s="0"/>
      <c r="ADE41" s="0"/>
      <c r="ADF41" s="0"/>
      <c r="ADG41" s="0"/>
      <c r="ADH41" s="0"/>
      <c r="ADI41" s="0"/>
      <c r="ADJ41" s="0"/>
      <c r="ADK41" s="0"/>
      <c r="ADL41" s="0"/>
      <c r="ADM41" s="0"/>
      <c r="ADN41" s="0"/>
      <c r="ADO41" s="0"/>
      <c r="ADP41" s="0"/>
      <c r="ADQ41" s="0"/>
      <c r="ADR41" s="0"/>
      <c r="ADS41" s="0"/>
      <c r="ADT41" s="0"/>
      <c r="ADU41" s="0"/>
      <c r="ADV41" s="0"/>
      <c r="ADW41" s="0"/>
      <c r="ADX41" s="0"/>
      <c r="ADY41" s="0"/>
      <c r="ADZ41" s="0"/>
      <c r="AEA41" s="0"/>
      <c r="AEB41" s="0"/>
      <c r="AEC41" s="0"/>
      <c r="AED41" s="0"/>
      <c r="AEE41" s="0"/>
      <c r="AEF41" s="0"/>
      <c r="AEG41" s="0"/>
      <c r="AEH41" s="0"/>
      <c r="AEI41" s="0"/>
      <c r="AEJ41" s="0"/>
      <c r="AEK41" s="0"/>
      <c r="AEL41" s="0"/>
      <c r="AEM41" s="0"/>
      <c r="AEN41" s="0"/>
      <c r="AEO41" s="0"/>
      <c r="AEP41" s="0"/>
      <c r="AEQ41" s="0"/>
      <c r="AER41" s="0"/>
      <c r="AES41" s="0"/>
      <c r="AET41" s="0"/>
      <c r="AEU41" s="0"/>
      <c r="AEV41" s="0"/>
      <c r="AEW41" s="0"/>
      <c r="AEX41" s="0"/>
      <c r="AEY41" s="0"/>
      <c r="AEZ41" s="0"/>
      <c r="AFA41" s="0"/>
      <c r="AFB41" s="0"/>
      <c r="AFC41" s="0"/>
      <c r="AFD41" s="0"/>
      <c r="AFE41" s="0"/>
      <c r="AFF41" s="0"/>
      <c r="AFG41" s="0"/>
      <c r="AFH41" s="0"/>
      <c r="AFI41" s="0"/>
      <c r="AFJ41" s="0"/>
      <c r="AFK41" s="0"/>
      <c r="AFL41" s="0"/>
      <c r="AFM41" s="0"/>
      <c r="AFN41" s="0"/>
      <c r="AFO41" s="0"/>
      <c r="AFP41" s="0"/>
      <c r="AFQ41" s="0"/>
      <c r="AFR41" s="0"/>
      <c r="AFS41" s="0"/>
      <c r="AFT41" s="0"/>
      <c r="AFU41" s="0"/>
      <c r="AFV41" s="0"/>
      <c r="AFW41" s="0"/>
      <c r="AFX41" s="0"/>
      <c r="AFY41" s="0"/>
      <c r="AFZ41" s="0"/>
      <c r="AGA41" s="0"/>
      <c r="AGB41" s="0"/>
      <c r="AGC41" s="0"/>
      <c r="AGD41" s="0"/>
      <c r="AGE41" s="0"/>
      <c r="AGF41" s="0"/>
      <c r="AGG41" s="0"/>
      <c r="AGH41" s="0"/>
      <c r="AGI41" s="0"/>
      <c r="AGJ41" s="0"/>
      <c r="AGK41" s="0"/>
      <c r="AGL41" s="0"/>
      <c r="AGM41" s="0"/>
      <c r="AGN41" s="0"/>
      <c r="AGO41" s="0"/>
      <c r="AGP41" s="0"/>
      <c r="AGQ41" s="0"/>
      <c r="AGR41" s="0"/>
      <c r="AGS41" s="0"/>
      <c r="AGT41" s="0"/>
      <c r="AGU41" s="0"/>
      <c r="AGV41" s="0"/>
      <c r="AGW41" s="0"/>
      <c r="AGX41" s="0"/>
      <c r="AGY41" s="0"/>
      <c r="AGZ41" s="0"/>
      <c r="AHA41" s="0"/>
      <c r="AHB41" s="0"/>
      <c r="AHC41" s="0"/>
      <c r="AHD41" s="0"/>
      <c r="AHE41" s="0"/>
      <c r="AHF41" s="0"/>
      <c r="AHG41" s="0"/>
      <c r="AHH41" s="0"/>
      <c r="AHI41" s="0"/>
      <c r="AHJ41" s="0"/>
      <c r="AHK41" s="0"/>
      <c r="AHL41" s="0"/>
      <c r="AHM41" s="0"/>
      <c r="AHN41" s="0"/>
      <c r="AHO41" s="0"/>
      <c r="AHP41" s="0"/>
      <c r="AHQ41" s="0"/>
      <c r="AHR41" s="0"/>
      <c r="AHS41" s="0"/>
      <c r="AHT41" s="0"/>
      <c r="AHU41" s="0"/>
      <c r="AHV41" s="0"/>
      <c r="AHW41" s="0"/>
      <c r="AHX41" s="0"/>
      <c r="AHY41" s="0"/>
      <c r="AHZ41" s="0"/>
      <c r="AIA41" s="0"/>
      <c r="AIB41" s="0"/>
      <c r="AIC41" s="0"/>
      <c r="AID41" s="0"/>
      <c r="AIE41" s="0"/>
      <c r="AIF41" s="0"/>
      <c r="AIG41" s="0"/>
      <c r="AIH41" s="0"/>
      <c r="AII41" s="0"/>
      <c r="AIJ41" s="0"/>
      <c r="AIK41" s="0"/>
      <c r="AIL41" s="0"/>
      <c r="AIM41" s="0"/>
      <c r="AIN41" s="0"/>
      <c r="AIO41" s="0"/>
      <c r="AIP41" s="0"/>
      <c r="AIQ41" s="0"/>
      <c r="AIR41" s="0"/>
      <c r="AIS41" s="0"/>
      <c r="AIT41" s="0"/>
      <c r="AIU41" s="0"/>
      <c r="AIV41" s="0"/>
      <c r="AIW41" s="0"/>
      <c r="AIX41" s="0"/>
      <c r="AIY41" s="0"/>
      <c r="AIZ41" s="0"/>
      <c r="AJA41" s="0"/>
      <c r="AJB41" s="0"/>
      <c r="AJC41" s="0"/>
      <c r="AJD41" s="0"/>
      <c r="AJE41" s="0"/>
      <c r="AJF41" s="0"/>
      <c r="AJG41" s="0"/>
      <c r="AJH41" s="0"/>
      <c r="AJI41" s="0"/>
      <c r="AJJ41" s="0"/>
      <c r="AJK41" s="0"/>
      <c r="AJL41" s="0"/>
      <c r="AJM41" s="0"/>
      <c r="AJN41" s="0"/>
      <c r="AJO41" s="0"/>
      <c r="AJP41" s="0"/>
      <c r="AJQ41" s="0"/>
      <c r="AJR41" s="0"/>
      <c r="AJS41" s="0"/>
      <c r="AJT41" s="0"/>
      <c r="AJU41" s="0"/>
      <c r="AJV41" s="0"/>
      <c r="AJW41" s="0"/>
      <c r="AJX41" s="0"/>
      <c r="AJY41" s="0"/>
      <c r="AJZ41" s="0"/>
      <c r="AKA41" s="0"/>
      <c r="AKB41" s="0"/>
      <c r="AKC41" s="0"/>
      <c r="AKD41" s="0"/>
      <c r="AKE41" s="0"/>
      <c r="AKF41" s="0"/>
      <c r="AKG41" s="0"/>
      <c r="AKH41" s="0"/>
      <c r="AKI41" s="0"/>
      <c r="AKJ41" s="0"/>
      <c r="AKK41" s="0"/>
      <c r="AKL41" s="0"/>
      <c r="AKM41" s="0"/>
      <c r="AKN41" s="0"/>
      <c r="AKO41" s="0"/>
      <c r="AKP41" s="0"/>
      <c r="AKQ41" s="0"/>
      <c r="AKR41" s="0"/>
      <c r="AKS41" s="0"/>
      <c r="AKT41" s="0"/>
      <c r="AKU41" s="0"/>
      <c r="AKV41" s="0"/>
      <c r="AKW41" s="0"/>
      <c r="AKX41" s="0"/>
      <c r="AKY41" s="0"/>
      <c r="AKZ41" s="0"/>
      <c r="ALA41" s="0"/>
      <c r="ALB41" s="0"/>
      <c r="ALC41" s="0"/>
      <c r="ALD41" s="0"/>
      <c r="ALE41" s="0"/>
      <c r="ALF41" s="0"/>
      <c r="ALG41" s="0"/>
      <c r="ALH41" s="0"/>
      <c r="ALI41" s="0"/>
      <c r="ALJ41" s="0"/>
      <c r="ALK41" s="0"/>
      <c r="ALL41" s="0"/>
      <c r="ALM41" s="0"/>
      <c r="ALN41" s="0"/>
      <c r="ALO41" s="0"/>
      <c r="ALP41" s="0"/>
      <c r="ALQ41" s="0"/>
      <c r="ALR41" s="0"/>
      <c r="ALS41" s="0"/>
      <c r="ALT41" s="0"/>
      <c r="ALU41" s="0"/>
      <c r="ALV41" s="0"/>
      <c r="ALW41" s="0"/>
      <c r="ALX41" s="0"/>
      <c r="ALY41" s="0"/>
      <c r="ALZ41" s="0"/>
      <c r="AMA41" s="0"/>
      <c r="AMB41" s="0"/>
      <c r="AMC41" s="0"/>
      <c r="AMD41" s="0"/>
      <c r="AME41" s="0"/>
      <c r="AMF41" s="0"/>
      <c r="AMG41" s="0"/>
      <c r="AMH41" s="0"/>
      <c r="AMI41" s="0"/>
      <c r="AMJ41" s="0"/>
    </row>
    <row r="42" customFormat="false" ht="18" hidden="false" customHeight="false" outlineLevel="0" collapsed="false">
      <c r="A42" s="0"/>
      <c r="B42" s="8"/>
      <c r="C42" s="3" t="s">
        <v>82</v>
      </c>
      <c r="D42" s="0"/>
      <c r="E42" s="0"/>
      <c r="F42" s="0"/>
      <c r="G42" s="0"/>
      <c r="H42" s="0"/>
      <c r="I42" s="0"/>
      <c r="J42" s="0"/>
      <c r="K42" s="0"/>
      <c r="L42" s="0"/>
      <c r="M42" s="0"/>
      <c r="N42" s="0"/>
      <c r="O42" s="0"/>
      <c r="P42" s="0"/>
      <c r="Q42" s="0"/>
      <c r="R42" s="0"/>
      <c r="S42" s="0"/>
      <c r="T42" s="0"/>
      <c r="U42" s="0"/>
      <c r="V42" s="0"/>
      <c r="W42" s="0"/>
      <c r="X42" s="0"/>
      <c r="Y42" s="0"/>
      <c r="Z42" s="0"/>
      <c r="AA42" s="0"/>
      <c r="AB42" s="0"/>
      <c r="AC42" s="0"/>
      <c r="AD42" s="0"/>
      <c r="AE42" s="0"/>
      <c r="AF42" s="0"/>
      <c r="AG42" s="0"/>
      <c r="AH42" s="0"/>
      <c r="AI42" s="0"/>
      <c r="AJ42" s="0"/>
      <c r="AK42" s="0"/>
      <c r="AL42" s="0"/>
      <c r="AM42" s="0"/>
      <c r="AN42" s="0"/>
      <c r="AO42" s="0"/>
      <c r="AP42" s="0"/>
      <c r="AQ42" s="0"/>
      <c r="AR42" s="0"/>
      <c r="AS42" s="0"/>
      <c r="AT42" s="0"/>
      <c r="AU42" s="0"/>
      <c r="AV42" s="0"/>
      <c r="AW42" s="0"/>
      <c r="AX42" s="0"/>
      <c r="AY42" s="0"/>
      <c r="AZ42" s="0"/>
      <c r="BA42" s="0"/>
      <c r="BB42" s="0"/>
      <c r="BC42" s="0"/>
      <c r="BD42" s="0"/>
      <c r="BE42" s="0"/>
      <c r="BF42" s="0"/>
      <c r="BG42" s="0"/>
      <c r="BH42" s="0"/>
      <c r="BI42" s="0"/>
      <c r="BJ42" s="0"/>
      <c r="BK42" s="0"/>
      <c r="BL42" s="0"/>
      <c r="BM42" s="0"/>
      <c r="BN42" s="0"/>
      <c r="BO42" s="0"/>
      <c r="BP42" s="0"/>
      <c r="BQ42" s="0"/>
      <c r="BR42" s="0"/>
      <c r="BS42" s="0"/>
      <c r="BT42" s="0"/>
      <c r="BU42" s="0"/>
      <c r="BV42" s="0"/>
      <c r="BW42" s="0"/>
      <c r="BX42" s="0"/>
      <c r="BY42" s="0"/>
      <c r="BZ42" s="0"/>
      <c r="CA42" s="0"/>
      <c r="CB42" s="0"/>
      <c r="CC42" s="0"/>
      <c r="CD42" s="0"/>
      <c r="CE42" s="0"/>
      <c r="CF42" s="0"/>
      <c r="CG42" s="0"/>
      <c r="CH42" s="0"/>
      <c r="CI42" s="0"/>
      <c r="CJ42" s="0"/>
      <c r="CK42" s="0"/>
      <c r="CL42" s="0"/>
      <c r="CM42" s="0"/>
      <c r="CN42" s="0"/>
      <c r="CO42" s="0"/>
      <c r="CP42" s="0"/>
      <c r="CQ42" s="0"/>
      <c r="CR42" s="0"/>
      <c r="CS42" s="0"/>
      <c r="CT42" s="0"/>
      <c r="CU42" s="0"/>
      <c r="CV42" s="0"/>
      <c r="CW42" s="0"/>
      <c r="CX42" s="0"/>
      <c r="CY42" s="0"/>
      <c r="CZ42" s="0"/>
      <c r="DA42" s="0"/>
      <c r="DB42" s="0"/>
      <c r="DC42" s="0"/>
      <c r="DD42" s="0"/>
      <c r="DE42" s="0"/>
      <c r="DF42" s="0"/>
      <c r="DG42" s="0"/>
      <c r="DH42" s="0"/>
      <c r="DI42" s="0"/>
      <c r="DJ42" s="0"/>
      <c r="DK42" s="0"/>
      <c r="DL42" s="0"/>
      <c r="DM42" s="0"/>
      <c r="DN42" s="0"/>
      <c r="DO42" s="0"/>
      <c r="DP42" s="0"/>
      <c r="DQ42" s="0"/>
      <c r="DR42" s="0"/>
      <c r="DS42" s="0"/>
      <c r="DT42" s="0"/>
      <c r="DU42" s="0"/>
      <c r="DV42" s="0"/>
      <c r="DW42" s="0"/>
      <c r="DX42" s="0"/>
      <c r="DY42" s="0"/>
      <c r="DZ42" s="0"/>
      <c r="EA42" s="0"/>
      <c r="EB42" s="0"/>
      <c r="EC42" s="0"/>
      <c r="ED42" s="0"/>
      <c r="EE42" s="0"/>
      <c r="EF42" s="0"/>
      <c r="EG42" s="0"/>
      <c r="EH42" s="0"/>
      <c r="EI42" s="0"/>
      <c r="EJ42" s="0"/>
      <c r="EK42" s="0"/>
      <c r="EL42" s="0"/>
      <c r="EM42" s="0"/>
      <c r="EN42" s="0"/>
      <c r="EO42" s="0"/>
      <c r="EP42" s="0"/>
      <c r="EQ42" s="0"/>
      <c r="ER42" s="0"/>
      <c r="ES42" s="0"/>
      <c r="ET42" s="0"/>
      <c r="EU42" s="0"/>
      <c r="EV42" s="0"/>
      <c r="EW42" s="0"/>
      <c r="EX42" s="0"/>
      <c r="EY42" s="0"/>
      <c r="EZ42" s="0"/>
      <c r="FA42" s="0"/>
      <c r="FB42" s="0"/>
      <c r="FC42" s="0"/>
      <c r="FD42" s="0"/>
      <c r="FE42" s="0"/>
      <c r="FF42" s="0"/>
      <c r="FG42" s="0"/>
      <c r="FH42" s="0"/>
      <c r="FI42" s="0"/>
      <c r="FJ42" s="0"/>
      <c r="FK42" s="0"/>
      <c r="FL42" s="0"/>
      <c r="FM42" s="0"/>
      <c r="FN42" s="0"/>
      <c r="FO42" s="0"/>
      <c r="FP42" s="0"/>
      <c r="FQ42" s="0"/>
      <c r="FR42" s="0"/>
      <c r="FS42" s="0"/>
      <c r="FT42" s="0"/>
      <c r="FU42" s="0"/>
      <c r="FV42" s="0"/>
      <c r="FW42" s="0"/>
      <c r="FX42" s="0"/>
      <c r="FY42" s="0"/>
      <c r="FZ42" s="0"/>
      <c r="GA42" s="0"/>
      <c r="GB42" s="0"/>
      <c r="GC42" s="0"/>
      <c r="GD42" s="0"/>
      <c r="GE42" s="0"/>
      <c r="GF42" s="0"/>
      <c r="GG42" s="0"/>
      <c r="GH42" s="0"/>
      <c r="GI42" s="0"/>
      <c r="GJ42" s="0"/>
      <c r="GK42" s="0"/>
      <c r="GL42" s="0"/>
      <c r="GM42" s="0"/>
      <c r="GN42" s="0"/>
      <c r="GO42" s="0"/>
      <c r="GP42" s="0"/>
      <c r="GQ42" s="0"/>
      <c r="GR42" s="0"/>
      <c r="GS42" s="0"/>
      <c r="GT42" s="0"/>
      <c r="GU42" s="0"/>
      <c r="GV42" s="0"/>
      <c r="GW42" s="0"/>
      <c r="GX42" s="0"/>
      <c r="GY42" s="0"/>
      <c r="GZ42" s="0"/>
      <c r="HA42" s="0"/>
      <c r="HB42" s="0"/>
      <c r="HC42" s="0"/>
      <c r="HD42" s="0"/>
      <c r="HE42" s="0"/>
      <c r="HF42" s="0"/>
      <c r="HG42" s="0"/>
      <c r="HH42" s="0"/>
      <c r="HI42" s="0"/>
      <c r="HJ42" s="0"/>
      <c r="HK42" s="0"/>
      <c r="HL42" s="0"/>
      <c r="HM42" s="0"/>
      <c r="HN42" s="0"/>
      <c r="HO42" s="0"/>
      <c r="HP42" s="0"/>
      <c r="HQ42" s="0"/>
      <c r="HR42" s="0"/>
      <c r="HS42" s="0"/>
      <c r="HT42" s="0"/>
      <c r="HU42" s="0"/>
      <c r="HV42" s="0"/>
      <c r="HW42" s="0"/>
      <c r="HX42" s="0"/>
      <c r="HY42" s="0"/>
      <c r="HZ42" s="0"/>
      <c r="IA42" s="0"/>
      <c r="IB42" s="0"/>
      <c r="IC42" s="0"/>
      <c r="ID42" s="0"/>
      <c r="IE42" s="0"/>
      <c r="IF42" s="0"/>
      <c r="IG42" s="0"/>
      <c r="IH42" s="0"/>
      <c r="II42" s="0"/>
      <c r="IJ42" s="0"/>
      <c r="IK42" s="0"/>
      <c r="IL42" s="0"/>
      <c r="IM42" s="0"/>
      <c r="IN42" s="0"/>
      <c r="IO42" s="0"/>
      <c r="IP42" s="0"/>
      <c r="IQ42" s="0"/>
      <c r="IR42" s="0"/>
      <c r="IS42" s="0"/>
      <c r="IT42" s="0"/>
      <c r="IU42" s="0"/>
      <c r="IV42" s="0"/>
      <c r="IW42" s="0"/>
      <c r="IX42" s="0"/>
      <c r="IY42" s="0"/>
      <c r="IZ42" s="0"/>
      <c r="JA42" s="0"/>
      <c r="JB42" s="0"/>
      <c r="JC42" s="0"/>
      <c r="JD42" s="0"/>
      <c r="JE42" s="0"/>
      <c r="JF42" s="0"/>
      <c r="JG42" s="0"/>
      <c r="JH42" s="0"/>
      <c r="JI42" s="0"/>
      <c r="JJ42" s="0"/>
      <c r="JK42" s="0"/>
      <c r="JL42" s="0"/>
      <c r="JM42" s="0"/>
      <c r="JN42" s="0"/>
      <c r="JO42" s="0"/>
      <c r="JP42" s="0"/>
      <c r="JQ42" s="0"/>
      <c r="JR42" s="0"/>
      <c r="JS42" s="0"/>
      <c r="JT42" s="0"/>
      <c r="JU42" s="0"/>
      <c r="JV42" s="0"/>
      <c r="JW42" s="0"/>
      <c r="JX42" s="0"/>
      <c r="JY42" s="0"/>
      <c r="JZ42" s="0"/>
      <c r="KA42" s="0"/>
      <c r="KB42" s="0"/>
      <c r="KC42" s="0"/>
      <c r="KD42" s="0"/>
      <c r="KE42" s="0"/>
      <c r="KF42" s="0"/>
      <c r="KG42" s="0"/>
      <c r="KH42" s="0"/>
      <c r="KI42" s="0"/>
      <c r="KJ42" s="0"/>
      <c r="KK42" s="0"/>
      <c r="KL42" s="0"/>
      <c r="KM42" s="0"/>
      <c r="KN42" s="0"/>
      <c r="KO42" s="0"/>
      <c r="KP42" s="0"/>
      <c r="KQ42" s="0"/>
      <c r="KR42" s="0"/>
      <c r="KS42" s="0"/>
      <c r="KT42" s="0"/>
      <c r="KU42" s="0"/>
      <c r="KV42" s="0"/>
      <c r="KW42" s="0"/>
      <c r="KX42" s="0"/>
      <c r="KY42" s="0"/>
      <c r="KZ42" s="0"/>
      <c r="LA42" s="0"/>
      <c r="LB42" s="0"/>
      <c r="LC42" s="0"/>
      <c r="LD42" s="0"/>
      <c r="LE42" s="0"/>
      <c r="LF42" s="0"/>
      <c r="LG42" s="0"/>
      <c r="LH42" s="0"/>
      <c r="LI42" s="0"/>
      <c r="LJ42" s="0"/>
      <c r="LK42" s="0"/>
      <c r="LL42" s="0"/>
      <c r="LM42" s="0"/>
      <c r="LN42" s="0"/>
      <c r="LO42" s="0"/>
      <c r="LP42" s="0"/>
      <c r="LQ42" s="0"/>
      <c r="LR42" s="0"/>
      <c r="LS42" s="0"/>
      <c r="LT42" s="0"/>
      <c r="LU42" s="0"/>
      <c r="LV42" s="0"/>
      <c r="LW42" s="0"/>
      <c r="LX42" s="0"/>
      <c r="LY42" s="0"/>
      <c r="LZ42" s="0"/>
      <c r="MA42" s="0"/>
      <c r="MB42" s="0"/>
      <c r="MC42" s="0"/>
      <c r="MD42" s="0"/>
      <c r="ME42" s="0"/>
      <c r="MF42" s="0"/>
      <c r="MG42" s="0"/>
      <c r="MH42" s="0"/>
      <c r="MI42" s="0"/>
      <c r="MJ42" s="0"/>
      <c r="MK42" s="0"/>
      <c r="ML42" s="0"/>
      <c r="MM42" s="0"/>
      <c r="MN42" s="0"/>
      <c r="MO42" s="0"/>
      <c r="MP42" s="0"/>
      <c r="MQ42" s="0"/>
      <c r="MR42" s="0"/>
      <c r="MS42" s="0"/>
      <c r="MT42" s="0"/>
      <c r="MU42" s="0"/>
      <c r="MV42" s="0"/>
      <c r="MW42" s="0"/>
      <c r="MX42" s="0"/>
      <c r="MY42" s="0"/>
      <c r="MZ42" s="0"/>
      <c r="NA42" s="0"/>
      <c r="NB42" s="0"/>
      <c r="NC42" s="0"/>
      <c r="ND42" s="0"/>
      <c r="NE42" s="0"/>
      <c r="NF42" s="0"/>
      <c r="NG42" s="0"/>
      <c r="NH42" s="0"/>
      <c r="NI42" s="0"/>
      <c r="NJ42" s="0"/>
      <c r="NK42" s="0"/>
      <c r="NL42" s="0"/>
      <c r="NM42" s="0"/>
      <c r="NN42" s="0"/>
      <c r="NO42" s="0"/>
      <c r="NP42" s="0"/>
      <c r="NQ42" s="0"/>
      <c r="NR42" s="0"/>
      <c r="NS42" s="0"/>
      <c r="NT42" s="0"/>
      <c r="NU42" s="0"/>
      <c r="NV42" s="0"/>
      <c r="NW42" s="0"/>
      <c r="NX42" s="0"/>
      <c r="NY42" s="0"/>
      <c r="NZ42" s="0"/>
      <c r="OA42" s="0"/>
      <c r="OB42" s="0"/>
      <c r="OC42" s="0"/>
      <c r="OD42" s="0"/>
      <c r="OE42" s="0"/>
      <c r="OF42" s="0"/>
      <c r="OG42" s="0"/>
      <c r="OH42" s="0"/>
      <c r="OI42" s="0"/>
      <c r="OJ42" s="0"/>
      <c r="OK42" s="0"/>
      <c r="OL42" s="0"/>
      <c r="OM42" s="0"/>
      <c r="ON42" s="0"/>
      <c r="OO42" s="0"/>
      <c r="OP42" s="0"/>
      <c r="OQ42" s="0"/>
      <c r="OR42" s="0"/>
      <c r="OS42" s="0"/>
      <c r="OT42" s="0"/>
      <c r="OU42" s="0"/>
      <c r="OV42" s="0"/>
      <c r="OW42" s="0"/>
      <c r="OX42" s="0"/>
      <c r="OY42" s="0"/>
      <c r="OZ42" s="0"/>
      <c r="PA42" s="0"/>
      <c r="PB42" s="0"/>
      <c r="PC42" s="0"/>
      <c r="PD42" s="0"/>
      <c r="PE42" s="0"/>
      <c r="PF42" s="0"/>
      <c r="PG42" s="0"/>
      <c r="PH42" s="0"/>
      <c r="PI42" s="0"/>
      <c r="PJ42" s="0"/>
      <c r="PK42" s="0"/>
      <c r="PL42" s="0"/>
      <c r="PM42" s="0"/>
      <c r="PN42" s="0"/>
      <c r="PO42" s="0"/>
      <c r="PP42" s="0"/>
      <c r="PQ42" s="0"/>
      <c r="PR42" s="0"/>
      <c r="PS42" s="0"/>
      <c r="PT42" s="0"/>
      <c r="PU42" s="0"/>
      <c r="PV42" s="0"/>
      <c r="PW42" s="0"/>
      <c r="PX42" s="0"/>
      <c r="PY42" s="0"/>
      <c r="PZ42" s="0"/>
      <c r="QA42" s="0"/>
      <c r="QB42" s="0"/>
      <c r="QC42" s="0"/>
      <c r="QD42" s="0"/>
      <c r="QE42" s="0"/>
      <c r="QF42" s="0"/>
      <c r="QG42" s="0"/>
      <c r="QH42" s="0"/>
      <c r="QI42" s="0"/>
      <c r="QJ42" s="0"/>
      <c r="QK42" s="0"/>
      <c r="QL42" s="0"/>
      <c r="QM42" s="0"/>
      <c r="QN42" s="0"/>
      <c r="QO42" s="0"/>
      <c r="QP42" s="0"/>
      <c r="QQ42" s="0"/>
      <c r="QR42" s="0"/>
      <c r="QS42" s="0"/>
      <c r="QT42" s="0"/>
      <c r="QU42" s="0"/>
      <c r="QV42" s="0"/>
      <c r="QW42" s="0"/>
      <c r="QX42" s="0"/>
      <c r="QY42" s="0"/>
      <c r="QZ42" s="0"/>
      <c r="RA42" s="0"/>
      <c r="RB42" s="0"/>
      <c r="RC42" s="0"/>
      <c r="RD42" s="0"/>
      <c r="RE42" s="0"/>
      <c r="RF42" s="0"/>
      <c r="RG42" s="0"/>
      <c r="RH42" s="0"/>
      <c r="RI42" s="0"/>
      <c r="RJ42" s="0"/>
      <c r="RK42" s="0"/>
      <c r="RL42" s="0"/>
      <c r="RM42" s="0"/>
      <c r="RN42" s="0"/>
      <c r="RO42" s="0"/>
      <c r="RP42" s="0"/>
      <c r="RQ42" s="0"/>
      <c r="RR42" s="0"/>
      <c r="RS42" s="0"/>
      <c r="RT42" s="0"/>
      <c r="RU42" s="0"/>
      <c r="RV42" s="0"/>
      <c r="RW42" s="0"/>
      <c r="RX42" s="0"/>
      <c r="RY42" s="0"/>
      <c r="RZ42" s="0"/>
      <c r="SA42" s="0"/>
      <c r="SB42" s="0"/>
      <c r="SC42" s="0"/>
      <c r="SD42" s="0"/>
      <c r="SE42" s="0"/>
      <c r="SF42" s="0"/>
      <c r="SG42" s="0"/>
      <c r="SH42" s="0"/>
      <c r="SI42" s="0"/>
      <c r="SJ42" s="0"/>
      <c r="SK42" s="0"/>
      <c r="SL42" s="0"/>
      <c r="SM42" s="0"/>
      <c r="SN42" s="0"/>
      <c r="SO42" s="0"/>
      <c r="SP42" s="0"/>
      <c r="SQ42" s="0"/>
      <c r="SR42" s="0"/>
      <c r="SS42" s="0"/>
      <c r="ST42" s="0"/>
      <c r="SU42" s="0"/>
      <c r="SV42" s="0"/>
      <c r="SW42" s="0"/>
      <c r="SX42" s="0"/>
      <c r="SY42" s="0"/>
      <c r="SZ42" s="0"/>
      <c r="TA42" s="0"/>
      <c r="TB42" s="0"/>
      <c r="TC42" s="0"/>
      <c r="TD42" s="0"/>
      <c r="TE42" s="0"/>
      <c r="TF42" s="0"/>
      <c r="TG42" s="0"/>
      <c r="TH42" s="0"/>
      <c r="TI42" s="0"/>
      <c r="TJ42" s="0"/>
      <c r="TK42" s="0"/>
      <c r="TL42" s="0"/>
      <c r="TM42" s="0"/>
      <c r="TN42" s="0"/>
      <c r="TO42" s="0"/>
      <c r="TP42" s="0"/>
      <c r="TQ42" s="0"/>
      <c r="TR42" s="0"/>
      <c r="TS42" s="0"/>
      <c r="TT42" s="0"/>
      <c r="TU42" s="0"/>
      <c r="TV42" s="0"/>
      <c r="TW42" s="0"/>
      <c r="TX42" s="0"/>
      <c r="TY42" s="0"/>
      <c r="TZ42" s="0"/>
      <c r="UA42" s="0"/>
      <c r="UB42" s="0"/>
      <c r="UC42" s="0"/>
      <c r="UD42" s="0"/>
      <c r="UE42" s="0"/>
      <c r="UF42" s="0"/>
      <c r="UG42" s="0"/>
      <c r="UH42" s="0"/>
      <c r="UI42" s="0"/>
      <c r="UJ42" s="0"/>
      <c r="UK42" s="0"/>
      <c r="UL42" s="0"/>
      <c r="UM42" s="0"/>
      <c r="UN42" s="0"/>
      <c r="UO42" s="0"/>
      <c r="UP42" s="0"/>
      <c r="UQ42" s="0"/>
      <c r="UR42" s="0"/>
      <c r="US42" s="0"/>
      <c r="UT42" s="0"/>
      <c r="UU42" s="0"/>
      <c r="UV42" s="0"/>
      <c r="UW42" s="0"/>
      <c r="UX42" s="0"/>
      <c r="UY42" s="0"/>
      <c r="UZ42" s="0"/>
      <c r="VA42" s="0"/>
      <c r="VB42" s="0"/>
      <c r="VC42" s="0"/>
      <c r="VD42" s="0"/>
      <c r="VE42" s="0"/>
      <c r="VF42" s="0"/>
      <c r="VG42" s="0"/>
      <c r="VH42" s="0"/>
      <c r="VI42" s="0"/>
      <c r="VJ42" s="0"/>
      <c r="VK42" s="0"/>
      <c r="VL42" s="0"/>
      <c r="VM42" s="0"/>
      <c r="VN42" s="0"/>
      <c r="VO42" s="0"/>
      <c r="VP42" s="0"/>
      <c r="VQ42" s="0"/>
      <c r="VR42" s="0"/>
      <c r="VS42" s="0"/>
      <c r="VT42" s="0"/>
      <c r="VU42" s="0"/>
      <c r="VV42" s="0"/>
      <c r="VW42" s="0"/>
      <c r="VX42" s="0"/>
      <c r="VY42" s="0"/>
      <c r="VZ42" s="0"/>
      <c r="WA42" s="0"/>
      <c r="WB42" s="0"/>
      <c r="WC42" s="0"/>
      <c r="WD42" s="0"/>
      <c r="WE42" s="0"/>
      <c r="WF42" s="0"/>
      <c r="WG42" s="0"/>
      <c r="WH42" s="0"/>
      <c r="WI42" s="0"/>
      <c r="WJ42" s="0"/>
      <c r="WK42" s="0"/>
      <c r="WL42" s="0"/>
      <c r="WM42" s="0"/>
      <c r="WN42" s="0"/>
      <c r="WO42" s="0"/>
      <c r="WP42" s="0"/>
      <c r="WQ42" s="0"/>
      <c r="WR42" s="0"/>
      <c r="WS42" s="0"/>
      <c r="WT42" s="0"/>
      <c r="WU42" s="0"/>
      <c r="WV42" s="0"/>
      <c r="WW42" s="0"/>
      <c r="WX42" s="0"/>
      <c r="WY42" s="0"/>
      <c r="WZ42" s="0"/>
      <c r="XA42" s="0"/>
      <c r="XB42" s="0"/>
      <c r="XC42" s="0"/>
      <c r="XD42" s="0"/>
      <c r="XE42" s="0"/>
      <c r="XF42" s="0"/>
      <c r="XG42" s="0"/>
      <c r="XH42" s="0"/>
      <c r="XI42" s="0"/>
      <c r="XJ42" s="0"/>
      <c r="XK42" s="0"/>
      <c r="XL42" s="0"/>
      <c r="XM42" s="0"/>
      <c r="XN42" s="0"/>
      <c r="XO42" s="0"/>
      <c r="XP42" s="0"/>
      <c r="XQ42" s="0"/>
      <c r="XR42" s="0"/>
      <c r="XS42" s="0"/>
      <c r="XT42" s="0"/>
      <c r="XU42" s="0"/>
      <c r="XV42" s="0"/>
      <c r="XW42" s="0"/>
      <c r="XX42" s="0"/>
      <c r="XY42" s="0"/>
      <c r="XZ42" s="0"/>
      <c r="YA42" s="0"/>
      <c r="YB42" s="0"/>
      <c r="YC42" s="0"/>
      <c r="YD42" s="0"/>
      <c r="YE42" s="0"/>
      <c r="YF42" s="0"/>
      <c r="YG42" s="0"/>
      <c r="YH42" s="0"/>
      <c r="YI42" s="0"/>
      <c r="YJ42" s="0"/>
      <c r="YK42" s="0"/>
      <c r="YL42" s="0"/>
      <c r="YM42" s="0"/>
      <c r="YN42" s="0"/>
      <c r="YO42" s="0"/>
      <c r="YP42" s="0"/>
      <c r="YQ42" s="0"/>
      <c r="YR42" s="0"/>
      <c r="YS42" s="0"/>
      <c r="YT42" s="0"/>
      <c r="YU42" s="0"/>
      <c r="YV42" s="0"/>
      <c r="YW42" s="0"/>
      <c r="YX42" s="0"/>
      <c r="YY42" s="0"/>
      <c r="YZ42" s="0"/>
      <c r="ZA42" s="0"/>
      <c r="ZB42" s="0"/>
      <c r="ZC42" s="0"/>
      <c r="ZD42" s="0"/>
      <c r="ZE42" s="0"/>
      <c r="ZF42" s="0"/>
      <c r="ZG42" s="0"/>
      <c r="ZH42" s="0"/>
      <c r="ZI42" s="0"/>
      <c r="ZJ42" s="0"/>
      <c r="ZK42" s="0"/>
      <c r="ZL42" s="0"/>
      <c r="ZM42" s="0"/>
      <c r="ZN42" s="0"/>
      <c r="ZO42" s="0"/>
      <c r="ZP42" s="0"/>
      <c r="ZQ42" s="0"/>
      <c r="ZR42" s="0"/>
      <c r="ZS42" s="0"/>
      <c r="ZT42" s="0"/>
      <c r="ZU42" s="0"/>
      <c r="ZV42" s="0"/>
      <c r="ZW42" s="0"/>
      <c r="ZX42" s="0"/>
      <c r="ZY42" s="0"/>
      <c r="ZZ42" s="0"/>
      <c r="AAA42" s="0"/>
      <c r="AAB42" s="0"/>
      <c r="AAC42" s="0"/>
      <c r="AAD42" s="0"/>
      <c r="AAE42" s="0"/>
      <c r="AAF42" s="0"/>
      <c r="AAG42" s="0"/>
      <c r="AAH42" s="0"/>
      <c r="AAI42" s="0"/>
      <c r="AAJ42" s="0"/>
      <c r="AAK42" s="0"/>
      <c r="AAL42" s="0"/>
      <c r="AAM42" s="0"/>
      <c r="AAN42" s="0"/>
      <c r="AAO42" s="0"/>
      <c r="AAP42" s="0"/>
      <c r="AAQ42" s="0"/>
      <c r="AAR42" s="0"/>
      <c r="AAS42" s="0"/>
      <c r="AAT42" s="0"/>
      <c r="AAU42" s="0"/>
      <c r="AAV42" s="0"/>
      <c r="AAW42" s="0"/>
      <c r="AAX42" s="0"/>
      <c r="AAY42" s="0"/>
      <c r="AAZ42" s="0"/>
      <c r="ABA42" s="0"/>
      <c r="ABB42" s="0"/>
      <c r="ABC42" s="0"/>
      <c r="ABD42" s="0"/>
      <c r="ABE42" s="0"/>
      <c r="ABF42" s="0"/>
      <c r="ABG42" s="0"/>
      <c r="ABH42" s="0"/>
      <c r="ABI42" s="0"/>
      <c r="ABJ42" s="0"/>
      <c r="ABK42" s="0"/>
      <c r="ABL42" s="0"/>
      <c r="ABM42" s="0"/>
      <c r="ABN42" s="0"/>
      <c r="ABO42" s="0"/>
      <c r="ABP42" s="0"/>
      <c r="ABQ42" s="0"/>
      <c r="ABR42" s="0"/>
      <c r="ABS42" s="0"/>
      <c r="ABT42" s="0"/>
      <c r="ABU42" s="0"/>
      <c r="ABV42" s="0"/>
      <c r="ABW42" s="0"/>
      <c r="ABX42" s="0"/>
      <c r="ABY42" s="0"/>
      <c r="ABZ42" s="0"/>
      <c r="ACA42" s="0"/>
      <c r="ACB42" s="0"/>
      <c r="ACC42" s="0"/>
      <c r="ACD42" s="0"/>
      <c r="ACE42" s="0"/>
      <c r="ACF42" s="0"/>
      <c r="ACG42" s="0"/>
      <c r="ACH42" s="0"/>
      <c r="ACI42" s="0"/>
      <c r="ACJ42" s="0"/>
      <c r="ACK42" s="0"/>
      <c r="ACL42" s="0"/>
      <c r="ACM42" s="0"/>
      <c r="ACN42" s="0"/>
      <c r="ACO42" s="0"/>
      <c r="ACP42" s="0"/>
      <c r="ACQ42" s="0"/>
      <c r="ACR42" s="0"/>
      <c r="ACS42" s="0"/>
      <c r="ACT42" s="0"/>
      <c r="ACU42" s="0"/>
      <c r="ACV42" s="0"/>
      <c r="ACW42" s="0"/>
      <c r="ACX42" s="0"/>
      <c r="ACY42" s="0"/>
      <c r="ACZ42" s="0"/>
      <c r="ADA42" s="0"/>
      <c r="ADB42" s="0"/>
      <c r="ADC42" s="0"/>
      <c r="ADD42" s="0"/>
      <c r="ADE42" s="0"/>
      <c r="ADF42" s="0"/>
      <c r="ADG42" s="0"/>
      <c r="ADH42" s="0"/>
      <c r="ADI42" s="0"/>
      <c r="ADJ42" s="0"/>
      <c r="ADK42" s="0"/>
      <c r="ADL42" s="0"/>
      <c r="ADM42" s="0"/>
      <c r="ADN42" s="0"/>
      <c r="ADO42" s="0"/>
      <c r="ADP42" s="0"/>
      <c r="ADQ42" s="0"/>
      <c r="ADR42" s="0"/>
      <c r="ADS42" s="0"/>
      <c r="ADT42" s="0"/>
      <c r="ADU42" s="0"/>
      <c r="ADV42" s="0"/>
      <c r="ADW42" s="0"/>
      <c r="ADX42" s="0"/>
      <c r="ADY42" s="0"/>
      <c r="ADZ42" s="0"/>
      <c r="AEA42" s="0"/>
      <c r="AEB42" s="0"/>
      <c r="AEC42" s="0"/>
      <c r="AED42" s="0"/>
      <c r="AEE42" s="0"/>
      <c r="AEF42" s="0"/>
      <c r="AEG42" s="0"/>
      <c r="AEH42" s="0"/>
      <c r="AEI42" s="0"/>
      <c r="AEJ42" s="0"/>
      <c r="AEK42" s="0"/>
      <c r="AEL42" s="0"/>
      <c r="AEM42" s="0"/>
      <c r="AEN42" s="0"/>
      <c r="AEO42" s="0"/>
      <c r="AEP42" s="0"/>
      <c r="AEQ42" s="0"/>
      <c r="AER42" s="0"/>
      <c r="AES42" s="0"/>
      <c r="AET42" s="0"/>
      <c r="AEU42" s="0"/>
      <c r="AEV42" s="0"/>
      <c r="AEW42" s="0"/>
      <c r="AEX42" s="0"/>
      <c r="AEY42" s="0"/>
      <c r="AEZ42" s="0"/>
      <c r="AFA42" s="0"/>
      <c r="AFB42" s="0"/>
      <c r="AFC42" s="0"/>
      <c r="AFD42" s="0"/>
      <c r="AFE42" s="0"/>
      <c r="AFF42" s="0"/>
      <c r="AFG42" s="0"/>
      <c r="AFH42" s="0"/>
      <c r="AFI42" s="0"/>
      <c r="AFJ42" s="0"/>
      <c r="AFK42" s="0"/>
      <c r="AFL42" s="0"/>
      <c r="AFM42" s="0"/>
      <c r="AFN42" s="0"/>
      <c r="AFO42" s="0"/>
      <c r="AFP42" s="0"/>
      <c r="AFQ42" s="0"/>
      <c r="AFR42" s="0"/>
      <c r="AFS42" s="0"/>
      <c r="AFT42" s="0"/>
      <c r="AFU42" s="0"/>
      <c r="AFV42" s="0"/>
      <c r="AFW42" s="0"/>
      <c r="AFX42" s="0"/>
      <c r="AFY42" s="0"/>
      <c r="AFZ42" s="0"/>
      <c r="AGA42" s="0"/>
      <c r="AGB42" s="0"/>
      <c r="AGC42" s="0"/>
      <c r="AGD42" s="0"/>
      <c r="AGE42" s="0"/>
      <c r="AGF42" s="0"/>
      <c r="AGG42" s="0"/>
      <c r="AGH42" s="0"/>
      <c r="AGI42" s="0"/>
      <c r="AGJ42" s="0"/>
      <c r="AGK42" s="0"/>
      <c r="AGL42" s="0"/>
      <c r="AGM42" s="0"/>
      <c r="AGN42" s="0"/>
      <c r="AGO42" s="0"/>
      <c r="AGP42" s="0"/>
      <c r="AGQ42" s="0"/>
      <c r="AGR42" s="0"/>
      <c r="AGS42" s="0"/>
      <c r="AGT42" s="0"/>
      <c r="AGU42" s="0"/>
      <c r="AGV42" s="0"/>
      <c r="AGW42" s="0"/>
      <c r="AGX42" s="0"/>
      <c r="AGY42" s="0"/>
      <c r="AGZ42" s="0"/>
      <c r="AHA42" s="0"/>
      <c r="AHB42" s="0"/>
      <c r="AHC42" s="0"/>
      <c r="AHD42" s="0"/>
      <c r="AHE42" s="0"/>
      <c r="AHF42" s="0"/>
      <c r="AHG42" s="0"/>
      <c r="AHH42" s="0"/>
      <c r="AHI42" s="0"/>
      <c r="AHJ42" s="0"/>
      <c r="AHK42" s="0"/>
      <c r="AHL42" s="0"/>
      <c r="AHM42" s="0"/>
      <c r="AHN42" s="0"/>
      <c r="AHO42" s="0"/>
      <c r="AHP42" s="0"/>
      <c r="AHQ42" s="0"/>
      <c r="AHR42" s="0"/>
      <c r="AHS42" s="0"/>
      <c r="AHT42" s="0"/>
      <c r="AHU42" s="0"/>
      <c r="AHV42" s="0"/>
      <c r="AHW42" s="0"/>
      <c r="AHX42" s="0"/>
      <c r="AHY42" s="0"/>
      <c r="AHZ42" s="0"/>
      <c r="AIA42" s="0"/>
      <c r="AIB42" s="0"/>
      <c r="AIC42" s="0"/>
      <c r="AID42" s="0"/>
      <c r="AIE42" s="0"/>
      <c r="AIF42" s="0"/>
      <c r="AIG42" s="0"/>
      <c r="AIH42" s="0"/>
      <c r="AII42" s="0"/>
      <c r="AIJ42" s="0"/>
      <c r="AIK42" s="0"/>
      <c r="AIL42" s="0"/>
      <c r="AIM42" s="0"/>
      <c r="AIN42" s="0"/>
      <c r="AIO42" s="0"/>
      <c r="AIP42" s="0"/>
      <c r="AIQ42" s="0"/>
      <c r="AIR42" s="0"/>
      <c r="AIS42" s="0"/>
      <c r="AIT42" s="0"/>
      <c r="AIU42" s="0"/>
      <c r="AIV42" s="0"/>
      <c r="AIW42" s="0"/>
      <c r="AIX42" s="0"/>
      <c r="AIY42" s="0"/>
      <c r="AIZ42" s="0"/>
      <c r="AJA42" s="0"/>
      <c r="AJB42" s="0"/>
      <c r="AJC42" s="0"/>
      <c r="AJD42" s="0"/>
      <c r="AJE42" s="0"/>
      <c r="AJF42" s="0"/>
      <c r="AJG42" s="0"/>
      <c r="AJH42" s="0"/>
      <c r="AJI42" s="0"/>
      <c r="AJJ42" s="0"/>
      <c r="AJK42" s="0"/>
      <c r="AJL42" s="0"/>
      <c r="AJM42" s="0"/>
      <c r="AJN42" s="0"/>
      <c r="AJO42" s="0"/>
      <c r="AJP42" s="0"/>
      <c r="AJQ42" s="0"/>
      <c r="AJR42" s="0"/>
      <c r="AJS42" s="0"/>
      <c r="AJT42" s="0"/>
      <c r="AJU42" s="0"/>
      <c r="AJV42" s="0"/>
      <c r="AJW42" s="0"/>
      <c r="AJX42" s="0"/>
      <c r="AJY42" s="0"/>
      <c r="AJZ42" s="0"/>
      <c r="AKA42" s="0"/>
      <c r="AKB42" s="0"/>
      <c r="AKC42" s="0"/>
      <c r="AKD42" s="0"/>
      <c r="AKE42" s="0"/>
      <c r="AKF42" s="0"/>
      <c r="AKG42" s="0"/>
      <c r="AKH42" s="0"/>
      <c r="AKI42" s="0"/>
      <c r="AKJ42" s="0"/>
      <c r="AKK42" s="0"/>
      <c r="AKL42" s="0"/>
      <c r="AKM42" s="0"/>
      <c r="AKN42" s="0"/>
      <c r="AKO42" s="0"/>
      <c r="AKP42" s="0"/>
      <c r="AKQ42" s="0"/>
      <c r="AKR42" s="0"/>
      <c r="AKS42" s="0"/>
      <c r="AKT42" s="0"/>
      <c r="AKU42" s="0"/>
      <c r="AKV42" s="0"/>
      <c r="AKW42" s="0"/>
      <c r="AKX42" s="0"/>
      <c r="AKY42" s="0"/>
      <c r="AKZ42" s="0"/>
      <c r="ALA42" s="0"/>
      <c r="ALB42" s="0"/>
      <c r="ALC42" s="0"/>
      <c r="ALD42" s="0"/>
      <c r="ALE42" s="0"/>
      <c r="ALF42" s="0"/>
      <c r="ALG42" s="0"/>
      <c r="ALH42" s="0"/>
      <c r="ALI42" s="0"/>
      <c r="ALJ42" s="0"/>
      <c r="ALK42" s="0"/>
      <c r="ALL42" s="0"/>
      <c r="ALM42" s="0"/>
      <c r="ALN42" s="0"/>
      <c r="ALO42" s="0"/>
      <c r="ALP42" s="0"/>
      <c r="ALQ42" s="0"/>
      <c r="ALR42" s="0"/>
      <c r="ALS42" s="0"/>
      <c r="ALT42" s="0"/>
      <c r="ALU42" s="0"/>
      <c r="ALV42" s="0"/>
      <c r="ALW42" s="0"/>
      <c r="ALX42" s="0"/>
      <c r="ALY42" s="0"/>
      <c r="ALZ42" s="0"/>
      <c r="AMA42" s="0"/>
      <c r="AMB42" s="0"/>
      <c r="AMC42" s="0"/>
      <c r="AMD42" s="0"/>
      <c r="AME42" s="0"/>
      <c r="AMF42" s="0"/>
      <c r="AMG42" s="0"/>
      <c r="AMH42" s="0"/>
      <c r="AMI42" s="0"/>
      <c r="AMJ42" s="0"/>
    </row>
    <row r="43" customFormat="false" ht="18" hidden="false" customHeight="false" outlineLevel="0" collapsed="false">
      <c r="A43" s="0"/>
      <c r="B43" s="8"/>
      <c r="C43" s="32" t="s">
        <v>83</v>
      </c>
      <c r="D43" s="0"/>
      <c r="E43" s="0"/>
      <c r="F43" s="0"/>
      <c r="G43" s="0"/>
      <c r="H43" s="0"/>
      <c r="I43" s="0"/>
      <c r="J43" s="0"/>
      <c r="K43" s="0"/>
      <c r="L43" s="0"/>
      <c r="M43" s="0"/>
      <c r="N43" s="0"/>
      <c r="O43" s="0"/>
      <c r="P43" s="0"/>
      <c r="Q43" s="0"/>
      <c r="R43" s="0"/>
      <c r="S43" s="0"/>
      <c r="T43" s="0"/>
      <c r="U43" s="0"/>
      <c r="V43" s="0"/>
      <c r="W43" s="0"/>
      <c r="X43" s="0"/>
      <c r="Y43" s="0"/>
      <c r="Z43" s="0"/>
      <c r="AA43" s="0"/>
      <c r="AB43" s="0"/>
      <c r="AC43" s="0"/>
      <c r="AD43" s="0"/>
      <c r="AE43" s="0"/>
      <c r="AF43" s="0"/>
      <c r="AG43" s="0"/>
      <c r="AH43" s="0"/>
      <c r="AI43" s="0"/>
      <c r="AJ43" s="0"/>
      <c r="AK43" s="0"/>
      <c r="AL43" s="0"/>
      <c r="AM43" s="0"/>
      <c r="AN43" s="0"/>
      <c r="AO43" s="0"/>
      <c r="AP43" s="0"/>
      <c r="AQ43" s="0"/>
      <c r="AR43" s="0"/>
      <c r="AS43" s="0"/>
      <c r="AT43" s="0"/>
      <c r="AU43" s="0"/>
      <c r="AV43" s="0"/>
      <c r="AW43" s="0"/>
      <c r="AX43" s="0"/>
      <c r="AY43" s="0"/>
      <c r="AZ43" s="0"/>
      <c r="BA43" s="0"/>
      <c r="BB43" s="0"/>
      <c r="BC43" s="0"/>
      <c r="BD43" s="0"/>
      <c r="BE43" s="0"/>
      <c r="BF43" s="0"/>
      <c r="BG43" s="0"/>
      <c r="BH43" s="0"/>
      <c r="BI43" s="0"/>
      <c r="BJ43" s="0"/>
      <c r="BK43" s="0"/>
      <c r="BL43" s="0"/>
      <c r="BM43" s="0"/>
      <c r="BN43" s="0"/>
      <c r="BO43" s="0"/>
      <c r="BP43" s="0"/>
      <c r="BQ43" s="0"/>
      <c r="BR43" s="0"/>
      <c r="BS43" s="0"/>
      <c r="BT43" s="0"/>
      <c r="BU43" s="0"/>
      <c r="BV43" s="0"/>
      <c r="BW43" s="0"/>
      <c r="BX43" s="0"/>
      <c r="BY43" s="0"/>
      <c r="BZ43" s="0"/>
      <c r="CA43" s="0"/>
      <c r="CB43" s="0"/>
      <c r="CC43" s="0"/>
      <c r="CD43" s="0"/>
      <c r="CE43" s="0"/>
      <c r="CF43" s="0"/>
      <c r="CG43" s="0"/>
      <c r="CH43" s="0"/>
      <c r="CI43" s="0"/>
      <c r="CJ43" s="0"/>
      <c r="CK43" s="0"/>
      <c r="CL43" s="0"/>
      <c r="CM43" s="0"/>
      <c r="CN43" s="0"/>
      <c r="CO43" s="0"/>
      <c r="CP43" s="0"/>
      <c r="CQ43" s="0"/>
      <c r="CR43" s="0"/>
      <c r="CS43" s="0"/>
      <c r="CT43" s="0"/>
      <c r="CU43" s="0"/>
      <c r="CV43" s="0"/>
      <c r="CW43" s="0"/>
      <c r="CX43" s="0"/>
      <c r="CY43" s="0"/>
      <c r="CZ43" s="0"/>
      <c r="DA43" s="0"/>
      <c r="DB43" s="0"/>
      <c r="DC43" s="0"/>
      <c r="DD43" s="0"/>
      <c r="DE43" s="0"/>
      <c r="DF43" s="0"/>
      <c r="DG43" s="0"/>
      <c r="DH43" s="0"/>
      <c r="DI43" s="0"/>
      <c r="DJ43" s="0"/>
      <c r="DK43" s="0"/>
      <c r="DL43" s="0"/>
      <c r="DM43" s="0"/>
      <c r="DN43" s="0"/>
      <c r="DO43" s="0"/>
      <c r="DP43" s="0"/>
      <c r="DQ43" s="0"/>
      <c r="DR43" s="0"/>
      <c r="DS43" s="0"/>
      <c r="DT43" s="0"/>
      <c r="DU43" s="0"/>
      <c r="DV43" s="0"/>
      <c r="DW43" s="0"/>
      <c r="DX43" s="0"/>
      <c r="DY43" s="0"/>
      <c r="DZ43" s="0"/>
      <c r="EA43" s="0"/>
      <c r="EB43" s="0"/>
      <c r="EC43" s="0"/>
      <c r="ED43" s="0"/>
      <c r="EE43" s="0"/>
      <c r="EF43" s="0"/>
      <c r="EG43" s="0"/>
      <c r="EH43" s="0"/>
      <c r="EI43" s="0"/>
      <c r="EJ43" s="0"/>
      <c r="EK43" s="0"/>
      <c r="EL43" s="0"/>
      <c r="EM43" s="0"/>
      <c r="EN43" s="0"/>
      <c r="EO43" s="0"/>
      <c r="EP43" s="0"/>
      <c r="EQ43" s="0"/>
      <c r="ER43" s="0"/>
      <c r="ES43" s="0"/>
      <c r="ET43" s="0"/>
      <c r="EU43" s="0"/>
      <c r="EV43" s="0"/>
      <c r="EW43" s="0"/>
      <c r="EX43" s="0"/>
      <c r="EY43" s="0"/>
      <c r="EZ43" s="0"/>
      <c r="FA43" s="0"/>
      <c r="FB43" s="0"/>
      <c r="FC43" s="0"/>
      <c r="FD43" s="0"/>
      <c r="FE43" s="0"/>
      <c r="FF43" s="0"/>
      <c r="FG43" s="0"/>
      <c r="FH43" s="0"/>
      <c r="FI43" s="0"/>
      <c r="FJ43" s="0"/>
      <c r="FK43" s="0"/>
      <c r="FL43" s="0"/>
      <c r="FM43" s="0"/>
      <c r="FN43" s="0"/>
      <c r="FO43" s="0"/>
      <c r="FP43" s="0"/>
      <c r="FQ43" s="0"/>
      <c r="FR43" s="0"/>
      <c r="FS43" s="0"/>
      <c r="FT43" s="0"/>
      <c r="FU43" s="0"/>
      <c r="FV43" s="0"/>
      <c r="FW43" s="0"/>
      <c r="FX43" s="0"/>
      <c r="FY43" s="0"/>
      <c r="FZ43" s="0"/>
      <c r="GA43" s="0"/>
      <c r="GB43" s="0"/>
      <c r="GC43" s="0"/>
      <c r="GD43" s="0"/>
      <c r="GE43" s="0"/>
      <c r="GF43" s="0"/>
      <c r="GG43" s="0"/>
      <c r="GH43" s="0"/>
      <c r="GI43" s="0"/>
      <c r="GJ43" s="0"/>
      <c r="GK43" s="0"/>
      <c r="GL43" s="0"/>
      <c r="GM43" s="0"/>
      <c r="GN43" s="0"/>
      <c r="GO43" s="0"/>
      <c r="GP43" s="0"/>
      <c r="GQ43" s="0"/>
      <c r="GR43" s="0"/>
      <c r="GS43" s="0"/>
      <c r="GT43" s="0"/>
      <c r="GU43" s="0"/>
      <c r="GV43" s="0"/>
      <c r="GW43" s="0"/>
      <c r="GX43" s="0"/>
      <c r="GY43" s="0"/>
      <c r="GZ43" s="0"/>
      <c r="HA43" s="0"/>
      <c r="HB43" s="0"/>
      <c r="HC43" s="0"/>
      <c r="HD43" s="0"/>
      <c r="HE43" s="0"/>
      <c r="HF43" s="0"/>
      <c r="HG43" s="0"/>
      <c r="HH43" s="0"/>
      <c r="HI43" s="0"/>
      <c r="HJ43" s="0"/>
      <c r="HK43" s="0"/>
      <c r="HL43" s="0"/>
      <c r="HM43" s="0"/>
      <c r="HN43" s="0"/>
      <c r="HO43" s="0"/>
      <c r="HP43" s="0"/>
      <c r="HQ43" s="0"/>
      <c r="HR43" s="0"/>
      <c r="HS43" s="0"/>
      <c r="HT43" s="0"/>
      <c r="HU43" s="0"/>
      <c r="HV43" s="0"/>
      <c r="HW43" s="0"/>
      <c r="HX43" s="0"/>
      <c r="HY43" s="0"/>
      <c r="HZ43" s="0"/>
      <c r="IA43" s="0"/>
      <c r="IB43" s="0"/>
      <c r="IC43" s="0"/>
      <c r="ID43" s="0"/>
      <c r="IE43" s="0"/>
      <c r="IF43" s="0"/>
      <c r="IG43" s="0"/>
      <c r="IH43" s="0"/>
      <c r="II43" s="0"/>
      <c r="IJ43" s="0"/>
      <c r="IK43" s="0"/>
      <c r="IL43" s="0"/>
      <c r="IM43" s="0"/>
      <c r="IN43" s="0"/>
      <c r="IO43" s="0"/>
      <c r="IP43" s="0"/>
      <c r="IQ43" s="0"/>
      <c r="IR43" s="0"/>
      <c r="IS43" s="0"/>
      <c r="IT43" s="0"/>
      <c r="IU43" s="0"/>
      <c r="IV43" s="0"/>
      <c r="IW43" s="0"/>
      <c r="IX43" s="0"/>
      <c r="IY43" s="0"/>
      <c r="IZ43" s="0"/>
      <c r="JA43" s="0"/>
      <c r="JB43" s="0"/>
      <c r="JC43" s="0"/>
      <c r="JD43" s="0"/>
      <c r="JE43" s="0"/>
      <c r="JF43" s="0"/>
      <c r="JG43" s="0"/>
      <c r="JH43" s="0"/>
      <c r="JI43" s="0"/>
      <c r="JJ43" s="0"/>
      <c r="JK43" s="0"/>
      <c r="JL43" s="0"/>
      <c r="JM43" s="0"/>
      <c r="JN43" s="0"/>
      <c r="JO43" s="0"/>
      <c r="JP43" s="0"/>
      <c r="JQ43" s="0"/>
      <c r="JR43" s="0"/>
      <c r="JS43" s="0"/>
      <c r="JT43" s="0"/>
      <c r="JU43" s="0"/>
      <c r="JV43" s="0"/>
      <c r="JW43" s="0"/>
      <c r="JX43" s="0"/>
      <c r="JY43" s="0"/>
      <c r="JZ43" s="0"/>
      <c r="KA43" s="0"/>
      <c r="KB43" s="0"/>
      <c r="KC43" s="0"/>
      <c r="KD43" s="0"/>
      <c r="KE43" s="0"/>
      <c r="KF43" s="0"/>
      <c r="KG43" s="0"/>
      <c r="KH43" s="0"/>
      <c r="KI43" s="0"/>
      <c r="KJ43" s="0"/>
      <c r="KK43" s="0"/>
      <c r="KL43" s="0"/>
      <c r="KM43" s="0"/>
      <c r="KN43" s="0"/>
      <c r="KO43" s="0"/>
      <c r="KP43" s="0"/>
      <c r="KQ43" s="0"/>
      <c r="KR43" s="0"/>
      <c r="KS43" s="0"/>
      <c r="KT43" s="0"/>
      <c r="KU43" s="0"/>
      <c r="KV43" s="0"/>
      <c r="KW43" s="0"/>
      <c r="KX43" s="0"/>
      <c r="KY43" s="0"/>
      <c r="KZ43" s="0"/>
      <c r="LA43" s="0"/>
      <c r="LB43" s="0"/>
      <c r="LC43" s="0"/>
      <c r="LD43" s="0"/>
      <c r="LE43" s="0"/>
      <c r="LF43" s="0"/>
      <c r="LG43" s="0"/>
      <c r="LH43" s="0"/>
      <c r="LI43" s="0"/>
      <c r="LJ43" s="0"/>
      <c r="LK43" s="0"/>
      <c r="LL43" s="0"/>
      <c r="LM43" s="0"/>
      <c r="LN43" s="0"/>
      <c r="LO43" s="0"/>
      <c r="LP43" s="0"/>
      <c r="LQ43" s="0"/>
      <c r="LR43" s="0"/>
      <c r="LS43" s="0"/>
      <c r="LT43" s="0"/>
      <c r="LU43" s="0"/>
      <c r="LV43" s="0"/>
      <c r="LW43" s="0"/>
      <c r="LX43" s="0"/>
      <c r="LY43" s="0"/>
      <c r="LZ43" s="0"/>
      <c r="MA43" s="0"/>
      <c r="MB43" s="0"/>
      <c r="MC43" s="0"/>
      <c r="MD43" s="0"/>
      <c r="ME43" s="0"/>
      <c r="MF43" s="0"/>
      <c r="MG43" s="0"/>
      <c r="MH43" s="0"/>
      <c r="MI43" s="0"/>
      <c r="MJ43" s="0"/>
      <c r="MK43" s="0"/>
      <c r="ML43" s="0"/>
      <c r="MM43" s="0"/>
      <c r="MN43" s="0"/>
      <c r="MO43" s="0"/>
      <c r="MP43" s="0"/>
      <c r="MQ43" s="0"/>
      <c r="MR43" s="0"/>
      <c r="MS43" s="0"/>
      <c r="MT43" s="0"/>
      <c r="MU43" s="0"/>
      <c r="MV43" s="0"/>
      <c r="MW43" s="0"/>
      <c r="MX43" s="0"/>
      <c r="MY43" s="0"/>
      <c r="MZ43" s="0"/>
      <c r="NA43" s="0"/>
      <c r="NB43" s="0"/>
      <c r="NC43" s="0"/>
      <c r="ND43" s="0"/>
      <c r="NE43" s="0"/>
      <c r="NF43" s="0"/>
      <c r="NG43" s="0"/>
      <c r="NH43" s="0"/>
      <c r="NI43" s="0"/>
      <c r="NJ43" s="0"/>
      <c r="NK43" s="0"/>
      <c r="NL43" s="0"/>
      <c r="NM43" s="0"/>
      <c r="NN43" s="0"/>
      <c r="NO43" s="0"/>
      <c r="NP43" s="0"/>
      <c r="NQ43" s="0"/>
      <c r="NR43" s="0"/>
      <c r="NS43" s="0"/>
      <c r="NT43" s="0"/>
      <c r="NU43" s="0"/>
      <c r="NV43" s="0"/>
      <c r="NW43" s="0"/>
      <c r="NX43" s="0"/>
      <c r="NY43" s="0"/>
      <c r="NZ43" s="0"/>
      <c r="OA43" s="0"/>
      <c r="OB43" s="0"/>
      <c r="OC43" s="0"/>
      <c r="OD43" s="0"/>
      <c r="OE43" s="0"/>
      <c r="OF43" s="0"/>
      <c r="OG43" s="0"/>
      <c r="OH43" s="0"/>
      <c r="OI43" s="0"/>
      <c r="OJ43" s="0"/>
      <c r="OK43" s="0"/>
      <c r="OL43" s="0"/>
      <c r="OM43" s="0"/>
      <c r="ON43" s="0"/>
      <c r="OO43" s="0"/>
      <c r="OP43" s="0"/>
      <c r="OQ43" s="0"/>
      <c r="OR43" s="0"/>
      <c r="OS43" s="0"/>
      <c r="OT43" s="0"/>
      <c r="OU43" s="0"/>
      <c r="OV43" s="0"/>
      <c r="OW43" s="0"/>
      <c r="OX43" s="0"/>
      <c r="OY43" s="0"/>
      <c r="OZ43" s="0"/>
      <c r="PA43" s="0"/>
      <c r="PB43" s="0"/>
      <c r="PC43" s="0"/>
      <c r="PD43" s="0"/>
      <c r="PE43" s="0"/>
      <c r="PF43" s="0"/>
      <c r="PG43" s="0"/>
      <c r="PH43" s="0"/>
      <c r="PI43" s="0"/>
      <c r="PJ43" s="0"/>
      <c r="PK43" s="0"/>
      <c r="PL43" s="0"/>
      <c r="PM43" s="0"/>
      <c r="PN43" s="0"/>
      <c r="PO43" s="0"/>
      <c r="PP43" s="0"/>
      <c r="PQ43" s="0"/>
      <c r="PR43" s="0"/>
      <c r="PS43" s="0"/>
      <c r="PT43" s="0"/>
      <c r="PU43" s="0"/>
      <c r="PV43" s="0"/>
      <c r="PW43" s="0"/>
      <c r="PX43" s="0"/>
      <c r="PY43" s="0"/>
      <c r="PZ43" s="0"/>
      <c r="QA43" s="0"/>
      <c r="QB43" s="0"/>
      <c r="QC43" s="0"/>
      <c r="QD43" s="0"/>
      <c r="QE43" s="0"/>
      <c r="QF43" s="0"/>
      <c r="QG43" s="0"/>
      <c r="QH43" s="0"/>
      <c r="QI43" s="0"/>
      <c r="QJ43" s="0"/>
      <c r="QK43" s="0"/>
      <c r="QL43" s="0"/>
      <c r="QM43" s="0"/>
      <c r="QN43" s="0"/>
      <c r="QO43" s="0"/>
      <c r="QP43" s="0"/>
      <c r="QQ43" s="0"/>
      <c r="QR43" s="0"/>
      <c r="QS43" s="0"/>
      <c r="QT43" s="0"/>
      <c r="QU43" s="0"/>
      <c r="QV43" s="0"/>
      <c r="QW43" s="0"/>
      <c r="QX43" s="0"/>
      <c r="QY43" s="0"/>
      <c r="QZ43" s="0"/>
      <c r="RA43" s="0"/>
      <c r="RB43" s="0"/>
      <c r="RC43" s="0"/>
      <c r="RD43" s="0"/>
      <c r="RE43" s="0"/>
      <c r="RF43" s="0"/>
      <c r="RG43" s="0"/>
      <c r="RH43" s="0"/>
      <c r="RI43" s="0"/>
      <c r="RJ43" s="0"/>
      <c r="RK43" s="0"/>
      <c r="RL43" s="0"/>
      <c r="RM43" s="0"/>
      <c r="RN43" s="0"/>
      <c r="RO43" s="0"/>
      <c r="RP43" s="0"/>
      <c r="RQ43" s="0"/>
      <c r="RR43" s="0"/>
      <c r="RS43" s="0"/>
      <c r="RT43" s="0"/>
      <c r="RU43" s="0"/>
      <c r="RV43" s="0"/>
      <c r="RW43" s="0"/>
      <c r="RX43" s="0"/>
      <c r="RY43" s="0"/>
      <c r="RZ43" s="0"/>
      <c r="SA43" s="0"/>
      <c r="SB43" s="0"/>
      <c r="SC43" s="0"/>
      <c r="SD43" s="0"/>
      <c r="SE43" s="0"/>
      <c r="SF43" s="0"/>
      <c r="SG43" s="0"/>
      <c r="SH43" s="0"/>
      <c r="SI43" s="0"/>
      <c r="SJ43" s="0"/>
      <c r="SK43" s="0"/>
      <c r="SL43" s="0"/>
      <c r="SM43" s="0"/>
      <c r="SN43" s="0"/>
      <c r="SO43" s="0"/>
      <c r="SP43" s="0"/>
      <c r="SQ43" s="0"/>
      <c r="SR43" s="0"/>
      <c r="SS43" s="0"/>
      <c r="ST43" s="0"/>
      <c r="SU43" s="0"/>
      <c r="SV43" s="0"/>
      <c r="SW43" s="0"/>
      <c r="SX43" s="0"/>
      <c r="SY43" s="0"/>
      <c r="SZ43" s="0"/>
      <c r="TA43" s="0"/>
      <c r="TB43" s="0"/>
      <c r="TC43" s="0"/>
      <c r="TD43" s="0"/>
      <c r="TE43" s="0"/>
      <c r="TF43" s="0"/>
      <c r="TG43" s="0"/>
      <c r="TH43" s="0"/>
      <c r="TI43" s="0"/>
      <c r="TJ43" s="0"/>
      <c r="TK43" s="0"/>
      <c r="TL43" s="0"/>
      <c r="TM43" s="0"/>
      <c r="TN43" s="0"/>
      <c r="TO43" s="0"/>
      <c r="TP43" s="0"/>
      <c r="TQ43" s="0"/>
      <c r="TR43" s="0"/>
      <c r="TS43" s="0"/>
      <c r="TT43" s="0"/>
      <c r="TU43" s="0"/>
      <c r="TV43" s="0"/>
      <c r="TW43" s="0"/>
      <c r="TX43" s="0"/>
      <c r="TY43" s="0"/>
      <c r="TZ43" s="0"/>
      <c r="UA43" s="0"/>
      <c r="UB43" s="0"/>
      <c r="UC43" s="0"/>
      <c r="UD43" s="0"/>
      <c r="UE43" s="0"/>
      <c r="UF43" s="0"/>
      <c r="UG43" s="0"/>
      <c r="UH43" s="0"/>
      <c r="UI43" s="0"/>
      <c r="UJ43" s="0"/>
      <c r="UK43" s="0"/>
      <c r="UL43" s="0"/>
      <c r="UM43" s="0"/>
      <c r="UN43" s="0"/>
      <c r="UO43" s="0"/>
      <c r="UP43" s="0"/>
      <c r="UQ43" s="0"/>
      <c r="UR43" s="0"/>
      <c r="US43" s="0"/>
      <c r="UT43" s="0"/>
      <c r="UU43" s="0"/>
      <c r="UV43" s="0"/>
      <c r="UW43" s="0"/>
      <c r="UX43" s="0"/>
      <c r="UY43" s="0"/>
      <c r="UZ43" s="0"/>
      <c r="VA43" s="0"/>
      <c r="VB43" s="0"/>
      <c r="VC43" s="0"/>
      <c r="VD43" s="0"/>
      <c r="VE43" s="0"/>
      <c r="VF43" s="0"/>
      <c r="VG43" s="0"/>
      <c r="VH43" s="0"/>
      <c r="VI43" s="0"/>
      <c r="VJ43" s="0"/>
      <c r="VK43" s="0"/>
      <c r="VL43" s="0"/>
      <c r="VM43" s="0"/>
      <c r="VN43" s="0"/>
      <c r="VO43" s="0"/>
      <c r="VP43" s="0"/>
      <c r="VQ43" s="0"/>
      <c r="VR43" s="0"/>
      <c r="VS43" s="0"/>
      <c r="VT43" s="0"/>
      <c r="VU43" s="0"/>
      <c r="VV43" s="0"/>
      <c r="VW43" s="0"/>
      <c r="VX43" s="0"/>
      <c r="VY43" s="0"/>
      <c r="VZ43" s="0"/>
      <c r="WA43" s="0"/>
      <c r="WB43" s="0"/>
      <c r="WC43" s="0"/>
      <c r="WD43" s="0"/>
      <c r="WE43" s="0"/>
      <c r="WF43" s="0"/>
      <c r="WG43" s="0"/>
      <c r="WH43" s="0"/>
      <c r="WI43" s="0"/>
      <c r="WJ43" s="0"/>
      <c r="WK43" s="0"/>
      <c r="WL43" s="0"/>
      <c r="WM43" s="0"/>
      <c r="WN43" s="0"/>
      <c r="WO43" s="0"/>
      <c r="WP43" s="0"/>
      <c r="WQ43" s="0"/>
      <c r="WR43" s="0"/>
      <c r="WS43" s="0"/>
      <c r="WT43" s="0"/>
      <c r="WU43" s="0"/>
      <c r="WV43" s="0"/>
      <c r="WW43" s="0"/>
      <c r="WX43" s="0"/>
      <c r="WY43" s="0"/>
      <c r="WZ43" s="0"/>
      <c r="XA43" s="0"/>
      <c r="XB43" s="0"/>
      <c r="XC43" s="0"/>
      <c r="XD43" s="0"/>
      <c r="XE43" s="0"/>
      <c r="XF43" s="0"/>
      <c r="XG43" s="0"/>
      <c r="XH43" s="0"/>
      <c r="XI43" s="0"/>
      <c r="XJ43" s="0"/>
      <c r="XK43" s="0"/>
      <c r="XL43" s="0"/>
      <c r="XM43" s="0"/>
      <c r="XN43" s="0"/>
      <c r="XO43" s="0"/>
      <c r="XP43" s="0"/>
      <c r="XQ43" s="0"/>
      <c r="XR43" s="0"/>
      <c r="XS43" s="0"/>
      <c r="XT43" s="0"/>
      <c r="XU43" s="0"/>
      <c r="XV43" s="0"/>
      <c r="XW43" s="0"/>
      <c r="XX43" s="0"/>
      <c r="XY43" s="0"/>
      <c r="XZ43" s="0"/>
      <c r="YA43" s="0"/>
      <c r="YB43" s="0"/>
      <c r="YC43" s="0"/>
      <c r="YD43" s="0"/>
      <c r="YE43" s="0"/>
      <c r="YF43" s="0"/>
      <c r="YG43" s="0"/>
      <c r="YH43" s="0"/>
      <c r="YI43" s="0"/>
      <c r="YJ43" s="0"/>
      <c r="YK43" s="0"/>
      <c r="YL43" s="0"/>
      <c r="YM43" s="0"/>
      <c r="YN43" s="0"/>
      <c r="YO43" s="0"/>
      <c r="YP43" s="0"/>
      <c r="YQ43" s="0"/>
      <c r="YR43" s="0"/>
      <c r="YS43" s="0"/>
      <c r="YT43" s="0"/>
      <c r="YU43" s="0"/>
      <c r="YV43" s="0"/>
      <c r="YW43" s="0"/>
      <c r="YX43" s="0"/>
      <c r="YY43" s="0"/>
      <c r="YZ43" s="0"/>
      <c r="ZA43" s="0"/>
      <c r="ZB43" s="0"/>
      <c r="ZC43" s="0"/>
      <c r="ZD43" s="0"/>
      <c r="ZE43" s="0"/>
      <c r="ZF43" s="0"/>
      <c r="ZG43" s="0"/>
      <c r="ZH43" s="0"/>
      <c r="ZI43" s="0"/>
      <c r="ZJ43" s="0"/>
      <c r="ZK43" s="0"/>
      <c r="ZL43" s="0"/>
      <c r="ZM43" s="0"/>
      <c r="ZN43" s="0"/>
      <c r="ZO43" s="0"/>
      <c r="ZP43" s="0"/>
      <c r="ZQ43" s="0"/>
      <c r="ZR43" s="0"/>
      <c r="ZS43" s="0"/>
      <c r="ZT43" s="0"/>
      <c r="ZU43" s="0"/>
      <c r="ZV43" s="0"/>
      <c r="ZW43" s="0"/>
      <c r="ZX43" s="0"/>
      <c r="ZY43" s="0"/>
      <c r="ZZ43" s="0"/>
      <c r="AAA43" s="0"/>
      <c r="AAB43" s="0"/>
      <c r="AAC43" s="0"/>
      <c r="AAD43" s="0"/>
      <c r="AAE43" s="0"/>
      <c r="AAF43" s="0"/>
      <c r="AAG43" s="0"/>
      <c r="AAH43" s="0"/>
      <c r="AAI43" s="0"/>
      <c r="AAJ43" s="0"/>
      <c r="AAK43" s="0"/>
      <c r="AAL43" s="0"/>
      <c r="AAM43" s="0"/>
      <c r="AAN43" s="0"/>
      <c r="AAO43" s="0"/>
      <c r="AAP43" s="0"/>
      <c r="AAQ43" s="0"/>
      <c r="AAR43" s="0"/>
      <c r="AAS43" s="0"/>
      <c r="AAT43" s="0"/>
      <c r="AAU43" s="0"/>
      <c r="AAV43" s="0"/>
      <c r="AAW43" s="0"/>
      <c r="AAX43" s="0"/>
      <c r="AAY43" s="0"/>
      <c r="AAZ43" s="0"/>
      <c r="ABA43" s="0"/>
      <c r="ABB43" s="0"/>
      <c r="ABC43" s="0"/>
      <c r="ABD43" s="0"/>
      <c r="ABE43" s="0"/>
      <c r="ABF43" s="0"/>
      <c r="ABG43" s="0"/>
      <c r="ABH43" s="0"/>
      <c r="ABI43" s="0"/>
      <c r="ABJ43" s="0"/>
      <c r="ABK43" s="0"/>
      <c r="ABL43" s="0"/>
      <c r="ABM43" s="0"/>
      <c r="ABN43" s="0"/>
      <c r="ABO43" s="0"/>
      <c r="ABP43" s="0"/>
      <c r="ABQ43" s="0"/>
      <c r="ABR43" s="0"/>
      <c r="ABS43" s="0"/>
      <c r="ABT43" s="0"/>
      <c r="ABU43" s="0"/>
      <c r="ABV43" s="0"/>
      <c r="ABW43" s="0"/>
      <c r="ABX43" s="0"/>
      <c r="ABY43" s="0"/>
      <c r="ABZ43" s="0"/>
      <c r="ACA43" s="0"/>
      <c r="ACB43" s="0"/>
      <c r="ACC43" s="0"/>
      <c r="ACD43" s="0"/>
      <c r="ACE43" s="0"/>
      <c r="ACF43" s="0"/>
      <c r="ACG43" s="0"/>
      <c r="ACH43" s="0"/>
      <c r="ACI43" s="0"/>
      <c r="ACJ43" s="0"/>
      <c r="ACK43" s="0"/>
      <c r="ACL43" s="0"/>
      <c r="ACM43" s="0"/>
      <c r="ACN43" s="0"/>
      <c r="ACO43" s="0"/>
      <c r="ACP43" s="0"/>
      <c r="ACQ43" s="0"/>
      <c r="ACR43" s="0"/>
      <c r="ACS43" s="0"/>
      <c r="ACT43" s="0"/>
      <c r="ACU43" s="0"/>
      <c r="ACV43" s="0"/>
      <c r="ACW43" s="0"/>
      <c r="ACX43" s="0"/>
      <c r="ACY43" s="0"/>
      <c r="ACZ43" s="0"/>
      <c r="ADA43" s="0"/>
      <c r="ADB43" s="0"/>
      <c r="ADC43" s="0"/>
      <c r="ADD43" s="0"/>
      <c r="ADE43" s="0"/>
      <c r="ADF43" s="0"/>
      <c r="ADG43" s="0"/>
      <c r="ADH43" s="0"/>
      <c r="ADI43" s="0"/>
      <c r="ADJ43" s="0"/>
      <c r="ADK43" s="0"/>
      <c r="ADL43" s="0"/>
      <c r="ADM43" s="0"/>
      <c r="ADN43" s="0"/>
      <c r="ADO43" s="0"/>
      <c r="ADP43" s="0"/>
      <c r="ADQ43" s="0"/>
      <c r="ADR43" s="0"/>
      <c r="ADS43" s="0"/>
      <c r="ADT43" s="0"/>
      <c r="ADU43" s="0"/>
      <c r="ADV43" s="0"/>
      <c r="ADW43" s="0"/>
      <c r="ADX43" s="0"/>
      <c r="ADY43" s="0"/>
      <c r="ADZ43" s="0"/>
      <c r="AEA43" s="0"/>
      <c r="AEB43" s="0"/>
      <c r="AEC43" s="0"/>
      <c r="AED43" s="0"/>
      <c r="AEE43" s="0"/>
      <c r="AEF43" s="0"/>
      <c r="AEG43" s="0"/>
      <c r="AEH43" s="0"/>
      <c r="AEI43" s="0"/>
      <c r="AEJ43" s="0"/>
      <c r="AEK43" s="0"/>
      <c r="AEL43" s="0"/>
      <c r="AEM43" s="0"/>
      <c r="AEN43" s="0"/>
      <c r="AEO43" s="0"/>
      <c r="AEP43" s="0"/>
      <c r="AEQ43" s="0"/>
      <c r="AER43" s="0"/>
      <c r="AES43" s="0"/>
      <c r="AET43" s="0"/>
      <c r="AEU43" s="0"/>
      <c r="AEV43" s="0"/>
      <c r="AEW43" s="0"/>
      <c r="AEX43" s="0"/>
      <c r="AEY43" s="0"/>
      <c r="AEZ43" s="0"/>
      <c r="AFA43" s="0"/>
      <c r="AFB43" s="0"/>
      <c r="AFC43" s="0"/>
      <c r="AFD43" s="0"/>
      <c r="AFE43" s="0"/>
      <c r="AFF43" s="0"/>
      <c r="AFG43" s="0"/>
      <c r="AFH43" s="0"/>
      <c r="AFI43" s="0"/>
      <c r="AFJ43" s="0"/>
      <c r="AFK43" s="0"/>
      <c r="AFL43" s="0"/>
      <c r="AFM43" s="0"/>
      <c r="AFN43" s="0"/>
      <c r="AFO43" s="0"/>
      <c r="AFP43" s="0"/>
      <c r="AFQ43" s="0"/>
      <c r="AFR43" s="0"/>
      <c r="AFS43" s="0"/>
      <c r="AFT43" s="0"/>
      <c r="AFU43" s="0"/>
      <c r="AFV43" s="0"/>
      <c r="AFW43" s="0"/>
      <c r="AFX43" s="0"/>
      <c r="AFY43" s="0"/>
      <c r="AFZ43" s="0"/>
      <c r="AGA43" s="0"/>
      <c r="AGB43" s="0"/>
      <c r="AGC43" s="0"/>
      <c r="AGD43" s="0"/>
      <c r="AGE43" s="0"/>
      <c r="AGF43" s="0"/>
      <c r="AGG43" s="0"/>
      <c r="AGH43" s="0"/>
      <c r="AGI43" s="0"/>
      <c r="AGJ43" s="0"/>
      <c r="AGK43" s="0"/>
      <c r="AGL43" s="0"/>
      <c r="AGM43" s="0"/>
      <c r="AGN43" s="0"/>
      <c r="AGO43" s="0"/>
      <c r="AGP43" s="0"/>
      <c r="AGQ43" s="0"/>
      <c r="AGR43" s="0"/>
      <c r="AGS43" s="0"/>
      <c r="AGT43" s="0"/>
      <c r="AGU43" s="0"/>
      <c r="AGV43" s="0"/>
      <c r="AGW43" s="0"/>
      <c r="AGX43" s="0"/>
      <c r="AGY43" s="0"/>
      <c r="AGZ43" s="0"/>
      <c r="AHA43" s="0"/>
      <c r="AHB43" s="0"/>
      <c r="AHC43" s="0"/>
      <c r="AHD43" s="0"/>
      <c r="AHE43" s="0"/>
      <c r="AHF43" s="0"/>
      <c r="AHG43" s="0"/>
      <c r="AHH43" s="0"/>
      <c r="AHI43" s="0"/>
      <c r="AHJ43" s="0"/>
      <c r="AHK43" s="0"/>
      <c r="AHL43" s="0"/>
      <c r="AHM43" s="0"/>
      <c r="AHN43" s="0"/>
      <c r="AHO43" s="0"/>
      <c r="AHP43" s="0"/>
      <c r="AHQ43" s="0"/>
      <c r="AHR43" s="0"/>
      <c r="AHS43" s="0"/>
      <c r="AHT43" s="0"/>
      <c r="AHU43" s="0"/>
      <c r="AHV43" s="0"/>
      <c r="AHW43" s="0"/>
      <c r="AHX43" s="0"/>
      <c r="AHY43" s="0"/>
      <c r="AHZ43" s="0"/>
      <c r="AIA43" s="0"/>
      <c r="AIB43" s="0"/>
      <c r="AIC43" s="0"/>
      <c r="AID43" s="0"/>
      <c r="AIE43" s="0"/>
      <c r="AIF43" s="0"/>
      <c r="AIG43" s="0"/>
      <c r="AIH43" s="0"/>
      <c r="AII43" s="0"/>
      <c r="AIJ43" s="0"/>
      <c r="AIK43" s="0"/>
      <c r="AIL43" s="0"/>
      <c r="AIM43" s="0"/>
      <c r="AIN43" s="0"/>
      <c r="AIO43" s="0"/>
      <c r="AIP43" s="0"/>
      <c r="AIQ43" s="0"/>
      <c r="AIR43" s="0"/>
      <c r="AIS43" s="0"/>
      <c r="AIT43" s="0"/>
      <c r="AIU43" s="0"/>
      <c r="AIV43" s="0"/>
      <c r="AIW43" s="0"/>
      <c r="AIX43" s="0"/>
      <c r="AIY43" s="0"/>
      <c r="AIZ43" s="0"/>
      <c r="AJA43" s="0"/>
      <c r="AJB43" s="0"/>
      <c r="AJC43" s="0"/>
      <c r="AJD43" s="0"/>
      <c r="AJE43" s="0"/>
      <c r="AJF43" s="0"/>
      <c r="AJG43" s="0"/>
      <c r="AJH43" s="0"/>
      <c r="AJI43" s="0"/>
      <c r="AJJ43" s="0"/>
      <c r="AJK43" s="0"/>
      <c r="AJL43" s="0"/>
      <c r="AJM43" s="0"/>
      <c r="AJN43" s="0"/>
      <c r="AJO43" s="0"/>
      <c r="AJP43" s="0"/>
      <c r="AJQ43" s="0"/>
      <c r="AJR43" s="0"/>
      <c r="AJS43" s="0"/>
      <c r="AJT43" s="0"/>
      <c r="AJU43" s="0"/>
      <c r="AJV43" s="0"/>
      <c r="AJW43" s="0"/>
      <c r="AJX43" s="0"/>
      <c r="AJY43" s="0"/>
      <c r="AJZ43" s="0"/>
      <c r="AKA43" s="0"/>
      <c r="AKB43" s="0"/>
      <c r="AKC43" s="0"/>
      <c r="AKD43" s="0"/>
      <c r="AKE43" s="0"/>
      <c r="AKF43" s="0"/>
      <c r="AKG43" s="0"/>
      <c r="AKH43" s="0"/>
      <c r="AKI43" s="0"/>
      <c r="AKJ43" s="0"/>
      <c r="AKK43" s="0"/>
      <c r="AKL43" s="0"/>
      <c r="AKM43" s="0"/>
      <c r="AKN43" s="0"/>
      <c r="AKO43" s="0"/>
      <c r="AKP43" s="0"/>
      <c r="AKQ43" s="0"/>
      <c r="AKR43" s="0"/>
      <c r="AKS43" s="0"/>
      <c r="AKT43" s="0"/>
      <c r="AKU43" s="0"/>
      <c r="AKV43" s="0"/>
      <c r="AKW43" s="0"/>
      <c r="AKX43" s="0"/>
      <c r="AKY43" s="0"/>
      <c r="AKZ43" s="0"/>
      <c r="ALA43" s="0"/>
      <c r="ALB43" s="0"/>
      <c r="ALC43" s="0"/>
      <c r="ALD43" s="0"/>
      <c r="ALE43" s="0"/>
      <c r="ALF43" s="0"/>
      <c r="ALG43" s="0"/>
      <c r="ALH43" s="0"/>
      <c r="ALI43" s="0"/>
      <c r="ALJ43" s="0"/>
      <c r="ALK43" s="0"/>
      <c r="ALL43" s="0"/>
      <c r="ALM43" s="0"/>
      <c r="ALN43" s="0"/>
      <c r="ALO43" s="0"/>
      <c r="ALP43" s="0"/>
      <c r="ALQ43" s="0"/>
      <c r="ALR43" s="0"/>
      <c r="ALS43" s="0"/>
      <c r="ALT43" s="0"/>
      <c r="ALU43" s="0"/>
      <c r="ALV43" s="0"/>
      <c r="ALW43" s="0"/>
      <c r="ALX43" s="0"/>
      <c r="ALY43" s="0"/>
      <c r="ALZ43" s="0"/>
      <c r="AMA43" s="0"/>
      <c r="AMB43" s="0"/>
      <c r="AMC43" s="0"/>
      <c r="AMD43" s="0"/>
      <c r="AME43" s="0"/>
      <c r="AMF43" s="0"/>
      <c r="AMG43" s="0"/>
      <c r="AMH43" s="0"/>
      <c r="AMI43" s="0"/>
      <c r="AMJ43" s="0"/>
    </row>
    <row r="44" customFormat="false" ht="18" hidden="false" customHeight="false" outlineLevel="0" collapsed="false">
      <c r="A44" s="0"/>
      <c r="B44" s="8"/>
      <c r="C44" s="3" t="s">
        <v>84</v>
      </c>
      <c r="D44" s="0"/>
      <c r="E44" s="0"/>
      <c r="F44" s="0"/>
      <c r="G44" s="0"/>
      <c r="H44" s="0"/>
      <c r="I44" s="0"/>
      <c r="J44" s="0"/>
      <c r="K44" s="0"/>
      <c r="L44" s="0"/>
      <c r="M44" s="0"/>
      <c r="N44" s="0"/>
      <c r="O44" s="0"/>
      <c r="P44" s="0"/>
      <c r="Q44" s="0"/>
      <c r="R44" s="0"/>
      <c r="S44" s="0"/>
      <c r="T44" s="0"/>
      <c r="U44" s="0"/>
      <c r="V44" s="0"/>
      <c r="W44" s="0"/>
      <c r="X44" s="0"/>
      <c r="Y44" s="0"/>
      <c r="Z44" s="0"/>
      <c r="AA44" s="0"/>
      <c r="AB44" s="0"/>
      <c r="AC44" s="0"/>
      <c r="AD44" s="0"/>
      <c r="AE44" s="0"/>
      <c r="AF44" s="0"/>
      <c r="AG44" s="0"/>
      <c r="AH44" s="0"/>
      <c r="AI44" s="0"/>
      <c r="AJ44" s="0"/>
      <c r="AK44" s="0"/>
      <c r="AL44" s="0"/>
      <c r="AM44" s="0"/>
      <c r="AN44" s="0"/>
      <c r="AO44" s="0"/>
      <c r="AP44" s="0"/>
      <c r="AQ44" s="0"/>
      <c r="AR44" s="0"/>
      <c r="AS44" s="0"/>
      <c r="AT44" s="0"/>
      <c r="AU44" s="0"/>
      <c r="AV44" s="0"/>
      <c r="AW44" s="0"/>
      <c r="AX44" s="0"/>
      <c r="AY44" s="0"/>
      <c r="AZ44" s="0"/>
      <c r="BA44" s="0"/>
      <c r="BB44" s="0"/>
      <c r="BC44" s="0"/>
      <c r="BD44" s="0"/>
      <c r="BE44" s="0"/>
      <c r="BF44" s="0"/>
      <c r="BG44" s="0"/>
      <c r="BH44" s="0"/>
      <c r="BI44" s="0"/>
      <c r="BJ44" s="0"/>
      <c r="BK44" s="0"/>
      <c r="BL44" s="0"/>
      <c r="BM44" s="0"/>
      <c r="BN44" s="0"/>
      <c r="BO44" s="0"/>
      <c r="BP44" s="0"/>
      <c r="BQ44" s="0"/>
      <c r="BR44" s="0"/>
      <c r="BS44" s="0"/>
      <c r="BT44" s="0"/>
      <c r="BU44" s="0"/>
      <c r="BV44" s="0"/>
      <c r="BW44" s="0"/>
      <c r="BX44" s="0"/>
      <c r="BY44" s="0"/>
      <c r="BZ44" s="0"/>
      <c r="CA44" s="0"/>
      <c r="CB44" s="0"/>
      <c r="CC44" s="0"/>
      <c r="CD44" s="0"/>
      <c r="CE44" s="0"/>
      <c r="CF44" s="0"/>
      <c r="CG44" s="0"/>
      <c r="CH44" s="0"/>
      <c r="CI44" s="0"/>
      <c r="CJ44" s="0"/>
      <c r="CK44" s="0"/>
      <c r="CL44" s="0"/>
      <c r="CM44" s="0"/>
      <c r="CN44" s="0"/>
      <c r="CO44" s="0"/>
      <c r="CP44" s="0"/>
      <c r="CQ44" s="0"/>
      <c r="CR44" s="0"/>
      <c r="CS44" s="0"/>
      <c r="CT44" s="0"/>
      <c r="CU44" s="0"/>
      <c r="CV44" s="0"/>
      <c r="CW44" s="0"/>
      <c r="CX44" s="0"/>
      <c r="CY44" s="0"/>
      <c r="CZ44" s="0"/>
      <c r="DA44" s="0"/>
      <c r="DB44" s="0"/>
      <c r="DC44" s="0"/>
      <c r="DD44" s="0"/>
      <c r="DE44" s="0"/>
      <c r="DF44" s="0"/>
      <c r="DG44" s="0"/>
      <c r="DH44" s="0"/>
      <c r="DI44" s="0"/>
      <c r="DJ44" s="0"/>
      <c r="DK44" s="0"/>
      <c r="DL44" s="0"/>
      <c r="DM44" s="0"/>
      <c r="DN44" s="0"/>
      <c r="DO44" s="0"/>
      <c r="DP44" s="0"/>
      <c r="DQ44" s="0"/>
      <c r="DR44" s="0"/>
      <c r="DS44" s="0"/>
      <c r="DT44" s="0"/>
      <c r="DU44" s="0"/>
      <c r="DV44" s="0"/>
      <c r="DW44" s="0"/>
      <c r="DX44" s="0"/>
      <c r="DY44" s="0"/>
      <c r="DZ44" s="0"/>
      <c r="EA44" s="0"/>
      <c r="EB44" s="0"/>
      <c r="EC44" s="0"/>
      <c r="ED44" s="0"/>
      <c r="EE44" s="0"/>
      <c r="EF44" s="0"/>
      <c r="EG44" s="0"/>
      <c r="EH44" s="0"/>
      <c r="EI44" s="0"/>
      <c r="EJ44" s="0"/>
      <c r="EK44" s="0"/>
      <c r="EL44" s="0"/>
      <c r="EM44" s="0"/>
      <c r="EN44" s="0"/>
      <c r="EO44" s="0"/>
      <c r="EP44" s="0"/>
      <c r="EQ44" s="0"/>
      <c r="ER44" s="0"/>
      <c r="ES44" s="0"/>
      <c r="ET44" s="0"/>
      <c r="EU44" s="0"/>
      <c r="EV44" s="0"/>
      <c r="EW44" s="0"/>
      <c r="EX44" s="0"/>
      <c r="EY44" s="0"/>
      <c r="EZ44" s="0"/>
      <c r="FA44" s="0"/>
      <c r="FB44" s="0"/>
      <c r="FC44" s="0"/>
      <c r="FD44" s="0"/>
      <c r="FE44" s="0"/>
      <c r="FF44" s="0"/>
      <c r="FG44" s="0"/>
      <c r="FH44" s="0"/>
      <c r="FI44" s="0"/>
      <c r="FJ44" s="0"/>
      <c r="FK44" s="0"/>
      <c r="FL44" s="0"/>
      <c r="FM44" s="0"/>
      <c r="FN44" s="0"/>
      <c r="FO44" s="0"/>
      <c r="FP44" s="0"/>
      <c r="FQ44" s="0"/>
      <c r="FR44" s="0"/>
      <c r="FS44" s="0"/>
      <c r="FT44" s="0"/>
      <c r="FU44" s="0"/>
      <c r="FV44" s="0"/>
      <c r="FW44" s="0"/>
      <c r="FX44" s="0"/>
      <c r="FY44" s="0"/>
      <c r="FZ44" s="0"/>
      <c r="GA44" s="0"/>
      <c r="GB44" s="0"/>
      <c r="GC44" s="0"/>
      <c r="GD44" s="0"/>
      <c r="GE44" s="0"/>
      <c r="GF44" s="0"/>
      <c r="GG44" s="0"/>
      <c r="GH44" s="0"/>
      <c r="GI44" s="0"/>
      <c r="GJ44" s="0"/>
      <c r="GK44" s="0"/>
      <c r="GL44" s="0"/>
      <c r="GM44" s="0"/>
      <c r="GN44" s="0"/>
      <c r="GO44" s="0"/>
      <c r="GP44" s="0"/>
      <c r="GQ44" s="0"/>
      <c r="GR44" s="0"/>
      <c r="GS44" s="0"/>
      <c r="GT44" s="0"/>
      <c r="GU44" s="0"/>
      <c r="GV44" s="0"/>
      <c r="GW44" s="0"/>
      <c r="GX44" s="0"/>
      <c r="GY44" s="0"/>
      <c r="GZ44" s="0"/>
      <c r="HA44" s="0"/>
      <c r="HB44" s="0"/>
      <c r="HC44" s="0"/>
      <c r="HD44" s="0"/>
      <c r="HE44" s="0"/>
      <c r="HF44" s="0"/>
      <c r="HG44" s="0"/>
      <c r="HH44" s="0"/>
      <c r="HI44" s="0"/>
      <c r="HJ44" s="0"/>
      <c r="HK44" s="0"/>
      <c r="HL44" s="0"/>
      <c r="HM44" s="0"/>
      <c r="HN44" s="0"/>
      <c r="HO44" s="0"/>
      <c r="HP44" s="0"/>
      <c r="HQ44" s="0"/>
      <c r="HR44" s="0"/>
      <c r="HS44" s="0"/>
      <c r="HT44" s="0"/>
      <c r="HU44" s="0"/>
      <c r="HV44" s="0"/>
      <c r="HW44" s="0"/>
      <c r="HX44" s="0"/>
      <c r="HY44" s="0"/>
      <c r="HZ44" s="0"/>
      <c r="IA44" s="0"/>
      <c r="IB44" s="0"/>
      <c r="IC44" s="0"/>
      <c r="ID44" s="0"/>
      <c r="IE44" s="0"/>
      <c r="IF44" s="0"/>
      <c r="IG44" s="0"/>
      <c r="IH44" s="0"/>
      <c r="II44" s="0"/>
      <c r="IJ44" s="0"/>
      <c r="IK44" s="0"/>
      <c r="IL44" s="0"/>
      <c r="IM44" s="0"/>
      <c r="IN44" s="0"/>
      <c r="IO44" s="0"/>
      <c r="IP44" s="0"/>
      <c r="IQ44" s="0"/>
      <c r="IR44" s="0"/>
      <c r="IS44" s="0"/>
      <c r="IT44" s="0"/>
      <c r="IU44" s="0"/>
      <c r="IV44" s="0"/>
      <c r="IW44" s="0"/>
      <c r="IX44" s="0"/>
      <c r="IY44" s="0"/>
      <c r="IZ44" s="0"/>
      <c r="JA44" s="0"/>
      <c r="JB44" s="0"/>
      <c r="JC44" s="0"/>
      <c r="JD44" s="0"/>
      <c r="JE44" s="0"/>
      <c r="JF44" s="0"/>
      <c r="JG44" s="0"/>
      <c r="JH44" s="0"/>
      <c r="JI44" s="0"/>
      <c r="JJ44" s="0"/>
      <c r="JK44" s="0"/>
      <c r="JL44" s="0"/>
      <c r="JM44" s="0"/>
      <c r="JN44" s="0"/>
      <c r="JO44" s="0"/>
      <c r="JP44" s="0"/>
      <c r="JQ44" s="0"/>
      <c r="JR44" s="0"/>
      <c r="JS44" s="0"/>
      <c r="JT44" s="0"/>
      <c r="JU44" s="0"/>
      <c r="JV44" s="0"/>
      <c r="JW44" s="0"/>
      <c r="JX44" s="0"/>
      <c r="JY44" s="0"/>
      <c r="JZ44" s="0"/>
      <c r="KA44" s="0"/>
      <c r="KB44" s="0"/>
      <c r="KC44" s="0"/>
      <c r="KD44" s="0"/>
      <c r="KE44" s="0"/>
      <c r="KF44" s="0"/>
      <c r="KG44" s="0"/>
      <c r="KH44" s="0"/>
      <c r="KI44" s="0"/>
      <c r="KJ44" s="0"/>
      <c r="KK44" s="0"/>
      <c r="KL44" s="0"/>
      <c r="KM44" s="0"/>
      <c r="KN44" s="0"/>
      <c r="KO44" s="0"/>
      <c r="KP44" s="0"/>
      <c r="KQ44" s="0"/>
      <c r="KR44" s="0"/>
      <c r="KS44" s="0"/>
      <c r="KT44" s="0"/>
      <c r="KU44" s="0"/>
      <c r="KV44" s="0"/>
      <c r="KW44" s="0"/>
      <c r="KX44" s="0"/>
      <c r="KY44" s="0"/>
      <c r="KZ44" s="0"/>
      <c r="LA44" s="0"/>
      <c r="LB44" s="0"/>
      <c r="LC44" s="0"/>
      <c r="LD44" s="0"/>
      <c r="LE44" s="0"/>
      <c r="LF44" s="0"/>
      <c r="LG44" s="0"/>
      <c r="LH44" s="0"/>
      <c r="LI44" s="0"/>
      <c r="LJ44" s="0"/>
      <c r="LK44" s="0"/>
      <c r="LL44" s="0"/>
      <c r="LM44" s="0"/>
      <c r="LN44" s="0"/>
      <c r="LO44" s="0"/>
      <c r="LP44" s="0"/>
      <c r="LQ44" s="0"/>
      <c r="LR44" s="0"/>
      <c r="LS44" s="0"/>
      <c r="LT44" s="0"/>
      <c r="LU44" s="0"/>
      <c r="LV44" s="0"/>
      <c r="LW44" s="0"/>
      <c r="LX44" s="0"/>
      <c r="LY44" s="0"/>
      <c r="LZ44" s="0"/>
      <c r="MA44" s="0"/>
      <c r="MB44" s="0"/>
      <c r="MC44" s="0"/>
      <c r="MD44" s="0"/>
      <c r="ME44" s="0"/>
      <c r="MF44" s="0"/>
      <c r="MG44" s="0"/>
      <c r="MH44" s="0"/>
      <c r="MI44" s="0"/>
      <c r="MJ44" s="0"/>
      <c r="MK44" s="0"/>
      <c r="ML44" s="0"/>
      <c r="MM44" s="0"/>
      <c r="MN44" s="0"/>
      <c r="MO44" s="0"/>
      <c r="MP44" s="0"/>
      <c r="MQ44" s="0"/>
      <c r="MR44" s="0"/>
      <c r="MS44" s="0"/>
      <c r="MT44" s="0"/>
      <c r="MU44" s="0"/>
      <c r="MV44" s="0"/>
      <c r="MW44" s="0"/>
      <c r="MX44" s="0"/>
      <c r="MY44" s="0"/>
      <c r="MZ44" s="0"/>
      <c r="NA44" s="0"/>
      <c r="NB44" s="0"/>
      <c r="NC44" s="0"/>
      <c r="ND44" s="0"/>
      <c r="NE44" s="0"/>
      <c r="NF44" s="0"/>
      <c r="NG44" s="0"/>
      <c r="NH44" s="0"/>
      <c r="NI44" s="0"/>
      <c r="NJ44" s="0"/>
      <c r="NK44" s="0"/>
      <c r="NL44" s="0"/>
      <c r="NM44" s="0"/>
      <c r="NN44" s="0"/>
      <c r="NO44" s="0"/>
      <c r="NP44" s="0"/>
      <c r="NQ44" s="0"/>
      <c r="NR44" s="0"/>
      <c r="NS44" s="0"/>
      <c r="NT44" s="0"/>
      <c r="NU44" s="0"/>
      <c r="NV44" s="0"/>
      <c r="NW44" s="0"/>
      <c r="NX44" s="0"/>
      <c r="NY44" s="0"/>
      <c r="NZ44" s="0"/>
      <c r="OA44" s="0"/>
      <c r="OB44" s="0"/>
      <c r="OC44" s="0"/>
      <c r="OD44" s="0"/>
      <c r="OE44" s="0"/>
      <c r="OF44" s="0"/>
      <c r="OG44" s="0"/>
      <c r="OH44" s="0"/>
      <c r="OI44" s="0"/>
      <c r="OJ44" s="0"/>
      <c r="OK44" s="0"/>
      <c r="OL44" s="0"/>
      <c r="OM44" s="0"/>
      <c r="ON44" s="0"/>
      <c r="OO44" s="0"/>
      <c r="OP44" s="0"/>
      <c r="OQ44" s="0"/>
      <c r="OR44" s="0"/>
      <c r="OS44" s="0"/>
      <c r="OT44" s="0"/>
      <c r="OU44" s="0"/>
      <c r="OV44" s="0"/>
      <c r="OW44" s="0"/>
      <c r="OX44" s="0"/>
      <c r="OY44" s="0"/>
      <c r="OZ44" s="0"/>
      <c r="PA44" s="0"/>
      <c r="PB44" s="0"/>
      <c r="PC44" s="0"/>
      <c r="PD44" s="0"/>
      <c r="PE44" s="0"/>
      <c r="PF44" s="0"/>
      <c r="PG44" s="0"/>
      <c r="PH44" s="0"/>
      <c r="PI44" s="0"/>
      <c r="PJ44" s="0"/>
      <c r="PK44" s="0"/>
      <c r="PL44" s="0"/>
      <c r="PM44" s="0"/>
      <c r="PN44" s="0"/>
      <c r="PO44" s="0"/>
      <c r="PP44" s="0"/>
      <c r="PQ44" s="0"/>
      <c r="PR44" s="0"/>
      <c r="PS44" s="0"/>
      <c r="PT44" s="0"/>
      <c r="PU44" s="0"/>
      <c r="PV44" s="0"/>
      <c r="PW44" s="0"/>
      <c r="PX44" s="0"/>
      <c r="PY44" s="0"/>
      <c r="PZ44" s="0"/>
      <c r="QA44" s="0"/>
      <c r="QB44" s="0"/>
      <c r="QC44" s="0"/>
      <c r="QD44" s="0"/>
      <c r="QE44" s="0"/>
      <c r="QF44" s="0"/>
      <c r="QG44" s="0"/>
      <c r="QH44" s="0"/>
      <c r="QI44" s="0"/>
      <c r="QJ44" s="0"/>
      <c r="QK44" s="0"/>
      <c r="QL44" s="0"/>
      <c r="QM44" s="0"/>
      <c r="QN44" s="0"/>
      <c r="QO44" s="0"/>
      <c r="QP44" s="0"/>
      <c r="QQ44" s="0"/>
      <c r="QR44" s="0"/>
      <c r="QS44" s="0"/>
      <c r="QT44" s="0"/>
      <c r="QU44" s="0"/>
      <c r="QV44" s="0"/>
      <c r="QW44" s="0"/>
      <c r="QX44" s="0"/>
      <c r="QY44" s="0"/>
      <c r="QZ44" s="0"/>
      <c r="RA44" s="0"/>
      <c r="RB44" s="0"/>
      <c r="RC44" s="0"/>
      <c r="RD44" s="0"/>
      <c r="RE44" s="0"/>
      <c r="RF44" s="0"/>
      <c r="RG44" s="0"/>
      <c r="RH44" s="0"/>
      <c r="RI44" s="0"/>
      <c r="RJ44" s="0"/>
      <c r="RK44" s="0"/>
      <c r="RL44" s="0"/>
      <c r="RM44" s="0"/>
      <c r="RN44" s="0"/>
      <c r="RO44" s="0"/>
      <c r="RP44" s="0"/>
      <c r="RQ44" s="0"/>
      <c r="RR44" s="0"/>
      <c r="RS44" s="0"/>
      <c r="RT44" s="0"/>
      <c r="RU44" s="0"/>
      <c r="RV44" s="0"/>
      <c r="RW44" s="0"/>
      <c r="RX44" s="0"/>
      <c r="RY44" s="0"/>
      <c r="RZ44" s="0"/>
      <c r="SA44" s="0"/>
      <c r="SB44" s="0"/>
      <c r="SC44" s="0"/>
      <c r="SD44" s="0"/>
      <c r="SE44" s="0"/>
      <c r="SF44" s="0"/>
      <c r="SG44" s="0"/>
      <c r="SH44" s="0"/>
      <c r="SI44" s="0"/>
      <c r="SJ44" s="0"/>
      <c r="SK44" s="0"/>
      <c r="SL44" s="0"/>
      <c r="SM44" s="0"/>
      <c r="SN44" s="0"/>
      <c r="SO44" s="0"/>
      <c r="SP44" s="0"/>
      <c r="SQ44" s="0"/>
      <c r="SR44" s="0"/>
      <c r="SS44" s="0"/>
      <c r="ST44" s="0"/>
      <c r="SU44" s="0"/>
      <c r="SV44" s="0"/>
      <c r="SW44" s="0"/>
      <c r="SX44" s="0"/>
      <c r="SY44" s="0"/>
      <c r="SZ44" s="0"/>
      <c r="TA44" s="0"/>
      <c r="TB44" s="0"/>
      <c r="TC44" s="0"/>
      <c r="TD44" s="0"/>
      <c r="TE44" s="0"/>
      <c r="TF44" s="0"/>
      <c r="TG44" s="0"/>
      <c r="TH44" s="0"/>
      <c r="TI44" s="0"/>
      <c r="TJ44" s="0"/>
      <c r="TK44" s="0"/>
      <c r="TL44" s="0"/>
      <c r="TM44" s="0"/>
      <c r="TN44" s="0"/>
      <c r="TO44" s="0"/>
      <c r="TP44" s="0"/>
      <c r="TQ44" s="0"/>
      <c r="TR44" s="0"/>
      <c r="TS44" s="0"/>
      <c r="TT44" s="0"/>
      <c r="TU44" s="0"/>
      <c r="TV44" s="0"/>
      <c r="TW44" s="0"/>
      <c r="TX44" s="0"/>
      <c r="TY44" s="0"/>
      <c r="TZ44" s="0"/>
      <c r="UA44" s="0"/>
      <c r="UB44" s="0"/>
      <c r="UC44" s="0"/>
      <c r="UD44" s="0"/>
      <c r="UE44" s="0"/>
      <c r="UF44" s="0"/>
      <c r="UG44" s="0"/>
      <c r="UH44" s="0"/>
      <c r="UI44" s="0"/>
      <c r="UJ44" s="0"/>
      <c r="UK44" s="0"/>
      <c r="UL44" s="0"/>
      <c r="UM44" s="0"/>
      <c r="UN44" s="0"/>
      <c r="UO44" s="0"/>
      <c r="UP44" s="0"/>
      <c r="UQ44" s="0"/>
      <c r="UR44" s="0"/>
      <c r="US44" s="0"/>
      <c r="UT44" s="0"/>
      <c r="UU44" s="0"/>
      <c r="UV44" s="0"/>
      <c r="UW44" s="0"/>
      <c r="UX44" s="0"/>
      <c r="UY44" s="0"/>
      <c r="UZ44" s="0"/>
      <c r="VA44" s="0"/>
      <c r="VB44" s="0"/>
      <c r="VC44" s="0"/>
      <c r="VD44" s="0"/>
      <c r="VE44" s="0"/>
      <c r="VF44" s="0"/>
      <c r="VG44" s="0"/>
      <c r="VH44" s="0"/>
      <c r="VI44" s="0"/>
      <c r="VJ44" s="0"/>
      <c r="VK44" s="0"/>
      <c r="VL44" s="0"/>
      <c r="VM44" s="0"/>
      <c r="VN44" s="0"/>
      <c r="VO44" s="0"/>
      <c r="VP44" s="0"/>
      <c r="VQ44" s="0"/>
      <c r="VR44" s="0"/>
      <c r="VS44" s="0"/>
      <c r="VT44" s="0"/>
      <c r="VU44" s="0"/>
      <c r="VV44" s="0"/>
      <c r="VW44" s="0"/>
      <c r="VX44" s="0"/>
      <c r="VY44" s="0"/>
      <c r="VZ44" s="0"/>
      <c r="WA44" s="0"/>
      <c r="WB44" s="0"/>
      <c r="WC44" s="0"/>
      <c r="WD44" s="0"/>
      <c r="WE44" s="0"/>
      <c r="WF44" s="0"/>
      <c r="WG44" s="0"/>
      <c r="WH44" s="0"/>
      <c r="WI44" s="0"/>
      <c r="WJ44" s="0"/>
      <c r="WK44" s="0"/>
      <c r="WL44" s="0"/>
      <c r="WM44" s="0"/>
      <c r="WN44" s="0"/>
      <c r="WO44" s="0"/>
      <c r="WP44" s="0"/>
      <c r="WQ44" s="0"/>
      <c r="WR44" s="0"/>
      <c r="WS44" s="0"/>
      <c r="WT44" s="0"/>
      <c r="WU44" s="0"/>
      <c r="WV44" s="0"/>
      <c r="WW44" s="0"/>
      <c r="WX44" s="0"/>
      <c r="WY44" s="0"/>
      <c r="WZ44" s="0"/>
      <c r="XA44" s="0"/>
      <c r="XB44" s="0"/>
      <c r="XC44" s="0"/>
      <c r="XD44" s="0"/>
      <c r="XE44" s="0"/>
      <c r="XF44" s="0"/>
      <c r="XG44" s="0"/>
      <c r="XH44" s="0"/>
      <c r="XI44" s="0"/>
      <c r="XJ44" s="0"/>
      <c r="XK44" s="0"/>
      <c r="XL44" s="0"/>
      <c r="XM44" s="0"/>
      <c r="XN44" s="0"/>
      <c r="XO44" s="0"/>
      <c r="XP44" s="0"/>
      <c r="XQ44" s="0"/>
      <c r="XR44" s="0"/>
      <c r="XS44" s="0"/>
      <c r="XT44" s="0"/>
      <c r="XU44" s="0"/>
      <c r="XV44" s="0"/>
      <c r="XW44" s="0"/>
      <c r="XX44" s="0"/>
      <c r="XY44" s="0"/>
      <c r="XZ44" s="0"/>
      <c r="YA44" s="0"/>
      <c r="YB44" s="0"/>
      <c r="YC44" s="0"/>
      <c r="YD44" s="0"/>
      <c r="YE44" s="0"/>
      <c r="YF44" s="0"/>
      <c r="YG44" s="0"/>
      <c r="YH44" s="0"/>
      <c r="YI44" s="0"/>
      <c r="YJ44" s="0"/>
      <c r="YK44" s="0"/>
      <c r="YL44" s="0"/>
      <c r="YM44" s="0"/>
      <c r="YN44" s="0"/>
      <c r="YO44" s="0"/>
      <c r="YP44" s="0"/>
      <c r="YQ44" s="0"/>
      <c r="YR44" s="0"/>
      <c r="YS44" s="0"/>
      <c r="YT44" s="0"/>
      <c r="YU44" s="0"/>
      <c r="YV44" s="0"/>
      <c r="YW44" s="0"/>
      <c r="YX44" s="0"/>
      <c r="YY44" s="0"/>
      <c r="YZ44" s="0"/>
      <c r="ZA44" s="0"/>
      <c r="ZB44" s="0"/>
      <c r="ZC44" s="0"/>
      <c r="ZD44" s="0"/>
      <c r="ZE44" s="0"/>
      <c r="ZF44" s="0"/>
      <c r="ZG44" s="0"/>
      <c r="ZH44" s="0"/>
      <c r="ZI44" s="0"/>
      <c r="ZJ44" s="0"/>
      <c r="ZK44" s="0"/>
      <c r="ZL44" s="0"/>
      <c r="ZM44" s="0"/>
      <c r="ZN44" s="0"/>
      <c r="ZO44" s="0"/>
      <c r="ZP44" s="0"/>
      <c r="ZQ44" s="0"/>
      <c r="ZR44" s="0"/>
      <c r="ZS44" s="0"/>
      <c r="ZT44" s="0"/>
      <c r="ZU44" s="0"/>
      <c r="ZV44" s="0"/>
      <c r="ZW44" s="0"/>
      <c r="ZX44" s="0"/>
      <c r="ZY44" s="0"/>
      <c r="ZZ44" s="0"/>
      <c r="AAA44" s="0"/>
      <c r="AAB44" s="0"/>
      <c r="AAC44" s="0"/>
      <c r="AAD44" s="0"/>
      <c r="AAE44" s="0"/>
      <c r="AAF44" s="0"/>
      <c r="AAG44" s="0"/>
      <c r="AAH44" s="0"/>
      <c r="AAI44" s="0"/>
      <c r="AAJ44" s="0"/>
      <c r="AAK44" s="0"/>
      <c r="AAL44" s="0"/>
      <c r="AAM44" s="0"/>
      <c r="AAN44" s="0"/>
      <c r="AAO44" s="0"/>
      <c r="AAP44" s="0"/>
      <c r="AAQ44" s="0"/>
      <c r="AAR44" s="0"/>
      <c r="AAS44" s="0"/>
      <c r="AAT44" s="0"/>
      <c r="AAU44" s="0"/>
      <c r="AAV44" s="0"/>
      <c r="AAW44" s="0"/>
      <c r="AAX44" s="0"/>
      <c r="AAY44" s="0"/>
      <c r="AAZ44" s="0"/>
      <c r="ABA44" s="0"/>
      <c r="ABB44" s="0"/>
      <c r="ABC44" s="0"/>
      <c r="ABD44" s="0"/>
      <c r="ABE44" s="0"/>
      <c r="ABF44" s="0"/>
      <c r="ABG44" s="0"/>
      <c r="ABH44" s="0"/>
      <c r="ABI44" s="0"/>
      <c r="ABJ44" s="0"/>
      <c r="ABK44" s="0"/>
      <c r="ABL44" s="0"/>
      <c r="ABM44" s="0"/>
      <c r="ABN44" s="0"/>
      <c r="ABO44" s="0"/>
      <c r="ABP44" s="0"/>
      <c r="ABQ44" s="0"/>
      <c r="ABR44" s="0"/>
      <c r="ABS44" s="0"/>
      <c r="ABT44" s="0"/>
      <c r="ABU44" s="0"/>
      <c r="ABV44" s="0"/>
      <c r="ABW44" s="0"/>
      <c r="ABX44" s="0"/>
      <c r="ABY44" s="0"/>
      <c r="ABZ44" s="0"/>
      <c r="ACA44" s="0"/>
      <c r="ACB44" s="0"/>
      <c r="ACC44" s="0"/>
      <c r="ACD44" s="0"/>
      <c r="ACE44" s="0"/>
      <c r="ACF44" s="0"/>
      <c r="ACG44" s="0"/>
      <c r="ACH44" s="0"/>
      <c r="ACI44" s="0"/>
      <c r="ACJ44" s="0"/>
      <c r="ACK44" s="0"/>
      <c r="ACL44" s="0"/>
      <c r="ACM44" s="0"/>
      <c r="ACN44" s="0"/>
      <c r="ACO44" s="0"/>
      <c r="ACP44" s="0"/>
      <c r="ACQ44" s="0"/>
      <c r="ACR44" s="0"/>
      <c r="ACS44" s="0"/>
      <c r="ACT44" s="0"/>
      <c r="ACU44" s="0"/>
      <c r="ACV44" s="0"/>
      <c r="ACW44" s="0"/>
      <c r="ACX44" s="0"/>
      <c r="ACY44" s="0"/>
      <c r="ACZ44" s="0"/>
      <c r="ADA44" s="0"/>
      <c r="ADB44" s="0"/>
      <c r="ADC44" s="0"/>
      <c r="ADD44" s="0"/>
      <c r="ADE44" s="0"/>
      <c r="ADF44" s="0"/>
      <c r="ADG44" s="0"/>
      <c r="ADH44" s="0"/>
      <c r="ADI44" s="0"/>
      <c r="ADJ44" s="0"/>
      <c r="ADK44" s="0"/>
      <c r="ADL44" s="0"/>
      <c r="ADM44" s="0"/>
      <c r="ADN44" s="0"/>
      <c r="ADO44" s="0"/>
      <c r="ADP44" s="0"/>
      <c r="ADQ44" s="0"/>
      <c r="ADR44" s="0"/>
      <c r="ADS44" s="0"/>
      <c r="ADT44" s="0"/>
      <c r="ADU44" s="0"/>
      <c r="ADV44" s="0"/>
      <c r="ADW44" s="0"/>
      <c r="ADX44" s="0"/>
      <c r="ADY44" s="0"/>
      <c r="ADZ44" s="0"/>
      <c r="AEA44" s="0"/>
      <c r="AEB44" s="0"/>
      <c r="AEC44" s="0"/>
      <c r="AED44" s="0"/>
      <c r="AEE44" s="0"/>
      <c r="AEF44" s="0"/>
      <c r="AEG44" s="0"/>
      <c r="AEH44" s="0"/>
      <c r="AEI44" s="0"/>
      <c r="AEJ44" s="0"/>
      <c r="AEK44" s="0"/>
      <c r="AEL44" s="0"/>
      <c r="AEM44" s="0"/>
      <c r="AEN44" s="0"/>
      <c r="AEO44" s="0"/>
      <c r="AEP44" s="0"/>
      <c r="AEQ44" s="0"/>
      <c r="AER44" s="0"/>
      <c r="AES44" s="0"/>
      <c r="AET44" s="0"/>
      <c r="AEU44" s="0"/>
      <c r="AEV44" s="0"/>
      <c r="AEW44" s="0"/>
      <c r="AEX44" s="0"/>
      <c r="AEY44" s="0"/>
      <c r="AEZ44" s="0"/>
      <c r="AFA44" s="0"/>
      <c r="AFB44" s="0"/>
      <c r="AFC44" s="0"/>
      <c r="AFD44" s="0"/>
      <c r="AFE44" s="0"/>
      <c r="AFF44" s="0"/>
      <c r="AFG44" s="0"/>
      <c r="AFH44" s="0"/>
      <c r="AFI44" s="0"/>
      <c r="AFJ44" s="0"/>
      <c r="AFK44" s="0"/>
      <c r="AFL44" s="0"/>
      <c r="AFM44" s="0"/>
      <c r="AFN44" s="0"/>
      <c r="AFO44" s="0"/>
      <c r="AFP44" s="0"/>
      <c r="AFQ44" s="0"/>
      <c r="AFR44" s="0"/>
      <c r="AFS44" s="0"/>
      <c r="AFT44" s="0"/>
      <c r="AFU44" s="0"/>
      <c r="AFV44" s="0"/>
      <c r="AFW44" s="0"/>
      <c r="AFX44" s="0"/>
      <c r="AFY44" s="0"/>
      <c r="AFZ44" s="0"/>
      <c r="AGA44" s="0"/>
      <c r="AGB44" s="0"/>
      <c r="AGC44" s="0"/>
      <c r="AGD44" s="0"/>
      <c r="AGE44" s="0"/>
      <c r="AGF44" s="0"/>
      <c r="AGG44" s="0"/>
      <c r="AGH44" s="0"/>
      <c r="AGI44" s="0"/>
      <c r="AGJ44" s="0"/>
      <c r="AGK44" s="0"/>
      <c r="AGL44" s="0"/>
      <c r="AGM44" s="0"/>
      <c r="AGN44" s="0"/>
      <c r="AGO44" s="0"/>
      <c r="AGP44" s="0"/>
      <c r="AGQ44" s="0"/>
      <c r="AGR44" s="0"/>
      <c r="AGS44" s="0"/>
      <c r="AGT44" s="0"/>
      <c r="AGU44" s="0"/>
      <c r="AGV44" s="0"/>
      <c r="AGW44" s="0"/>
      <c r="AGX44" s="0"/>
      <c r="AGY44" s="0"/>
      <c r="AGZ44" s="0"/>
      <c r="AHA44" s="0"/>
      <c r="AHB44" s="0"/>
      <c r="AHC44" s="0"/>
      <c r="AHD44" s="0"/>
      <c r="AHE44" s="0"/>
      <c r="AHF44" s="0"/>
      <c r="AHG44" s="0"/>
      <c r="AHH44" s="0"/>
      <c r="AHI44" s="0"/>
      <c r="AHJ44" s="0"/>
      <c r="AHK44" s="0"/>
      <c r="AHL44" s="0"/>
      <c r="AHM44" s="0"/>
      <c r="AHN44" s="0"/>
      <c r="AHO44" s="0"/>
      <c r="AHP44" s="0"/>
      <c r="AHQ44" s="0"/>
      <c r="AHR44" s="0"/>
      <c r="AHS44" s="0"/>
      <c r="AHT44" s="0"/>
      <c r="AHU44" s="0"/>
      <c r="AHV44" s="0"/>
      <c r="AHW44" s="0"/>
      <c r="AHX44" s="0"/>
      <c r="AHY44" s="0"/>
      <c r="AHZ44" s="0"/>
      <c r="AIA44" s="0"/>
      <c r="AIB44" s="0"/>
      <c r="AIC44" s="0"/>
      <c r="AID44" s="0"/>
      <c r="AIE44" s="0"/>
      <c r="AIF44" s="0"/>
      <c r="AIG44" s="0"/>
      <c r="AIH44" s="0"/>
      <c r="AII44" s="0"/>
      <c r="AIJ44" s="0"/>
      <c r="AIK44" s="0"/>
      <c r="AIL44" s="0"/>
      <c r="AIM44" s="0"/>
      <c r="AIN44" s="0"/>
      <c r="AIO44" s="0"/>
      <c r="AIP44" s="0"/>
      <c r="AIQ44" s="0"/>
      <c r="AIR44" s="0"/>
      <c r="AIS44" s="0"/>
      <c r="AIT44" s="0"/>
      <c r="AIU44" s="0"/>
      <c r="AIV44" s="0"/>
      <c r="AIW44" s="0"/>
      <c r="AIX44" s="0"/>
      <c r="AIY44" s="0"/>
      <c r="AIZ44" s="0"/>
      <c r="AJA44" s="0"/>
      <c r="AJB44" s="0"/>
      <c r="AJC44" s="0"/>
      <c r="AJD44" s="0"/>
      <c r="AJE44" s="0"/>
      <c r="AJF44" s="0"/>
      <c r="AJG44" s="0"/>
      <c r="AJH44" s="0"/>
      <c r="AJI44" s="0"/>
      <c r="AJJ44" s="0"/>
      <c r="AJK44" s="0"/>
      <c r="AJL44" s="0"/>
      <c r="AJM44" s="0"/>
      <c r="AJN44" s="0"/>
      <c r="AJO44" s="0"/>
      <c r="AJP44" s="0"/>
      <c r="AJQ44" s="0"/>
      <c r="AJR44" s="0"/>
      <c r="AJS44" s="0"/>
      <c r="AJT44" s="0"/>
      <c r="AJU44" s="0"/>
      <c r="AJV44" s="0"/>
      <c r="AJW44" s="0"/>
      <c r="AJX44" s="0"/>
      <c r="AJY44" s="0"/>
      <c r="AJZ44" s="0"/>
      <c r="AKA44" s="0"/>
      <c r="AKB44" s="0"/>
      <c r="AKC44" s="0"/>
      <c r="AKD44" s="0"/>
      <c r="AKE44" s="0"/>
      <c r="AKF44" s="0"/>
      <c r="AKG44" s="0"/>
      <c r="AKH44" s="0"/>
      <c r="AKI44" s="0"/>
      <c r="AKJ44" s="0"/>
      <c r="AKK44" s="0"/>
      <c r="AKL44" s="0"/>
      <c r="AKM44" s="0"/>
      <c r="AKN44" s="0"/>
      <c r="AKO44" s="0"/>
      <c r="AKP44" s="0"/>
      <c r="AKQ44" s="0"/>
      <c r="AKR44" s="0"/>
      <c r="AKS44" s="0"/>
      <c r="AKT44" s="0"/>
      <c r="AKU44" s="0"/>
      <c r="AKV44" s="0"/>
      <c r="AKW44" s="0"/>
      <c r="AKX44" s="0"/>
      <c r="AKY44" s="0"/>
      <c r="AKZ44" s="0"/>
      <c r="ALA44" s="0"/>
      <c r="ALB44" s="0"/>
      <c r="ALC44" s="0"/>
      <c r="ALD44" s="0"/>
      <c r="ALE44" s="0"/>
      <c r="ALF44" s="0"/>
      <c r="ALG44" s="0"/>
      <c r="ALH44" s="0"/>
      <c r="ALI44" s="0"/>
      <c r="ALJ44" s="0"/>
      <c r="ALK44" s="0"/>
      <c r="ALL44" s="0"/>
      <c r="ALM44" s="0"/>
      <c r="ALN44" s="0"/>
      <c r="ALO44" s="0"/>
      <c r="ALP44" s="0"/>
      <c r="ALQ44" s="0"/>
      <c r="ALR44" s="0"/>
      <c r="ALS44" s="0"/>
      <c r="ALT44" s="0"/>
      <c r="ALU44" s="0"/>
      <c r="ALV44" s="0"/>
      <c r="ALW44" s="0"/>
      <c r="ALX44" s="0"/>
      <c r="ALY44" s="0"/>
      <c r="ALZ44" s="0"/>
      <c r="AMA44" s="0"/>
      <c r="AMB44" s="0"/>
      <c r="AMC44" s="0"/>
      <c r="AMD44" s="0"/>
      <c r="AME44" s="0"/>
      <c r="AMF44" s="0"/>
      <c r="AMG44" s="0"/>
      <c r="AMH44" s="0"/>
      <c r="AMI44" s="0"/>
      <c r="AMJ44" s="0"/>
    </row>
    <row r="45" customFormat="false" ht="18" hidden="false" customHeight="false" outlineLevel="0" collapsed="false">
      <c r="A45" s="0"/>
      <c r="B45" s="8"/>
      <c r="C45" s="32" t="s">
        <v>85</v>
      </c>
      <c r="D45" s="0"/>
      <c r="E45" s="0"/>
      <c r="F45" s="0"/>
      <c r="G45" s="0"/>
      <c r="H45" s="0"/>
      <c r="I45" s="0"/>
      <c r="J45" s="0"/>
      <c r="K45" s="0"/>
      <c r="L45" s="0"/>
      <c r="M45" s="0"/>
      <c r="N45" s="0"/>
      <c r="O45" s="0"/>
      <c r="P45" s="0"/>
      <c r="Q45" s="0"/>
      <c r="R45" s="0"/>
      <c r="S45" s="0"/>
      <c r="T45" s="0"/>
      <c r="U45" s="0"/>
      <c r="V45" s="0"/>
      <c r="W45" s="0"/>
      <c r="X45" s="0"/>
      <c r="Y45" s="0"/>
      <c r="Z45" s="0"/>
      <c r="AA45" s="0"/>
      <c r="AB45" s="0"/>
      <c r="AC45" s="0"/>
      <c r="AD45" s="0"/>
      <c r="AE45" s="0"/>
      <c r="AF45" s="0"/>
      <c r="AG45" s="0"/>
      <c r="AH45" s="0"/>
      <c r="AI45" s="0"/>
      <c r="AJ45" s="0"/>
      <c r="AK45" s="0"/>
      <c r="AL45" s="0"/>
      <c r="AM45" s="0"/>
      <c r="AN45" s="0"/>
      <c r="AO45" s="0"/>
      <c r="AP45" s="0"/>
      <c r="AQ45" s="0"/>
      <c r="AR45" s="0"/>
      <c r="AS45" s="0"/>
      <c r="AT45" s="0"/>
      <c r="AU45" s="0"/>
      <c r="AV45" s="0"/>
      <c r="AW45" s="0"/>
      <c r="AX45" s="0"/>
      <c r="AY45" s="0"/>
      <c r="AZ45" s="0"/>
      <c r="BA45" s="0"/>
      <c r="BB45" s="0"/>
      <c r="BC45" s="0"/>
      <c r="BD45" s="0"/>
      <c r="BE45" s="0"/>
      <c r="BF45" s="0"/>
      <c r="BG45" s="0"/>
      <c r="BH45" s="0"/>
      <c r="BI45" s="0"/>
      <c r="BJ45" s="0"/>
      <c r="BK45" s="0"/>
      <c r="BL45" s="0"/>
      <c r="BM45" s="0"/>
      <c r="BN45" s="0"/>
      <c r="BO45" s="0"/>
      <c r="BP45" s="0"/>
      <c r="BQ45" s="0"/>
      <c r="BR45" s="0"/>
      <c r="BS45" s="0"/>
      <c r="BT45" s="0"/>
      <c r="BU45" s="0"/>
      <c r="BV45" s="0"/>
      <c r="BW45" s="0"/>
      <c r="BX45" s="0"/>
      <c r="BY45" s="0"/>
      <c r="BZ45" s="0"/>
      <c r="CA45" s="0"/>
      <c r="CB45" s="0"/>
      <c r="CC45" s="0"/>
      <c r="CD45" s="0"/>
      <c r="CE45" s="0"/>
      <c r="CF45" s="0"/>
      <c r="CG45" s="0"/>
      <c r="CH45" s="0"/>
      <c r="CI45" s="0"/>
      <c r="CJ45" s="0"/>
      <c r="CK45" s="0"/>
      <c r="CL45" s="0"/>
      <c r="CM45" s="0"/>
      <c r="CN45" s="0"/>
      <c r="CO45" s="0"/>
      <c r="CP45" s="0"/>
      <c r="CQ45" s="0"/>
      <c r="CR45" s="0"/>
      <c r="CS45" s="0"/>
      <c r="CT45" s="0"/>
      <c r="CU45" s="0"/>
      <c r="CV45" s="0"/>
      <c r="CW45" s="0"/>
      <c r="CX45" s="0"/>
      <c r="CY45" s="0"/>
      <c r="CZ45" s="0"/>
      <c r="DA45" s="0"/>
      <c r="DB45" s="0"/>
      <c r="DC45" s="0"/>
      <c r="DD45" s="0"/>
      <c r="DE45" s="0"/>
      <c r="DF45" s="0"/>
      <c r="DG45" s="0"/>
      <c r="DH45" s="0"/>
      <c r="DI45" s="0"/>
      <c r="DJ45" s="0"/>
      <c r="DK45" s="0"/>
      <c r="DL45" s="0"/>
      <c r="DM45" s="0"/>
      <c r="DN45" s="0"/>
      <c r="DO45" s="0"/>
      <c r="DP45" s="0"/>
      <c r="DQ45" s="0"/>
      <c r="DR45" s="0"/>
      <c r="DS45" s="0"/>
      <c r="DT45" s="0"/>
      <c r="DU45" s="0"/>
      <c r="DV45" s="0"/>
      <c r="DW45" s="0"/>
      <c r="DX45" s="0"/>
      <c r="DY45" s="0"/>
      <c r="DZ45" s="0"/>
      <c r="EA45" s="0"/>
      <c r="EB45" s="0"/>
      <c r="EC45" s="0"/>
      <c r="ED45" s="0"/>
      <c r="EE45" s="0"/>
      <c r="EF45" s="0"/>
      <c r="EG45" s="0"/>
      <c r="EH45" s="0"/>
      <c r="EI45" s="0"/>
      <c r="EJ45" s="0"/>
      <c r="EK45" s="0"/>
      <c r="EL45" s="0"/>
      <c r="EM45" s="0"/>
      <c r="EN45" s="0"/>
      <c r="EO45" s="0"/>
      <c r="EP45" s="0"/>
      <c r="EQ45" s="0"/>
      <c r="ER45" s="0"/>
      <c r="ES45" s="0"/>
      <c r="ET45" s="0"/>
      <c r="EU45" s="0"/>
      <c r="EV45" s="0"/>
      <c r="EW45" s="0"/>
      <c r="EX45" s="0"/>
      <c r="EY45" s="0"/>
      <c r="EZ45" s="0"/>
      <c r="FA45" s="0"/>
      <c r="FB45" s="0"/>
      <c r="FC45" s="0"/>
      <c r="FD45" s="0"/>
      <c r="FE45" s="0"/>
      <c r="FF45" s="0"/>
      <c r="FG45" s="0"/>
      <c r="FH45" s="0"/>
      <c r="FI45" s="0"/>
      <c r="FJ45" s="0"/>
      <c r="FK45" s="0"/>
      <c r="FL45" s="0"/>
      <c r="FM45" s="0"/>
      <c r="FN45" s="0"/>
      <c r="FO45" s="0"/>
      <c r="FP45" s="0"/>
      <c r="FQ45" s="0"/>
      <c r="FR45" s="0"/>
      <c r="FS45" s="0"/>
      <c r="FT45" s="0"/>
      <c r="FU45" s="0"/>
      <c r="FV45" s="0"/>
      <c r="FW45" s="0"/>
      <c r="FX45" s="0"/>
      <c r="FY45" s="0"/>
      <c r="FZ45" s="0"/>
      <c r="GA45" s="0"/>
      <c r="GB45" s="0"/>
      <c r="GC45" s="0"/>
      <c r="GD45" s="0"/>
      <c r="GE45" s="0"/>
      <c r="GF45" s="0"/>
      <c r="GG45" s="0"/>
      <c r="GH45" s="0"/>
      <c r="GI45" s="0"/>
      <c r="GJ45" s="0"/>
      <c r="GK45" s="0"/>
      <c r="GL45" s="0"/>
      <c r="GM45" s="0"/>
      <c r="GN45" s="0"/>
      <c r="GO45" s="0"/>
      <c r="GP45" s="0"/>
      <c r="GQ45" s="0"/>
      <c r="GR45" s="0"/>
      <c r="GS45" s="0"/>
      <c r="GT45" s="0"/>
      <c r="GU45" s="0"/>
      <c r="GV45" s="0"/>
      <c r="GW45" s="0"/>
      <c r="GX45" s="0"/>
      <c r="GY45" s="0"/>
      <c r="GZ45" s="0"/>
      <c r="HA45" s="0"/>
      <c r="HB45" s="0"/>
      <c r="HC45" s="0"/>
      <c r="HD45" s="0"/>
      <c r="HE45" s="0"/>
      <c r="HF45" s="0"/>
      <c r="HG45" s="0"/>
      <c r="HH45" s="0"/>
      <c r="HI45" s="0"/>
      <c r="HJ45" s="0"/>
      <c r="HK45" s="0"/>
      <c r="HL45" s="0"/>
      <c r="HM45" s="0"/>
      <c r="HN45" s="0"/>
      <c r="HO45" s="0"/>
      <c r="HP45" s="0"/>
      <c r="HQ45" s="0"/>
      <c r="HR45" s="0"/>
      <c r="HS45" s="0"/>
      <c r="HT45" s="0"/>
      <c r="HU45" s="0"/>
      <c r="HV45" s="0"/>
      <c r="HW45" s="0"/>
      <c r="HX45" s="0"/>
      <c r="HY45" s="0"/>
      <c r="HZ45" s="0"/>
      <c r="IA45" s="0"/>
      <c r="IB45" s="0"/>
      <c r="IC45" s="0"/>
      <c r="ID45" s="0"/>
      <c r="IE45" s="0"/>
      <c r="IF45" s="0"/>
      <c r="IG45" s="0"/>
      <c r="IH45" s="0"/>
      <c r="II45" s="0"/>
      <c r="IJ45" s="0"/>
      <c r="IK45" s="0"/>
      <c r="IL45" s="0"/>
      <c r="IM45" s="0"/>
      <c r="IN45" s="0"/>
      <c r="IO45" s="0"/>
      <c r="IP45" s="0"/>
      <c r="IQ45" s="0"/>
      <c r="IR45" s="0"/>
      <c r="IS45" s="0"/>
      <c r="IT45" s="0"/>
      <c r="IU45" s="0"/>
      <c r="IV45" s="0"/>
      <c r="IW45" s="0"/>
      <c r="IX45" s="0"/>
      <c r="IY45" s="0"/>
      <c r="IZ45" s="0"/>
      <c r="JA45" s="0"/>
      <c r="JB45" s="0"/>
      <c r="JC45" s="0"/>
      <c r="JD45" s="0"/>
      <c r="JE45" s="0"/>
      <c r="JF45" s="0"/>
      <c r="JG45" s="0"/>
      <c r="JH45" s="0"/>
      <c r="JI45" s="0"/>
      <c r="JJ45" s="0"/>
      <c r="JK45" s="0"/>
      <c r="JL45" s="0"/>
      <c r="JM45" s="0"/>
      <c r="JN45" s="0"/>
      <c r="JO45" s="0"/>
      <c r="JP45" s="0"/>
      <c r="JQ45" s="0"/>
      <c r="JR45" s="0"/>
      <c r="JS45" s="0"/>
      <c r="JT45" s="0"/>
      <c r="JU45" s="0"/>
      <c r="JV45" s="0"/>
      <c r="JW45" s="0"/>
      <c r="JX45" s="0"/>
      <c r="JY45" s="0"/>
      <c r="JZ45" s="0"/>
      <c r="KA45" s="0"/>
      <c r="KB45" s="0"/>
      <c r="KC45" s="0"/>
      <c r="KD45" s="0"/>
      <c r="KE45" s="0"/>
      <c r="KF45" s="0"/>
      <c r="KG45" s="0"/>
      <c r="KH45" s="0"/>
      <c r="KI45" s="0"/>
      <c r="KJ45" s="0"/>
      <c r="KK45" s="0"/>
      <c r="KL45" s="0"/>
      <c r="KM45" s="0"/>
      <c r="KN45" s="0"/>
      <c r="KO45" s="0"/>
      <c r="KP45" s="0"/>
      <c r="KQ45" s="0"/>
      <c r="KR45" s="0"/>
      <c r="KS45" s="0"/>
      <c r="KT45" s="0"/>
      <c r="KU45" s="0"/>
      <c r="KV45" s="0"/>
      <c r="KW45" s="0"/>
      <c r="KX45" s="0"/>
      <c r="KY45" s="0"/>
      <c r="KZ45" s="0"/>
      <c r="LA45" s="0"/>
      <c r="LB45" s="0"/>
      <c r="LC45" s="0"/>
      <c r="LD45" s="0"/>
      <c r="LE45" s="0"/>
      <c r="LF45" s="0"/>
      <c r="LG45" s="0"/>
      <c r="LH45" s="0"/>
      <c r="LI45" s="0"/>
      <c r="LJ45" s="0"/>
      <c r="LK45" s="0"/>
      <c r="LL45" s="0"/>
      <c r="LM45" s="0"/>
      <c r="LN45" s="0"/>
      <c r="LO45" s="0"/>
      <c r="LP45" s="0"/>
      <c r="LQ45" s="0"/>
      <c r="LR45" s="0"/>
      <c r="LS45" s="0"/>
      <c r="LT45" s="0"/>
      <c r="LU45" s="0"/>
      <c r="LV45" s="0"/>
      <c r="LW45" s="0"/>
      <c r="LX45" s="0"/>
      <c r="LY45" s="0"/>
      <c r="LZ45" s="0"/>
      <c r="MA45" s="0"/>
      <c r="MB45" s="0"/>
      <c r="MC45" s="0"/>
      <c r="MD45" s="0"/>
      <c r="ME45" s="0"/>
      <c r="MF45" s="0"/>
      <c r="MG45" s="0"/>
      <c r="MH45" s="0"/>
      <c r="MI45" s="0"/>
      <c r="MJ45" s="0"/>
      <c r="MK45" s="0"/>
      <c r="ML45" s="0"/>
      <c r="MM45" s="0"/>
      <c r="MN45" s="0"/>
      <c r="MO45" s="0"/>
      <c r="MP45" s="0"/>
      <c r="MQ45" s="0"/>
      <c r="MR45" s="0"/>
      <c r="MS45" s="0"/>
      <c r="MT45" s="0"/>
      <c r="MU45" s="0"/>
      <c r="MV45" s="0"/>
      <c r="MW45" s="0"/>
      <c r="MX45" s="0"/>
      <c r="MY45" s="0"/>
      <c r="MZ45" s="0"/>
      <c r="NA45" s="0"/>
      <c r="NB45" s="0"/>
      <c r="NC45" s="0"/>
      <c r="ND45" s="0"/>
      <c r="NE45" s="0"/>
      <c r="NF45" s="0"/>
      <c r="NG45" s="0"/>
      <c r="NH45" s="0"/>
      <c r="NI45" s="0"/>
      <c r="NJ45" s="0"/>
      <c r="NK45" s="0"/>
      <c r="NL45" s="0"/>
      <c r="NM45" s="0"/>
      <c r="NN45" s="0"/>
      <c r="NO45" s="0"/>
      <c r="NP45" s="0"/>
      <c r="NQ45" s="0"/>
      <c r="NR45" s="0"/>
      <c r="NS45" s="0"/>
      <c r="NT45" s="0"/>
      <c r="NU45" s="0"/>
      <c r="NV45" s="0"/>
      <c r="NW45" s="0"/>
      <c r="NX45" s="0"/>
      <c r="NY45" s="0"/>
      <c r="NZ45" s="0"/>
      <c r="OA45" s="0"/>
      <c r="OB45" s="0"/>
      <c r="OC45" s="0"/>
      <c r="OD45" s="0"/>
      <c r="OE45" s="0"/>
      <c r="OF45" s="0"/>
      <c r="OG45" s="0"/>
      <c r="OH45" s="0"/>
      <c r="OI45" s="0"/>
      <c r="OJ45" s="0"/>
      <c r="OK45" s="0"/>
      <c r="OL45" s="0"/>
      <c r="OM45" s="0"/>
      <c r="ON45" s="0"/>
      <c r="OO45" s="0"/>
      <c r="OP45" s="0"/>
      <c r="OQ45" s="0"/>
      <c r="OR45" s="0"/>
      <c r="OS45" s="0"/>
      <c r="OT45" s="0"/>
      <c r="OU45" s="0"/>
      <c r="OV45" s="0"/>
      <c r="OW45" s="0"/>
      <c r="OX45" s="0"/>
      <c r="OY45" s="0"/>
      <c r="OZ45" s="0"/>
      <c r="PA45" s="0"/>
      <c r="PB45" s="0"/>
      <c r="PC45" s="0"/>
      <c r="PD45" s="0"/>
      <c r="PE45" s="0"/>
      <c r="PF45" s="0"/>
      <c r="PG45" s="0"/>
      <c r="PH45" s="0"/>
      <c r="PI45" s="0"/>
      <c r="PJ45" s="0"/>
      <c r="PK45" s="0"/>
      <c r="PL45" s="0"/>
      <c r="PM45" s="0"/>
      <c r="PN45" s="0"/>
      <c r="PO45" s="0"/>
      <c r="PP45" s="0"/>
      <c r="PQ45" s="0"/>
      <c r="PR45" s="0"/>
      <c r="PS45" s="0"/>
      <c r="PT45" s="0"/>
      <c r="PU45" s="0"/>
      <c r="PV45" s="0"/>
      <c r="PW45" s="0"/>
      <c r="PX45" s="0"/>
      <c r="PY45" s="0"/>
      <c r="PZ45" s="0"/>
      <c r="QA45" s="0"/>
      <c r="QB45" s="0"/>
      <c r="QC45" s="0"/>
      <c r="QD45" s="0"/>
      <c r="QE45" s="0"/>
      <c r="QF45" s="0"/>
      <c r="QG45" s="0"/>
      <c r="QH45" s="0"/>
      <c r="QI45" s="0"/>
      <c r="QJ45" s="0"/>
      <c r="QK45" s="0"/>
      <c r="QL45" s="0"/>
      <c r="QM45" s="0"/>
      <c r="QN45" s="0"/>
      <c r="QO45" s="0"/>
      <c r="QP45" s="0"/>
      <c r="QQ45" s="0"/>
      <c r="QR45" s="0"/>
      <c r="QS45" s="0"/>
      <c r="QT45" s="0"/>
      <c r="QU45" s="0"/>
      <c r="QV45" s="0"/>
      <c r="QW45" s="0"/>
      <c r="QX45" s="0"/>
      <c r="QY45" s="0"/>
      <c r="QZ45" s="0"/>
      <c r="RA45" s="0"/>
      <c r="RB45" s="0"/>
      <c r="RC45" s="0"/>
      <c r="RD45" s="0"/>
      <c r="RE45" s="0"/>
      <c r="RF45" s="0"/>
      <c r="RG45" s="0"/>
      <c r="RH45" s="0"/>
      <c r="RI45" s="0"/>
      <c r="RJ45" s="0"/>
      <c r="RK45" s="0"/>
      <c r="RL45" s="0"/>
      <c r="RM45" s="0"/>
      <c r="RN45" s="0"/>
      <c r="RO45" s="0"/>
      <c r="RP45" s="0"/>
      <c r="RQ45" s="0"/>
      <c r="RR45" s="0"/>
      <c r="RS45" s="0"/>
      <c r="RT45" s="0"/>
      <c r="RU45" s="0"/>
      <c r="RV45" s="0"/>
      <c r="RW45" s="0"/>
      <c r="RX45" s="0"/>
      <c r="RY45" s="0"/>
      <c r="RZ45" s="0"/>
      <c r="SA45" s="0"/>
      <c r="SB45" s="0"/>
      <c r="SC45" s="0"/>
      <c r="SD45" s="0"/>
      <c r="SE45" s="0"/>
      <c r="SF45" s="0"/>
      <c r="SG45" s="0"/>
      <c r="SH45" s="0"/>
      <c r="SI45" s="0"/>
      <c r="SJ45" s="0"/>
      <c r="SK45" s="0"/>
      <c r="SL45" s="0"/>
      <c r="SM45" s="0"/>
      <c r="SN45" s="0"/>
      <c r="SO45" s="0"/>
      <c r="SP45" s="0"/>
      <c r="SQ45" s="0"/>
      <c r="SR45" s="0"/>
      <c r="SS45" s="0"/>
      <c r="ST45" s="0"/>
      <c r="SU45" s="0"/>
      <c r="SV45" s="0"/>
      <c r="SW45" s="0"/>
      <c r="SX45" s="0"/>
      <c r="SY45" s="0"/>
      <c r="SZ45" s="0"/>
      <c r="TA45" s="0"/>
      <c r="TB45" s="0"/>
      <c r="TC45" s="0"/>
      <c r="TD45" s="0"/>
      <c r="TE45" s="0"/>
      <c r="TF45" s="0"/>
      <c r="TG45" s="0"/>
      <c r="TH45" s="0"/>
      <c r="TI45" s="0"/>
      <c r="TJ45" s="0"/>
      <c r="TK45" s="0"/>
      <c r="TL45" s="0"/>
      <c r="TM45" s="0"/>
      <c r="TN45" s="0"/>
      <c r="TO45" s="0"/>
      <c r="TP45" s="0"/>
      <c r="TQ45" s="0"/>
      <c r="TR45" s="0"/>
      <c r="TS45" s="0"/>
      <c r="TT45" s="0"/>
      <c r="TU45" s="0"/>
      <c r="TV45" s="0"/>
      <c r="TW45" s="0"/>
      <c r="TX45" s="0"/>
      <c r="TY45" s="0"/>
      <c r="TZ45" s="0"/>
      <c r="UA45" s="0"/>
      <c r="UB45" s="0"/>
      <c r="UC45" s="0"/>
      <c r="UD45" s="0"/>
      <c r="UE45" s="0"/>
      <c r="UF45" s="0"/>
      <c r="UG45" s="0"/>
      <c r="UH45" s="0"/>
      <c r="UI45" s="0"/>
      <c r="UJ45" s="0"/>
      <c r="UK45" s="0"/>
      <c r="UL45" s="0"/>
      <c r="UM45" s="0"/>
      <c r="UN45" s="0"/>
      <c r="UO45" s="0"/>
      <c r="UP45" s="0"/>
      <c r="UQ45" s="0"/>
      <c r="UR45" s="0"/>
      <c r="US45" s="0"/>
      <c r="UT45" s="0"/>
      <c r="UU45" s="0"/>
      <c r="UV45" s="0"/>
      <c r="UW45" s="0"/>
      <c r="UX45" s="0"/>
      <c r="UY45" s="0"/>
      <c r="UZ45" s="0"/>
      <c r="VA45" s="0"/>
      <c r="VB45" s="0"/>
      <c r="VC45" s="0"/>
      <c r="VD45" s="0"/>
      <c r="VE45" s="0"/>
      <c r="VF45" s="0"/>
      <c r="VG45" s="0"/>
      <c r="VH45" s="0"/>
      <c r="VI45" s="0"/>
      <c r="VJ45" s="0"/>
      <c r="VK45" s="0"/>
      <c r="VL45" s="0"/>
      <c r="VM45" s="0"/>
      <c r="VN45" s="0"/>
      <c r="VO45" s="0"/>
      <c r="VP45" s="0"/>
      <c r="VQ45" s="0"/>
      <c r="VR45" s="0"/>
      <c r="VS45" s="0"/>
      <c r="VT45" s="0"/>
      <c r="VU45" s="0"/>
      <c r="VV45" s="0"/>
      <c r="VW45" s="0"/>
      <c r="VX45" s="0"/>
      <c r="VY45" s="0"/>
      <c r="VZ45" s="0"/>
      <c r="WA45" s="0"/>
      <c r="WB45" s="0"/>
      <c r="WC45" s="0"/>
      <c r="WD45" s="0"/>
      <c r="WE45" s="0"/>
      <c r="WF45" s="0"/>
      <c r="WG45" s="0"/>
      <c r="WH45" s="0"/>
      <c r="WI45" s="0"/>
      <c r="WJ45" s="0"/>
      <c r="WK45" s="0"/>
      <c r="WL45" s="0"/>
      <c r="WM45" s="0"/>
      <c r="WN45" s="0"/>
      <c r="WO45" s="0"/>
      <c r="WP45" s="0"/>
      <c r="WQ45" s="0"/>
      <c r="WR45" s="0"/>
      <c r="WS45" s="0"/>
      <c r="WT45" s="0"/>
      <c r="WU45" s="0"/>
      <c r="WV45" s="0"/>
      <c r="WW45" s="0"/>
      <c r="WX45" s="0"/>
      <c r="WY45" s="0"/>
      <c r="WZ45" s="0"/>
      <c r="XA45" s="0"/>
      <c r="XB45" s="0"/>
      <c r="XC45" s="0"/>
      <c r="XD45" s="0"/>
      <c r="XE45" s="0"/>
      <c r="XF45" s="0"/>
      <c r="XG45" s="0"/>
      <c r="XH45" s="0"/>
      <c r="XI45" s="0"/>
      <c r="XJ45" s="0"/>
      <c r="XK45" s="0"/>
      <c r="XL45" s="0"/>
      <c r="XM45" s="0"/>
      <c r="XN45" s="0"/>
      <c r="XO45" s="0"/>
      <c r="XP45" s="0"/>
      <c r="XQ45" s="0"/>
      <c r="XR45" s="0"/>
      <c r="XS45" s="0"/>
      <c r="XT45" s="0"/>
      <c r="XU45" s="0"/>
      <c r="XV45" s="0"/>
      <c r="XW45" s="0"/>
      <c r="XX45" s="0"/>
      <c r="XY45" s="0"/>
      <c r="XZ45" s="0"/>
      <c r="YA45" s="0"/>
      <c r="YB45" s="0"/>
      <c r="YC45" s="0"/>
      <c r="YD45" s="0"/>
      <c r="YE45" s="0"/>
      <c r="YF45" s="0"/>
      <c r="YG45" s="0"/>
      <c r="YH45" s="0"/>
      <c r="YI45" s="0"/>
      <c r="YJ45" s="0"/>
      <c r="YK45" s="0"/>
      <c r="YL45" s="0"/>
      <c r="YM45" s="0"/>
      <c r="YN45" s="0"/>
      <c r="YO45" s="0"/>
      <c r="YP45" s="0"/>
      <c r="YQ45" s="0"/>
      <c r="YR45" s="0"/>
      <c r="YS45" s="0"/>
      <c r="YT45" s="0"/>
      <c r="YU45" s="0"/>
      <c r="YV45" s="0"/>
      <c r="YW45" s="0"/>
      <c r="YX45" s="0"/>
      <c r="YY45" s="0"/>
      <c r="YZ45" s="0"/>
      <c r="ZA45" s="0"/>
      <c r="ZB45" s="0"/>
      <c r="ZC45" s="0"/>
      <c r="ZD45" s="0"/>
      <c r="ZE45" s="0"/>
      <c r="ZF45" s="0"/>
      <c r="ZG45" s="0"/>
      <c r="ZH45" s="0"/>
      <c r="ZI45" s="0"/>
      <c r="ZJ45" s="0"/>
      <c r="ZK45" s="0"/>
      <c r="ZL45" s="0"/>
      <c r="ZM45" s="0"/>
      <c r="ZN45" s="0"/>
      <c r="ZO45" s="0"/>
      <c r="ZP45" s="0"/>
      <c r="ZQ45" s="0"/>
      <c r="ZR45" s="0"/>
      <c r="ZS45" s="0"/>
      <c r="ZT45" s="0"/>
      <c r="ZU45" s="0"/>
      <c r="ZV45" s="0"/>
      <c r="ZW45" s="0"/>
      <c r="ZX45" s="0"/>
      <c r="ZY45" s="0"/>
      <c r="ZZ45" s="0"/>
      <c r="AAA45" s="0"/>
      <c r="AAB45" s="0"/>
      <c r="AAC45" s="0"/>
      <c r="AAD45" s="0"/>
      <c r="AAE45" s="0"/>
      <c r="AAF45" s="0"/>
      <c r="AAG45" s="0"/>
      <c r="AAH45" s="0"/>
      <c r="AAI45" s="0"/>
      <c r="AAJ45" s="0"/>
      <c r="AAK45" s="0"/>
      <c r="AAL45" s="0"/>
      <c r="AAM45" s="0"/>
      <c r="AAN45" s="0"/>
      <c r="AAO45" s="0"/>
      <c r="AAP45" s="0"/>
      <c r="AAQ45" s="0"/>
      <c r="AAR45" s="0"/>
      <c r="AAS45" s="0"/>
      <c r="AAT45" s="0"/>
      <c r="AAU45" s="0"/>
      <c r="AAV45" s="0"/>
      <c r="AAW45" s="0"/>
      <c r="AAX45" s="0"/>
      <c r="AAY45" s="0"/>
      <c r="AAZ45" s="0"/>
      <c r="ABA45" s="0"/>
      <c r="ABB45" s="0"/>
      <c r="ABC45" s="0"/>
      <c r="ABD45" s="0"/>
      <c r="ABE45" s="0"/>
      <c r="ABF45" s="0"/>
      <c r="ABG45" s="0"/>
      <c r="ABH45" s="0"/>
      <c r="ABI45" s="0"/>
      <c r="ABJ45" s="0"/>
      <c r="ABK45" s="0"/>
      <c r="ABL45" s="0"/>
      <c r="ABM45" s="0"/>
      <c r="ABN45" s="0"/>
      <c r="ABO45" s="0"/>
      <c r="ABP45" s="0"/>
      <c r="ABQ45" s="0"/>
      <c r="ABR45" s="0"/>
      <c r="ABS45" s="0"/>
      <c r="ABT45" s="0"/>
      <c r="ABU45" s="0"/>
      <c r="ABV45" s="0"/>
      <c r="ABW45" s="0"/>
      <c r="ABX45" s="0"/>
      <c r="ABY45" s="0"/>
      <c r="ABZ45" s="0"/>
      <c r="ACA45" s="0"/>
      <c r="ACB45" s="0"/>
      <c r="ACC45" s="0"/>
      <c r="ACD45" s="0"/>
      <c r="ACE45" s="0"/>
      <c r="ACF45" s="0"/>
      <c r="ACG45" s="0"/>
      <c r="ACH45" s="0"/>
      <c r="ACI45" s="0"/>
      <c r="ACJ45" s="0"/>
      <c r="ACK45" s="0"/>
      <c r="ACL45" s="0"/>
      <c r="ACM45" s="0"/>
      <c r="ACN45" s="0"/>
      <c r="ACO45" s="0"/>
      <c r="ACP45" s="0"/>
      <c r="ACQ45" s="0"/>
      <c r="ACR45" s="0"/>
      <c r="ACS45" s="0"/>
      <c r="ACT45" s="0"/>
      <c r="ACU45" s="0"/>
      <c r="ACV45" s="0"/>
      <c r="ACW45" s="0"/>
      <c r="ACX45" s="0"/>
      <c r="ACY45" s="0"/>
      <c r="ACZ45" s="0"/>
      <c r="ADA45" s="0"/>
      <c r="ADB45" s="0"/>
      <c r="ADC45" s="0"/>
      <c r="ADD45" s="0"/>
      <c r="ADE45" s="0"/>
      <c r="ADF45" s="0"/>
      <c r="ADG45" s="0"/>
      <c r="ADH45" s="0"/>
      <c r="ADI45" s="0"/>
      <c r="ADJ45" s="0"/>
      <c r="ADK45" s="0"/>
      <c r="ADL45" s="0"/>
      <c r="ADM45" s="0"/>
      <c r="ADN45" s="0"/>
      <c r="ADO45" s="0"/>
      <c r="ADP45" s="0"/>
      <c r="ADQ45" s="0"/>
      <c r="ADR45" s="0"/>
      <c r="ADS45" s="0"/>
      <c r="ADT45" s="0"/>
      <c r="ADU45" s="0"/>
      <c r="ADV45" s="0"/>
      <c r="ADW45" s="0"/>
      <c r="ADX45" s="0"/>
      <c r="ADY45" s="0"/>
      <c r="ADZ45" s="0"/>
      <c r="AEA45" s="0"/>
      <c r="AEB45" s="0"/>
      <c r="AEC45" s="0"/>
      <c r="AED45" s="0"/>
      <c r="AEE45" s="0"/>
      <c r="AEF45" s="0"/>
      <c r="AEG45" s="0"/>
      <c r="AEH45" s="0"/>
      <c r="AEI45" s="0"/>
      <c r="AEJ45" s="0"/>
      <c r="AEK45" s="0"/>
      <c r="AEL45" s="0"/>
      <c r="AEM45" s="0"/>
      <c r="AEN45" s="0"/>
      <c r="AEO45" s="0"/>
      <c r="AEP45" s="0"/>
      <c r="AEQ45" s="0"/>
      <c r="AER45" s="0"/>
      <c r="AES45" s="0"/>
      <c r="AET45" s="0"/>
      <c r="AEU45" s="0"/>
      <c r="AEV45" s="0"/>
      <c r="AEW45" s="0"/>
      <c r="AEX45" s="0"/>
      <c r="AEY45" s="0"/>
      <c r="AEZ45" s="0"/>
      <c r="AFA45" s="0"/>
      <c r="AFB45" s="0"/>
      <c r="AFC45" s="0"/>
      <c r="AFD45" s="0"/>
      <c r="AFE45" s="0"/>
      <c r="AFF45" s="0"/>
      <c r="AFG45" s="0"/>
      <c r="AFH45" s="0"/>
      <c r="AFI45" s="0"/>
      <c r="AFJ45" s="0"/>
      <c r="AFK45" s="0"/>
      <c r="AFL45" s="0"/>
      <c r="AFM45" s="0"/>
      <c r="AFN45" s="0"/>
      <c r="AFO45" s="0"/>
      <c r="AFP45" s="0"/>
      <c r="AFQ45" s="0"/>
      <c r="AFR45" s="0"/>
      <c r="AFS45" s="0"/>
      <c r="AFT45" s="0"/>
      <c r="AFU45" s="0"/>
      <c r="AFV45" s="0"/>
      <c r="AFW45" s="0"/>
      <c r="AFX45" s="0"/>
      <c r="AFY45" s="0"/>
      <c r="AFZ45" s="0"/>
      <c r="AGA45" s="0"/>
      <c r="AGB45" s="0"/>
      <c r="AGC45" s="0"/>
      <c r="AGD45" s="0"/>
      <c r="AGE45" s="0"/>
      <c r="AGF45" s="0"/>
      <c r="AGG45" s="0"/>
      <c r="AGH45" s="0"/>
      <c r="AGI45" s="0"/>
      <c r="AGJ45" s="0"/>
      <c r="AGK45" s="0"/>
      <c r="AGL45" s="0"/>
      <c r="AGM45" s="0"/>
      <c r="AGN45" s="0"/>
      <c r="AGO45" s="0"/>
      <c r="AGP45" s="0"/>
      <c r="AGQ45" s="0"/>
      <c r="AGR45" s="0"/>
      <c r="AGS45" s="0"/>
      <c r="AGT45" s="0"/>
      <c r="AGU45" s="0"/>
      <c r="AGV45" s="0"/>
      <c r="AGW45" s="0"/>
      <c r="AGX45" s="0"/>
      <c r="AGY45" s="0"/>
      <c r="AGZ45" s="0"/>
      <c r="AHA45" s="0"/>
      <c r="AHB45" s="0"/>
      <c r="AHC45" s="0"/>
      <c r="AHD45" s="0"/>
      <c r="AHE45" s="0"/>
      <c r="AHF45" s="0"/>
      <c r="AHG45" s="0"/>
      <c r="AHH45" s="0"/>
      <c r="AHI45" s="0"/>
      <c r="AHJ45" s="0"/>
      <c r="AHK45" s="0"/>
      <c r="AHL45" s="0"/>
      <c r="AHM45" s="0"/>
      <c r="AHN45" s="0"/>
      <c r="AHO45" s="0"/>
      <c r="AHP45" s="0"/>
      <c r="AHQ45" s="0"/>
      <c r="AHR45" s="0"/>
      <c r="AHS45" s="0"/>
      <c r="AHT45" s="0"/>
      <c r="AHU45" s="0"/>
      <c r="AHV45" s="0"/>
      <c r="AHW45" s="0"/>
      <c r="AHX45" s="0"/>
      <c r="AHY45" s="0"/>
      <c r="AHZ45" s="0"/>
      <c r="AIA45" s="0"/>
      <c r="AIB45" s="0"/>
      <c r="AIC45" s="0"/>
      <c r="AID45" s="0"/>
      <c r="AIE45" s="0"/>
      <c r="AIF45" s="0"/>
      <c r="AIG45" s="0"/>
      <c r="AIH45" s="0"/>
      <c r="AII45" s="0"/>
      <c r="AIJ45" s="0"/>
      <c r="AIK45" s="0"/>
      <c r="AIL45" s="0"/>
      <c r="AIM45" s="0"/>
      <c r="AIN45" s="0"/>
      <c r="AIO45" s="0"/>
      <c r="AIP45" s="0"/>
      <c r="AIQ45" s="0"/>
      <c r="AIR45" s="0"/>
      <c r="AIS45" s="0"/>
      <c r="AIT45" s="0"/>
      <c r="AIU45" s="0"/>
      <c r="AIV45" s="0"/>
      <c r="AIW45" s="0"/>
      <c r="AIX45" s="0"/>
      <c r="AIY45" s="0"/>
      <c r="AIZ45" s="0"/>
      <c r="AJA45" s="0"/>
      <c r="AJB45" s="0"/>
      <c r="AJC45" s="0"/>
      <c r="AJD45" s="0"/>
      <c r="AJE45" s="0"/>
      <c r="AJF45" s="0"/>
      <c r="AJG45" s="0"/>
      <c r="AJH45" s="0"/>
      <c r="AJI45" s="0"/>
      <c r="AJJ45" s="0"/>
      <c r="AJK45" s="0"/>
      <c r="AJL45" s="0"/>
      <c r="AJM45" s="0"/>
      <c r="AJN45" s="0"/>
      <c r="AJO45" s="0"/>
      <c r="AJP45" s="0"/>
      <c r="AJQ45" s="0"/>
      <c r="AJR45" s="0"/>
      <c r="AJS45" s="0"/>
      <c r="AJT45" s="0"/>
      <c r="AJU45" s="0"/>
      <c r="AJV45" s="0"/>
      <c r="AJW45" s="0"/>
      <c r="AJX45" s="0"/>
      <c r="AJY45" s="0"/>
      <c r="AJZ45" s="0"/>
      <c r="AKA45" s="0"/>
      <c r="AKB45" s="0"/>
      <c r="AKC45" s="0"/>
      <c r="AKD45" s="0"/>
      <c r="AKE45" s="0"/>
      <c r="AKF45" s="0"/>
      <c r="AKG45" s="0"/>
      <c r="AKH45" s="0"/>
      <c r="AKI45" s="0"/>
      <c r="AKJ45" s="0"/>
      <c r="AKK45" s="0"/>
      <c r="AKL45" s="0"/>
      <c r="AKM45" s="0"/>
      <c r="AKN45" s="0"/>
      <c r="AKO45" s="0"/>
      <c r="AKP45" s="0"/>
      <c r="AKQ45" s="0"/>
      <c r="AKR45" s="0"/>
      <c r="AKS45" s="0"/>
      <c r="AKT45" s="0"/>
      <c r="AKU45" s="0"/>
      <c r="AKV45" s="0"/>
      <c r="AKW45" s="0"/>
      <c r="AKX45" s="0"/>
      <c r="AKY45" s="0"/>
      <c r="AKZ45" s="0"/>
      <c r="ALA45" s="0"/>
      <c r="ALB45" s="0"/>
      <c r="ALC45" s="0"/>
      <c r="ALD45" s="0"/>
      <c r="ALE45" s="0"/>
      <c r="ALF45" s="0"/>
      <c r="ALG45" s="0"/>
      <c r="ALH45" s="0"/>
      <c r="ALI45" s="0"/>
      <c r="ALJ45" s="0"/>
      <c r="ALK45" s="0"/>
      <c r="ALL45" s="0"/>
      <c r="ALM45" s="0"/>
      <c r="ALN45" s="0"/>
      <c r="ALO45" s="0"/>
      <c r="ALP45" s="0"/>
      <c r="ALQ45" s="0"/>
      <c r="ALR45" s="0"/>
      <c r="ALS45" s="0"/>
      <c r="ALT45" s="0"/>
      <c r="ALU45" s="0"/>
      <c r="ALV45" s="0"/>
      <c r="ALW45" s="0"/>
      <c r="ALX45" s="0"/>
      <c r="ALY45" s="0"/>
      <c r="ALZ45" s="0"/>
      <c r="AMA45" s="0"/>
      <c r="AMB45" s="0"/>
      <c r="AMC45" s="0"/>
      <c r="AMD45" s="0"/>
      <c r="AME45" s="0"/>
      <c r="AMF45" s="0"/>
      <c r="AMG45" s="0"/>
      <c r="AMH45" s="0"/>
      <c r="AMI45" s="0"/>
      <c r="AMJ45" s="0"/>
    </row>
    <row r="46" customFormat="false" ht="18" hidden="false" customHeight="false" outlineLevel="0" collapsed="false">
      <c r="A46" s="0"/>
      <c r="B46" s="8"/>
      <c r="C46" s="32" t="s">
        <v>86</v>
      </c>
      <c r="D46" s="0"/>
      <c r="E46" s="0"/>
      <c r="F46" s="0"/>
      <c r="G46" s="0"/>
      <c r="H46" s="0"/>
      <c r="I46" s="0"/>
      <c r="J46" s="0"/>
      <c r="K46" s="0"/>
      <c r="L46" s="0"/>
      <c r="M46" s="0"/>
      <c r="N46" s="0"/>
      <c r="O46" s="0"/>
      <c r="P46" s="0"/>
      <c r="Q46" s="0"/>
      <c r="R46" s="0"/>
      <c r="S46" s="0"/>
      <c r="T46" s="0"/>
      <c r="U46" s="0"/>
      <c r="V46" s="0"/>
      <c r="W46" s="0"/>
      <c r="X46" s="0"/>
      <c r="Y46" s="0"/>
      <c r="Z46" s="0"/>
      <c r="AA46" s="0"/>
      <c r="AB46" s="0"/>
      <c r="AC46" s="0"/>
      <c r="AD46" s="0"/>
      <c r="AE46" s="0"/>
      <c r="AF46" s="0"/>
      <c r="AG46" s="0"/>
      <c r="AH46" s="0"/>
      <c r="AI46" s="0"/>
      <c r="AJ46" s="0"/>
      <c r="AK46" s="0"/>
      <c r="AL46" s="0"/>
      <c r="AM46" s="0"/>
      <c r="AN46" s="0"/>
      <c r="AO46" s="0"/>
      <c r="AP46" s="0"/>
      <c r="AQ46" s="0"/>
      <c r="AR46" s="0"/>
      <c r="AS46" s="0"/>
      <c r="AT46" s="0"/>
      <c r="AU46" s="0"/>
      <c r="AV46" s="0"/>
      <c r="AW46" s="0"/>
      <c r="AX46" s="0"/>
      <c r="AY46" s="0"/>
      <c r="AZ46" s="0"/>
      <c r="BA46" s="0"/>
      <c r="BB46" s="0"/>
      <c r="BC46" s="0"/>
      <c r="BD46" s="0"/>
      <c r="BE46" s="0"/>
      <c r="BF46" s="0"/>
      <c r="BG46" s="0"/>
      <c r="BH46" s="0"/>
      <c r="BI46" s="0"/>
      <c r="BJ46" s="0"/>
      <c r="BK46" s="0"/>
      <c r="BL46" s="0"/>
      <c r="BM46" s="0"/>
      <c r="BN46" s="0"/>
      <c r="BO46" s="0"/>
      <c r="BP46" s="0"/>
      <c r="BQ46" s="0"/>
      <c r="BR46" s="0"/>
      <c r="BS46" s="0"/>
      <c r="BT46" s="0"/>
      <c r="BU46" s="0"/>
      <c r="BV46" s="0"/>
      <c r="BW46" s="0"/>
      <c r="BX46" s="0"/>
      <c r="BY46" s="0"/>
      <c r="BZ46" s="0"/>
      <c r="CA46" s="0"/>
      <c r="CB46" s="0"/>
      <c r="CC46" s="0"/>
      <c r="CD46" s="0"/>
      <c r="CE46" s="0"/>
      <c r="CF46" s="0"/>
      <c r="CG46" s="0"/>
      <c r="CH46" s="0"/>
      <c r="CI46" s="0"/>
      <c r="CJ46" s="0"/>
      <c r="CK46" s="0"/>
      <c r="CL46" s="0"/>
      <c r="CM46" s="0"/>
      <c r="CN46" s="0"/>
      <c r="CO46" s="0"/>
      <c r="CP46" s="0"/>
      <c r="CQ46" s="0"/>
      <c r="CR46" s="0"/>
      <c r="CS46" s="0"/>
      <c r="CT46" s="0"/>
      <c r="CU46" s="0"/>
      <c r="CV46" s="0"/>
      <c r="CW46" s="0"/>
      <c r="CX46" s="0"/>
      <c r="CY46" s="0"/>
      <c r="CZ46" s="0"/>
      <c r="DA46" s="0"/>
      <c r="DB46" s="0"/>
      <c r="DC46" s="0"/>
      <c r="DD46" s="0"/>
      <c r="DE46" s="0"/>
      <c r="DF46" s="0"/>
      <c r="DG46" s="0"/>
      <c r="DH46" s="0"/>
      <c r="DI46" s="0"/>
      <c r="DJ46" s="0"/>
      <c r="DK46" s="0"/>
      <c r="DL46" s="0"/>
      <c r="DM46" s="0"/>
      <c r="DN46" s="0"/>
      <c r="DO46" s="0"/>
      <c r="DP46" s="0"/>
      <c r="DQ46" s="0"/>
      <c r="DR46" s="0"/>
      <c r="DS46" s="0"/>
      <c r="DT46" s="0"/>
      <c r="DU46" s="0"/>
      <c r="DV46" s="0"/>
      <c r="DW46" s="0"/>
      <c r="DX46" s="0"/>
      <c r="DY46" s="0"/>
      <c r="DZ46" s="0"/>
      <c r="EA46" s="0"/>
      <c r="EB46" s="0"/>
      <c r="EC46" s="0"/>
      <c r="ED46" s="0"/>
      <c r="EE46" s="0"/>
      <c r="EF46" s="0"/>
      <c r="EG46" s="0"/>
      <c r="EH46" s="0"/>
      <c r="EI46" s="0"/>
      <c r="EJ46" s="0"/>
      <c r="EK46" s="0"/>
      <c r="EL46" s="0"/>
      <c r="EM46" s="0"/>
      <c r="EN46" s="0"/>
      <c r="EO46" s="0"/>
      <c r="EP46" s="0"/>
      <c r="EQ46" s="0"/>
      <c r="ER46" s="0"/>
      <c r="ES46" s="0"/>
      <c r="ET46" s="0"/>
      <c r="EU46" s="0"/>
      <c r="EV46" s="0"/>
      <c r="EW46" s="0"/>
      <c r="EX46" s="0"/>
      <c r="EY46" s="0"/>
      <c r="EZ46" s="0"/>
      <c r="FA46" s="0"/>
      <c r="FB46" s="0"/>
      <c r="FC46" s="0"/>
      <c r="FD46" s="0"/>
      <c r="FE46" s="0"/>
      <c r="FF46" s="0"/>
      <c r="FG46" s="0"/>
      <c r="FH46" s="0"/>
      <c r="FI46" s="0"/>
      <c r="FJ46" s="0"/>
      <c r="FK46" s="0"/>
      <c r="FL46" s="0"/>
      <c r="FM46" s="0"/>
      <c r="FN46" s="0"/>
      <c r="FO46" s="0"/>
      <c r="FP46" s="0"/>
      <c r="FQ46" s="0"/>
      <c r="FR46" s="0"/>
      <c r="FS46" s="0"/>
      <c r="FT46" s="0"/>
      <c r="FU46" s="0"/>
      <c r="FV46" s="0"/>
      <c r="FW46" s="0"/>
      <c r="FX46" s="0"/>
      <c r="FY46" s="0"/>
      <c r="FZ46" s="0"/>
      <c r="GA46" s="0"/>
      <c r="GB46" s="0"/>
      <c r="GC46" s="0"/>
      <c r="GD46" s="0"/>
      <c r="GE46" s="0"/>
      <c r="GF46" s="0"/>
      <c r="GG46" s="0"/>
      <c r="GH46" s="0"/>
      <c r="GI46" s="0"/>
      <c r="GJ46" s="0"/>
      <c r="GK46" s="0"/>
      <c r="GL46" s="0"/>
      <c r="GM46" s="0"/>
      <c r="GN46" s="0"/>
      <c r="GO46" s="0"/>
      <c r="GP46" s="0"/>
      <c r="GQ46" s="0"/>
      <c r="GR46" s="0"/>
      <c r="GS46" s="0"/>
      <c r="GT46" s="0"/>
      <c r="GU46" s="0"/>
      <c r="GV46" s="0"/>
      <c r="GW46" s="0"/>
      <c r="GX46" s="0"/>
      <c r="GY46" s="0"/>
      <c r="GZ46" s="0"/>
      <c r="HA46" s="0"/>
      <c r="HB46" s="0"/>
      <c r="HC46" s="0"/>
      <c r="HD46" s="0"/>
      <c r="HE46" s="0"/>
      <c r="HF46" s="0"/>
      <c r="HG46" s="0"/>
      <c r="HH46" s="0"/>
      <c r="HI46" s="0"/>
      <c r="HJ46" s="0"/>
      <c r="HK46" s="0"/>
      <c r="HL46" s="0"/>
      <c r="HM46" s="0"/>
      <c r="HN46" s="0"/>
      <c r="HO46" s="0"/>
      <c r="HP46" s="0"/>
      <c r="HQ46" s="0"/>
      <c r="HR46" s="0"/>
      <c r="HS46" s="0"/>
      <c r="HT46" s="0"/>
      <c r="HU46" s="0"/>
      <c r="HV46" s="0"/>
      <c r="HW46" s="0"/>
      <c r="HX46" s="0"/>
      <c r="HY46" s="0"/>
      <c r="HZ46" s="0"/>
      <c r="IA46" s="0"/>
      <c r="IB46" s="0"/>
      <c r="IC46" s="0"/>
      <c r="ID46" s="0"/>
      <c r="IE46" s="0"/>
      <c r="IF46" s="0"/>
      <c r="IG46" s="0"/>
      <c r="IH46" s="0"/>
      <c r="II46" s="0"/>
      <c r="IJ46" s="0"/>
      <c r="IK46" s="0"/>
      <c r="IL46" s="0"/>
      <c r="IM46" s="0"/>
      <c r="IN46" s="0"/>
      <c r="IO46" s="0"/>
      <c r="IP46" s="0"/>
      <c r="IQ46" s="0"/>
      <c r="IR46" s="0"/>
      <c r="IS46" s="0"/>
      <c r="IT46" s="0"/>
      <c r="IU46" s="0"/>
      <c r="IV46" s="0"/>
      <c r="IW46" s="0"/>
      <c r="IX46" s="0"/>
      <c r="IY46" s="0"/>
      <c r="IZ46" s="0"/>
      <c r="JA46" s="0"/>
      <c r="JB46" s="0"/>
      <c r="JC46" s="0"/>
      <c r="JD46" s="0"/>
      <c r="JE46" s="0"/>
      <c r="JF46" s="0"/>
      <c r="JG46" s="0"/>
      <c r="JH46" s="0"/>
      <c r="JI46" s="0"/>
      <c r="JJ46" s="0"/>
      <c r="JK46" s="0"/>
      <c r="JL46" s="0"/>
      <c r="JM46" s="0"/>
      <c r="JN46" s="0"/>
      <c r="JO46" s="0"/>
      <c r="JP46" s="0"/>
      <c r="JQ46" s="0"/>
      <c r="JR46" s="0"/>
      <c r="JS46" s="0"/>
      <c r="JT46" s="0"/>
      <c r="JU46" s="0"/>
      <c r="JV46" s="0"/>
      <c r="JW46" s="0"/>
      <c r="JX46" s="0"/>
      <c r="JY46" s="0"/>
      <c r="JZ46" s="0"/>
      <c r="KA46" s="0"/>
      <c r="KB46" s="0"/>
      <c r="KC46" s="0"/>
      <c r="KD46" s="0"/>
      <c r="KE46" s="0"/>
      <c r="KF46" s="0"/>
      <c r="KG46" s="0"/>
      <c r="KH46" s="0"/>
      <c r="KI46" s="0"/>
      <c r="KJ46" s="0"/>
      <c r="KK46" s="0"/>
      <c r="KL46" s="0"/>
      <c r="KM46" s="0"/>
      <c r="KN46" s="0"/>
      <c r="KO46" s="0"/>
      <c r="KP46" s="0"/>
      <c r="KQ46" s="0"/>
      <c r="KR46" s="0"/>
      <c r="KS46" s="0"/>
      <c r="KT46" s="0"/>
      <c r="KU46" s="0"/>
      <c r="KV46" s="0"/>
      <c r="KW46" s="0"/>
      <c r="KX46" s="0"/>
      <c r="KY46" s="0"/>
      <c r="KZ46" s="0"/>
      <c r="LA46" s="0"/>
      <c r="LB46" s="0"/>
      <c r="LC46" s="0"/>
      <c r="LD46" s="0"/>
      <c r="LE46" s="0"/>
      <c r="LF46" s="0"/>
      <c r="LG46" s="0"/>
      <c r="LH46" s="0"/>
      <c r="LI46" s="0"/>
      <c r="LJ46" s="0"/>
      <c r="LK46" s="0"/>
      <c r="LL46" s="0"/>
      <c r="LM46" s="0"/>
      <c r="LN46" s="0"/>
      <c r="LO46" s="0"/>
      <c r="LP46" s="0"/>
      <c r="LQ46" s="0"/>
      <c r="LR46" s="0"/>
      <c r="LS46" s="0"/>
      <c r="LT46" s="0"/>
      <c r="LU46" s="0"/>
      <c r="LV46" s="0"/>
      <c r="LW46" s="0"/>
      <c r="LX46" s="0"/>
      <c r="LY46" s="0"/>
      <c r="LZ46" s="0"/>
      <c r="MA46" s="0"/>
      <c r="MB46" s="0"/>
      <c r="MC46" s="0"/>
      <c r="MD46" s="0"/>
      <c r="ME46" s="0"/>
      <c r="MF46" s="0"/>
      <c r="MG46" s="0"/>
      <c r="MH46" s="0"/>
      <c r="MI46" s="0"/>
      <c r="MJ46" s="0"/>
      <c r="MK46" s="0"/>
      <c r="ML46" s="0"/>
      <c r="MM46" s="0"/>
      <c r="MN46" s="0"/>
      <c r="MO46" s="0"/>
      <c r="MP46" s="0"/>
      <c r="MQ46" s="0"/>
      <c r="MR46" s="0"/>
      <c r="MS46" s="0"/>
      <c r="MT46" s="0"/>
      <c r="MU46" s="0"/>
      <c r="MV46" s="0"/>
      <c r="MW46" s="0"/>
      <c r="MX46" s="0"/>
      <c r="MY46" s="0"/>
      <c r="MZ46" s="0"/>
      <c r="NA46" s="0"/>
      <c r="NB46" s="0"/>
      <c r="NC46" s="0"/>
      <c r="ND46" s="0"/>
      <c r="NE46" s="0"/>
      <c r="NF46" s="0"/>
      <c r="NG46" s="0"/>
      <c r="NH46" s="0"/>
      <c r="NI46" s="0"/>
      <c r="NJ46" s="0"/>
      <c r="NK46" s="0"/>
      <c r="NL46" s="0"/>
      <c r="NM46" s="0"/>
      <c r="NN46" s="0"/>
      <c r="NO46" s="0"/>
      <c r="NP46" s="0"/>
      <c r="NQ46" s="0"/>
      <c r="NR46" s="0"/>
      <c r="NS46" s="0"/>
      <c r="NT46" s="0"/>
      <c r="NU46" s="0"/>
      <c r="NV46" s="0"/>
      <c r="NW46" s="0"/>
      <c r="NX46" s="0"/>
      <c r="NY46" s="0"/>
      <c r="NZ46" s="0"/>
      <c r="OA46" s="0"/>
      <c r="OB46" s="0"/>
      <c r="OC46" s="0"/>
      <c r="OD46" s="0"/>
      <c r="OE46" s="0"/>
      <c r="OF46" s="0"/>
      <c r="OG46" s="0"/>
      <c r="OH46" s="0"/>
      <c r="OI46" s="0"/>
      <c r="OJ46" s="0"/>
      <c r="OK46" s="0"/>
      <c r="OL46" s="0"/>
      <c r="OM46" s="0"/>
      <c r="ON46" s="0"/>
      <c r="OO46" s="0"/>
      <c r="OP46" s="0"/>
      <c r="OQ46" s="0"/>
      <c r="OR46" s="0"/>
      <c r="OS46" s="0"/>
      <c r="OT46" s="0"/>
      <c r="OU46" s="0"/>
      <c r="OV46" s="0"/>
      <c r="OW46" s="0"/>
      <c r="OX46" s="0"/>
      <c r="OY46" s="0"/>
      <c r="OZ46" s="0"/>
      <c r="PA46" s="0"/>
      <c r="PB46" s="0"/>
      <c r="PC46" s="0"/>
      <c r="PD46" s="0"/>
      <c r="PE46" s="0"/>
      <c r="PF46" s="0"/>
      <c r="PG46" s="0"/>
      <c r="PH46" s="0"/>
      <c r="PI46" s="0"/>
      <c r="PJ46" s="0"/>
      <c r="PK46" s="0"/>
      <c r="PL46" s="0"/>
      <c r="PM46" s="0"/>
      <c r="PN46" s="0"/>
      <c r="PO46" s="0"/>
      <c r="PP46" s="0"/>
      <c r="PQ46" s="0"/>
      <c r="PR46" s="0"/>
      <c r="PS46" s="0"/>
      <c r="PT46" s="0"/>
      <c r="PU46" s="0"/>
      <c r="PV46" s="0"/>
      <c r="PW46" s="0"/>
      <c r="PX46" s="0"/>
      <c r="PY46" s="0"/>
      <c r="PZ46" s="0"/>
      <c r="QA46" s="0"/>
      <c r="QB46" s="0"/>
      <c r="QC46" s="0"/>
      <c r="QD46" s="0"/>
      <c r="QE46" s="0"/>
      <c r="QF46" s="0"/>
      <c r="QG46" s="0"/>
      <c r="QH46" s="0"/>
      <c r="QI46" s="0"/>
      <c r="QJ46" s="0"/>
      <c r="QK46" s="0"/>
      <c r="QL46" s="0"/>
      <c r="QM46" s="0"/>
      <c r="QN46" s="0"/>
      <c r="QO46" s="0"/>
      <c r="QP46" s="0"/>
      <c r="QQ46" s="0"/>
      <c r="QR46" s="0"/>
      <c r="QS46" s="0"/>
      <c r="QT46" s="0"/>
      <c r="QU46" s="0"/>
      <c r="QV46" s="0"/>
      <c r="QW46" s="0"/>
      <c r="QX46" s="0"/>
      <c r="QY46" s="0"/>
      <c r="QZ46" s="0"/>
      <c r="RA46" s="0"/>
      <c r="RB46" s="0"/>
      <c r="RC46" s="0"/>
      <c r="RD46" s="0"/>
      <c r="RE46" s="0"/>
      <c r="RF46" s="0"/>
      <c r="RG46" s="0"/>
      <c r="RH46" s="0"/>
      <c r="RI46" s="0"/>
      <c r="RJ46" s="0"/>
      <c r="RK46" s="0"/>
      <c r="RL46" s="0"/>
      <c r="RM46" s="0"/>
      <c r="RN46" s="0"/>
      <c r="RO46" s="0"/>
      <c r="RP46" s="0"/>
      <c r="RQ46" s="0"/>
      <c r="RR46" s="0"/>
      <c r="RS46" s="0"/>
      <c r="RT46" s="0"/>
      <c r="RU46" s="0"/>
      <c r="RV46" s="0"/>
      <c r="RW46" s="0"/>
      <c r="RX46" s="0"/>
      <c r="RY46" s="0"/>
      <c r="RZ46" s="0"/>
      <c r="SA46" s="0"/>
      <c r="SB46" s="0"/>
      <c r="SC46" s="0"/>
      <c r="SD46" s="0"/>
      <c r="SE46" s="0"/>
      <c r="SF46" s="0"/>
      <c r="SG46" s="0"/>
      <c r="SH46" s="0"/>
      <c r="SI46" s="0"/>
      <c r="SJ46" s="0"/>
      <c r="SK46" s="0"/>
      <c r="SL46" s="0"/>
      <c r="SM46" s="0"/>
      <c r="SN46" s="0"/>
      <c r="SO46" s="0"/>
      <c r="SP46" s="0"/>
      <c r="SQ46" s="0"/>
      <c r="SR46" s="0"/>
      <c r="SS46" s="0"/>
      <c r="ST46" s="0"/>
      <c r="SU46" s="0"/>
      <c r="SV46" s="0"/>
      <c r="SW46" s="0"/>
      <c r="SX46" s="0"/>
      <c r="SY46" s="0"/>
      <c r="SZ46" s="0"/>
      <c r="TA46" s="0"/>
      <c r="TB46" s="0"/>
      <c r="TC46" s="0"/>
      <c r="TD46" s="0"/>
      <c r="TE46" s="0"/>
      <c r="TF46" s="0"/>
      <c r="TG46" s="0"/>
      <c r="TH46" s="0"/>
      <c r="TI46" s="0"/>
      <c r="TJ46" s="0"/>
      <c r="TK46" s="0"/>
      <c r="TL46" s="0"/>
      <c r="TM46" s="0"/>
      <c r="TN46" s="0"/>
      <c r="TO46" s="0"/>
      <c r="TP46" s="0"/>
      <c r="TQ46" s="0"/>
      <c r="TR46" s="0"/>
      <c r="TS46" s="0"/>
      <c r="TT46" s="0"/>
      <c r="TU46" s="0"/>
      <c r="TV46" s="0"/>
      <c r="TW46" s="0"/>
      <c r="TX46" s="0"/>
      <c r="TY46" s="0"/>
      <c r="TZ46" s="0"/>
      <c r="UA46" s="0"/>
      <c r="UB46" s="0"/>
      <c r="UC46" s="0"/>
      <c r="UD46" s="0"/>
      <c r="UE46" s="0"/>
      <c r="UF46" s="0"/>
      <c r="UG46" s="0"/>
      <c r="UH46" s="0"/>
      <c r="UI46" s="0"/>
      <c r="UJ46" s="0"/>
      <c r="UK46" s="0"/>
      <c r="UL46" s="0"/>
      <c r="UM46" s="0"/>
      <c r="UN46" s="0"/>
      <c r="UO46" s="0"/>
      <c r="UP46" s="0"/>
      <c r="UQ46" s="0"/>
      <c r="UR46" s="0"/>
      <c r="US46" s="0"/>
      <c r="UT46" s="0"/>
      <c r="UU46" s="0"/>
      <c r="UV46" s="0"/>
      <c r="UW46" s="0"/>
      <c r="UX46" s="0"/>
      <c r="UY46" s="0"/>
      <c r="UZ46" s="0"/>
      <c r="VA46" s="0"/>
      <c r="VB46" s="0"/>
      <c r="VC46" s="0"/>
      <c r="VD46" s="0"/>
      <c r="VE46" s="0"/>
      <c r="VF46" s="0"/>
      <c r="VG46" s="0"/>
      <c r="VH46" s="0"/>
      <c r="VI46" s="0"/>
      <c r="VJ46" s="0"/>
      <c r="VK46" s="0"/>
      <c r="VL46" s="0"/>
      <c r="VM46" s="0"/>
      <c r="VN46" s="0"/>
      <c r="VO46" s="0"/>
      <c r="VP46" s="0"/>
      <c r="VQ46" s="0"/>
      <c r="VR46" s="0"/>
      <c r="VS46" s="0"/>
      <c r="VT46" s="0"/>
      <c r="VU46" s="0"/>
      <c r="VV46" s="0"/>
      <c r="VW46" s="0"/>
      <c r="VX46" s="0"/>
      <c r="VY46" s="0"/>
      <c r="VZ46" s="0"/>
      <c r="WA46" s="0"/>
      <c r="WB46" s="0"/>
      <c r="WC46" s="0"/>
      <c r="WD46" s="0"/>
      <c r="WE46" s="0"/>
      <c r="WF46" s="0"/>
      <c r="WG46" s="0"/>
      <c r="WH46" s="0"/>
      <c r="WI46" s="0"/>
      <c r="WJ46" s="0"/>
      <c r="WK46" s="0"/>
      <c r="WL46" s="0"/>
      <c r="WM46" s="0"/>
      <c r="WN46" s="0"/>
      <c r="WO46" s="0"/>
      <c r="WP46" s="0"/>
      <c r="WQ46" s="0"/>
      <c r="WR46" s="0"/>
      <c r="WS46" s="0"/>
      <c r="WT46" s="0"/>
      <c r="WU46" s="0"/>
      <c r="WV46" s="0"/>
      <c r="WW46" s="0"/>
      <c r="WX46" s="0"/>
      <c r="WY46" s="0"/>
      <c r="WZ46" s="0"/>
      <c r="XA46" s="0"/>
      <c r="XB46" s="0"/>
      <c r="XC46" s="0"/>
      <c r="XD46" s="0"/>
      <c r="XE46" s="0"/>
      <c r="XF46" s="0"/>
      <c r="XG46" s="0"/>
      <c r="XH46" s="0"/>
      <c r="XI46" s="0"/>
      <c r="XJ46" s="0"/>
      <c r="XK46" s="0"/>
      <c r="XL46" s="0"/>
      <c r="XM46" s="0"/>
      <c r="XN46" s="0"/>
      <c r="XO46" s="0"/>
      <c r="XP46" s="0"/>
      <c r="XQ46" s="0"/>
      <c r="XR46" s="0"/>
      <c r="XS46" s="0"/>
      <c r="XT46" s="0"/>
      <c r="XU46" s="0"/>
      <c r="XV46" s="0"/>
      <c r="XW46" s="0"/>
      <c r="XX46" s="0"/>
      <c r="XY46" s="0"/>
      <c r="XZ46" s="0"/>
      <c r="YA46" s="0"/>
      <c r="YB46" s="0"/>
      <c r="YC46" s="0"/>
      <c r="YD46" s="0"/>
      <c r="YE46" s="0"/>
      <c r="YF46" s="0"/>
      <c r="YG46" s="0"/>
      <c r="YH46" s="0"/>
      <c r="YI46" s="0"/>
      <c r="YJ46" s="0"/>
      <c r="YK46" s="0"/>
      <c r="YL46" s="0"/>
      <c r="YM46" s="0"/>
      <c r="YN46" s="0"/>
      <c r="YO46" s="0"/>
      <c r="YP46" s="0"/>
      <c r="YQ46" s="0"/>
      <c r="YR46" s="0"/>
      <c r="YS46" s="0"/>
      <c r="YT46" s="0"/>
      <c r="YU46" s="0"/>
      <c r="YV46" s="0"/>
      <c r="YW46" s="0"/>
      <c r="YX46" s="0"/>
      <c r="YY46" s="0"/>
      <c r="YZ46" s="0"/>
      <c r="ZA46" s="0"/>
      <c r="ZB46" s="0"/>
      <c r="ZC46" s="0"/>
      <c r="ZD46" s="0"/>
      <c r="ZE46" s="0"/>
      <c r="ZF46" s="0"/>
      <c r="ZG46" s="0"/>
      <c r="ZH46" s="0"/>
      <c r="ZI46" s="0"/>
      <c r="ZJ46" s="0"/>
      <c r="ZK46" s="0"/>
      <c r="ZL46" s="0"/>
      <c r="ZM46" s="0"/>
      <c r="ZN46" s="0"/>
      <c r="ZO46" s="0"/>
      <c r="ZP46" s="0"/>
      <c r="ZQ46" s="0"/>
      <c r="ZR46" s="0"/>
      <c r="ZS46" s="0"/>
      <c r="ZT46" s="0"/>
      <c r="ZU46" s="0"/>
      <c r="ZV46" s="0"/>
      <c r="ZW46" s="0"/>
      <c r="ZX46" s="0"/>
      <c r="ZY46" s="0"/>
      <c r="ZZ46" s="0"/>
      <c r="AAA46" s="0"/>
      <c r="AAB46" s="0"/>
      <c r="AAC46" s="0"/>
      <c r="AAD46" s="0"/>
      <c r="AAE46" s="0"/>
      <c r="AAF46" s="0"/>
      <c r="AAG46" s="0"/>
      <c r="AAH46" s="0"/>
      <c r="AAI46" s="0"/>
      <c r="AAJ46" s="0"/>
      <c r="AAK46" s="0"/>
      <c r="AAL46" s="0"/>
      <c r="AAM46" s="0"/>
      <c r="AAN46" s="0"/>
      <c r="AAO46" s="0"/>
      <c r="AAP46" s="0"/>
      <c r="AAQ46" s="0"/>
      <c r="AAR46" s="0"/>
      <c r="AAS46" s="0"/>
      <c r="AAT46" s="0"/>
      <c r="AAU46" s="0"/>
      <c r="AAV46" s="0"/>
      <c r="AAW46" s="0"/>
      <c r="AAX46" s="0"/>
      <c r="AAY46" s="0"/>
      <c r="AAZ46" s="0"/>
      <c r="ABA46" s="0"/>
      <c r="ABB46" s="0"/>
      <c r="ABC46" s="0"/>
      <c r="ABD46" s="0"/>
      <c r="ABE46" s="0"/>
      <c r="ABF46" s="0"/>
      <c r="ABG46" s="0"/>
      <c r="ABH46" s="0"/>
      <c r="ABI46" s="0"/>
      <c r="ABJ46" s="0"/>
      <c r="ABK46" s="0"/>
      <c r="ABL46" s="0"/>
      <c r="ABM46" s="0"/>
      <c r="ABN46" s="0"/>
      <c r="ABO46" s="0"/>
      <c r="ABP46" s="0"/>
      <c r="ABQ46" s="0"/>
      <c r="ABR46" s="0"/>
      <c r="ABS46" s="0"/>
      <c r="ABT46" s="0"/>
      <c r="ABU46" s="0"/>
      <c r="ABV46" s="0"/>
      <c r="ABW46" s="0"/>
      <c r="ABX46" s="0"/>
      <c r="ABY46" s="0"/>
      <c r="ABZ46" s="0"/>
      <c r="ACA46" s="0"/>
      <c r="ACB46" s="0"/>
      <c r="ACC46" s="0"/>
      <c r="ACD46" s="0"/>
      <c r="ACE46" s="0"/>
      <c r="ACF46" s="0"/>
      <c r="ACG46" s="0"/>
      <c r="ACH46" s="0"/>
      <c r="ACI46" s="0"/>
      <c r="ACJ46" s="0"/>
      <c r="ACK46" s="0"/>
      <c r="ACL46" s="0"/>
      <c r="ACM46" s="0"/>
      <c r="ACN46" s="0"/>
      <c r="ACO46" s="0"/>
      <c r="ACP46" s="0"/>
      <c r="ACQ46" s="0"/>
      <c r="ACR46" s="0"/>
      <c r="ACS46" s="0"/>
      <c r="ACT46" s="0"/>
      <c r="ACU46" s="0"/>
      <c r="ACV46" s="0"/>
      <c r="ACW46" s="0"/>
      <c r="ACX46" s="0"/>
      <c r="ACY46" s="0"/>
      <c r="ACZ46" s="0"/>
      <c r="ADA46" s="0"/>
      <c r="ADB46" s="0"/>
      <c r="ADC46" s="0"/>
      <c r="ADD46" s="0"/>
      <c r="ADE46" s="0"/>
      <c r="ADF46" s="0"/>
      <c r="ADG46" s="0"/>
      <c r="ADH46" s="0"/>
      <c r="ADI46" s="0"/>
      <c r="ADJ46" s="0"/>
      <c r="ADK46" s="0"/>
      <c r="ADL46" s="0"/>
      <c r="ADM46" s="0"/>
      <c r="ADN46" s="0"/>
      <c r="ADO46" s="0"/>
      <c r="ADP46" s="0"/>
      <c r="ADQ46" s="0"/>
      <c r="ADR46" s="0"/>
      <c r="ADS46" s="0"/>
      <c r="ADT46" s="0"/>
      <c r="ADU46" s="0"/>
      <c r="ADV46" s="0"/>
      <c r="ADW46" s="0"/>
      <c r="ADX46" s="0"/>
      <c r="ADY46" s="0"/>
      <c r="ADZ46" s="0"/>
      <c r="AEA46" s="0"/>
      <c r="AEB46" s="0"/>
      <c r="AEC46" s="0"/>
      <c r="AED46" s="0"/>
      <c r="AEE46" s="0"/>
      <c r="AEF46" s="0"/>
      <c r="AEG46" s="0"/>
      <c r="AEH46" s="0"/>
      <c r="AEI46" s="0"/>
      <c r="AEJ46" s="0"/>
      <c r="AEK46" s="0"/>
      <c r="AEL46" s="0"/>
      <c r="AEM46" s="0"/>
      <c r="AEN46" s="0"/>
      <c r="AEO46" s="0"/>
      <c r="AEP46" s="0"/>
      <c r="AEQ46" s="0"/>
      <c r="AER46" s="0"/>
      <c r="AES46" s="0"/>
      <c r="AET46" s="0"/>
      <c r="AEU46" s="0"/>
      <c r="AEV46" s="0"/>
      <c r="AEW46" s="0"/>
      <c r="AEX46" s="0"/>
      <c r="AEY46" s="0"/>
      <c r="AEZ46" s="0"/>
      <c r="AFA46" s="0"/>
      <c r="AFB46" s="0"/>
      <c r="AFC46" s="0"/>
      <c r="AFD46" s="0"/>
      <c r="AFE46" s="0"/>
      <c r="AFF46" s="0"/>
      <c r="AFG46" s="0"/>
      <c r="AFH46" s="0"/>
      <c r="AFI46" s="0"/>
      <c r="AFJ46" s="0"/>
      <c r="AFK46" s="0"/>
      <c r="AFL46" s="0"/>
      <c r="AFM46" s="0"/>
      <c r="AFN46" s="0"/>
      <c r="AFO46" s="0"/>
      <c r="AFP46" s="0"/>
      <c r="AFQ46" s="0"/>
      <c r="AFR46" s="0"/>
      <c r="AFS46" s="0"/>
      <c r="AFT46" s="0"/>
      <c r="AFU46" s="0"/>
      <c r="AFV46" s="0"/>
      <c r="AFW46" s="0"/>
      <c r="AFX46" s="0"/>
      <c r="AFY46" s="0"/>
      <c r="AFZ46" s="0"/>
      <c r="AGA46" s="0"/>
      <c r="AGB46" s="0"/>
      <c r="AGC46" s="0"/>
      <c r="AGD46" s="0"/>
      <c r="AGE46" s="0"/>
      <c r="AGF46" s="0"/>
      <c r="AGG46" s="0"/>
      <c r="AGH46" s="0"/>
      <c r="AGI46" s="0"/>
      <c r="AGJ46" s="0"/>
      <c r="AGK46" s="0"/>
      <c r="AGL46" s="0"/>
      <c r="AGM46" s="0"/>
      <c r="AGN46" s="0"/>
      <c r="AGO46" s="0"/>
      <c r="AGP46" s="0"/>
      <c r="AGQ46" s="0"/>
      <c r="AGR46" s="0"/>
      <c r="AGS46" s="0"/>
      <c r="AGT46" s="0"/>
      <c r="AGU46" s="0"/>
      <c r="AGV46" s="0"/>
      <c r="AGW46" s="0"/>
      <c r="AGX46" s="0"/>
      <c r="AGY46" s="0"/>
      <c r="AGZ46" s="0"/>
      <c r="AHA46" s="0"/>
      <c r="AHB46" s="0"/>
      <c r="AHC46" s="0"/>
      <c r="AHD46" s="0"/>
      <c r="AHE46" s="0"/>
      <c r="AHF46" s="0"/>
      <c r="AHG46" s="0"/>
      <c r="AHH46" s="0"/>
      <c r="AHI46" s="0"/>
      <c r="AHJ46" s="0"/>
      <c r="AHK46" s="0"/>
      <c r="AHL46" s="0"/>
      <c r="AHM46" s="0"/>
      <c r="AHN46" s="0"/>
      <c r="AHO46" s="0"/>
      <c r="AHP46" s="0"/>
      <c r="AHQ46" s="0"/>
      <c r="AHR46" s="0"/>
      <c r="AHS46" s="0"/>
      <c r="AHT46" s="0"/>
      <c r="AHU46" s="0"/>
      <c r="AHV46" s="0"/>
      <c r="AHW46" s="0"/>
      <c r="AHX46" s="0"/>
      <c r="AHY46" s="0"/>
      <c r="AHZ46" s="0"/>
      <c r="AIA46" s="0"/>
      <c r="AIB46" s="0"/>
      <c r="AIC46" s="0"/>
      <c r="AID46" s="0"/>
      <c r="AIE46" s="0"/>
      <c r="AIF46" s="0"/>
      <c r="AIG46" s="0"/>
      <c r="AIH46" s="0"/>
      <c r="AII46" s="0"/>
      <c r="AIJ46" s="0"/>
      <c r="AIK46" s="0"/>
      <c r="AIL46" s="0"/>
      <c r="AIM46" s="0"/>
      <c r="AIN46" s="0"/>
      <c r="AIO46" s="0"/>
      <c r="AIP46" s="0"/>
      <c r="AIQ46" s="0"/>
      <c r="AIR46" s="0"/>
      <c r="AIS46" s="0"/>
      <c r="AIT46" s="0"/>
      <c r="AIU46" s="0"/>
      <c r="AIV46" s="0"/>
      <c r="AIW46" s="0"/>
      <c r="AIX46" s="0"/>
      <c r="AIY46" s="0"/>
      <c r="AIZ46" s="0"/>
      <c r="AJA46" s="0"/>
      <c r="AJB46" s="0"/>
      <c r="AJC46" s="0"/>
      <c r="AJD46" s="0"/>
      <c r="AJE46" s="0"/>
      <c r="AJF46" s="0"/>
      <c r="AJG46" s="0"/>
      <c r="AJH46" s="0"/>
      <c r="AJI46" s="0"/>
      <c r="AJJ46" s="0"/>
      <c r="AJK46" s="0"/>
      <c r="AJL46" s="0"/>
      <c r="AJM46" s="0"/>
      <c r="AJN46" s="0"/>
      <c r="AJO46" s="0"/>
      <c r="AJP46" s="0"/>
      <c r="AJQ46" s="0"/>
      <c r="AJR46" s="0"/>
      <c r="AJS46" s="0"/>
      <c r="AJT46" s="0"/>
      <c r="AJU46" s="0"/>
      <c r="AJV46" s="0"/>
      <c r="AJW46" s="0"/>
      <c r="AJX46" s="0"/>
      <c r="AJY46" s="0"/>
      <c r="AJZ46" s="0"/>
      <c r="AKA46" s="0"/>
      <c r="AKB46" s="0"/>
      <c r="AKC46" s="0"/>
      <c r="AKD46" s="0"/>
      <c r="AKE46" s="0"/>
      <c r="AKF46" s="0"/>
      <c r="AKG46" s="0"/>
      <c r="AKH46" s="0"/>
      <c r="AKI46" s="0"/>
      <c r="AKJ46" s="0"/>
      <c r="AKK46" s="0"/>
      <c r="AKL46" s="0"/>
      <c r="AKM46" s="0"/>
      <c r="AKN46" s="0"/>
      <c r="AKO46" s="0"/>
      <c r="AKP46" s="0"/>
      <c r="AKQ46" s="0"/>
      <c r="AKR46" s="0"/>
      <c r="AKS46" s="0"/>
      <c r="AKT46" s="0"/>
      <c r="AKU46" s="0"/>
      <c r="AKV46" s="0"/>
      <c r="AKW46" s="0"/>
      <c r="AKX46" s="0"/>
      <c r="AKY46" s="0"/>
      <c r="AKZ46" s="0"/>
      <c r="ALA46" s="0"/>
      <c r="ALB46" s="0"/>
      <c r="ALC46" s="0"/>
      <c r="ALD46" s="0"/>
      <c r="ALE46" s="0"/>
      <c r="ALF46" s="0"/>
      <c r="ALG46" s="0"/>
      <c r="ALH46" s="0"/>
      <c r="ALI46" s="0"/>
      <c r="ALJ46" s="0"/>
      <c r="ALK46" s="0"/>
      <c r="ALL46" s="0"/>
      <c r="ALM46" s="0"/>
      <c r="ALN46" s="0"/>
      <c r="ALO46" s="0"/>
      <c r="ALP46" s="0"/>
      <c r="ALQ46" s="0"/>
      <c r="ALR46" s="0"/>
      <c r="ALS46" s="0"/>
      <c r="ALT46" s="0"/>
      <c r="ALU46" s="0"/>
      <c r="ALV46" s="0"/>
      <c r="ALW46" s="0"/>
      <c r="ALX46" s="0"/>
      <c r="ALY46" s="0"/>
      <c r="ALZ46" s="0"/>
      <c r="AMA46" s="0"/>
      <c r="AMB46" s="0"/>
      <c r="AMC46" s="0"/>
      <c r="AMD46" s="0"/>
      <c r="AME46" s="0"/>
      <c r="AMF46" s="0"/>
      <c r="AMG46" s="0"/>
      <c r="AMH46" s="0"/>
      <c r="AMI46" s="0"/>
      <c r="AMJ46" s="0"/>
    </row>
    <row r="47" customFormat="false" ht="18" hidden="false" customHeight="false" outlineLevel="0" collapsed="false">
      <c r="A47" s="0"/>
      <c r="B47" s="8"/>
      <c r="C47" s="32" t="s">
        <v>87</v>
      </c>
      <c r="D47" s="0"/>
      <c r="E47" s="0"/>
      <c r="F47" s="0"/>
      <c r="G47" s="0"/>
      <c r="H47" s="0"/>
      <c r="I47" s="0"/>
      <c r="J47" s="0"/>
      <c r="K47" s="0"/>
      <c r="L47" s="0"/>
      <c r="M47" s="0"/>
      <c r="N47" s="0"/>
      <c r="O47" s="0"/>
      <c r="P47" s="0"/>
      <c r="Q47" s="0"/>
      <c r="R47" s="0"/>
      <c r="S47" s="0"/>
      <c r="T47" s="0"/>
      <c r="U47" s="0"/>
      <c r="V47" s="0"/>
      <c r="W47" s="0"/>
      <c r="X47" s="0"/>
      <c r="Y47" s="0"/>
      <c r="Z47" s="0"/>
      <c r="AA47" s="0"/>
      <c r="AB47" s="0"/>
      <c r="AC47" s="0"/>
      <c r="AD47" s="0"/>
      <c r="AE47" s="0"/>
      <c r="AF47" s="0"/>
      <c r="AG47" s="0"/>
      <c r="AH47" s="0"/>
      <c r="AI47" s="0"/>
      <c r="AJ47" s="0"/>
      <c r="AK47" s="0"/>
      <c r="AL47" s="0"/>
      <c r="AM47" s="0"/>
      <c r="AN47" s="0"/>
      <c r="AO47" s="0"/>
      <c r="AP47" s="0"/>
      <c r="AQ47" s="0"/>
      <c r="AR47" s="0"/>
      <c r="AS47" s="0"/>
      <c r="AT47" s="0"/>
      <c r="AU47" s="0"/>
      <c r="AV47" s="0"/>
      <c r="AW47" s="0"/>
      <c r="AX47" s="0"/>
      <c r="AY47" s="0"/>
      <c r="AZ47" s="0"/>
      <c r="BA47" s="0"/>
      <c r="BB47" s="0"/>
      <c r="BC47" s="0"/>
      <c r="BD47" s="0"/>
      <c r="BE47" s="0"/>
      <c r="BF47" s="0"/>
      <c r="BG47" s="0"/>
      <c r="BH47" s="0"/>
      <c r="BI47" s="0"/>
      <c r="BJ47" s="0"/>
      <c r="BK47" s="0"/>
      <c r="BL47" s="0"/>
      <c r="BM47" s="0"/>
      <c r="BN47" s="0"/>
      <c r="BO47" s="0"/>
      <c r="BP47" s="0"/>
      <c r="BQ47" s="0"/>
      <c r="BR47" s="0"/>
      <c r="BS47" s="0"/>
      <c r="BT47" s="0"/>
      <c r="BU47" s="0"/>
      <c r="BV47" s="0"/>
      <c r="BW47" s="0"/>
      <c r="BX47" s="0"/>
      <c r="BY47" s="0"/>
      <c r="BZ47" s="0"/>
      <c r="CA47" s="0"/>
      <c r="CB47" s="0"/>
      <c r="CC47" s="0"/>
      <c r="CD47" s="0"/>
      <c r="CE47" s="0"/>
      <c r="CF47" s="0"/>
      <c r="CG47" s="0"/>
      <c r="CH47" s="0"/>
      <c r="CI47" s="0"/>
      <c r="CJ47" s="0"/>
      <c r="CK47" s="0"/>
      <c r="CL47" s="0"/>
      <c r="CM47" s="0"/>
      <c r="CN47" s="0"/>
      <c r="CO47" s="0"/>
      <c r="CP47" s="0"/>
      <c r="CQ47" s="0"/>
      <c r="CR47" s="0"/>
      <c r="CS47" s="0"/>
      <c r="CT47" s="0"/>
      <c r="CU47" s="0"/>
      <c r="CV47" s="0"/>
      <c r="CW47" s="0"/>
      <c r="CX47" s="0"/>
      <c r="CY47" s="0"/>
      <c r="CZ47" s="0"/>
      <c r="DA47" s="0"/>
      <c r="DB47" s="0"/>
      <c r="DC47" s="0"/>
      <c r="DD47" s="0"/>
      <c r="DE47" s="0"/>
      <c r="DF47" s="0"/>
      <c r="DG47" s="0"/>
      <c r="DH47" s="0"/>
      <c r="DI47" s="0"/>
      <c r="DJ47" s="0"/>
      <c r="DK47" s="0"/>
      <c r="DL47" s="0"/>
      <c r="DM47" s="0"/>
      <c r="DN47" s="0"/>
      <c r="DO47" s="0"/>
      <c r="DP47" s="0"/>
      <c r="DQ47" s="0"/>
      <c r="DR47" s="0"/>
      <c r="DS47" s="0"/>
      <c r="DT47" s="0"/>
      <c r="DU47" s="0"/>
      <c r="DV47" s="0"/>
      <c r="DW47" s="0"/>
      <c r="DX47" s="0"/>
      <c r="DY47" s="0"/>
      <c r="DZ47" s="0"/>
      <c r="EA47" s="0"/>
      <c r="EB47" s="0"/>
      <c r="EC47" s="0"/>
      <c r="ED47" s="0"/>
      <c r="EE47" s="0"/>
      <c r="EF47" s="0"/>
      <c r="EG47" s="0"/>
      <c r="EH47" s="0"/>
      <c r="EI47" s="0"/>
      <c r="EJ47" s="0"/>
      <c r="EK47" s="0"/>
      <c r="EL47" s="0"/>
      <c r="EM47" s="0"/>
      <c r="EN47" s="0"/>
      <c r="EO47" s="0"/>
      <c r="EP47" s="0"/>
      <c r="EQ47" s="0"/>
      <c r="ER47" s="0"/>
      <c r="ES47" s="0"/>
      <c r="ET47" s="0"/>
      <c r="EU47" s="0"/>
      <c r="EV47" s="0"/>
      <c r="EW47" s="0"/>
      <c r="EX47" s="0"/>
      <c r="EY47" s="0"/>
      <c r="EZ47" s="0"/>
      <c r="FA47" s="0"/>
      <c r="FB47" s="0"/>
      <c r="FC47" s="0"/>
      <c r="FD47" s="0"/>
      <c r="FE47" s="0"/>
      <c r="FF47" s="0"/>
      <c r="FG47" s="0"/>
      <c r="FH47" s="0"/>
      <c r="FI47" s="0"/>
      <c r="FJ47" s="0"/>
      <c r="FK47" s="0"/>
      <c r="FL47" s="0"/>
      <c r="FM47" s="0"/>
      <c r="FN47" s="0"/>
      <c r="FO47" s="0"/>
      <c r="FP47" s="0"/>
      <c r="FQ47" s="0"/>
      <c r="FR47" s="0"/>
      <c r="FS47" s="0"/>
      <c r="FT47" s="0"/>
      <c r="FU47" s="0"/>
      <c r="FV47" s="0"/>
      <c r="FW47" s="0"/>
      <c r="FX47" s="0"/>
      <c r="FY47" s="0"/>
      <c r="FZ47" s="0"/>
      <c r="GA47" s="0"/>
      <c r="GB47" s="0"/>
      <c r="GC47" s="0"/>
      <c r="GD47" s="0"/>
      <c r="GE47" s="0"/>
      <c r="GF47" s="0"/>
      <c r="GG47" s="0"/>
      <c r="GH47" s="0"/>
      <c r="GI47" s="0"/>
      <c r="GJ47" s="0"/>
      <c r="GK47" s="0"/>
      <c r="GL47" s="0"/>
      <c r="GM47" s="0"/>
      <c r="GN47" s="0"/>
      <c r="GO47" s="0"/>
      <c r="GP47" s="0"/>
      <c r="GQ47" s="0"/>
      <c r="GR47" s="0"/>
      <c r="GS47" s="0"/>
      <c r="GT47" s="0"/>
      <c r="GU47" s="0"/>
      <c r="GV47" s="0"/>
      <c r="GW47" s="0"/>
      <c r="GX47" s="0"/>
      <c r="GY47" s="0"/>
      <c r="GZ47" s="0"/>
      <c r="HA47" s="0"/>
      <c r="HB47" s="0"/>
      <c r="HC47" s="0"/>
      <c r="HD47" s="0"/>
      <c r="HE47" s="0"/>
      <c r="HF47" s="0"/>
      <c r="HG47" s="0"/>
      <c r="HH47" s="0"/>
      <c r="HI47" s="0"/>
      <c r="HJ47" s="0"/>
      <c r="HK47" s="0"/>
      <c r="HL47" s="0"/>
      <c r="HM47" s="0"/>
      <c r="HN47" s="0"/>
      <c r="HO47" s="0"/>
      <c r="HP47" s="0"/>
      <c r="HQ47" s="0"/>
      <c r="HR47" s="0"/>
      <c r="HS47" s="0"/>
      <c r="HT47" s="0"/>
      <c r="HU47" s="0"/>
      <c r="HV47" s="0"/>
      <c r="HW47" s="0"/>
      <c r="HX47" s="0"/>
      <c r="HY47" s="0"/>
      <c r="HZ47" s="0"/>
      <c r="IA47" s="0"/>
      <c r="IB47" s="0"/>
      <c r="IC47" s="0"/>
      <c r="ID47" s="0"/>
      <c r="IE47" s="0"/>
      <c r="IF47" s="0"/>
      <c r="IG47" s="0"/>
      <c r="IH47" s="0"/>
      <c r="II47" s="0"/>
      <c r="IJ47" s="0"/>
      <c r="IK47" s="0"/>
      <c r="IL47" s="0"/>
      <c r="IM47" s="0"/>
      <c r="IN47" s="0"/>
      <c r="IO47" s="0"/>
      <c r="IP47" s="0"/>
      <c r="IQ47" s="0"/>
      <c r="IR47" s="0"/>
      <c r="IS47" s="0"/>
      <c r="IT47" s="0"/>
      <c r="IU47" s="0"/>
      <c r="IV47" s="0"/>
      <c r="IW47" s="0"/>
      <c r="IX47" s="0"/>
      <c r="IY47" s="0"/>
      <c r="IZ47" s="0"/>
      <c r="JA47" s="0"/>
      <c r="JB47" s="0"/>
      <c r="JC47" s="0"/>
      <c r="JD47" s="0"/>
      <c r="JE47" s="0"/>
      <c r="JF47" s="0"/>
      <c r="JG47" s="0"/>
      <c r="JH47" s="0"/>
      <c r="JI47" s="0"/>
      <c r="JJ47" s="0"/>
      <c r="JK47" s="0"/>
      <c r="JL47" s="0"/>
      <c r="JM47" s="0"/>
      <c r="JN47" s="0"/>
      <c r="JO47" s="0"/>
      <c r="JP47" s="0"/>
      <c r="JQ47" s="0"/>
      <c r="JR47" s="0"/>
      <c r="JS47" s="0"/>
      <c r="JT47" s="0"/>
      <c r="JU47" s="0"/>
      <c r="JV47" s="0"/>
      <c r="JW47" s="0"/>
      <c r="JX47" s="0"/>
      <c r="JY47" s="0"/>
      <c r="JZ47" s="0"/>
      <c r="KA47" s="0"/>
      <c r="KB47" s="0"/>
      <c r="KC47" s="0"/>
      <c r="KD47" s="0"/>
      <c r="KE47" s="0"/>
      <c r="KF47" s="0"/>
      <c r="KG47" s="0"/>
      <c r="KH47" s="0"/>
      <c r="KI47" s="0"/>
      <c r="KJ47" s="0"/>
      <c r="KK47" s="0"/>
      <c r="KL47" s="0"/>
      <c r="KM47" s="0"/>
      <c r="KN47" s="0"/>
      <c r="KO47" s="0"/>
      <c r="KP47" s="0"/>
      <c r="KQ47" s="0"/>
      <c r="KR47" s="0"/>
      <c r="KS47" s="0"/>
      <c r="KT47" s="0"/>
      <c r="KU47" s="0"/>
      <c r="KV47" s="0"/>
      <c r="KW47" s="0"/>
      <c r="KX47" s="0"/>
      <c r="KY47" s="0"/>
      <c r="KZ47" s="0"/>
      <c r="LA47" s="0"/>
      <c r="LB47" s="0"/>
      <c r="LC47" s="0"/>
      <c r="LD47" s="0"/>
      <c r="LE47" s="0"/>
      <c r="LF47" s="0"/>
      <c r="LG47" s="0"/>
      <c r="LH47" s="0"/>
      <c r="LI47" s="0"/>
      <c r="LJ47" s="0"/>
      <c r="LK47" s="0"/>
      <c r="LL47" s="0"/>
      <c r="LM47" s="0"/>
      <c r="LN47" s="0"/>
      <c r="LO47" s="0"/>
      <c r="LP47" s="0"/>
      <c r="LQ47" s="0"/>
      <c r="LR47" s="0"/>
      <c r="LS47" s="0"/>
      <c r="LT47" s="0"/>
      <c r="LU47" s="0"/>
      <c r="LV47" s="0"/>
      <c r="LW47" s="0"/>
      <c r="LX47" s="0"/>
      <c r="LY47" s="0"/>
      <c r="LZ47" s="0"/>
      <c r="MA47" s="0"/>
      <c r="MB47" s="0"/>
      <c r="MC47" s="0"/>
      <c r="MD47" s="0"/>
      <c r="ME47" s="0"/>
      <c r="MF47" s="0"/>
      <c r="MG47" s="0"/>
      <c r="MH47" s="0"/>
      <c r="MI47" s="0"/>
      <c r="MJ47" s="0"/>
      <c r="MK47" s="0"/>
      <c r="ML47" s="0"/>
      <c r="MM47" s="0"/>
      <c r="MN47" s="0"/>
      <c r="MO47" s="0"/>
      <c r="MP47" s="0"/>
      <c r="MQ47" s="0"/>
      <c r="MR47" s="0"/>
      <c r="MS47" s="0"/>
      <c r="MT47" s="0"/>
      <c r="MU47" s="0"/>
      <c r="MV47" s="0"/>
      <c r="MW47" s="0"/>
      <c r="MX47" s="0"/>
      <c r="MY47" s="0"/>
      <c r="MZ47" s="0"/>
      <c r="NA47" s="0"/>
      <c r="NB47" s="0"/>
      <c r="NC47" s="0"/>
      <c r="ND47" s="0"/>
      <c r="NE47" s="0"/>
      <c r="NF47" s="0"/>
      <c r="NG47" s="0"/>
      <c r="NH47" s="0"/>
      <c r="NI47" s="0"/>
      <c r="NJ47" s="0"/>
      <c r="NK47" s="0"/>
      <c r="NL47" s="0"/>
      <c r="NM47" s="0"/>
      <c r="NN47" s="0"/>
      <c r="NO47" s="0"/>
      <c r="NP47" s="0"/>
      <c r="NQ47" s="0"/>
      <c r="NR47" s="0"/>
      <c r="NS47" s="0"/>
      <c r="NT47" s="0"/>
      <c r="NU47" s="0"/>
      <c r="NV47" s="0"/>
      <c r="NW47" s="0"/>
      <c r="NX47" s="0"/>
      <c r="NY47" s="0"/>
      <c r="NZ47" s="0"/>
      <c r="OA47" s="0"/>
      <c r="OB47" s="0"/>
      <c r="OC47" s="0"/>
      <c r="OD47" s="0"/>
      <c r="OE47" s="0"/>
      <c r="OF47" s="0"/>
      <c r="OG47" s="0"/>
      <c r="OH47" s="0"/>
      <c r="OI47" s="0"/>
      <c r="OJ47" s="0"/>
      <c r="OK47" s="0"/>
      <c r="OL47" s="0"/>
      <c r="OM47" s="0"/>
      <c r="ON47" s="0"/>
      <c r="OO47" s="0"/>
      <c r="OP47" s="0"/>
      <c r="OQ47" s="0"/>
      <c r="OR47" s="0"/>
      <c r="OS47" s="0"/>
      <c r="OT47" s="0"/>
      <c r="OU47" s="0"/>
      <c r="OV47" s="0"/>
      <c r="OW47" s="0"/>
      <c r="OX47" s="0"/>
      <c r="OY47" s="0"/>
      <c r="OZ47" s="0"/>
      <c r="PA47" s="0"/>
      <c r="PB47" s="0"/>
      <c r="PC47" s="0"/>
      <c r="PD47" s="0"/>
      <c r="PE47" s="0"/>
      <c r="PF47" s="0"/>
      <c r="PG47" s="0"/>
      <c r="PH47" s="0"/>
      <c r="PI47" s="0"/>
      <c r="PJ47" s="0"/>
      <c r="PK47" s="0"/>
      <c r="PL47" s="0"/>
      <c r="PM47" s="0"/>
      <c r="PN47" s="0"/>
      <c r="PO47" s="0"/>
      <c r="PP47" s="0"/>
      <c r="PQ47" s="0"/>
      <c r="PR47" s="0"/>
      <c r="PS47" s="0"/>
      <c r="PT47" s="0"/>
      <c r="PU47" s="0"/>
      <c r="PV47" s="0"/>
      <c r="PW47" s="0"/>
      <c r="PX47" s="0"/>
      <c r="PY47" s="0"/>
      <c r="PZ47" s="0"/>
      <c r="QA47" s="0"/>
      <c r="QB47" s="0"/>
      <c r="QC47" s="0"/>
      <c r="QD47" s="0"/>
      <c r="QE47" s="0"/>
      <c r="QF47" s="0"/>
      <c r="QG47" s="0"/>
      <c r="QH47" s="0"/>
      <c r="QI47" s="0"/>
      <c r="QJ47" s="0"/>
      <c r="QK47" s="0"/>
      <c r="QL47" s="0"/>
      <c r="QM47" s="0"/>
      <c r="QN47" s="0"/>
      <c r="QO47" s="0"/>
      <c r="QP47" s="0"/>
      <c r="QQ47" s="0"/>
      <c r="QR47" s="0"/>
      <c r="QS47" s="0"/>
      <c r="QT47" s="0"/>
      <c r="QU47" s="0"/>
      <c r="QV47" s="0"/>
      <c r="QW47" s="0"/>
      <c r="QX47" s="0"/>
      <c r="QY47" s="0"/>
      <c r="QZ47" s="0"/>
      <c r="RA47" s="0"/>
      <c r="RB47" s="0"/>
      <c r="RC47" s="0"/>
      <c r="RD47" s="0"/>
      <c r="RE47" s="0"/>
      <c r="RF47" s="0"/>
      <c r="RG47" s="0"/>
      <c r="RH47" s="0"/>
      <c r="RI47" s="0"/>
      <c r="RJ47" s="0"/>
      <c r="RK47" s="0"/>
      <c r="RL47" s="0"/>
      <c r="RM47" s="0"/>
      <c r="RN47" s="0"/>
      <c r="RO47" s="0"/>
      <c r="RP47" s="0"/>
      <c r="RQ47" s="0"/>
      <c r="RR47" s="0"/>
      <c r="RS47" s="0"/>
      <c r="RT47" s="0"/>
      <c r="RU47" s="0"/>
      <c r="RV47" s="0"/>
      <c r="RW47" s="0"/>
      <c r="RX47" s="0"/>
      <c r="RY47" s="0"/>
      <c r="RZ47" s="0"/>
      <c r="SA47" s="0"/>
      <c r="SB47" s="0"/>
      <c r="SC47" s="0"/>
      <c r="SD47" s="0"/>
      <c r="SE47" s="0"/>
      <c r="SF47" s="0"/>
      <c r="SG47" s="0"/>
      <c r="SH47" s="0"/>
      <c r="SI47" s="0"/>
      <c r="SJ47" s="0"/>
      <c r="SK47" s="0"/>
      <c r="SL47" s="0"/>
      <c r="SM47" s="0"/>
      <c r="SN47" s="0"/>
      <c r="SO47" s="0"/>
      <c r="SP47" s="0"/>
      <c r="SQ47" s="0"/>
      <c r="SR47" s="0"/>
      <c r="SS47" s="0"/>
      <c r="ST47" s="0"/>
      <c r="SU47" s="0"/>
      <c r="SV47" s="0"/>
      <c r="SW47" s="0"/>
      <c r="SX47" s="0"/>
      <c r="SY47" s="0"/>
      <c r="SZ47" s="0"/>
      <c r="TA47" s="0"/>
      <c r="TB47" s="0"/>
      <c r="TC47" s="0"/>
      <c r="TD47" s="0"/>
      <c r="TE47" s="0"/>
      <c r="TF47" s="0"/>
      <c r="TG47" s="0"/>
      <c r="TH47" s="0"/>
      <c r="TI47" s="0"/>
      <c r="TJ47" s="0"/>
      <c r="TK47" s="0"/>
      <c r="TL47" s="0"/>
      <c r="TM47" s="0"/>
      <c r="TN47" s="0"/>
      <c r="TO47" s="0"/>
      <c r="TP47" s="0"/>
      <c r="TQ47" s="0"/>
      <c r="TR47" s="0"/>
      <c r="TS47" s="0"/>
      <c r="TT47" s="0"/>
      <c r="TU47" s="0"/>
      <c r="TV47" s="0"/>
      <c r="TW47" s="0"/>
      <c r="TX47" s="0"/>
      <c r="TY47" s="0"/>
      <c r="TZ47" s="0"/>
      <c r="UA47" s="0"/>
      <c r="UB47" s="0"/>
      <c r="UC47" s="0"/>
      <c r="UD47" s="0"/>
      <c r="UE47" s="0"/>
      <c r="UF47" s="0"/>
      <c r="UG47" s="0"/>
      <c r="UH47" s="0"/>
      <c r="UI47" s="0"/>
      <c r="UJ47" s="0"/>
      <c r="UK47" s="0"/>
      <c r="UL47" s="0"/>
      <c r="UM47" s="0"/>
      <c r="UN47" s="0"/>
      <c r="UO47" s="0"/>
      <c r="UP47" s="0"/>
      <c r="UQ47" s="0"/>
      <c r="UR47" s="0"/>
      <c r="US47" s="0"/>
      <c r="UT47" s="0"/>
      <c r="UU47" s="0"/>
      <c r="UV47" s="0"/>
      <c r="UW47" s="0"/>
      <c r="UX47" s="0"/>
      <c r="UY47" s="0"/>
      <c r="UZ47" s="0"/>
      <c r="VA47" s="0"/>
      <c r="VB47" s="0"/>
      <c r="VC47" s="0"/>
      <c r="VD47" s="0"/>
      <c r="VE47" s="0"/>
      <c r="VF47" s="0"/>
      <c r="VG47" s="0"/>
      <c r="VH47" s="0"/>
      <c r="VI47" s="0"/>
      <c r="VJ47" s="0"/>
      <c r="VK47" s="0"/>
      <c r="VL47" s="0"/>
      <c r="VM47" s="0"/>
      <c r="VN47" s="0"/>
      <c r="VO47" s="0"/>
      <c r="VP47" s="0"/>
      <c r="VQ47" s="0"/>
      <c r="VR47" s="0"/>
      <c r="VS47" s="0"/>
      <c r="VT47" s="0"/>
      <c r="VU47" s="0"/>
      <c r="VV47" s="0"/>
      <c r="VW47" s="0"/>
      <c r="VX47" s="0"/>
      <c r="VY47" s="0"/>
      <c r="VZ47" s="0"/>
      <c r="WA47" s="0"/>
      <c r="WB47" s="0"/>
      <c r="WC47" s="0"/>
      <c r="WD47" s="0"/>
      <c r="WE47" s="0"/>
      <c r="WF47" s="0"/>
      <c r="WG47" s="0"/>
      <c r="WH47" s="0"/>
      <c r="WI47" s="0"/>
      <c r="WJ47" s="0"/>
      <c r="WK47" s="0"/>
      <c r="WL47" s="0"/>
      <c r="WM47" s="0"/>
      <c r="WN47" s="0"/>
      <c r="WO47" s="0"/>
      <c r="WP47" s="0"/>
      <c r="WQ47" s="0"/>
      <c r="WR47" s="0"/>
      <c r="WS47" s="0"/>
      <c r="WT47" s="0"/>
      <c r="WU47" s="0"/>
      <c r="WV47" s="0"/>
      <c r="WW47" s="0"/>
      <c r="WX47" s="0"/>
      <c r="WY47" s="0"/>
      <c r="WZ47" s="0"/>
      <c r="XA47" s="0"/>
      <c r="XB47" s="0"/>
      <c r="XC47" s="0"/>
      <c r="XD47" s="0"/>
      <c r="XE47" s="0"/>
      <c r="XF47" s="0"/>
      <c r="XG47" s="0"/>
      <c r="XH47" s="0"/>
      <c r="XI47" s="0"/>
      <c r="XJ47" s="0"/>
      <c r="XK47" s="0"/>
      <c r="XL47" s="0"/>
      <c r="XM47" s="0"/>
      <c r="XN47" s="0"/>
      <c r="XO47" s="0"/>
      <c r="XP47" s="0"/>
      <c r="XQ47" s="0"/>
      <c r="XR47" s="0"/>
      <c r="XS47" s="0"/>
      <c r="XT47" s="0"/>
      <c r="XU47" s="0"/>
      <c r="XV47" s="0"/>
      <c r="XW47" s="0"/>
      <c r="XX47" s="0"/>
      <c r="XY47" s="0"/>
      <c r="XZ47" s="0"/>
      <c r="YA47" s="0"/>
      <c r="YB47" s="0"/>
      <c r="YC47" s="0"/>
      <c r="YD47" s="0"/>
      <c r="YE47" s="0"/>
      <c r="YF47" s="0"/>
      <c r="YG47" s="0"/>
      <c r="YH47" s="0"/>
      <c r="YI47" s="0"/>
      <c r="YJ47" s="0"/>
      <c r="YK47" s="0"/>
      <c r="YL47" s="0"/>
      <c r="YM47" s="0"/>
      <c r="YN47" s="0"/>
      <c r="YO47" s="0"/>
      <c r="YP47" s="0"/>
      <c r="YQ47" s="0"/>
      <c r="YR47" s="0"/>
      <c r="YS47" s="0"/>
      <c r="YT47" s="0"/>
      <c r="YU47" s="0"/>
      <c r="YV47" s="0"/>
      <c r="YW47" s="0"/>
      <c r="YX47" s="0"/>
      <c r="YY47" s="0"/>
      <c r="YZ47" s="0"/>
      <c r="ZA47" s="0"/>
      <c r="ZB47" s="0"/>
      <c r="ZC47" s="0"/>
      <c r="ZD47" s="0"/>
      <c r="ZE47" s="0"/>
      <c r="ZF47" s="0"/>
      <c r="ZG47" s="0"/>
      <c r="ZH47" s="0"/>
      <c r="ZI47" s="0"/>
      <c r="ZJ47" s="0"/>
      <c r="ZK47" s="0"/>
      <c r="ZL47" s="0"/>
      <c r="ZM47" s="0"/>
      <c r="ZN47" s="0"/>
      <c r="ZO47" s="0"/>
      <c r="ZP47" s="0"/>
      <c r="ZQ47" s="0"/>
      <c r="ZR47" s="0"/>
      <c r="ZS47" s="0"/>
      <c r="ZT47" s="0"/>
      <c r="ZU47" s="0"/>
      <c r="ZV47" s="0"/>
      <c r="ZW47" s="0"/>
      <c r="ZX47" s="0"/>
      <c r="ZY47" s="0"/>
      <c r="ZZ47" s="0"/>
      <c r="AAA47" s="0"/>
      <c r="AAB47" s="0"/>
      <c r="AAC47" s="0"/>
      <c r="AAD47" s="0"/>
      <c r="AAE47" s="0"/>
      <c r="AAF47" s="0"/>
      <c r="AAG47" s="0"/>
      <c r="AAH47" s="0"/>
      <c r="AAI47" s="0"/>
      <c r="AAJ47" s="0"/>
      <c r="AAK47" s="0"/>
      <c r="AAL47" s="0"/>
      <c r="AAM47" s="0"/>
      <c r="AAN47" s="0"/>
      <c r="AAO47" s="0"/>
      <c r="AAP47" s="0"/>
      <c r="AAQ47" s="0"/>
      <c r="AAR47" s="0"/>
      <c r="AAS47" s="0"/>
      <c r="AAT47" s="0"/>
      <c r="AAU47" s="0"/>
      <c r="AAV47" s="0"/>
      <c r="AAW47" s="0"/>
      <c r="AAX47" s="0"/>
      <c r="AAY47" s="0"/>
      <c r="AAZ47" s="0"/>
      <c r="ABA47" s="0"/>
      <c r="ABB47" s="0"/>
      <c r="ABC47" s="0"/>
      <c r="ABD47" s="0"/>
      <c r="ABE47" s="0"/>
      <c r="ABF47" s="0"/>
      <c r="ABG47" s="0"/>
      <c r="ABH47" s="0"/>
      <c r="ABI47" s="0"/>
      <c r="ABJ47" s="0"/>
      <c r="ABK47" s="0"/>
      <c r="ABL47" s="0"/>
      <c r="ABM47" s="0"/>
      <c r="ABN47" s="0"/>
      <c r="ABO47" s="0"/>
      <c r="ABP47" s="0"/>
      <c r="ABQ47" s="0"/>
      <c r="ABR47" s="0"/>
      <c r="ABS47" s="0"/>
      <c r="ABT47" s="0"/>
      <c r="ABU47" s="0"/>
      <c r="ABV47" s="0"/>
      <c r="ABW47" s="0"/>
      <c r="ABX47" s="0"/>
      <c r="ABY47" s="0"/>
      <c r="ABZ47" s="0"/>
      <c r="ACA47" s="0"/>
      <c r="ACB47" s="0"/>
      <c r="ACC47" s="0"/>
      <c r="ACD47" s="0"/>
      <c r="ACE47" s="0"/>
      <c r="ACF47" s="0"/>
      <c r="ACG47" s="0"/>
      <c r="ACH47" s="0"/>
      <c r="ACI47" s="0"/>
      <c r="ACJ47" s="0"/>
      <c r="ACK47" s="0"/>
      <c r="ACL47" s="0"/>
      <c r="ACM47" s="0"/>
      <c r="ACN47" s="0"/>
      <c r="ACO47" s="0"/>
      <c r="ACP47" s="0"/>
      <c r="ACQ47" s="0"/>
      <c r="ACR47" s="0"/>
      <c r="ACS47" s="0"/>
      <c r="ACT47" s="0"/>
      <c r="ACU47" s="0"/>
      <c r="ACV47" s="0"/>
      <c r="ACW47" s="0"/>
      <c r="ACX47" s="0"/>
      <c r="ACY47" s="0"/>
      <c r="ACZ47" s="0"/>
      <c r="ADA47" s="0"/>
      <c r="ADB47" s="0"/>
      <c r="ADC47" s="0"/>
      <c r="ADD47" s="0"/>
      <c r="ADE47" s="0"/>
      <c r="ADF47" s="0"/>
      <c r="ADG47" s="0"/>
      <c r="ADH47" s="0"/>
      <c r="ADI47" s="0"/>
      <c r="ADJ47" s="0"/>
      <c r="ADK47" s="0"/>
      <c r="ADL47" s="0"/>
      <c r="ADM47" s="0"/>
      <c r="ADN47" s="0"/>
      <c r="ADO47" s="0"/>
      <c r="ADP47" s="0"/>
      <c r="ADQ47" s="0"/>
      <c r="ADR47" s="0"/>
      <c r="ADS47" s="0"/>
      <c r="ADT47" s="0"/>
      <c r="ADU47" s="0"/>
      <c r="ADV47" s="0"/>
      <c r="ADW47" s="0"/>
      <c r="ADX47" s="0"/>
      <c r="ADY47" s="0"/>
      <c r="ADZ47" s="0"/>
      <c r="AEA47" s="0"/>
      <c r="AEB47" s="0"/>
      <c r="AEC47" s="0"/>
      <c r="AED47" s="0"/>
      <c r="AEE47" s="0"/>
      <c r="AEF47" s="0"/>
      <c r="AEG47" s="0"/>
      <c r="AEH47" s="0"/>
      <c r="AEI47" s="0"/>
      <c r="AEJ47" s="0"/>
      <c r="AEK47" s="0"/>
      <c r="AEL47" s="0"/>
      <c r="AEM47" s="0"/>
      <c r="AEN47" s="0"/>
      <c r="AEO47" s="0"/>
      <c r="AEP47" s="0"/>
      <c r="AEQ47" s="0"/>
      <c r="AER47" s="0"/>
      <c r="AES47" s="0"/>
      <c r="AET47" s="0"/>
      <c r="AEU47" s="0"/>
      <c r="AEV47" s="0"/>
      <c r="AEW47" s="0"/>
      <c r="AEX47" s="0"/>
      <c r="AEY47" s="0"/>
      <c r="AEZ47" s="0"/>
      <c r="AFA47" s="0"/>
      <c r="AFB47" s="0"/>
      <c r="AFC47" s="0"/>
      <c r="AFD47" s="0"/>
      <c r="AFE47" s="0"/>
      <c r="AFF47" s="0"/>
      <c r="AFG47" s="0"/>
      <c r="AFH47" s="0"/>
      <c r="AFI47" s="0"/>
      <c r="AFJ47" s="0"/>
      <c r="AFK47" s="0"/>
      <c r="AFL47" s="0"/>
      <c r="AFM47" s="0"/>
      <c r="AFN47" s="0"/>
      <c r="AFO47" s="0"/>
      <c r="AFP47" s="0"/>
      <c r="AFQ47" s="0"/>
      <c r="AFR47" s="0"/>
      <c r="AFS47" s="0"/>
      <c r="AFT47" s="0"/>
      <c r="AFU47" s="0"/>
      <c r="AFV47" s="0"/>
      <c r="AFW47" s="0"/>
      <c r="AFX47" s="0"/>
      <c r="AFY47" s="0"/>
      <c r="AFZ47" s="0"/>
      <c r="AGA47" s="0"/>
      <c r="AGB47" s="0"/>
      <c r="AGC47" s="0"/>
      <c r="AGD47" s="0"/>
      <c r="AGE47" s="0"/>
      <c r="AGF47" s="0"/>
      <c r="AGG47" s="0"/>
      <c r="AGH47" s="0"/>
      <c r="AGI47" s="0"/>
      <c r="AGJ47" s="0"/>
      <c r="AGK47" s="0"/>
      <c r="AGL47" s="0"/>
      <c r="AGM47" s="0"/>
      <c r="AGN47" s="0"/>
      <c r="AGO47" s="0"/>
      <c r="AGP47" s="0"/>
      <c r="AGQ47" s="0"/>
      <c r="AGR47" s="0"/>
      <c r="AGS47" s="0"/>
      <c r="AGT47" s="0"/>
      <c r="AGU47" s="0"/>
      <c r="AGV47" s="0"/>
      <c r="AGW47" s="0"/>
      <c r="AGX47" s="0"/>
      <c r="AGY47" s="0"/>
      <c r="AGZ47" s="0"/>
      <c r="AHA47" s="0"/>
      <c r="AHB47" s="0"/>
      <c r="AHC47" s="0"/>
      <c r="AHD47" s="0"/>
      <c r="AHE47" s="0"/>
      <c r="AHF47" s="0"/>
      <c r="AHG47" s="0"/>
      <c r="AHH47" s="0"/>
      <c r="AHI47" s="0"/>
      <c r="AHJ47" s="0"/>
      <c r="AHK47" s="0"/>
      <c r="AHL47" s="0"/>
      <c r="AHM47" s="0"/>
      <c r="AHN47" s="0"/>
      <c r="AHO47" s="0"/>
      <c r="AHP47" s="0"/>
      <c r="AHQ47" s="0"/>
      <c r="AHR47" s="0"/>
      <c r="AHS47" s="0"/>
      <c r="AHT47" s="0"/>
      <c r="AHU47" s="0"/>
      <c r="AHV47" s="0"/>
      <c r="AHW47" s="0"/>
      <c r="AHX47" s="0"/>
      <c r="AHY47" s="0"/>
      <c r="AHZ47" s="0"/>
      <c r="AIA47" s="0"/>
      <c r="AIB47" s="0"/>
      <c r="AIC47" s="0"/>
      <c r="AID47" s="0"/>
      <c r="AIE47" s="0"/>
      <c r="AIF47" s="0"/>
      <c r="AIG47" s="0"/>
      <c r="AIH47" s="0"/>
      <c r="AII47" s="0"/>
      <c r="AIJ47" s="0"/>
      <c r="AIK47" s="0"/>
      <c r="AIL47" s="0"/>
      <c r="AIM47" s="0"/>
      <c r="AIN47" s="0"/>
      <c r="AIO47" s="0"/>
      <c r="AIP47" s="0"/>
      <c r="AIQ47" s="0"/>
      <c r="AIR47" s="0"/>
      <c r="AIS47" s="0"/>
      <c r="AIT47" s="0"/>
      <c r="AIU47" s="0"/>
      <c r="AIV47" s="0"/>
      <c r="AIW47" s="0"/>
      <c r="AIX47" s="0"/>
      <c r="AIY47" s="0"/>
      <c r="AIZ47" s="0"/>
      <c r="AJA47" s="0"/>
      <c r="AJB47" s="0"/>
      <c r="AJC47" s="0"/>
      <c r="AJD47" s="0"/>
      <c r="AJE47" s="0"/>
      <c r="AJF47" s="0"/>
      <c r="AJG47" s="0"/>
      <c r="AJH47" s="0"/>
      <c r="AJI47" s="0"/>
      <c r="AJJ47" s="0"/>
      <c r="AJK47" s="0"/>
      <c r="AJL47" s="0"/>
      <c r="AJM47" s="0"/>
      <c r="AJN47" s="0"/>
      <c r="AJO47" s="0"/>
      <c r="AJP47" s="0"/>
      <c r="AJQ47" s="0"/>
      <c r="AJR47" s="0"/>
      <c r="AJS47" s="0"/>
      <c r="AJT47" s="0"/>
      <c r="AJU47" s="0"/>
      <c r="AJV47" s="0"/>
      <c r="AJW47" s="0"/>
      <c r="AJX47" s="0"/>
      <c r="AJY47" s="0"/>
      <c r="AJZ47" s="0"/>
      <c r="AKA47" s="0"/>
      <c r="AKB47" s="0"/>
      <c r="AKC47" s="0"/>
      <c r="AKD47" s="0"/>
      <c r="AKE47" s="0"/>
      <c r="AKF47" s="0"/>
      <c r="AKG47" s="0"/>
      <c r="AKH47" s="0"/>
      <c r="AKI47" s="0"/>
      <c r="AKJ47" s="0"/>
      <c r="AKK47" s="0"/>
      <c r="AKL47" s="0"/>
      <c r="AKM47" s="0"/>
      <c r="AKN47" s="0"/>
      <c r="AKO47" s="0"/>
      <c r="AKP47" s="0"/>
      <c r="AKQ47" s="0"/>
      <c r="AKR47" s="0"/>
      <c r="AKS47" s="0"/>
      <c r="AKT47" s="0"/>
      <c r="AKU47" s="0"/>
      <c r="AKV47" s="0"/>
      <c r="AKW47" s="0"/>
      <c r="AKX47" s="0"/>
      <c r="AKY47" s="0"/>
      <c r="AKZ47" s="0"/>
      <c r="ALA47" s="0"/>
      <c r="ALB47" s="0"/>
      <c r="ALC47" s="0"/>
      <c r="ALD47" s="0"/>
      <c r="ALE47" s="0"/>
      <c r="ALF47" s="0"/>
      <c r="ALG47" s="0"/>
      <c r="ALH47" s="0"/>
      <c r="ALI47" s="0"/>
      <c r="ALJ47" s="0"/>
      <c r="ALK47" s="0"/>
      <c r="ALL47" s="0"/>
      <c r="ALM47" s="0"/>
      <c r="ALN47" s="0"/>
      <c r="ALO47" s="0"/>
      <c r="ALP47" s="0"/>
      <c r="ALQ47" s="0"/>
      <c r="ALR47" s="0"/>
      <c r="ALS47" s="0"/>
      <c r="ALT47" s="0"/>
      <c r="ALU47" s="0"/>
      <c r="ALV47" s="0"/>
      <c r="ALW47" s="0"/>
      <c r="ALX47" s="0"/>
      <c r="ALY47" s="0"/>
      <c r="ALZ47" s="0"/>
      <c r="AMA47" s="0"/>
      <c r="AMB47" s="0"/>
      <c r="AMC47" s="0"/>
      <c r="AMD47" s="0"/>
      <c r="AME47" s="0"/>
      <c r="AMF47" s="0"/>
      <c r="AMG47" s="0"/>
      <c r="AMH47" s="0"/>
      <c r="AMI47" s="0"/>
      <c r="AMJ47" s="0"/>
    </row>
    <row r="48" customFormat="false" ht="18" hidden="false" customHeight="false" outlineLevel="0" collapsed="false">
      <c r="A48" s="0"/>
      <c r="B48" s="8"/>
      <c r="C48" s="3" t="s">
        <v>88</v>
      </c>
      <c r="D48" s="0"/>
      <c r="E48" s="0"/>
      <c r="F48" s="0"/>
      <c r="G48" s="0"/>
      <c r="H48" s="0"/>
      <c r="I48" s="0"/>
      <c r="J48" s="0"/>
      <c r="K48" s="0"/>
      <c r="L48" s="0"/>
      <c r="M48" s="0"/>
      <c r="N48" s="0"/>
      <c r="O48" s="0"/>
      <c r="P48" s="0"/>
      <c r="Q48" s="0"/>
      <c r="R48" s="0"/>
      <c r="S48" s="0"/>
      <c r="T48" s="0"/>
      <c r="U48" s="0"/>
      <c r="V48" s="0"/>
      <c r="W48" s="0"/>
      <c r="X48" s="0"/>
      <c r="Y48" s="0"/>
      <c r="Z48" s="0"/>
      <c r="AA48" s="0"/>
      <c r="AB48" s="0"/>
      <c r="AC48" s="0"/>
      <c r="AD48" s="0"/>
      <c r="AE48" s="0"/>
      <c r="AF48" s="0"/>
      <c r="AG48" s="0"/>
      <c r="AH48" s="0"/>
      <c r="AI48" s="0"/>
      <c r="AJ48" s="0"/>
      <c r="AK48" s="0"/>
      <c r="AL48" s="0"/>
      <c r="AM48" s="0"/>
      <c r="AN48" s="0"/>
      <c r="AO48" s="0"/>
      <c r="AP48" s="0"/>
      <c r="AQ48" s="0"/>
      <c r="AR48" s="0"/>
      <c r="AS48" s="0"/>
      <c r="AT48" s="0"/>
      <c r="AU48" s="0"/>
      <c r="AV48" s="0"/>
      <c r="AW48" s="0"/>
      <c r="AX48" s="0"/>
      <c r="AY48" s="0"/>
      <c r="AZ48" s="0"/>
      <c r="BA48" s="0"/>
      <c r="BB48" s="0"/>
      <c r="BC48" s="0"/>
      <c r="BD48" s="0"/>
      <c r="BE48" s="0"/>
      <c r="BF48" s="0"/>
      <c r="BG48" s="0"/>
      <c r="BH48" s="0"/>
      <c r="BI48" s="0"/>
      <c r="BJ48" s="0"/>
      <c r="BK48" s="0"/>
      <c r="BL48" s="0"/>
      <c r="BM48" s="0"/>
      <c r="BN48" s="0"/>
      <c r="BO48" s="0"/>
      <c r="BP48" s="0"/>
      <c r="BQ48" s="0"/>
      <c r="BR48" s="0"/>
      <c r="BS48" s="0"/>
      <c r="BT48" s="0"/>
      <c r="BU48" s="0"/>
      <c r="BV48" s="0"/>
      <c r="BW48" s="0"/>
      <c r="BX48" s="0"/>
      <c r="BY48" s="0"/>
      <c r="BZ48" s="0"/>
      <c r="CA48" s="0"/>
      <c r="CB48" s="0"/>
      <c r="CC48" s="0"/>
      <c r="CD48" s="0"/>
      <c r="CE48" s="0"/>
      <c r="CF48" s="0"/>
      <c r="CG48" s="0"/>
      <c r="CH48" s="0"/>
      <c r="CI48" s="0"/>
      <c r="CJ48" s="0"/>
      <c r="CK48" s="0"/>
      <c r="CL48" s="0"/>
      <c r="CM48" s="0"/>
      <c r="CN48" s="0"/>
      <c r="CO48" s="0"/>
      <c r="CP48" s="0"/>
      <c r="CQ48" s="0"/>
      <c r="CR48" s="0"/>
      <c r="CS48" s="0"/>
      <c r="CT48" s="0"/>
      <c r="CU48" s="0"/>
      <c r="CV48" s="0"/>
      <c r="CW48" s="0"/>
      <c r="CX48" s="0"/>
      <c r="CY48" s="0"/>
      <c r="CZ48" s="0"/>
      <c r="DA48" s="0"/>
      <c r="DB48" s="0"/>
      <c r="DC48" s="0"/>
      <c r="DD48" s="0"/>
      <c r="DE48" s="0"/>
      <c r="DF48" s="0"/>
      <c r="DG48" s="0"/>
      <c r="DH48" s="0"/>
      <c r="DI48" s="0"/>
      <c r="DJ48" s="0"/>
      <c r="DK48" s="0"/>
      <c r="DL48" s="0"/>
      <c r="DM48" s="0"/>
      <c r="DN48" s="0"/>
      <c r="DO48" s="0"/>
      <c r="DP48" s="0"/>
      <c r="DQ48" s="0"/>
      <c r="DR48" s="0"/>
      <c r="DS48" s="0"/>
      <c r="DT48" s="0"/>
      <c r="DU48" s="0"/>
      <c r="DV48" s="0"/>
      <c r="DW48" s="0"/>
      <c r="DX48" s="0"/>
      <c r="DY48" s="0"/>
      <c r="DZ48" s="0"/>
      <c r="EA48" s="0"/>
      <c r="EB48" s="0"/>
      <c r="EC48" s="0"/>
      <c r="ED48" s="0"/>
      <c r="EE48" s="0"/>
      <c r="EF48" s="0"/>
      <c r="EG48" s="0"/>
      <c r="EH48" s="0"/>
      <c r="EI48" s="0"/>
      <c r="EJ48" s="0"/>
      <c r="EK48" s="0"/>
      <c r="EL48" s="0"/>
      <c r="EM48" s="0"/>
      <c r="EN48" s="0"/>
      <c r="EO48" s="0"/>
      <c r="EP48" s="0"/>
      <c r="EQ48" s="0"/>
      <c r="ER48" s="0"/>
      <c r="ES48" s="0"/>
      <c r="ET48" s="0"/>
      <c r="EU48" s="0"/>
      <c r="EV48" s="0"/>
      <c r="EW48" s="0"/>
      <c r="EX48" s="0"/>
      <c r="EY48" s="0"/>
      <c r="EZ48" s="0"/>
      <c r="FA48" s="0"/>
      <c r="FB48" s="0"/>
      <c r="FC48" s="0"/>
      <c r="FD48" s="0"/>
      <c r="FE48" s="0"/>
      <c r="FF48" s="0"/>
      <c r="FG48" s="0"/>
      <c r="FH48" s="0"/>
      <c r="FI48" s="0"/>
      <c r="FJ48" s="0"/>
      <c r="FK48" s="0"/>
      <c r="FL48" s="0"/>
      <c r="FM48" s="0"/>
      <c r="FN48" s="0"/>
      <c r="FO48" s="0"/>
      <c r="FP48" s="0"/>
      <c r="FQ48" s="0"/>
      <c r="FR48" s="0"/>
      <c r="FS48" s="0"/>
      <c r="FT48" s="0"/>
      <c r="FU48" s="0"/>
      <c r="FV48" s="0"/>
      <c r="FW48" s="0"/>
      <c r="FX48" s="0"/>
      <c r="FY48" s="0"/>
      <c r="FZ48" s="0"/>
      <c r="GA48" s="0"/>
      <c r="GB48" s="0"/>
      <c r="GC48" s="0"/>
      <c r="GD48" s="0"/>
      <c r="GE48" s="0"/>
      <c r="GF48" s="0"/>
      <c r="GG48" s="0"/>
      <c r="GH48" s="0"/>
      <c r="GI48" s="0"/>
      <c r="GJ48" s="0"/>
      <c r="GK48" s="0"/>
      <c r="GL48" s="0"/>
      <c r="GM48" s="0"/>
      <c r="GN48" s="0"/>
      <c r="GO48" s="0"/>
      <c r="GP48" s="0"/>
      <c r="GQ48" s="0"/>
      <c r="GR48" s="0"/>
      <c r="GS48" s="0"/>
      <c r="GT48" s="0"/>
      <c r="GU48" s="0"/>
      <c r="GV48" s="0"/>
      <c r="GW48" s="0"/>
      <c r="GX48" s="0"/>
      <c r="GY48" s="0"/>
      <c r="GZ48" s="0"/>
      <c r="HA48" s="0"/>
      <c r="HB48" s="0"/>
      <c r="HC48" s="0"/>
      <c r="HD48" s="0"/>
      <c r="HE48" s="0"/>
      <c r="HF48" s="0"/>
      <c r="HG48" s="0"/>
      <c r="HH48" s="0"/>
      <c r="HI48" s="0"/>
      <c r="HJ48" s="0"/>
      <c r="HK48" s="0"/>
      <c r="HL48" s="0"/>
      <c r="HM48" s="0"/>
      <c r="HN48" s="0"/>
      <c r="HO48" s="0"/>
      <c r="HP48" s="0"/>
      <c r="HQ48" s="0"/>
      <c r="HR48" s="0"/>
      <c r="HS48" s="0"/>
      <c r="HT48" s="0"/>
      <c r="HU48" s="0"/>
      <c r="HV48" s="0"/>
      <c r="HW48" s="0"/>
      <c r="HX48" s="0"/>
      <c r="HY48" s="0"/>
      <c r="HZ48" s="0"/>
      <c r="IA48" s="0"/>
      <c r="IB48" s="0"/>
      <c r="IC48" s="0"/>
      <c r="ID48" s="0"/>
      <c r="IE48" s="0"/>
      <c r="IF48" s="0"/>
      <c r="IG48" s="0"/>
      <c r="IH48" s="0"/>
      <c r="II48" s="0"/>
      <c r="IJ48" s="0"/>
      <c r="IK48" s="0"/>
      <c r="IL48" s="0"/>
      <c r="IM48" s="0"/>
      <c r="IN48" s="0"/>
      <c r="IO48" s="0"/>
      <c r="IP48" s="0"/>
      <c r="IQ48" s="0"/>
      <c r="IR48" s="0"/>
      <c r="IS48" s="0"/>
      <c r="IT48" s="0"/>
      <c r="IU48" s="0"/>
      <c r="IV48" s="0"/>
      <c r="IW48" s="0"/>
      <c r="IX48" s="0"/>
      <c r="IY48" s="0"/>
      <c r="IZ48" s="0"/>
      <c r="JA48" s="0"/>
      <c r="JB48" s="0"/>
      <c r="JC48" s="0"/>
      <c r="JD48" s="0"/>
      <c r="JE48" s="0"/>
      <c r="JF48" s="0"/>
      <c r="JG48" s="0"/>
      <c r="JH48" s="0"/>
      <c r="JI48" s="0"/>
      <c r="JJ48" s="0"/>
      <c r="JK48" s="0"/>
      <c r="JL48" s="0"/>
      <c r="JM48" s="0"/>
      <c r="JN48" s="0"/>
      <c r="JO48" s="0"/>
      <c r="JP48" s="0"/>
      <c r="JQ48" s="0"/>
      <c r="JR48" s="0"/>
      <c r="JS48" s="0"/>
      <c r="JT48" s="0"/>
      <c r="JU48" s="0"/>
      <c r="JV48" s="0"/>
      <c r="JW48" s="0"/>
      <c r="JX48" s="0"/>
      <c r="JY48" s="0"/>
      <c r="JZ48" s="0"/>
      <c r="KA48" s="0"/>
      <c r="KB48" s="0"/>
      <c r="KC48" s="0"/>
      <c r="KD48" s="0"/>
      <c r="KE48" s="0"/>
      <c r="KF48" s="0"/>
      <c r="KG48" s="0"/>
      <c r="KH48" s="0"/>
      <c r="KI48" s="0"/>
      <c r="KJ48" s="0"/>
      <c r="KK48" s="0"/>
      <c r="KL48" s="0"/>
      <c r="KM48" s="0"/>
      <c r="KN48" s="0"/>
      <c r="KO48" s="0"/>
      <c r="KP48" s="0"/>
      <c r="KQ48" s="0"/>
      <c r="KR48" s="0"/>
      <c r="KS48" s="0"/>
      <c r="KT48" s="0"/>
      <c r="KU48" s="0"/>
      <c r="KV48" s="0"/>
      <c r="KW48" s="0"/>
      <c r="KX48" s="0"/>
      <c r="KY48" s="0"/>
      <c r="KZ48" s="0"/>
      <c r="LA48" s="0"/>
      <c r="LB48" s="0"/>
      <c r="LC48" s="0"/>
      <c r="LD48" s="0"/>
      <c r="LE48" s="0"/>
      <c r="LF48" s="0"/>
      <c r="LG48" s="0"/>
      <c r="LH48" s="0"/>
      <c r="LI48" s="0"/>
      <c r="LJ48" s="0"/>
      <c r="LK48" s="0"/>
      <c r="LL48" s="0"/>
      <c r="LM48" s="0"/>
      <c r="LN48" s="0"/>
      <c r="LO48" s="0"/>
      <c r="LP48" s="0"/>
      <c r="LQ48" s="0"/>
      <c r="LR48" s="0"/>
      <c r="LS48" s="0"/>
      <c r="LT48" s="0"/>
      <c r="LU48" s="0"/>
      <c r="LV48" s="0"/>
      <c r="LW48" s="0"/>
      <c r="LX48" s="0"/>
      <c r="LY48" s="0"/>
      <c r="LZ48" s="0"/>
      <c r="MA48" s="0"/>
      <c r="MB48" s="0"/>
      <c r="MC48" s="0"/>
      <c r="MD48" s="0"/>
      <c r="ME48" s="0"/>
      <c r="MF48" s="0"/>
      <c r="MG48" s="0"/>
      <c r="MH48" s="0"/>
      <c r="MI48" s="0"/>
      <c r="MJ48" s="0"/>
      <c r="MK48" s="0"/>
      <c r="ML48" s="0"/>
      <c r="MM48" s="0"/>
      <c r="MN48" s="0"/>
      <c r="MO48" s="0"/>
      <c r="MP48" s="0"/>
      <c r="MQ48" s="0"/>
      <c r="MR48" s="0"/>
      <c r="MS48" s="0"/>
      <c r="MT48" s="0"/>
      <c r="MU48" s="0"/>
      <c r="MV48" s="0"/>
      <c r="MW48" s="0"/>
      <c r="MX48" s="0"/>
      <c r="MY48" s="0"/>
      <c r="MZ48" s="0"/>
      <c r="NA48" s="0"/>
      <c r="NB48" s="0"/>
      <c r="NC48" s="0"/>
      <c r="ND48" s="0"/>
      <c r="NE48" s="0"/>
      <c r="NF48" s="0"/>
      <c r="NG48" s="0"/>
      <c r="NH48" s="0"/>
      <c r="NI48" s="0"/>
      <c r="NJ48" s="0"/>
      <c r="NK48" s="0"/>
      <c r="NL48" s="0"/>
      <c r="NM48" s="0"/>
      <c r="NN48" s="0"/>
      <c r="NO48" s="0"/>
      <c r="NP48" s="0"/>
      <c r="NQ48" s="0"/>
      <c r="NR48" s="0"/>
      <c r="NS48" s="0"/>
      <c r="NT48" s="0"/>
      <c r="NU48" s="0"/>
      <c r="NV48" s="0"/>
      <c r="NW48" s="0"/>
      <c r="NX48" s="0"/>
      <c r="NY48" s="0"/>
      <c r="NZ48" s="0"/>
      <c r="OA48" s="0"/>
      <c r="OB48" s="0"/>
      <c r="OC48" s="0"/>
      <c r="OD48" s="0"/>
      <c r="OE48" s="0"/>
      <c r="OF48" s="0"/>
      <c r="OG48" s="0"/>
      <c r="OH48" s="0"/>
      <c r="OI48" s="0"/>
      <c r="OJ48" s="0"/>
      <c r="OK48" s="0"/>
      <c r="OL48" s="0"/>
      <c r="OM48" s="0"/>
      <c r="ON48" s="0"/>
      <c r="OO48" s="0"/>
      <c r="OP48" s="0"/>
      <c r="OQ48" s="0"/>
      <c r="OR48" s="0"/>
      <c r="OS48" s="0"/>
      <c r="OT48" s="0"/>
      <c r="OU48" s="0"/>
      <c r="OV48" s="0"/>
      <c r="OW48" s="0"/>
      <c r="OX48" s="0"/>
      <c r="OY48" s="0"/>
      <c r="OZ48" s="0"/>
      <c r="PA48" s="0"/>
      <c r="PB48" s="0"/>
      <c r="PC48" s="0"/>
      <c r="PD48" s="0"/>
      <c r="PE48" s="0"/>
      <c r="PF48" s="0"/>
      <c r="PG48" s="0"/>
      <c r="PH48" s="0"/>
      <c r="PI48" s="0"/>
      <c r="PJ48" s="0"/>
      <c r="PK48" s="0"/>
      <c r="PL48" s="0"/>
      <c r="PM48" s="0"/>
      <c r="PN48" s="0"/>
      <c r="PO48" s="0"/>
      <c r="PP48" s="0"/>
      <c r="PQ48" s="0"/>
      <c r="PR48" s="0"/>
      <c r="PS48" s="0"/>
      <c r="PT48" s="0"/>
      <c r="PU48" s="0"/>
      <c r="PV48" s="0"/>
      <c r="PW48" s="0"/>
      <c r="PX48" s="0"/>
      <c r="PY48" s="0"/>
      <c r="PZ48" s="0"/>
      <c r="QA48" s="0"/>
      <c r="QB48" s="0"/>
      <c r="QC48" s="0"/>
      <c r="QD48" s="0"/>
      <c r="QE48" s="0"/>
      <c r="QF48" s="0"/>
      <c r="QG48" s="0"/>
      <c r="QH48" s="0"/>
      <c r="QI48" s="0"/>
      <c r="QJ48" s="0"/>
      <c r="QK48" s="0"/>
      <c r="QL48" s="0"/>
      <c r="QM48" s="0"/>
      <c r="QN48" s="0"/>
      <c r="QO48" s="0"/>
      <c r="QP48" s="0"/>
      <c r="QQ48" s="0"/>
      <c r="QR48" s="0"/>
      <c r="QS48" s="0"/>
      <c r="QT48" s="0"/>
      <c r="QU48" s="0"/>
      <c r="QV48" s="0"/>
      <c r="QW48" s="0"/>
      <c r="QX48" s="0"/>
      <c r="QY48" s="0"/>
      <c r="QZ48" s="0"/>
      <c r="RA48" s="0"/>
      <c r="RB48" s="0"/>
      <c r="RC48" s="0"/>
      <c r="RD48" s="0"/>
      <c r="RE48" s="0"/>
      <c r="RF48" s="0"/>
      <c r="RG48" s="0"/>
      <c r="RH48" s="0"/>
      <c r="RI48" s="0"/>
      <c r="RJ48" s="0"/>
      <c r="RK48" s="0"/>
      <c r="RL48" s="0"/>
      <c r="RM48" s="0"/>
      <c r="RN48" s="0"/>
      <c r="RO48" s="0"/>
      <c r="RP48" s="0"/>
      <c r="RQ48" s="0"/>
      <c r="RR48" s="0"/>
      <c r="RS48" s="0"/>
      <c r="RT48" s="0"/>
      <c r="RU48" s="0"/>
      <c r="RV48" s="0"/>
      <c r="RW48" s="0"/>
      <c r="RX48" s="0"/>
      <c r="RY48" s="0"/>
      <c r="RZ48" s="0"/>
      <c r="SA48" s="0"/>
      <c r="SB48" s="0"/>
      <c r="SC48" s="0"/>
      <c r="SD48" s="0"/>
      <c r="SE48" s="0"/>
      <c r="SF48" s="0"/>
      <c r="SG48" s="0"/>
      <c r="SH48" s="0"/>
      <c r="SI48" s="0"/>
      <c r="SJ48" s="0"/>
      <c r="SK48" s="0"/>
      <c r="SL48" s="0"/>
      <c r="SM48" s="0"/>
      <c r="SN48" s="0"/>
      <c r="SO48" s="0"/>
      <c r="SP48" s="0"/>
      <c r="SQ48" s="0"/>
      <c r="SR48" s="0"/>
      <c r="SS48" s="0"/>
      <c r="ST48" s="0"/>
      <c r="SU48" s="0"/>
      <c r="SV48" s="0"/>
      <c r="SW48" s="0"/>
      <c r="SX48" s="0"/>
      <c r="SY48" s="0"/>
      <c r="SZ48" s="0"/>
      <c r="TA48" s="0"/>
      <c r="TB48" s="0"/>
      <c r="TC48" s="0"/>
      <c r="TD48" s="0"/>
      <c r="TE48" s="0"/>
      <c r="TF48" s="0"/>
      <c r="TG48" s="0"/>
      <c r="TH48" s="0"/>
      <c r="TI48" s="0"/>
      <c r="TJ48" s="0"/>
      <c r="TK48" s="0"/>
      <c r="TL48" s="0"/>
      <c r="TM48" s="0"/>
      <c r="TN48" s="0"/>
      <c r="TO48" s="0"/>
      <c r="TP48" s="0"/>
      <c r="TQ48" s="0"/>
      <c r="TR48" s="0"/>
      <c r="TS48" s="0"/>
      <c r="TT48" s="0"/>
      <c r="TU48" s="0"/>
      <c r="TV48" s="0"/>
      <c r="TW48" s="0"/>
      <c r="TX48" s="0"/>
      <c r="TY48" s="0"/>
      <c r="TZ48" s="0"/>
      <c r="UA48" s="0"/>
      <c r="UB48" s="0"/>
      <c r="UC48" s="0"/>
      <c r="UD48" s="0"/>
      <c r="UE48" s="0"/>
      <c r="UF48" s="0"/>
      <c r="UG48" s="0"/>
      <c r="UH48" s="0"/>
      <c r="UI48" s="0"/>
      <c r="UJ48" s="0"/>
      <c r="UK48" s="0"/>
      <c r="UL48" s="0"/>
      <c r="UM48" s="0"/>
      <c r="UN48" s="0"/>
      <c r="UO48" s="0"/>
      <c r="UP48" s="0"/>
      <c r="UQ48" s="0"/>
      <c r="UR48" s="0"/>
      <c r="US48" s="0"/>
      <c r="UT48" s="0"/>
      <c r="UU48" s="0"/>
      <c r="UV48" s="0"/>
      <c r="UW48" s="0"/>
      <c r="UX48" s="0"/>
      <c r="UY48" s="0"/>
      <c r="UZ48" s="0"/>
      <c r="VA48" s="0"/>
      <c r="VB48" s="0"/>
      <c r="VC48" s="0"/>
      <c r="VD48" s="0"/>
      <c r="VE48" s="0"/>
      <c r="VF48" s="0"/>
      <c r="VG48" s="0"/>
      <c r="VH48" s="0"/>
      <c r="VI48" s="0"/>
      <c r="VJ48" s="0"/>
      <c r="VK48" s="0"/>
      <c r="VL48" s="0"/>
      <c r="VM48" s="0"/>
      <c r="VN48" s="0"/>
      <c r="VO48" s="0"/>
      <c r="VP48" s="0"/>
      <c r="VQ48" s="0"/>
      <c r="VR48" s="0"/>
      <c r="VS48" s="0"/>
      <c r="VT48" s="0"/>
      <c r="VU48" s="0"/>
      <c r="VV48" s="0"/>
      <c r="VW48" s="0"/>
      <c r="VX48" s="0"/>
      <c r="VY48" s="0"/>
      <c r="VZ48" s="0"/>
      <c r="WA48" s="0"/>
      <c r="WB48" s="0"/>
      <c r="WC48" s="0"/>
      <c r="WD48" s="0"/>
      <c r="WE48" s="0"/>
      <c r="WF48" s="0"/>
      <c r="WG48" s="0"/>
      <c r="WH48" s="0"/>
      <c r="WI48" s="0"/>
      <c r="WJ48" s="0"/>
      <c r="WK48" s="0"/>
      <c r="WL48" s="0"/>
      <c r="WM48" s="0"/>
      <c r="WN48" s="0"/>
      <c r="WO48" s="0"/>
      <c r="WP48" s="0"/>
      <c r="WQ48" s="0"/>
      <c r="WR48" s="0"/>
      <c r="WS48" s="0"/>
      <c r="WT48" s="0"/>
      <c r="WU48" s="0"/>
      <c r="WV48" s="0"/>
      <c r="WW48" s="0"/>
      <c r="WX48" s="0"/>
      <c r="WY48" s="0"/>
      <c r="WZ48" s="0"/>
      <c r="XA48" s="0"/>
      <c r="XB48" s="0"/>
      <c r="XC48" s="0"/>
      <c r="XD48" s="0"/>
      <c r="XE48" s="0"/>
      <c r="XF48" s="0"/>
      <c r="XG48" s="0"/>
      <c r="XH48" s="0"/>
      <c r="XI48" s="0"/>
      <c r="XJ48" s="0"/>
      <c r="XK48" s="0"/>
      <c r="XL48" s="0"/>
      <c r="XM48" s="0"/>
      <c r="XN48" s="0"/>
      <c r="XO48" s="0"/>
      <c r="XP48" s="0"/>
      <c r="XQ48" s="0"/>
      <c r="XR48" s="0"/>
      <c r="XS48" s="0"/>
      <c r="XT48" s="0"/>
      <c r="XU48" s="0"/>
      <c r="XV48" s="0"/>
      <c r="XW48" s="0"/>
      <c r="XX48" s="0"/>
      <c r="XY48" s="0"/>
      <c r="XZ48" s="0"/>
      <c r="YA48" s="0"/>
      <c r="YB48" s="0"/>
      <c r="YC48" s="0"/>
      <c r="YD48" s="0"/>
      <c r="YE48" s="0"/>
      <c r="YF48" s="0"/>
      <c r="YG48" s="0"/>
      <c r="YH48" s="0"/>
      <c r="YI48" s="0"/>
      <c r="YJ48" s="0"/>
      <c r="YK48" s="0"/>
      <c r="YL48" s="0"/>
      <c r="YM48" s="0"/>
      <c r="YN48" s="0"/>
      <c r="YO48" s="0"/>
      <c r="YP48" s="0"/>
      <c r="YQ48" s="0"/>
      <c r="YR48" s="0"/>
      <c r="YS48" s="0"/>
      <c r="YT48" s="0"/>
      <c r="YU48" s="0"/>
      <c r="YV48" s="0"/>
      <c r="YW48" s="0"/>
      <c r="YX48" s="0"/>
      <c r="YY48" s="0"/>
      <c r="YZ48" s="0"/>
      <c r="ZA48" s="0"/>
      <c r="ZB48" s="0"/>
      <c r="ZC48" s="0"/>
      <c r="ZD48" s="0"/>
      <c r="ZE48" s="0"/>
      <c r="ZF48" s="0"/>
      <c r="ZG48" s="0"/>
      <c r="ZH48" s="0"/>
      <c r="ZI48" s="0"/>
      <c r="ZJ48" s="0"/>
      <c r="ZK48" s="0"/>
      <c r="ZL48" s="0"/>
      <c r="ZM48" s="0"/>
      <c r="ZN48" s="0"/>
      <c r="ZO48" s="0"/>
      <c r="ZP48" s="0"/>
      <c r="ZQ48" s="0"/>
      <c r="ZR48" s="0"/>
      <c r="ZS48" s="0"/>
      <c r="ZT48" s="0"/>
      <c r="ZU48" s="0"/>
      <c r="ZV48" s="0"/>
      <c r="ZW48" s="0"/>
      <c r="ZX48" s="0"/>
      <c r="ZY48" s="0"/>
      <c r="ZZ48" s="0"/>
      <c r="AAA48" s="0"/>
      <c r="AAB48" s="0"/>
      <c r="AAC48" s="0"/>
      <c r="AAD48" s="0"/>
      <c r="AAE48" s="0"/>
      <c r="AAF48" s="0"/>
      <c r="AAG48" s="0"/>
      <c r="AAH48" s="0"/>
      <c r="AAI48" s="0"/>
      <c r="AAJ48" s="0"/>
      <c r="AAK48" s="0"/>
      <c r="AAL48" s="0"/>
      <c r="AAM48" s="0"/>
      <c r="AAN48" s="0"/>
      <c r="AAO48" s="0"/>
      <c r="AAP48" s="0"/>
      <c r="AAQ48" s="0"/>
      <c r="AAR48" s="0"/>
      <c r="AAS48" s="0"/>
      <c r="AAT48" s="0"/>
      <c r="AAU48" s="0"/>
      <c r="AAV48" s="0"/>
      <c r="AAW48" s="0"/>
      <c r="AAX48" s="0"/>
      <c r="AAY48" s="0"/>
      <c r="AAZ48" s="0"/>
      <c r="ABA48" s="0"/>
      <c r="ABB48" s="0"/>
      <c r="ABC48" s="0"/>
      <c r="ABD48" s="0"/>
      <c r="ABE48" s="0"/>
      <c r="ABF48" s="0"/>
      <c r="ABG48" s="0"/>
      <c r="ABH48" s="0"/>
      <c r="ABI48" s="0"/>
      <c r="ABJ48" s="0"/>
      <c r="ABK48" s="0"/>
      <c r="ABL48" s="0"/>
      <c r="ABM48" s="0"/>
      <c r="ABN48" s="0"/>
      <c r="ABO48" s="0"/>
      <c r="ABP48" s="0"/>
      <c r="ABQ48" s="0"/>
      <c r="ABR48" s="0"/>
      <c r="ABS48" s="0"/>
      <c r="ABT48" s="0"/>
      <c r="ABU48" s="0"/>
      <c r="ABV48" s="0"/>
      <c r="ABW48" s="0"/>
      <c r="ABX48" s="0"/>
      <c r="ABY48" s="0"/>
      <c r="ABZ48" s="0"/>
      <c r="ACA48" s="0"/>
      <c r="ACB48" s="0"/>
      <c r="ACC48" s="0"/>
      <c r="ACD48" s="0"/>
      <c r="ACE48" s="0"/>
      <c r="ACF48" s="0"/>
      <c r="ACG48" s="0"/>
      <c r="ACH48" s="0"/>
      <c r="ACI48" s="0"/>
      <c r="ACJ48" s="0"/>
      <c r="ACK48" s="0"/>
      <c r="ACL48" s="0"/>
      <c r="ACM48" s="0"/>
      <c r="ACN48" s="0"/>
      <c r="ACO48" s="0"/>
      <c r="ACP48" s="0"/>
      <c r="ACQ48" s="0"/>
      <c r="ACR48" s="0"/>
      <c r="ACS48" s="0"/>
      <c r="ACT48" s="0"/>
      <c r="ACU48" s="0"/>
      <c r="ACV48" s="0"/>
      <c r="ACW48" s="0"/>
      <c r="ACX48" s="0"/>
      <c r="ACY48" s="0"/>
      <c r="ACZ48" s="0"/>
      <c r="ADA48" s="0"/>
      <c r="ADB48" s="0"/>
      <c r="ADC48" s="0"/>
      <c r="ADD48" s="0"/>
      <c r="ADE48" s="0"/>
      <c r="ADF48" s="0"/>
      <c r="ADG48" s="0"/>
      <c r="ADH48" s="0"/>
      <c r="ADI48" s="0"/>
      <c r="ADJ48" s="0"/>
      <c r="ADK48" s="0"/>
      <c r="ADL48" s="0"/>
      <c r="ADM48" s="0"/>
      <c r="ADN48" s="0"/>
      <c r="ADO48" s="0"/>
      <c r="ADP48" s="0"/>
      <c r="ADQ48" s="0"/>
      <c r="ADR48" s="0"/>
      <c r="ADS48" s="0"/>
      <c r="ADT48" s="0"/>
      <c r="ADU48" s="0"/>
      <c r="ADV48" s="0"/>
      <c r="ADW48" s="0"/>
      <c r="ADX48" s="0"/>
      <c r="ADY48" s="0"/>
      <c r="ADZ48" s="0"/>
      <c r="AEA48" s="0"/>
      <c r="AEB48" s="0"/>
      <c r="AEC48" s="0"/>
      <c r="AED48" s="0"/>
      <c r="AEE48" s="0"/>
      <c r="AEF48" s="0"/>
      <c r="AEG48" s="0"/>
      <c r="AEH48" s="0"/>
      <c r="AEI48" s="0"/>
      <c r="AEJ48" s="0"/>
      <c r="AEK48" s="0"/>
      <c r="AEL48" s="0"/>
      <c r="AEM48" s="0"/>
      <c r="AEN48" s="0"/>
      <c r="AEO48" s="0"/>
      <c r="AEP48" s="0"/>
      <c r="AEQ48" s="0"/>
      <c r="AER48" s="0"/>
      <c r="AES48" s="0"/>
      <c r="AET48" s="0"/>
      <c r="AEU48" s="0"/>
      <c r="AEV48" s="0"/>
      <c r="AEW48" s="0"/>
      <c r="AEX48" s="0"/>
      <c r="AEY48" s="0"/>
      <c r="AEZ48" s="0"/>
      <c r="AFA48" s="0"/>
      <c r="AFB48" s="0"/>
      <c r="AFC48" s="0"/>
      <c r="AFD48" s="0"/>
      <c r="AFE48" s="0"/>
      <c r="AFF48" s="0"/>
      <c r="AFG48" s="0"/>
      <c r="AFH48" s="0"/>
      <c r="AFI48" s="0"/>
      <c r="AFJ48" s="0"/>
      <c r="AFK48" s="0"/>
      <c r="AFL48" s="0"/>
      <c r="AFM48" s="0"/>
      <c r="AFN48" s="0"/>
      <c r="AFO48" s="0"/>
      <c r="AFP48" s="0"/>
      <c r="AFQ48" s="0"/>
      <c r="AFR48" s="0"/>
      <c r="AFS48" s="0"/>
      <c r="AFT48" s="0"/>
      <c r="AFU48" s="0"/>
      <c r="AFV48" s="0"/>
      <c r="AFW48" s="0"/>
      <c r="AFX48" s="0"/>
      <c r="AFY48" s="0"/>
      <c r="AFZ48" s="0"/>
      <c r="AGA48" s="0"/>
      <c r="AGB48" s="0"/>
      <c r="AGC48" s="0"/>
      <c r="AGD48" s="0"/>
      <c r="AGE48" s="0"/>
      <c r="AGF48" s="0"/>
      <c r="AGG48" s="0"/>
      <c r="AGH48" s="0"/>
      <c r="AGI48" s="0"/>
      <c r="AGJ48" s="0"/>
      <c r="AGK48" s="0"/>
      <c r="AGL48" s="0"/>
      <c r="AGM48" s="0"/>
      <c r="AGN48" s="0"/>
      <c r="AGO48" s="0"/>
      <c r="AGP48" s="0"/>
      <c r="AGQ48" s="0"/>
      <c r="AGR48" s="0"/>
      <c r="AGS48" s="0"/>
      <c r="AGT48" s="0"/>
      <c r="AGU48" s="0"/>
      <c r="AGV48" s="0"/>
      <c r="AGW48" s="0"/>
      <c r="AGX48" s="0"/>
      <c r="AGY48" s="0"/>
      <c r="AGZ48" s="0"/>
      <c r="AHA48" s="0"/>
      <c r="AHB48" s="0"/>
      <c r="AHC48" s="0"/>
      <c r="AHD48" s="0"/>
      <c r="AHE48" s="0"/>
      <c r="AHF48" s="0"/>
      <c r="AHG48" s="0"/>
      <c r="AHH48" s="0"/>
      <c r="AHI48" s="0"/>
      <c r="AHJ48" s="0"/>
      <c r="AHK48" s="0"/>
      <c r="AHL48" s="0"/>
      <c r="AHM48" s="0"/>
      <c r="AHN48" s="0"/>
      <c r="AHO48" s="0"/>
      <c r="AHP48" s="0"/>
      <c r="AHQ48" s="0"/>
      <c r="AHR48" s="0"/>
      <c r="AHS48" s="0"/>
      <c r="AHT48" s="0"/>
      <c r="AHU48" s="0"/>
      <c r="AHV48" s="0"/>
      <c r="AHW48" s="0"/>
      <c r="AHX48" s="0"/>
      <c r="AHY48" s="0"/>
      <c r="AHZ48" s="0"/>
      <c r="AIA48" s="0"/>
      <c r="AIB48" s="0"/>
      <c r="AIC48" s="0"/>
      <c r="AID48" s="0"/>
      <c r="AIE48" s="0"/>
      <c r="AIF48" s="0"/>
      <c r="AIG48" s="0"/>
      <c r="AIH48" s="0"/>
      <c r="AII48" s="0"/>
      <c r="AIJ48" s="0"/>
      <c r="AIK48" s="0"/>
      <c r="AIL48" s="0"/>
      <c r="AIM48" s="0"/>
      <c r="AIN48" s="0"/>
      <c r="AIO48" s="0"/>
      <c r="AIP48" s="0"/>
      <c r="AIQ48" s="0"/>
      <c r="AIR48" s="0"/>
      <c r="AIS48" s="0"/>
      <c r="AIT48" s="0"/>
      <c r="AIU48" s="0"/>
      <c r="AIV48" s="0"/>
      <c r="AIW48" s="0"/>
      <c r="AIX48" s="0"/>
      <c r="AIY48" s="0"/>
      <c r="AIZ48" s="0"/>
      <c r="AJA48" s="0"/>
      <c r="AJB48" s="0"/>
      <c r="AJC48" s="0"/>
      <c r="AJD48" s="0"/>
      <c r="AJE48" s="0"/>
      <c r="AJF48" s="0"/>
      <c r="AJG48" s="0"/>
      <c r="AJH48" s="0"/>
      <c r="AJI48" s="0"/>
      <c r="AJJ48" s="0"/>
      <c r="AJK48" s="0"/>
      <c r="AJL48" s="0"/>
      <c r="AJM48" s="0"/>
      <c r="AJN48" s="0"/>
      <c r="AJO48" s="0"/>
      <c r="AJP48" s="0"/>
      <c r="AJQ48" s="0"/>
      <c r="AJR48" s="0"/>
      <c r="AJS48" s="0"/>
      <c r="AJT48" s="0"/>
      <c r="AJU48" s="0"/>
      <c r="AJV48" s="0"/>
      <c r="AJW48" s="0"/>
      <c r="AJX48" s="0"/>
      <c r="AJY48" s="0"/>
      <c r="AJZ48" s="0"/>
      <c r="AKA48" s="0"/>
      <c r="AKB48" s="0"/>
      <c r="AKC48" s="0"/>
      <c r="AKD48" s="0"/>
      <c r="AKE48" s="0"/>
      <c r="AKF48" s="0"/>
      <c r="AKG48" s="0"/>
      <c r="AKH48" s="0"/>
      <c r="AKI48" s="0"/>
      <c r="AKJ48" s="0"/>
      <c r="AKK48" s="0"/>
      <c r="AKL48" s="0"/>
      <c r="AKM48" s="0"/>
      <c r="AKN48" s="0"/>
      <c r="AKO48" s="0"/>
      <c r="AKP48" s="0"/>
      <c r="AKQ48" s="0"/>
      <c r="AKR48" s="0"/>
      <c r="AKS48" s="0"/>
      <c r="AKT48" s="0"/>
      <c r="AKU48" s="0"/>
      <c r="AKV48" s="0"/>
      <c r="AKW48" s="0"/>
      <c r="AKX48" s="0"/>
      <c r="AKY48" s="0"/>
      <c r="AKZ48" s="0"/>
      <c r="ALA48" s="0"/>
      <c r="ALB48" s="0"/>
      <c r="ALC48" s="0"/>
      <c r="ALD48" s="0"/>
      <c r="ALE48" s="0"/>
      <c r="ALF48" s="0"/>
      <c r="ALG48" s="0"/>
      <c r="ALH48" s="0"/>
      <c r="ALI48" s="0"/>
      <c r="ALJ48" s="0"/>
      <c r="ALK48" s="0"/>
      <c r="ALL48" s="0"/>
      <c r="ALM48" s="0"/>
      <c r="ALN48" s="0"/>
      <c r="ALO48" s="0"/>
      <c r="ALP48" s="0"/>
      <c r="ALQ48" s="0"/>
      <c r="ALR48" s="0"/>
      <c r="ALS48" s="0"/>
      <c r="ALT48" s="0"/>
      <c r="ALU48" s="0"/>
      <c r="ALV48" s="0"/>
      <c r="ALW48" s="0"/>
      <c r="ALX48" s="0"/>
      <c r="ALY48" s="0"/>
      <c r="ALZ48" s="0"/>
      <c r="AMA48" s="0"/>
      <c r="AMB48" s="0"/>
      <c r="AMC48" s="0"/>
      <c r="AMD48" s="0"/>
      <c r="AME48" s="0"/>
      <c r="AMF48" s="0"/>
      <c r="AMG48" s="0"/>
      <c r="AMH48" s="0"/>
      <c r="AMI48" s="0"/>
      <c r="AMJ48" s="0"/>
    </row>
    <row r="49" customFormat="false" ht="18" hidden="false" customHeight="false" outlineLevel="0" collapsed="false">
      <c r="A49" s="0"/>
      <c r="B49" s="8"/>
      <c r="C49" s="3" t="s">
        <v>89</v>
      </c>
      <c r="D49" s="0"/>
      <c r="E49" s="0"/>
      <c r="F49" s="0"/>
      <c r="G49" s="0"/>
      <c r="H49" s="0"/>
      <c r="I49" s="0"/>
      <c r="J49" s="0"/>
      <c r="K49" s="0"/>
      <c r="L49" s="0"/>
      <c r="M49" s="0"/>
      <c r="N49" s="0"/>
      <c r="O49" s="0"/>
      <c r="P49" s="0"/>
      <c r="Q49" s="0"/>
      <c r="R49" s="0"/>
      <c r="S49" s="0"/>
      <c r="T49" s="0"/>
      <c r="U49" s="0"/>
      <c r="V49" s="0"/>
      <c r="W49" s="0"/>
      <c r="X49" s="0"/>
      <c r="Y49" s="0"/>
      <c r="Z49" s="0"/>
      <c r="AA49" s="0"/>
      <c r="AB49" s="0"/>
      <c r="AC49" s="0"/>
      <c r="AD49" s="0"/>
      <c r="AE49" s="0"/>
      <c r="AF49" s="0"/>
      <c r="AG49" s="0"/>
      <c r="AH49" s="0"/>
      <c r="AI49" s="0"/>
      <c r="AJ49" s="0"/>
      <c r="AK49" s="0"/>
      <c r="AL49" s="0"/>
      <c r="AM49" s="0"/>
      <c r="AN49" s="0"/>
      <c r="AO49" s="0"/>
      <c r="AP49" s="0"/>
      <c r="AQ49" s="0"/>
      <c r="AR49" s="0"/>
      <c r="AS49" s="0"/>
      <c r="AT49" s="0"/>
      <c r="AU49" s="0"/>
      <c r="AV49" s="0"/>
      <c r="AW49" s="0"/>
      <c r="AX49" s="0"/>
      <c r="AY49" s="0"/>
      <c r="AZ49" s="0"/>
      <c r="BA49" s="0"/>
      <c r="BB49" s="0"/>
      <c r="BC49" s="0"/>
      <c r="BD49" s="0"/>
      <c r="BE49" s="0"/>
      <c r="BF49" s="0"/>
      <c r="BG49" s="0"/>
      <c r="BH49" s="0"/>
      <c r="BI49" s="0"/>
      <c r="BJ49" s="0"/>
      <c r="BK49" s="0"/>
      <c r="BL49" s="0"/>
      <c r="BM49" s="0"/>
      <c r="BN49" s="0"/>
      <c r="BO49" s="0"/>
      <c r="BP49" s="0"/>
      <c r="BQ49" s="0"/>
      <c r="BR49" s="0"/>
      <c r="BS49" s="0"/>
      <c r="BT49" s="0"/>
      <c r="BU49" s="0"/>
      <c r="BV49" s="0"/>
      <c r="BW49" s="0"/>
      <c r="BX49" s="0"/>
      <c r="BY49" s="0"/>
      <c r="BZ49" s="0"/>
      <c r="CA49" s="0"/>
      <c r="CB49" s="0"/>
      <c r="CC49" s="0"/>
      <c r="CD49" s="0"/>
      <c r="CE49" s="0"/>
      <c r="CF49" s="0"/>
      <c r="CG49" s="0"/>
      <c r="CH49" s="0"/>
      <c r="CI49" s="0"/>
      <c r="CJ49" s="0"/>
      <c r="CK49" s="0"/>
      <c r="CL49" s="0"/>
      <c r="CM49" s="0"/>
      <c r="CN49" s="0"/>
      <c r="CO49" s="0"/>
      <c r="CP49" s="0"/>
      <c r="CQ49" s="0"/>
      <c r="CR49" s="0"/>
      <c r="CS49" s="0"/>
      <c r="CT49" s="0"/>
      <c r="CU49" s="0"/>
      <c r="CV49" s="0"/>
      <c r="CW49" s="0"/>
      <c r="CX49" s="0"/>
      <c r="CY49" s="0"/>
      <c r="CZ49" s="0"/>
      <c r="DA49" s="0"/>
      <c r="DB49" s="0"/>
      <c r="DC49" s="0"/>
      <c r="DD49" s="0"/>
      <c r="DE49" s="0"/>
      <c r="DF49" s="0"/>
      <c r="DG49" s="0"/>
      <c r="DH49" s="0"/>
      <c r="DI49" s="0"/>
      <c r="DJ49" s="0"/>
      <c r="DK49" s="0"/>
      <c r="DL49" s="0"/>
      <c r="DM49" s="0"/>
      <c r="DN49" s="0"/>
      <c r="DO49" s="0"/>
      <c r="DP49" s="0"/>
      <c r="DQ49" s="0"/>
      <c r="DR49" s="0"/>
      <c r="DS49" s="0"/>
      <c r="DT49" s="0"/>
      <c r="DU49" s="0"/>
      <c r="DV49" s="0"/>
      <c r="DW49" s="0"/>
      <c r="DX49" s="0"/>
      <c r="DY49" s="0"/>
      <c r="DZ49" s="0"/>
      <c r="EA49" s="0"/>
      <c r="EB49" s="0"/>
      <c r="EC49" s="0"/>
      <c r="ED49" s="0"/>
      <c r="EE49" s="0"/>
      <c r="EF49" s="0"/>
      <c r="EG49" s="0"/>
      <c r="EH49" s="0"/>
      <c r="EI49" s="0"/>
      <c r="EJ49" s="0"/>
      <c r="EK49" s="0"/>
      <c r="EL49" s="0"/>
      <c r="EM49" s="0"/>
      <c r="EN49" s="0"/>
      <c r="EO49" s="0"/>
      <c r="EP49" s="0"/>
      <c r="EQ49" s="0"/>
      <c r="ER49" s="0"/>
      <c r="ES49" s="0"/>
      <c r="ET49" s="0"/>
      <c r="EU49" s="0"/>
      <c r="EV49" s="0"/>
      <c r="EW49" s="0"/>
      <c r="EX49" s="0"/>
      <c r="EY49" s="0"/>
      <c r="EZ49" s="0"/>
      <c r="FA49" s="0"/>
      <c r="FB49" s="0"/>
      <c r="FC49" s="0"/>
      <c r="FD49" s="0"/>
      <c r="FE49" s="0"/>
      <c r="FF49" s="0"/>
      <c r="FG49" s="0"/>
      <c r="FH49" s="0"/>
      <c r="FI49" s="0"/>
      <c r="FJ49" s="0"/>
      <c r="FK49" s="0"/>
      <c r="FL49" s="0"/>
      <c r="FM49" s="0"/>
      <c r="FN49" s="0"/>
      <c r="FO49" s="0"/>
      <c r="FP49" s="0"/>
      <c r="FQ49" s="0"/>
      <c r="FR49" s="0"/>
      <c r="FS49" s="0"/>
      <c r="FT49" s="0"/>
      <c r="FU49" s="0"/>
      <c r="FV49" s="0"/>
      <c r="FW49" s="0"/>
      <c r="FX49" s="0"/>
      <c r="FY49" s="0"/>
      <c r="FZ49" s="0"/>
      <c r="GA49" s="0"/>
      <c r="GB49" s="0"/>
      <c r="GC49" s="0"/>
      <c r="GD49" s="0"/>
      <c r="GE49" s="0"/>
      <c r="GF49" s="0"/>
      <c r="GG49" s="0"/>
      <c r="GH49" s="0"/>
      <c r="GI49" s="0"/>
      <c r="GJ49" s="0"/>
      <c r="GK49" s="0"/>
      <c r="GL49" s="0"/>
      <c r="GM49" s="0"/>
      <c r="GN49" s="0"/>
      <c r="GO49" s="0"/>
      <c r="GP49" s="0"/>
      <c r="GQ49" s="0"/>
      <c r="GR49" s="0"/>
      <c r="GS49" s="0"/>
      <c r="GT49" s="0"/>
      <c r="GU49" s="0"/>
      <c r="GV49" s="0"/>
      <c r="GW49" s="0"/>
      <c r="GX49" s="0"/>
      <c r="GY49" s="0"/>
      <c r="GZ49" s="0"/>
      <c r="HA49" s="0"/>
      <c r="HB49" s="0"/>
      <c r="HC49" s="0"/>
      <c r="HD49" s="0"/>
      <c r="HE49" s="0"/>
      <c r="HF49" s="0"/>
      <c r="HG49" s="0"/>
      <c r="HH49" s="0"/>
      <c r="HI49" s="0"/>
      <c r="HJ49" s="0"/>
      <c r="HK49" s="0"/>
      <c r="HL49" s="0"/>
      <c r="HM49" s="0"/>
      <c r="HN49" s="0"/>
      <c r="HO49" s="0"/>
      <c r="HP49" s="0"/>
      <c r="HQ49" s="0"/>
      <c r="HR49" s="0"/>
      <c r="HS49" s="0"/>
      <c r="HT49" s="0"/>
      <c r="HU49" s="0"/>
      <c r="HV49" s="0"/>
      <c r="HW49" s="0"/>
      <c r="HX49" s="0"/>
      <c r="HY49" s="0"/>
      <c r="HZ49" s="0"/>
      <c r="IA49" s="0"/>
      <c r="IB49" s="0"/>
      <c r="IC49" s="0"/>
      <c r="ID49" s="0"/>
      <c r="IE49" s="0"/>
      <c r="IF49" s="0"/>
      <c r="IG49" s="0"/>
      <c r="IH49" s="0"/>
      <c r="II49" s="0"/>
      <c r="IJ49" s="0"/>
      <c r="IK49" s="0"/>
      <c r="IL49" s="0"/>
      <c r="IM49" s="0"/>
      <c r="IN49" s="0"/>
      <c r="IO49" s="0"/>
      <c r="IP49" s="0"/>
      <c r="IQ49" s="0"/>
      <c r="IR49" s="0"/>
      <c r="IS49" s="0"/>
      <c r="IT49" s="0"/>
      <c r="IU49" s="0"/>
      <c r="IV49" s="0"/>
      <c r="IW49" s="0"/>
      <c r="IX49" s="0"/>
      <c r="IY49" s="0"/>
      <c r="IZ49" s="0"/>
      <c r="JA49" s="0"/>
      <c r="JB49" s="0"/>
      <c r="JC49" s="0"/>
      <c r="JD49" s="0"/>
      <c r="JE49" s="0"/>
      <c r="JF49" s="0"/>
      <c r="JG49" s="0"/>
      <c r="JH49" s="0"/>
      <c r="JI49" s="0"/>
      <c r="JJ49" s="0"/>
      <c r="JK49" s="0"/>
      <c r="JL49" s="0"/>
      <c r="JM49" s="0"/>
      <c r="JN49" s="0"/>
      <c r="JO49" s="0"/>
      <c r="JP49" s="0"/>
      <c r="JQ49" s="0"/>
      <c r="JR49" s="0"/>
      <c r="JS49" s="0"/>
      <c r="JT49" s="0"/>
      <c r="JU49" s="0"/>
      <c r="JV49" s="0"/>
      <c r="JW49" s="0"/>
      <c r="JX49" s="0"/>
      <c r="JY49" s="0"/>
      <c r="JZ49" s="0"/>
      <c r="KA49" s="0"/>
      <c r="KB49" s="0"/>
      <c r="KC49" s="0"/>
      <c r="KD49" s="0"/>
      <c r="KE49" s="0"/>
      <c r="KF49" s="0"/>
      <c r="KG49" s="0"/>
      <c r="KH49" s="0"/>
      <c r="KI49" s="0"/>
      <c r="KJ49" s="0"/>
      <c r="KK49" s="0"/>
      <c r="KL49" s="0"/>
      <c r="KM49" s="0"/>
      <c r="KN49" s="0"/>
      <c r="KO49" s="0"/>
      <c r="KP49" s="0"/>
      <c r="KQ49" s="0"/>
      <c r="KR49" s="0"/>
      <c r="KS49" s="0"/>
      <c r="KT49" s="0"/>
      <c r="KU49" s="0"/>
      <c r="KV49" s="0"/>
      <c r="KW49" s="0"/>
      <c r="KX49" s="0"/>
      <c r="KY49" s="0"/>
      <c r="KZ49" s="0"/>
      <c r="LA49" s="0"/>
      <c r="LB49" s="0"/>
      <c r="LC49" s="0"/>
      <c r="LD49" s="0"/>
      <c r="LE49" s="0"/>
      <c r="LF49" s="0"/>
      <c r="LG49" s="0"/>
      <c r="LH49" s="0"/>
      <c r="LI49" s="0"/>
      <c r="LJ49" s="0"/>
      <c r="LK49" s="0"/>
      <c r="LL49" s="0"/>
      <c r="LM49" s="0"/>
      <c r="LN49" s="0"/>
      <c r="LO49" s="0"/>
      <c r="LP49" s="0"/>
      <c r="LQ49" s="0"/>
      <c r="LR49" s="0"/>
      <c r="LS49" s="0"/>
      <c r="LT49" s="0"/>
      <c r="LU49" s="0"/>
      <c r="LV49" s="0"/>
      <c r="LW49" s="0"/>
      <c r="LX49" s="0"/>
      <c r="LY49" s="0"/>
      <c r="LZ49" s="0"/>
      <c r="MA49" s="0"/>
      <c r="MB49" s="0"/>
      <c r="MC49" s="0"/>
      <c r="MD49" s="0"/>
      <c r="ME49" s="0"/>
      <c r="MF49" s="0"/>
      <c r="MG49" s="0"/>
      <c r="MH49" s="0"/>
      <c r="MI49" s="0"/>
      <c r="MJ49" s="0"/>
      <c r="MK49" s="0"/>
      <c r="ML49" s="0"/>
      <c r="MM49" s="0"/>
      <c r="MN49" s="0"/>
      <c r="MO49" s="0"/>
      <c r="MP49" s="0"/>
      <c r="MQ49" s="0"/>
      <c r="MR49" s="0"/>
      <c r="MS49" s="0"/>
      <c r="MT49" s="0"/>
      <c r="MU49" s="0"/>
      <c r="MV49" s="0"/>
      <c r="MW49" s="0"/>
      <c r="MX49" s="0"/>
      <c r="MY49" s="0"/>
      <c r="MZ49" s="0"/>
      <c r="NA49" s="0"/>
      <c r="NB49" s="0"/>
      <c r="NC49" s="0"/>
      <c r="ND49" s="0"/>
      <c r="NE49" s="0"/>
      <c r="NF49" s="0"/>
      <c r="NG49" s="0"/>
      <c r="NH49" s="0"/>
      <c r="NI49" s="0"/>
      <c r="NJ49" s="0"/>
      <c r="NK49" s="0"/>
      <c r="NL49" s="0"/>
      <c r="NM49" s="0"/>
      <c r="NN49" s="0"/>
      <c r="NO49" s="0"/>
      <c r="NP49" s="0"/>
      <c r="NQ49" s="0"/>
      <c r="NR49" s="0"/>
      <c r="NS49" s="0"/>
      <c r="NT49" s="0"/>
      <c r="NU49" s="0"/>
      <c r="NV49" s="0"/>
      <c r="NW49" s="0"/>
      <c r="NX49" s="0"/>
      <c r="NY49" s="0"/>
      <c r="NZ49" s="0"/>
      <c r="OA49" s="0"/>
      <c r="OB49" s="0"/>
      <c r="OC49" s="0"/>
      <c r="OD49" s="0"/>
      <c r="OE49" s="0"/>
      <c r="OF49" s="0"/>
      <c r="OG49" s="0"/>
      <c r="OH49" s="0"/>
      <c r="OI49" s="0"/>
      <c r="OJ49" s="0"/>
      <c r="OK49" s="0"/>
      <c r="OL49" s="0"/>
      <c r="OM49" s="0"/>
      <c r="ON49" s="0"/>
      <c r="OO49" s="0"/>
      <c r="OP49" s="0"/>
      <c r="OQ49" s="0"/>
      <c r="OR49" s="0"/>
      <c r="OS49" s="0"/>
      <c r="OT49" s="0"/>
      <c r="OU49" s="0"/>
      <c r="OV49" s="0"/>
      <c r="OW49" s="0"/>
      <c r="OX49" s="0"/>
      <c r="OY49" s="0"/>
      <c r="OZ49" s="0"/>
      <c r="PA49" s="0"/>
      <c r="PB49" s="0"/>
      <c r="PC49" s="0"/>
      <c r="PD49" s="0"/>
      <c r="PE49" s="0"/>
      <c r="PF49" s="0"/>
      <c r="PG49" s="0"/>
      <c r="PH49" s="0"/>
      <c r="PI49" s="0"/>
      <c r="PJ49" s="0"/>
      <c r="PK49" s="0"/>
      <c r="PL49" s="0"/>
      <c r="PM49" s="0"/>
      <c r="PN49" s="0"/>
      <c r="PO49" s="0"/>
      <c r="PP49" s="0"/>
      <c r="PQ49" s="0"/>
      <c r="PR49" s="0"/>
      <c r="PS49" s="0"/>
      <c r="PT49" s="0"/>
      <c r="PU49" s="0"/>
      <c r="PV49" s="0"/>
      <c r="PW49" s="0"/>
      <c r="PX49" s="0"/>
      <c r="PY49" s="0"/>
      <c r="PZ49" s="0"/>
      <c r="QA49" s="0"/>
      <c r="QB49" s="0"/>
      <c r="QC49" s="0"/>
      <c r="QD49" s="0"/>
      <c r="QE49" s="0"/>
      <c r="QF49" s="0"/>
      <c r="QG49" s="0"/>
      <c r="QH49" s="0"/>
      <c r="QI49" s="0"/>
      <c r="QJ49" s="0"/>
      <c r="QK49" s="0"/>
      <c r="QL49" s="0"/>
      <c r="QM49" s="0"/>
      <c r="QN49" s="0"/>
      <c r="QO49" s="0"/>
      <c r="QP49" s="0"/>
      <c r="QQ49" s="0"/>
      <c r="QR49" s="0"/>
      <c r="QS49" s="0"/>
      <c r="QT49" s="0"/>
      <c r="QU49" s="0"/>
      <c r="QV49" s="0"/>
      <c r="QW49" s="0"/>
      <c r="QX49" s="0"/>
      <c r="QY49" s="0"/>
      <c r="QZ49" s="0"/>
      <c r="RA49" s="0"/>
      <c r="RB49" s="0"/>
      <c r="RC49" s="0"/>
      <c r="RD49" s="0"/>
      <c r="RE49" s="0"/>
      <c r="RF49" s="0"/>
      <c r="RG49" s="0"/>
      <c r="RH49" s="0"/>
      <c r="RI49" s="0"/>
      <c r="RJ49" s="0"/>
      <c r="RK49" s="0"/>
      <c r="RL49" s="0"/>
      <c r="RM49" s="0"/>
      <c r="RN49" s="0"/>
      <c r="RO49" s="0"/>
      <c r="RP49" s="0"/>
      <c r="RQ49" s="0"/>
      <c r="RR49" s="0"/>
      <c r="RS49" s="0"/>
      <c r="RT49" s="0"/>
      <c r="RU49" s="0"/>
      <c r="RV49" s="0"/>
      <c r="RW49" s="0"/>
      <c r="RX49" s="0"/>
      <c r="RY49" s="0"/>
      <c r="RZ49" s="0"/>
      <c r="SA49" s="0"/>
      <c r="SB49" s="0"/>
      <c r="SC49" s="0"/>
      <c r="SD49" s="0"/>
      <c r="SE49" s="0"/>
      <c r="SF49" s="0"/>
      <c r="SG49" s="0"/>
      <c r="SH49" s="0"/>
      <c r="SI49" s="0"/>
      <c r="SJ49" s="0"/>
      <c r="SK49" s="0"/>
      <c r="SL49" s="0"/>
      <c r="SM49" s="0"/>
      <c r="SN49" s="0"/>
      <c r="SO49" s="0"/>
      <c r="SP49" s="0"/>
      <c r="SQ49" s="0"/>
      <c r="SR49" s="0"/>
      <c r="SS49" s="0"/>
      <c r="ST49" s="0"/>
      <c r="SU49" s="0"/>
      <c r="SV49" s="0"/>
      <c r="SW49" s="0"/>
      <c r="SX49" s="0"/>
      <c r="SY49" s="0"/>
      <c r="SZ49" s="0"/>
      <c r="TA49" s="0"/>
      <c r="TB49" s="0"/>
      <c r="TC49" s="0"/>
      <c r="TD49" s="0"/>
      <c r="TE49" s="0"/>
      <c r="TF49" s="0"/>
      <c r="TG49" s="0"/>
      <c r="TH49" s="0"/>
      <c r="TI49" s="0"/>
      <c r="TJ49" s="0"/>
      <c r="TK49" s="0"/>
      <c r="TL49" s="0"/>
      <c r="TM49" s="0"/>
      <c r="TN49" s="0"/>
      <c r="TO49" s="0"/>
      <c r="TP49" s="0"/>
      <c r="TQ49" s="0"/>
      <c r="TR49" s="0"/>
      <c r="TS49" s="0"/>
      <c r="TT49" s="0"/>
      <c r="TU49" s="0"/>
      <c r="TV49" s="0"/>
      <c r="TW49" s="0"/>
      <c r="TX49" s="0"/>
      <c r="TY49" s="0"/>
      <c r="TZ49" s="0"/>
      <c r="UA49" s="0"/>
      <c r="UB49" s="0"/>
      <c r="UC49" s="0"/>
      <c r="UD49" s="0"/>
      <c r="UE49" s="0"/>
      <c r="UF49" s="0"/>
      <c r="UG49" s="0"/>
      <c r="UH49" s="0"/>
      <c r="UI49" s="0"/>
      <c r="UJ49" s="0"/>
      <c r="UK49" s="0"/>
      <c r="UL49" s="0"/>
      <c r="UM49" s="0"/>
      <c r="UN49" s="0"/>
      <c r="UO49" s="0"/>
      <c r="UP49" s="0"/>
      <c r="UQ49" s="0"/>
      <c r="UR49" s="0"/>
      <c r="US49" s="0"/>
      <c r="UT49" s="0"/>
      <c r="UU49" s="0"/>
      <c r="UV49" s="0"/>
      <c r="UW49" s="0"/>
      <c r="UX49" s="0"/>
      <c r="UY49" s="0"/>
      <c r="UZ49" s="0"/>
      <c r="VA49" s="0"/>
      <c r="VB49" s="0"/>
      <c r="VC49" s="0"/>
      <c r="VD49" s="0"/>
      <c r="VE49" s="0"/>
      <c r="VF49" s="0"/>
      <c r="VG49" s="0"/>
      <c r="VH49" s="0"/>
      <c r="VI49" s="0"/>
      <c r="VJ49" s="0"/>
      <c r="VK49" s="0"/>
      <c r="VL49" s="0"/>
      <c r="VM49" s="0"/>
      <c r="VN49" s="0"/>
      <c r="VO49" s="0"/>
      <c r="VP49" s="0"/>
      <c r="VQ49" s="0"/>
      <c r="VR49" s="0"/>
      <c r="VS49" s="0"/>
      <c r="VT49" s="0"/>
      <c r="VU49" s="0"/>
      <c r="VV49" s="0"/>
      <c r="VW49" s="0"/>
      <c r="VX49" s="0"/>
      <c r="VY49" s="0"/>
      <c r="VZ49" s="0"/>
      <c r="WA49" s="0"/>
      <c r="WB49" s="0"/>
      <c r="WC49" s="0"/>
      <c r="WD49" s="0"/>
      <c r="WE49" s="0"/>
      <c r="WF49" s="0"/>
      <c r="WG49" s="0"/>
      <c r="WH49" s="0"/>
      <c r="WI49" s="0"/>
      <c r="WJ49" s="0"/>
      <c r="WK49" s="0"/>
      <c r="WL49" s="0"/>
      <c r="WM49" s="0"/>
      <c r="WN49" s="0"/>
      <c r="WO49" s="0"/>
      <c r="WP49" s="0"/>
      <c r="WQ49" s="0"/>
      <c r="WR49" s="0"/>
      <c r="WS49" s="0"/>
      <c r="WT49" s="0"/>
      <c r="WU49" s="0"/>
      <c r="WV49" s="0"/>
      <c r="WW49" s="0"/>
      <c r="WX49" s="0"/>
      <c r="WY49" s="0"/>
      <c r="WZ49" s="0"/>
      <c r="XA49" s="0"/>
      <c r="XB49" s="0"/>
      <c r="XC49" s="0"/>
      <c r="XD49" s="0"/>
      <c r="XE49" s="0"/>
      <c r="XF49" s="0"/>
      <c r="XG49" s="0"/>
      <c r="XH49" s="0"/>
      <c r="XI49" s="0"/>
      <c r="XJ49" s="0"/>
      <c r="XK49" s="0"/>
      <c r="XL49" s="0"/>
      <c r="XM49" s="0"/>
      <c r="XN49" s="0"/>
      <c r="XO49" s="0"/>
      <c r="XP49" s="0"/>
      <c r="XQ49" s="0"/>
      <c r="XR49" s="0"/>
      <c r="XS49" s="0"/>
      <c r="XT49" s="0"/>
      <c r="XU49" s="0"/>
      <c r="XV49" s="0"/>
      <c r="XW49" s="0"/>
      <c r="XX49" s="0"/>
      <c r="XY49" s="0"/>
      <c r="XZ49" s="0"/>
      <c r="YA49" s="0"/>
      <c r="YB49" s="0"/>
      <c r="YC49" s="0"/>
      <c r="YD49" s="0"/>
      <c r="YE49" s="0"/>
      <c r="YF49" s="0"/>
      <c r="YG49" s="0"/>
      <c r="YH49" s="0"/>
      <c r="YI49" s="0"/>
      <c r="YJ49" s="0"/>
      <c r="YK49" s="0"/>
      <c r="YL49" s="0"/>
      <c r="YM49" s="0"/>
      <c r="YN49" s="0"/>
      <c r="YO49" s="0"/>
      <c r="YP49" s="0"/>
      <c r="YQ49" s="0"/>
      <c r="YR49" s="0"/>
      <c r="YS49" s="0"/>
      <c r="YT49" s="0"/>
      <c r="YU49" s="0"/>
      <c r="YV49" s="0"/>
      <c r="YW49" s="0"/>
      <c r="YX49" s="0"/>
      <c r="YY49" s="0"/>
      <c r="YZ49" s="0"/>
      <c r="ZA49" s="0"/>
      <c r="ZB49" s="0"/>
      <c r="ZC49" s="0"/>
      <c r="ZD49" s="0"/>
      <c r="ZE49" s="0"/>
      <c r="ZF49" s="0"/>
      <c r="ZG49" s="0"/>
      <c r="ZH49" s="0"/>
      <c r="ZI49" s="0"/>
      <c r="ZJ49" s="0"/>
      <c r="ZK49" s="0"/>
      <c r="ZL49" s="0"/>
      <c r="ZM49" s="0"/>
      <c r="ZN49" s="0"/>
      <c r="ZO49" s="0"/>
      <c r="ZP49" s="0"/>
      <c r="ZQ49" s="0"/>
      <c r="ZR49" s="0"/>
      <c r="ZS49" s="0"/>
      <c r="ZT49" s="0"/>
      <c r="ZU49" s="0"/>
      <c r="ZV49" s="0"/>
      <c r="ZW49" s="0"/>
      <c r="ZX49" s="0"/>
      <c r="ZY49" s="0"/>
      <c r="ZZ49" s="0"/>
      <c r="AAA49" s="0"/>
      <c r="AAB49" s="0"/>
      <c r="AAC49" s="0"/>
      <c r="AAD49" s="0"/>
      <c r="AAE49" s="0"/>
      <c r="AAF49" s="0"/>
      <c r="AAG49" s="0"/>
      <c r="AAH49" s="0"/>
      <c r="AAI49" s="0"/>
      <c r="AAJ49" s="0"/>
      <c r="AAK49" s="0"/>
      <c r="AAL49" s="0"/>
      <c r="AAM49" s="0"/>
      <c r="AAN49" s="0"/>
      <c r="AAO49" s="0"/>
      <c r="AAP49" s="0"/>
      <c r="AAQ49" s="0"/>
      <c r="AAR49" s="0"/>
      <c r="AAS49" s="0"/>
      <c r="AAT49" s="0"/>
      <c r="AAU49" s="0"/>
      <c r="AAV49" s="0"/>
      <c r="AAW49" s="0"/>
      <c r="AAX49" s="0"/>
      <c r="AAY49" s="0"/>
      <c r="AAZ49" s="0"/>
      <c r="ABA49" s="0"/>
      <c r="ABB49" s="0"/>
      <c r="ABC49" s="0"/>
      <c r="ABD49" s="0"/>
      <c r="ABE49" s="0"/>
      <c r="ABF49" s="0"/>
      <c r="ABG49" s="0"/>
      <c r="ABH49" s="0"/>
      <c r="ABI49" s="0"/>
      <c r="ABJ49" s="0"/>
      <c r="ABK49" s="0"/>
      <c r="ABL49" s="0"/>
      <c r="ABM49" s="0"/>
      <c r="ABN49" s="0"/>
      <c r="ABO49" s="0"/>
      <c r="ABP49" s="0"/>
      <c r="ABQ49" s="0"/>
      <c r="ABR49" s="0"/>
      <c r="ABS49" s="0"/>
      <c r="ABT49" s="0"/>
      <c r="ABU49" s="0"/>
      <c r="ABV49" s="0"/>
      <c r="ABW49" s="0"/>
      <c r="ABX49" s="0"/>
      <c r="ABY49" s="0"/>
      <c r="ABZ49" s="0"/>
      <c r="ACA49" s="0"/>
      <c r="ACB49" s="0"/>
      <c r="ACC49" s="0"/>
      <c r="ACD49" s="0"/>
      <c r="ACE49" s="0"/>
      <c r="ACF49" s="0"/>
      <c r="ACG49" s="0"/>
      <c r="ACH49" s="0"/>
      <c r="ACI49" s="0"/>
      <c r="ACJ49" s="0"/>
      <c r="ACK49" s="0"/>
      <c r="ACL49" s="0"/>
      <c r="ACM49" s="0"/>
      <c r="ACN49" s="0"/>
      <c r="ACO49" s="0"/>
      <c r="ACP49" s="0"/>
      <c r="ACQ49" s="0"/>
      <c r="ACR49" s="0"/>
      <c r="ACS49" s="0"/>
      <c r="ACT49" s="0"/>
      <c r="ACU49" s="0"/>
      <c r="ACV49" s="0"/>
      <c r="ACW49" s="0"/>
      <c r="ACX49" s="0"/>
      <c r="ACY49" s="0"/>
      <c r="ACZ49" s="0"/>
      <c r="ADA49" s="0"/>
      <c r="ADB49" s="0"/>
      <c r="ADC49" s="0"/>
      <c r="ADD49" s="0"/>
      <c r="ADE49" s="0"/>
      <c r="ADF49" s="0"/>
      <c r="ADG49" s="0"/>
      <c r="ADH49" s="0"/>
      <c r="ADI49" s="0"/>
      <c r="ADJ49" s="0"/>
      <c r="ADK49" s="0"/>
      <c r="ADL49" s="0"/>
      <c r="ADM49" s="0"/>
      <c r="ADN49" s="0"/>
      <c r="ADO49" s="0"/>
      <c r="ADP49" s="0"/>
      <c r="ADQ49" s="0"/>
      <c r="ADR49" s="0"/>
      <c r="ADS49" s="0"/>
      <c r="ADT49" s="0"/>
      <c r="ADU49" s="0"/>
      <c r="ADV49" s="0"/>
      <c r="ADW49" s="0"/>
      <c r="ADX49" s="0"/>
      <c r="ADY49" s="0"/>
      <c r="ADZ49" s="0"/>
      <c r="AEA49" s="0"/>
      <c r="AEB49" s="0"/>
      <c r="AEC49" s="0"/>
      <c r="AED49" s="0"/>
      <c r="AEE49" s="0"/>
      <c r="AEF49" s="0"/>
      <c r="AEG49" s="0"/>
      <c r="AEH49" s="0"/>
      <c r="AEI49" s="0"/>
      <c r="AEJ49" s="0"/>
      <c r="AEK49" s="0"/>
      <c r="AEL49" s="0"/>
      <c r="AEM49" s="0"/>
      <c r="AEN49" s="0"/>
      <c r="AEO49" s="0"/>
      <c r="AEP49" s="0"/>
      <c r="AEQ49" s="0"/>
      <c r="AER49" s="0"/>
      <c r="AES49" s="0"/>
      <c r="AET49" s="0"/>
      <c r="AEU49" s="0"/>
      <c r="AEV49" s="0"/>
      <c r="AEW49" s="0"/>
      <c r="AEX49" s="0"/>
      <c r="AEY49" s="0"/>
      <c r="AEZ49" s="0"/>
      <c r="AFA49" s="0"/>
      <c r="AFB49" s="0"/>
      <c r="AFC49" s="0"/>
      <c r="AFD49" s="0"/>
      <c r="AFE49" s="0"/>
      <c r="AFF49" s="0"/>
      <c r="AFG49" s="0"/>
      <c r="AFH49" s="0"/>
      <c r="AFI49" s="0"/>
      <c r="AFJ49" s="0"/>
      <c r="AFK49" s="0"/>
      <c r="AFL49" s="0"/>
      <c r="AFM49" s="0"/>
      <c r="AFN49" s="0"/>
      <c r="AFO49" s="0"/>
      <c r="AFP49" s="0"/>
      <c r="AFQ49" s="0"/>
      <c r="AFR49" s="0"/>
      <c r="AFS49" s="0"/>
      <c r="AFT49" s="0"/>
      <c r="AFU49" s="0"/>
      <c r="AFV49" s="0"/>
      <c r="AFW49" s="0"/>
      <c r="AFX49" s="0"/>
      <c r="AFY49" s="0"/>
      <c r="AFZ49" s="0"/>
      <c r="AGA49" s="0"/>
      <c r="AGB49" s="0"/>
      <c r="AGC49" s="0"/>
      <c r="AGD49" s="0"/>
      <c r="AGE49" s="0"/>
      <c r="AGF49" s="0"/>
      <c r="AGG49" s="0"/>
      <c r="AGH49" s="0"/>
      <c r="AGI49" s="0"/>
      <c r="AGJ49" s="0"/>
      <c r="AGK49" s="0"/>
      <c r="AGL49" s="0"/>
      <c r="AGM49" s="0"/>
      <c r="AGN49" s="0"/>
      <c r="AGO49" s="0"/>
      <c r="AGP49" s="0"/>
      <c r="AGQ49" s="0"/>
      <c r="AGR49" s="0"/>
      <c r="AGS49" s="0"/>
      <c r="AGT49" s="0"/>
      <c r="AGU49" s="0"/>
      <c r="AGV49" s="0"/>
      <c r="AGW49" s="0"/>
      <c r="AGX49" s="0"/>
      <c r="AGY49" s="0"/>
      <c r="AGZ49" s="0"/>
      <c r="AHA49" s="0"/>
      <c r="AHB49" s="0"/>
      <c r="AHC49" s="0"/>
      <c r="AHD49" s="0"/>
      <c r="AHE49" s="0"/>
      <c r="AHF49" s="0"/>
      <c r="AHG49" s="0"/>
      <c r="AHH49" s="0"/>
      <c r="AHI49" s="0"/>
      <c r="AHJ49" s="0"/>
      <c r="AHK49" s="0"/>
      <c r="AHL49" s="0"/>
      <c r="AHM49" s="0"/>
      <c r="AHN49" s="0"/>
      <c r="AHO49" s="0"/>
      <c r="AHP49" s="0"/>
      <c r="AHQ49" s="0"/>
      <c r="AHR49" s="0"/>
      <c r="AHS49" s="0"/>
      <c r="AHT49" s="0"/>
      <c r="AHU49" s="0"/>
      <c r="AHV49" s="0"/>
      <c r="AHW49" s="0"/>
      <c r="AHX49" s="0"/>
      <c r="AHY49" s="0"/>
      <c r="AHZ49" s="0"/>
      <c r="AIA49" s="0"/>
      <c r="AIB49" s="0"/>
      <c r="AIC49" s="0"/>
      <c r="AID49" s="0"/>
      <c r="AIE49" s="0"/>
      <c r="AIF49" s="0"/>
      <c r="AIG49" s="0"/>
      <c r="AIH49" s="0"/>
      <c r="AII49" s="0"/>
      <c r="AIJ49" s="0"/>
      <c r="AIK49" s="0"/>
      <c r="AIL49" s="0"/>
      <c r="AIM49" s="0"/>
      <c r="AIN49" s="0"/>
      <c r="AIO49" s="0"/>
      <c r="AIP49" s="0"/>
      <c r="AIQ49" s="0"/>
      <c r="AIR49" s="0"/>
      <c r="AIS49" s="0"/>
      <c r="AIT49" s="0"/>
      <c r="AIU49" s="0"/>
      <c r="AIV49" s="0"/>
      <c r="AIW49" s="0"/>
      <c r="AIX49" s="0"/>
      <c r="AIY49" s="0"/>
      <c r="AIZ49" s="0"/>
      <c r="AJA49" s="0"/>
      <c r="AJB49" s="0"/>
      <c r="AJC49" s="0"/>
      <c r="AJD49" s="0"/>
      <c r="AJE49" s="0"/>
      <c r="AJF49" s="0"/>
      <c r="AJG49" s="0"/>
      <c r="AJH49" s="0"/>
      <c r="AJI49" s="0"/>
      <c r="AJJ49" s="0"/>
      <c r="AJK49" s="0"/>
      <c r="AJL49" s="0"/>
      <c r="AJM49" s="0"/>
      <c r="AJN49" s="0"/>
      <c r="AJO49" s="0"/>
      <c r="AJP49" s="0"/>
      <c r="AJQ49" s="0"/>
      <c r="AJR49" s="0"/>
      <c r="AJS49" s="0"/>
      <c r="AJT49" s="0"/>
      <c r="AJU49" s="0"/>
      <c r="AJV49" s="0"/>
      <c r="AJW49" s="0"/>
      <c r="AJX49" s="0"/>
      <c r="AJY49" s="0"/>
      <c r="AJZ49" s="0"/>
      <c r="AKA49" s="0"/>
      <c r="AKB49" s="0"/>
      <c r="AKC49" s="0"/>
      <c r="AKD49" s="0"/>
      <c r="AKE49" s="0"/>
      <c r="AKF49" s="0"/>
      <c r="AKG49" s="0"/>
      <c r="AKH49" s="0"/>
      <c r="AKI49" s="0"/>
      <c r="AKJ49" s="0"/>
      <c r="AKK49" s="0"/>
      <c r="AKL49" s="0"/>
      <c r="AKM49" s="0"/>
      <c r="AKN49" s="0"/>
      <c r="AKO49" s="0"/>
      <c r="AKP49" s="0"/>
      <c r="AKQ49" s="0"/>
      <c r="AKR49" s="0"/>
      <c r="AKS49" s="0"/>
      <c r="AKT49" s="0"/>
      <c r="AKU49" s="0"/>
      <c r="AKV49" s="0"/>
      <c r="AKW49" s="0"/>
      <c r="AKX49" s="0"/>
      <c r="AKY49" s="0"/>
      <c r="AKZ49" s="0"/>
      <c r="ALA49" s="0"/>
      <c r="ALB49" s="0"/>
      <c r="ALC49" s="0"/>
      <c r="ALD49" s="0"/>
      <c r="ALE49" s="0"/>
      <c r="ALF49" s="0"/>
      <c r="ALG49" s="0"/>
      <c r="ALH49" s="0"/>
      <c r="ALI49" s="0"/>
      <c r="ALJ49" s="0"/>
      <c r="ALK49" s="0"/>
      <c r="ALL49" s="0"/>
      <c r="ALM49" s="0"/>
      <c r="ALN49" s="0"/>
      <c r="ALO49" s="0"/>
      <c r="ALP49" s="0"/>
      <c r="ALQ49" s="0"/>
      <c r="ALR49" s="0"/>
      <c r="ALS49" s="0"/>
      <c r="ALT49" s="0"/>
      <c r="ALU49" s="0"/>
      <c r="ALV49" s="0"/>
      <c r="ALW49" s="0"/>
      <c r="ALX49" s="0"/>
      <c r="ALY49" s="0"/>
      <c r="ALZ49" s="0"/>
      <c r="AMA49" s="0"/>
      <c r="AMB49" s="0"/>
      <c r="AMC49" s="0"/>
      <c r="AMD49" s="0"/>
      <c r="AME49" s="0"/>
      <c r="AMF49" s="0"/>
      <c r="AMG49" s="0"/>
      <c r="AMH49" s="0"/>
      <c r="AMI49" s="0"/>
      <c r="AMJ49" s="0"/>
    </row>
    <row r="50" customFormat="false" ht="18" hidden="false" customHeight="false" outlineLevel="0" collapsed="false">
      <c r="A50" s="0"/>
      <c r="B50" s="8"/>
      <c r="C50" s="32"/>
      <c r="D50" s="0"/>
      <c r="E50" s="0"/>
      <c r="F50" s="0"/>
      <c r="G50" s="0"/>
      <c r="H50" s="0"/>
      <c r="I50" s="0"/>
      <c r="J50" s="0"/>
      <c r="K50" s="0"/>
      <c r="L50" s="0"/>
      <c r="M50" s="0"/>
      <c r="N50" s="0"/>
      <c r="O50" s="0"/>
      <c r="P50" s="0"/>
      <c r="Q50" s="0"/>
      <c r="R50" s="0"/>
      <c r="S50" s="0"/>
      <c r="T50" s="0"/>
      <c r="U50" s="0"/>
      <c r="V50" s="0"/>
      <c r="W50" s="0"/>
      <c r="X50" s="0"/>
      <c r="Y50" s="0"/>
      <c r="Z50" s="0"/>
      <c r="AA50" s="0"/>
      <c r="AB50" s="0"/>
      <c r="AC50" s="0"/>
      <c r="AD50" s="0"/>
      <c r="AE50" s="0"/>
      <c r="AF50" s="0"/>
      <c r="AG50" s="0"/>
      <c r="AH50" s="0"/>
      <c r="AI50" s="0"/>
      <c r="AJ50" s="0"/>
      <c r="AK50" s="0"/>
      <c r="AL50" s="0"/>
      <c r="AM50" s="0"/>
      <c r="AN50" s="0"/>
      <c r="AO50" s="0"/>
      <c r="AP50" s="0"/>
      <c r="AQ50" s="0"/>
      <c r="AR50" s="0"/>
      <c r="AS50" s="0"/>
      <c r="AT50" s="0"/>
      <c r="AU50" s="0"/>
      <c r="AV50" s="0"/>
      <c r="AW50" s="0"/>
      <c r="AX50" s="0"/>
      <c r="AY50" s="0"/>
      <c r="AZ50" s="0"/>
      <c r="BA50" s="0"/>
      <c r="BB50" s="0"/>
      <c r="BC50" s="0"/>
      <c r="BD50" s="0"/>
      <c r="BE50" s="0"/>
      <c r="BF50" s="0"/>
      <c r="BG50" s="0"/>
      <c r="BH50" s="0"/>
      <c r="BI50" s="0"/>
      <c r="BJ50" s="0"/>
      <c r="BK50" s="0"/>
      <c r="BL50" s="0"/>
      <c r="BM50" s="0"/>
      <c r="BN50" s="0"/>
      <c r="BO50" s="0"/>
      <c r="BP50" s="0"/>
      <c r="BQ50" s="0"/>
      <c r="BR50" s="0"/>
      <c r="BS50" s="0"/>
      <c r="BT50" s="0"/>
      <c r="BU50" s="0"/>
      <c r="BV50" s="0"/>
      <c r="BW50" s="0"/>
      <c r="BX50" s="0"/>
      <c r="BY50" s="0"/>
      <c r="BZ50" s="0"/>
      <c r="CA50" s="0"/>
      <c r="CB50" s="0"/>
      <c r="CC50" s="0"/>
      <c r="CD50" s="0"/>
      <c r="CE50" s="0"/>
      <c r="CF50" s="0"/>
      <c r="CG50" s="0"/>
      <c r="CH50" s="0"/>
      <c r="CI50" s="0"/>
      <c r="CJ50" s="0"/>
      <c r="CK50" s="0"/>
      <c r="CL50" s="0"/>
      <c r="CM50" s="0"/>
      <c r="CN50" s="0"/>
      <c r="CO50" s="0"/>
      <c r="CP50" s="0"/>
      <c r="CQ50" s="0"/>
      <c r="CR50" s="0"/>
      <c r="CS50" s="0"/>
      <c r="CT50" s="0"/>
      <c r="CU50" s="0"/>
      <c r="CV50" s="0"/>
      <c r="CW50" s="0"/>
      <c r="CX50" s="0"/>
      <c r="CY50" s="0"/>
      <c r="CZ50" s="0"/>
      <c r="DA50" s="0"/>
      <c r="DB50" s="0"/>
      <c r="DC50" s="0"/>
      <c r="DD50" s="0"/>
      <c r="DE50" s="0"/>
      <c r="DF50" s="0"/>
      <c r="DG50" s="0"/>
      <c r="DH50" s="0"/>
      <c r="DI50" s="0"/>
      <c r="DJ50" s="0"/>
      <c r="DK50" s="0"/>
      <c r="DL50" s="0"/>
      <c r="DM50" s="0"/>
      <c r="DN50" s="0"/>
      <c r="DO50" s="0"/>
      <c r="DP50" s="0"/>
      <c r="DQ50" s="0"/>
      <c r="DR50" s="0"/>
      <c r="DS50" s="0"/>
      <c r="DT50" s="0"/>
      <c r="DU50" s="0"/>
      <c r="DV50" s="0"/>
      <c r="DW50" s="0"/>
      <c r="DX50" s="0"/>
      <c r="DY50" s="0"/>
      <c r="DZ50" s="0"/>
      <c r="EA50" s="0"/>
      <c r="EB50" s="0"/>
      <c r="EC50" s="0"/>
      <c r="ED50" s="0"/>
      <c r="EE50" s="0"/>
      <c r="EF50" s="0"/>
      <c r="EG50" s="0"/>
      <c r="EH50" s="0"/>
      <c r="EI50" s="0"/>
      <c r="EJ50" s="0"/>
      <c r="EK50" s="0"/>
      <c r="EL50" s="0"/>
      <c r="EM50" s="0"/>
      <c r="EN50" s="0"/>
      <c r="EO50" s="0"/>
      <c r="EP50" s="0"/>
      <c r="EQ50" s="0"/>
      <c r="ER50" s="0"/>
      <c r="ES50" s="0"/>
      <c r="ET50" s="0"/>
      <c r="EU50" s="0"/>
      <c r="EV50" s="0"/>
      <c r="EW50" s="0"/>
      <c r="EX50" s="0"/>
      <c r="EY50" s="0"/>
      <c r="EZ50" s="0"/>
      <c r="FA50" s="0"/>
      <c r="FB50" s="0"/>
      <c r="FC50" s="0"/>
      <c r="FD50" s="0"/>
      <c r="FE50" s="0"/>
      <c r="FF50" s="0"/>
      <c r="FG50" s="0"/>
      <c r="FH50" s="0"/>
      <c r="FI50" s="0"/>
      <c r="FJ50" s="0"/>
      <c r="FK50" s="0"/>
      <c r="FL50" s="0"/>
      <c r="FM50" s="0"/>
      <c r="FN50" s="0"/>
      <c r="FO50" s="0"/>
      <c r="FP50" s="0"/>
      <c r="FQ50" s="0"/>
      <c r="FR50" s="0"/>
      <c r="FS50" s="0"/>
      <c r="FT50" s="0"/>
      <c r="FU50" s="0"/>
      <c r="FV50" s="0"/>
      <c r="FW50" s="0"/>
      <c r="FX50" s="0"/>
      <c r="FY50" s="0"/>
      <c r="FZ50" s="0"/>
      <c r="GA50" s="0"/>
      <c r="GB50" s="0"/>
      <c r="GC50" s="0"/>
      <c r="GD50" s="0"/>
      <c r="GE50" s="0"/>
      <c r="GF50" s="0"/>
      <c r="GG50" s="0"/>
      <c r="GH50" s="0"/>
      <c r="GI50" s="0"/>
      <c r="GJ50" s="0"/>
      <c r="GK50" s="0"/>
      <c r="GL50" s="0"/>
      <c r="GM50" s="0"/>
      <c r="GN50" s="0"/>
      <c r="GO50" s="0"/>
      <c r="GP50" s="0"/>
      <c r="GQ50" s="0"/>
      <c r="GR50" s="0"/>
      <c r="GS50" s="0"/>
      <c r="GT50" s="0"/>
      <c r="GU50" s="0"/>
      <c r="GV50" s="0"/>
      <c r="GW50" s="0"/>
      <c r="GX50" s="0"/>
      <c r="GY50" s="0"/>
      <c r="GZ50" s="0"/>
      <c r="HA50" s="0"/>
      <c r="HB50" s="0"/>
      <c r="HC50" s="0"/>
      <c r="HD50" s="0"/>
      <c r="HE50" s="0"/>
      <c r="HF50" s="0"/>
      <c r="HG50" s="0"/>
      <c r="HH50" s="0"/>
      <c r="HI50" s="0"/>
      <c r="HJ50" s="0"/>
      <c r="HK50" s="0"/>
      <c r="HL50" s="0"/>
      <c r="HM50" s="0"/>
      <c r="HN50" s="0"/>
      <c r="HO50" s="0"/>
      <c r="HP50" s="0"/>
      <c r="HQ50" s="0"/>
      <c r="HR50" s="0"/>
      <c r="HS50" s="0"/>
      <c r="HT50" s="0"/>
      <c r="HU50" s="0"/>
      <c r="HV50" s="0"/>
      <c r="HW50" s="0"/>
      <c r="HX50" s="0"/>
      <c r="HY50" s="0"/>
      <c r="HZ50" s="0"/>
      <c r="IA50" s="0"/>
      <c r="IB50" s="0"/>
      <c r="IC50" s="0"/>
      <c r="ID50" s="0"/>
      <c r="IE50" s="0"/>
      <c r="IF50" s="0"/>
      <c r="IG50" s="0"/>
      <c r="IH50" s="0"/>
      <c r="II50" s="0"/>
      <c r="IJ50" s="0"/>
      <c r="IK50" s="0"/>
      <c r="IL50" s="0"/>
      <c r="IM50" s="0"/>
      <c r="IN50" s="0"/>
      <c r="IO50" s="0"/>
      <c r="IP50" s="0"/>
      <c r="IQ50" s="0"/>
      <c r="IR50" s="0"/>
      <c r="IS50" s="0"/>
      <c r="IT50" s="0"/>
      <c r="IU50" s="0"/>
      <c r="IV50" s="0"/>
      <c r="IW50" s="0"/>
      <c r="IX50" s="0"/>
      <c r="IY50" s="0"/>
      <c r="IZ50" s="0"/>
      <c r="JA50" s="0"/>
      <c r="JB50" s="0"/>
      <c r="JC50" s="0"/>
      <c r="JD50" s="0"/>
      <c r="JE50" s="0"/>
      <c r="JF50" s="0"/>
      <c r="JG50" s="0"/>
      <c r="JH50" s="0"/>
      <c r="JI50" s="0"/>
      <c r="JJ50" s="0"/>
      <c r="JK50" s="0"/>
      <c r="JL50" s="0"/>
      <c r="JM50" s="0"/>
      <c r="JN50" s="0"/>
      <c r="JO50" s="0"/>
      <c r="JP50" s="0"/>
      <c r="JQ50" s="0"/>
      <c r="JR50" s="0"/>
      <c r="JS50" s="0"/>
      <c r="JT50" s="0"/>
      <c r="JU50" s="0"/>
      <c r="JV50" s="0"/>
      <c r="JW50" s="0"/>
      <c r="JX50" s="0"/>
      <c r="JY50" s="0"/>
      <c r="JZ50" s="0"/>
      <c r="KA50" s="0"/>
      <c r="KB50" s="0"/>
      <c r="KC50" s="0"/>
      <c r="KD50" s="0"/>
      <c r="KE50" s="0"/>
      <c r="KF50" s="0"/>
      <c r="KG50" s="0"/>
      <c r="KH50" s="0"/>
      <c r="KI50" s="0"/>
      <c r="KJ50" s="0"/>
      <c r="KK50" s="0"/>
      <c r="KL50" s="0"/>
      <c r="KM50" s="0"/>
      <c r="KN50" s="0"/>
      <c r="KO50" s="0"/>
      <c r="KP50" s="0"/>
      <c r="KQ50" s="0"/>
      <c r="KR50" s="0"/>
      <c r="KS50" s="0"/>
      <c r="KT50" s="0"/>
      <c r="KU50" s="0"/>
      <c r="KV50" s="0"/>
      <c r="KW50" s="0"/>
      <c r="KX50" s="0"/>
      <c r="KY50" s="0"/>
      <c r="KZ50" s="0"/>
      <c r="LA50" s="0"/>
      <c r="LB50" s="0"/>
      <c r="LC50" s="0"/>
      <c r="LD50" s="0"/>
      <c r="LE50" s="0"/>
      <c r="LF50" s="0"/>
      <c r="LG50" s="0"/>
      <c r="LH50" s="0"/>
      <c r="LI50" s="0"/>
      <c r="LJ50" s="0"/>
      <c r="LK50" s="0"/>
      <c r="LL50" s="0"/>
      <c r="LM50" s="0"/>
      <c r="LN50" s="0"/>
      <c r="LO50" s="0"/>
      <c r="LP50" s="0"/>
      <c r="LQ50" s="0"/>
      <c r="LR50" s="0"/>
      <c r="LS50" s="0"/>
      <c r="LT50" s="0"/>
      <c r="LU50" s="0"/>
      <c r="LV50" s="0"/>
      <c r="LW50" s="0"/>
      <c r="LX50" s="0"/>
      <c r="LY50" s="0"/>
      <c r="LZ50" s="0"/>
      <c r="MA50" s="0"/>
      <c r="MB50" s="0"/>
      <c r="MC50" s="0"/>
      <c r="MD50" s="0"/>
      <c r="ME50" s="0"/>
      <c r="MF50" s="0"/>
      <c r="MG50" s="0"/>
      <c r="MH50" s="0"/>
      <c r="MI50" s="0"/>
      <c r="MJ50" s="0"/>
      <c r="MK50" s="0"/>
      <c r="ML50" s="0"/>
      <c r="MM50" s="0"/>
      <c r="MN50" s="0"/>
      <c r="MO50" s="0"/>
      <c r="MP50" s="0"/>
      <c r="MQ50" s="0"/>
      <c r="MR50" s="0"/>
      <c r="MS50" s="0"/>
      <c r="MT50" s="0"/>
      <c r="MU50" s="0"/>
      <c r="MV50" s="0"/>
      <c r="MW50" s="0"/>
      <c r="MX50" s="0"/>
      <c r="MY50" s="0"/>
      <c r="MZ50" s="0"/>
      <c r="NA50" s="0"/>
      <c r="NB50" s="0"/>
      <c r="NC50" s="0"/>
      <c r="ND50" s="0"/>
      <c r="NE50" s="0"/>
      <c r="NF50" s="0"/>
      <c r="NG50" s="0"/>
      <c r="NH50" s="0"/>
      <c r="NI50" s="0"/>
      <c r="NJ50" s="0"/>
      <c r="NK50" s="0"/>
      <c r="NL50" s="0"/>
      <c r="NM50" s="0"/>
      <c r="NN50" s="0"/>
      <c r="NO50" s="0"/>
      <c r="NP50" s="0"/>
      <c r="NQ50" s="0"/>
      <c r="NR50" s="0"/>
      <c r="NS50" s="0"/>
      <c r="NT50" s="0"/>
      <c r="NU50" s="0"/>
      <c r="NV50" s="0"/>
      <c r="NW50" s="0"/>
      <c r="NX50" s="0"/>
      <c r="NY50" s="0"/>
      <c r="NZ50" s="0"/>
      <c r="OA50" s="0"/>
      <c r="OB50" s="0"/>
      <c r="OC50" s="0"/>
      <c r="OD50" s="0"/>
      <c r="OE50" s="0"/>
      <c r="OF50" s="0"/>
      <c r="OG50" s="0"/>
      <c r="OH50" s="0"/>
      <c r="OI50" s="0"/>
      <c r="OJ50" s="0"/>
      <c r="OK50" s="0"/>
      <c r="OL50" s="0"/>
      <c r="OM50" s="0"/>
      <c r="ON50" s="0"/>
      <c r="OO50" s="0"/>
      <c r="OP50" s="0"/>
      <c r="OQ50" s="0"/>
      <c r="OR50" s="0"/>
      <c r="OS50" s="0"/>
      <c r="OT50" s="0"/>
      <c r="OU50" s="0"/>
      <c r="OV50" s="0"/>
      <c r="OW50" s="0"/>
      <c r="OX50" s="0"/>
      <c r="OY50" s="0"/>
      <c r="OZ50" s="0"/>
      <c r="PA50" s="0"/>
      <c r="PB50" s="0"/>
      <c r="PC50" s="0"/>
      <c r="PD50" s="0"/>
      <c r="PE50" s="0"/>
      <c r="PF50" s="0"/>
      <c r="PG50" s="0"/>
      <c r="PH50" s="0"/>
      <c r="PI50" s="0"/>
      <c r="PJ50" s="0"/>
      <c r="PK50" s="0"/>
      <c r="PL50" s="0"/>
      <c r="PM50" s="0"/>
      <c r="PN50" s="0"/>
      <c r="PO50" s="0"/>
      <c r="PP50" s="0"/>
      <c r="PQ50" s="0"/>
      <c r="PR50" s="0"/>
      <c r="PS50" s="0"/>
      <c r="PT50" s="0"/>
      <c r="PU50" s="0"/>
      <c r="PV50" s="0"/>
      <c r="PW50" s="0"/>
      <c r="PX50" s="0"/>
      <c r="PY50" s="0"/>
      <c r="PZ50" s="0"/>
      <c r="QA50" s="0"/>
      <c r="QB50" s="0"/>
      <c r="QC50" s="0"/>
      <c r="QD50" s="0"/>
      <c r="QE50" s="0"/>
      <c r="QF50" s="0"/>
      <c r="QG50" s="0"/>
      <c r="QH50" s="0"/>
      <c r="QI50" s="0"/>
      <c r="QJ50" s="0"/>
      <c r="QK50" s="0"/>
      <c r="QL50" s="0"/>
      <c r="QM50" s="0"/>
      <c r="QN50" s="0"/>
      <c r="QO50" s="0"/>
      <c r="QP50" s="0"/>
      <c r="QQ50" s="0"/>
      <c r="QR50" s="0"/>
      <c r="QS50" s="0"/>
      <c r="QT50" s="0"/>
      <c r="QU50" s="0"/>
      <c r="QV50" s="0"/>
      <c r="QW50" s="0"/>
      <c r="QX50" s="0"/>
      <c r="QY50" s="0"/>
      <c r="QZ50" s="0"/>
      <c r="RA50" s="0"/>
      <c r="RB50" s="0"/>
      <c r="RC50" s="0"/>
      <c r="RD50" s="0"/>
      <c r="RE50" s="0"/>
      <c r="RF50" s="0"/>
      <c r="RG50" s="0"/>
      <c r="RH50" s="0"/>
      <c r="RI50" s="0"/>
      <c r="RJ50" s="0"/>
      <c r="RK50" s="0"/>
      <c r="RL50" s="0"/>
      <c r="RM50" s="0"/>
      <c r="RN50" s="0"/>
      <c r="RO50" s="0"/>
      <c r="RP50" s="0"/>
      <c r="RQ50" s="0"/>
      <c r="RR50" s="0"/>
      <c r="RS50" s="0"/>
      <c r="RT50" s="0"/>
      <c r="RU50" s="0"/>
      <c r="RV50" s="0"/>
      <c r="RW50" s="0"/>
      <c r="RX50" s="0"/>
      <c r="RY50" s="0"/>
      <c r="RZ50" s="0"/>
      <c r="SA50" s="0"/>
      <c r="SB50" s="0"/>
      <c r="SC50" s="0"/>
      <c r="SD50" s="0"/>
      <c r="SE50" s="0"/>
      <c r="SF50" s="0"/>
      <c r="SG50" s="0"/>
      <c r="SH50" s="0"/>
      <c r="SI50" s="0"/>
      <c r="SJ50" s="0"/>
      <c r="SK50" s="0"/>
      <c r="SL50" s="0"/>
      <c r="SM50" s="0"/>
      <c r="SN50" s="0"/>
      <c r="SO50" s="0"/>
      <c r="SP50" s="0"/>
      <c r="SQ50" s="0"/>
      <c r="SR50" s="0"/>
      <c r="SS50" s="0"/>
      <c r="ST50" s="0"/>
      <c r="SU50" s="0"/>
      <c r="SV50" s="0"/>
      <c r="SW50" s="0"/>
      <c r="SX50" s="0"/>
      <c r="SY50" s="0"/>
      <c r="SZ50" s="0"/>
      <c r="TA50" s="0"/>
      <c r="TB50" s="0"/>
      <c r="TC50" s="0"/>
      <c r="TD50" s="0"/>
      <c r="TE50" s="0"/>
      <c r="TF50" s="0"/>
      <c r="TG50" s="0"/>
      <c r="TH50" s="0"/>
      <c r="TI50" s="0"/>
      <c r="TJ50" s="0"/>
      <c r="TK50" s="0"/>
      <c r="TL50" s="0"/>
      <c r="TM50" s="0"/>
      <c r="TN50" s="0"/>
      <c r="TO50" s="0"/>
      <c r="TP50" s="0"/>
      <c r="TQ50" s="0"/>
      <c r="TR50" s="0"/>
      <c r="TS50" s="0"/>
      <c r="TT50" s="0"/>
      <c r="TU50" s="0"/>
      <c r="TV50" s="0"/>
      <c r="TW50" s="0"/>
      <c r="TX50" s="0"/>
      <c r="TY50" s="0"/>
      <c r="TZ50" s="0"/>
      <c r="UA50" s="0"/>
      <c r="UB50" s="0"/>
      <c r="UC50" s="0"/>
      <c r="UD50" s="0"/>
      <c r="UE50" s="0"/>
      <c r="UF50" s="0"/>
      <c r="UG50" s="0"/>
      <c r="UH50" s="0"/>
      <c r="UI50" s="0"/>
      <c r="UJ50" s="0"/>
      <c r="UK50" s="0"/>
      <c r="UL50" s="0"/>
      <c r="UM50" s="0"/>
      <c r="UN50" s="0"/>
      <c r="UO50" s="0"/>
      <c r="UP50" s="0"/>
      <c r="UQ50" s="0"/>
      <c r="UR50" s="0"/>
      <c r="US50" s="0"/>
      <c r="UT50" s="0"/>
      <c r="UU50" s="0"/>
      <c r="UV50" s="0"/>
      <c r="UW50" s="0"/>
      <c r="UX50" s="0"/>
      <c r="UY50" s="0"/>
      <c r="UZ50" s="0"/>
      <c r="VA50" s="0"/>
      <c r="VB50" s="0"/>
      <c r="VC50" s="0"/>
      <c r="VD50" s="0"/>
      <c r="VE50" s="0"/>
      <c r="VF50" s="0"/>
      <c r="VG50" s="0"/>
      <c r="VH50" s="0"/>
      <c r="VI50" s="0"/>
      <c r="VJ50" s="0"/>
      <c r="VK50" s="0"/>
      <c r="VL50" s="0"/>
      <c r="VM50" s="0"/>
      <c r="VN50" s="0"/>
      <c r="VO50" s="0"/>
      <c r="VP50" s="0"/>
      <c r="VQ50" s="0"/>
      <c r="VR50" s="0"/>
      <c r="VS50" s="0"/>
      <c r="VT50" s="0"/>
      <c r="VU50" s="0"/>
      <c r="VV50" s="0"/>
      <c r="VW50" s="0"/>
      <c r="VX50" s="0"/>
      <c r="VY50" s="0"/>
      <c r="VZ50" s="0"/>
      <c r="WA50" s="0"/>
      <c r="WB50" s="0"/>
      <c r="WC50" s="0"/>
      <c r="WD50" s="0"/>
      <c r="WE50" s="0"/>
      <c r="WF50" s="0"/>
      <c r="WG50" s="0"/>
      <c r="WH50" s="0"/>
      <c r="WI50" s="0"/>
      <c r="WJ50" s="0"/>
      <c r="WK50" s="0"/>
      <c r="WL50" s="0"/>
      <c r="WM50" s="0"/>
      <c r="WN50" s="0"/>
      <c r="WO50" s="0"/>
      <c r="WP50" s="0"/>
      <c r="WQ50" s="0"/>
      <c r="WR50" s="0"/>
      <c r="WS50" s="0"/>
      <c r="WT50" s="0"/>
      <c r="WU50" s="0"/>
      <c r="WV50" s="0"/>
      <c r="WW50" s="0"/>
      <c r="WX50" s="0"/>
      <c r="WY50" s="0"/>
      <c r="WZ50" s="0"/>
      <c r="XA50" s="0"/>
      <c r="XB50" s="0"/>
      <c r="XC50" s="0"/>
      <c r="XD50" s="0"/>
      <c r="XE50" s="0"/>
      <c r="XF50" s="0"/>
      <c r="XG50" s="0"/>
      <c r="XH50" s="0"/>
      <c r="XI50" s="0"/>
      <c r="XJ50" s="0"/>
      <c r="XK50" s="0"/>
      <c r="XL50" s="0"/>
      <c r="XM50" s="0"/>
      <c r="XN50" s="0"/>
      <c r="XO50" s="0"/>
      <c r="XP50" s="0"/>
      <c r="XQ50" s="0"/>
      <c r="XR50" s="0"/>
      <c r="XS50" s="0"/>
      <c r="XT50" s="0"/>
      <c r="XU50" s="0"/>
      <c r="XV50" s="0"/>
      <c r="XW50" s="0"/>
      <c r="XX50" s="0"/>
      <c r="XY50" s="0"/>
      <c r="XZ50" s="0"/>
      <c r="YA50" s="0"/>
      <c r="YB50" s="0"/>
      <c r="YC50" s="0"/>
      <c r="YD50" s="0"/>
      <c r="YE50" s="0"/>
      <c r="YF50" s="0"/>
      <c r="YG50" s="0"/>
      <c r="YH50" s="0"/>
      <c r="YI50" s="0"/>
      <c r="YJ50" s="0"/>
      <c r="YK50" s="0"/>
      <c r="YL50" s="0"/>
      <c r="YM50" s="0"/>
      <c r="YN50" s="0"/>
      <c r="YO50" s="0"/>
      <c r="YP50" s="0"/>
      <c r="YQ50" s="0"/>
      <c r="YR50" s="0"/>
      <c r="YS50" s="0"/>
      <c r="YT50" s="0"/>
      <c r="YU50" s="0"/>
      <c r="YV50" s="0"/>
      <c r="YW50" s="0"/>
      <c r="YX50" s="0"/>
      <c r="YY50" s="0"/>
      <c r="YZ50" s="0"/>
      <c r="ZA50" s="0"/>
      <c r="ZB50" s="0"/>
      <c r="ZC50" s="0"/>
      <c r="ZD50" s="0"/>
      <c r="ZE50" s="0"/>
      <c r="ZF50" s="0"/>
      <c r="ZG50" s="0"/>
      <c r="ZH50" s="0"/>
      <c r="ZI50" s="0"/>
      <c r="ZJ50" s="0"/>
      <c r="ZK50" s="0"/>
      <c r="ZL50" s="0"/>
      <c r="ZM50" s="0"/>
      <c r="ZN50" s="0"/>
      <c r="ZO50" s="0"/>
      <c r="ZP50" s="0"/>
      <c r="ZQ50" s="0"/>
      <c r="ZR50" s="0"/>
      <c r="ZS50" s="0"/>
      <c r="ZT50" s="0"/>
      <c r="ZU50" s="0"/>
      <c r="ZV50" s="0"/>
      <c r="ZW50" s="0"/>
      <c r="ZX50" s="0"/>
      <c r="ZY50" s="0"/>
      <c r="ZZ50" s="0"/>
      <c r="AAA50" s="0"/>
      <c r="AAB50" s="0"/>
      <c r="AAC50" s="0"/>
      <c r="AAD50" s="0"/>
      <c r="AAE50" s="0"/>
      <c r="AAF50" s="0"/>
      <c r="AAG50" s="0"/>
      <c r="AAH50" s="0"/>
      <c r="AAI50" s="0"/>
      <c r="AAJ50" s="0"/>
      <c r="AAK50" s="0"/>
      <c r="AAL50" s="0"/>
      <c r="AAM50" s="0"/>
      <c r="AAN50" s="0"/>
      <c r="AAO50" s="0"/>
      <c r="AAP50" s="0"/>
      <c r="AAQ50" s="0"/>
      <c r="AAR50" s="0"/>
      <c r="AAS50" s="0"/>
      <c r="AAT50" s="0"/>
      <c r="AAU50" s="0"/>
      <c r="AAV50" s="0"/>
      <c r="AAW50" s="0"/>
      <c r="AAX50" s="0"/>
      <c r="AAY50" s="0"/>
      <c r="AAZ50" s="0"/>
      <c r="ABA50" s="0"/>
      <c r="ABB50" s="0"/>
      <c r="ABC50" s="0"/>
      <c r="ABD50" s="0"/>
      <c r="ABE50" s="0"/>
      <c r="ABF50" s="0"/>
      <c r="ABG50" s="0"/>
      <c r="ABH50" s="0"/>
      <c r="ABI50" s="0"/>
      <c r="ABJ50" s="0"/>
      <c r="ABK50" s="0"/>
      <c r="ABL50" s="0"/>
      <c r="ABM50" s="0"/>
      <c r="ABN50" s="0"/>
      <c r="ABO50" s="0"/>
      <c r="ABP50" s="0"/>
      <c r="ABQ50" s="0"/>
      <c r="ABR50" s="0"/>
      <c r="ABS50" s="0"/>
      <c r="ABT50" s="0"/>
      <c r="ABU50" s="0"/>
      <c r="ABV50" s="0"/>
      <c r="ABW50" s="0"/>
      <c r="ABX50" s="0"/>
      <c r="ABY50" s="0"/>
      <c r="ABZ50" s="0"/>
      <c r="ACA50" s="0"/>
      <c r="ACB50" s="0"/>
      <c r="ACC50" s="0"/>
      <c r="ACD50" s="0"/>
      <c r="ACE50" s="0"/>
      <c r="ACF50" s="0"/>
      <c r="ACG50" s="0"/>
      <c r="ACH50" s="0"/>
      <c r="ACI50" s="0"/>
      <c r="ACJ50" s="0"/>
      <c r="ACK50" s="0"/>
      <c r="ACL50" s="0"/>
      <c r="ACM50" s="0"/>
      <c r="ACN50" s="0"/>
      <c r="ACO50" s="0"/>
      <c r="ACP50" s="0"/>
      <c r="ACQ50" s="0"/>
      <c r="ACR50" s="0"/>
      <c r="ACS50" s="0"/>
      <c r="ACT50" s="0"/>
      <c r="ACU50" s="0"/>
      <c r="ACV50" s="0"/>
      <c r="ACW50" s="0"/>
      <c r="ACX50" s="0"/>
      <c r="ACY50" s="0"/>
      <c r="ACZ50" s="0"/>
      <c r="ADA50" s="0"/>
      <c r="ADB50" s="0"/>
      <c r="ADC50" s="0"/>
      <c r="ADD50" s="0"/>
      <c r="ADE50" s="0"/>
      <c r="ADF50" s="0"/>
      <c r="ADG50" s="0"/>
      <c r="ADH50" s="0"/>
      <c r="ADI50" s="0"/>
      <c r="ADJ50" s="0"/>
      <c r="ADK50" s="0"/>
      <c r="ADL50" s="0"/>
      <c r="ADM50" s="0"/>
      <c r="ADN50" s="0"/>
      <c r="ADO50" s="0"/>
      <c r="ADP50" s="0"/>
      <c r="ADQ50" s="0"/>
      <c r="ADR50" s="0"/>
      <c r="ADS50" s="0"/>
      <c r="ADT50" s="0"/>
      <c r="ADU50" s="0"/>
      <c r="ADV50" s="0"/>
      <c r="ADW50" s="0"/>
      <c r="ADX50" s="0"/>
      <c r="ADY50" s="0"/>
      <c r="ADZ50" s="0"/>
      <c r="AEA50" s="0"/>
      <c r="AEB50" s="0"/>
      <c r="AEC50" s="0"/>
      <c r="AED50" s="0"/>
      <c r="AEE50" s="0"/>
      <c r="AEF50" s="0"/>
      <c r="AEG50" s="0"/>
      <c r="AEH50" s="0"/>
      <c r="AEI50" s="0"/>
      <c r="AEJ50" s="0"/>
      <c r="AEK50" s="0"/>
      <c r="AEL50" s="0"/>
      <c r="AEM50" s="0"/>
      <c r="AEN50" s="0"/>
      <c r="AEO50" s="0"/>
      <c r="AEP50" s="0"/>
      <c r="AEQ50" s="0"/>
      <c r="AER50" s="0"/>
      <c r="AES50" s="0"/>
      <c r="AET50" s="0"/>
      <c r="AEU50" s="0"/>
      <c r="AEV50" s="0"/>
      <c r="AEW50" s="0"/>
      <c r="AEX50" s="0"/>
      <c r="AEY50" s="0"/>
      <c r="AEZ50" s="0"/>
      <c r="AFA50" s="0"/>
      <c r="AFB50" s="0"/>
      <c r="AFC50" s="0"/>
      <c r="AFD50" s="0"/>
      <c r="AFE50" s="0"/>
      <c r="AFF50" s="0"/>
      <c r="AFG50" s="0"/>
      <c r="AFH50" s="0"/>
      <c r="AFI50" s="0"/>
      <c r="AFJ50" s="0"/>
      <c r="AFK50" s="0"/>
      <c r="AFL50" s="0"/>
      <c r="AFM50" s="0"/>
      <c r="AFN50" s="0"/>
      <c r="AFO50" s="0"/>
      <c r="AFP50" s="0"/>
      <c r="AFQ50" s="0"/>
      <c r="AFR50" s="0"/>
      <c r="AFS50" s="0"/>
      <c r="AFT50" s="0"/>
      <c r="AFU50" s="0"/>
      <c r="AFV50" s="0"/>
      <c r="AFW50" s="0"/>
      <c r="AFX50" s="0"/>
      <c r="AFY50" s="0"/>
      <c r="AFZ50" s="0"/>
      <c r="AGA50" s="0"/>
      <c r="AGB50" s="0"/>
      <c r="AGC50" s="0"/>
      <c r="AGD50" s="0"/>
      <c r="AGE50" s="0"/>
      <c r="AGF50" s="0"/>
      <c r="AGG50" s="0"/>
      <c r="AGH50" s="0"/>
      <c r="AGI50" s="0"/>
      <c r="AGJ50" s="0"/>
      <c r="AGK50" s="0"/>
      <c r="AGL50" s="0"/>
      <c r="AGM50" s="0"/>
      <c r="AGN50" s="0"/>
      <c r="AGO50" s="0"/>
      <c r="AGP50" s="0"/>
      <c r="AGQ50" s="0"/>
      <c r="AGR50" s="0"/>
      <c r="AGS50" s="0"/>
      <c r="AGT50" s="0"/>
      <c r="AGU50" s="0"/>
      <c r="AGV50" s="0"/>
      <c r="AGW50" s="0"/>
      <c r="AGX50" s="0"/>
      <c r="AGY50" s="0"/>
      <c r="AGZ50" s="0"/>
      <c r="AHA50" s="0"/>
      <c r="AHB50" s="0"/>
      <c r="AHC50" s="0"/>
      <c r="AHD50" s="0"/>
      <c r="AHE50" s="0"/>
      <c r="AHF50" s="0"/>
      <c r="AHG50" s="0"/>
      <c r="AHH50" s="0"/>
      <c r="AHI50" s="0"/>
      <c r="AHJ50" s="0"/>
      <c r="AHK50" s="0"/>
      <c r="AHL50" s="0"/>
      <c r="AHM50" s="0"/>
      <c r="AHN50" s="0"/>
      <c r="AHO50" s="0"/>
      <c r="AHP50" s="0"/>
      <c r="AHQ50" s="0"/>
      <c r="AHR50" s="0"/>
      <c r="AHS50" s="0"/>
      <c r="AHT50" s="0"/>
      <c r="AHU50" s="0"/>
      <c r="AHV50" s="0"/>
      <c r="AHW50" s="0"/>
      <c r="AHX50" s="0"/>
      <c r="AHY50" s="0"/>
      <c r="AHZ50" s="0"/>
      <c r="AIA50" s="0"/>
      <c r="AIB50" s="0"/>
      <c r="AIC50" s="0"/>
      <c r="AID50" s="0"/>
      <c r="AIE50" s="0"/>
      <c r="AIF50" s="0"/>
      <c r="AIG50" s="0"/>
      <c r="AIH50" s="0"/>
      <c r="AII50" s="0"/>
      <c r="AIJ50" s="0"/>
      <c r="AIK50" s="0"/>
      <c r="AIL50" s="0"/>
      <c r="AIM50" s="0"/>
      <c r="AIN50" s="0"/>
      <c r="AIO50" s="0"/>
      <c r="AIP50" s="0"/>
      <c r="AIQ50" s="0"/>
      <c r="AIR50" s="0"/>
      <c r="AIS50" s="0"/>
      <c r="AIT50" s="0"/>
      <c r="AIU50" s="0"/>
      <c r="AIV50" s="0"/>
      <c r="AIW50" s="0"/>
      <c r="AIX50" s="0"/>
      <c r="AIY50" s="0"/>
      <c r="AIZ50" s="0"/>
      <c r="AJA50" s="0"/>
      <c r="AJB50" s="0"/>
      <c r="AJC50" s="0"/>
      <c r="AJD50" s="0"/>
      <c r="AJE50" s="0"/>
      <c r="AJF50" s="0"/>
      <c r="AJG50" s="0"/>
      <c r="AJH50" s="0"/>
      <c r="AJI50" s="0"/>
      <c r="AJJ50" s="0"/>
      <c r="AJK50" s="0"/>
      <c r="AJL50" s="0"/>
      <c r="AJM50" s="0"/>
      <c r="AJN50" s="0"/>
      <c r="AJO50" s="0"/>
      <c r="AJP50" s="0"/>
      <c r="AJQ50" s="0"/>
      <c r="AJR50" s="0"/>
      <c r="AJS50" s="0"/>
      <c r="AJT50" s="0"/>
      <c r="AJU50" s="0"/>
      <c r="AJV50" s="0"/>
      <c r="AJW50" s="0"/>
      <c r="AJX50" s="0"/>
      <c r="AJY50" s="0"/>
      <c r="AJZ50" s="0"/>
      <c r="AKA50" s="0"/>
      <c r="AKB50" s="0"/>
      <c r="AKC50" s="0"/>
      <c r="AKD50" s="0"/>
      <c r="AKE50" s="0"/>
      <c r="AKF50" s="0"/>
      <c r="AKG50" s="0"/>
      <c r="AKH50" s="0"/>
      <c r="AKI50" s="0"/>
      <c r="AKJ50" s="0"/>
      <c r="AKK50" s="0"/>
      <c r="AKL50" s="0"/>
      <c r="AKM50" s="0"/>
      <c r="AKN50" s="0"/>
      <c r="AKO50" s="0"/>
      <c r="AKP50" s="0"/>
      <c r="AKQ50" s="0"/>
      <c r="AKR50" s="0"/>
      <c r="AKS50" s="0"/>
      <c r="AKT50" s="0"/>
      <c r="AKU50" s="0"/>
      <c r="AKV50" s="0"/>
      <c r="AKW50" s="0"/>
      <c r="AKX50" s="0"/>
      <c r="AKY50" s="0"/>
      <c r="AKZ50" s="0"/>
      <c r="ALA50" s="0"/>
      <c r="ALB50" s="0"/>
      <c r="ALC50" s="0"/>
      <c r="ALD50" s="0"/>
      <c r="ALE50" s="0"/>
      <c r="ALF50" s="0"/>
      <c r="ALG50" s="0"/>
      <c r="ALH50" s="0"/>
      <c r="ALI50" s="0"/>
      <c r="ALJ50" s="0"/>
      <c r="ALK50" s="0"/>
      <c r="ALL50" s="0"/>
      <c r="ALM50" s="0"/>
      <c r="ALN50" s="0"/>
      <c r="ALO50" s="0"/>
      <c r="ALP50" s="0"/>
      <c r="ALQ50" s="0"/>
      <c r="ALR50" s="0"/>
      <c r="ALS50" s="0"/>
      <c r="ALT50" s="0"/>
      <c r="ALU50" s="0"/>
      <c r="ALV50" s="0"/>
      <c r="ALW50" s="0"/>
      <c r="ALX50" s="0"/>
      <c r="ALY50" s="0"/>
      <c r="ALZ50" s="0"/>
      <c r="AMA50" s="0"/>
      <c r="AMB50" s="0"/>
      <c r="AMC50" s="0"/>
      <c r="AMD50" s="0"/>
      <c r="AME50" s="0"/>
      <c r="AMF50" s="0"/>
      <c r="AMG50" s="0"/>
      <c r="AMH50" s="0"/>
      <c r="AMI50" s="0"/>
      <c r="AMJ50" s="0"/>
    </row>
    <row r="51" customFormat="false" ht="22" hidden="false" customHeight="false" outlineLevel="0" collapsed="false">
      <c r="A51" s="33"/>
      <c r="B51" s="8" t="s">
        <v>22</v>
      </c>
      <c r="C51" s="0"/>
      <c r="D51" s="0"/>
      <c r="E51" s="0"/>
      <c r="F51" s="0"/>
      <c r="G51" s="0"/>
      <c r="H51" s="0"/>
      <c r="I51" s="0"/>
      <c r="J51" s="0"/>
      <c r="K51" s="0"/>
      <c r="L51" s="0"/>
      <c r="M51" s="0"/>
      <c r="N51" s="34" t="s">
        <v>90</v>
      </c>
      <c r="O51" s="35" t="s">
        <v>91</v>
      </c>
      <c r="P51" s="36" t="s">
        <v>92</v>
      </c>
      <c r="Q51" s="35" t="s">
        <v>91</v>
      </c>
      <c r="R51" s="36" t="s">
        <v>92</v>
      </c>
      <c r="S51" s="0"/>
      <c r="T51" s="0"/>
      <c r="U51" s="0"/>
      <c r="V51" s="0"/>
      <c r="W51" s="0"/>
      <c r="X51" s="0"/>
      <c r="Y51" s="0"/>
      <c r="Z51" s="0"/>
      <c r="AA51" s="0"/>
      <c r="AB51" s="0"/>
      <c r="AC51" s="0"/>
      <c r="AD51" s="0"/>
      <c r="AE51" s="0"/>
      <c r="AF51" s="0"/>
      <c r="AG51" s="0"/>
      <c r="AH51" s="0"/>
      <c r="AI51" s="0"/>
      <c r="AJ51" s="0"/>
      <c r="AK51" s="0"/>
      <c r="AL51" s="0"/>
      <c r="AM51" s="0"/>
      <c r="AN51" s="0"/>
      <c r="AO51" s="0"/>
      <c r="AP51" s="0"/>
      <c r="AQ51" s="0"/>
      <c r="AR51" s="0"/>
      <c r="AS51" s="0"/>
      <c r="AT51" s="0"/>
      <c r="AU51" s="0"/>
      <c r="AV51" s="0"/>
      <c r="AW51" s="0"/>
      <c r="AX51" s="0"/>
      <c r="AY51" s="0"/>
      <c r="AZ51" s="0"/>
      <c r="BA51" s="0"/>
      <c r="BB51" s="0"/>
      <c r="BC51" s="0"/>
      <c r="BD51" s="0"/>
      <c r="BE51" s="0"/>
      <c r="BF51" s="0"/>
      <c r="BG51" s="0"/>
      <c r="BH51" s="0"/>
      <c r="BI51" s="0"/>
      <c r="BJ51" s="0"/>
      <c r="BK51" s="0"/>
      <c r="BL51" s="0"/>
      <c r="BM51" s="0"/>
      <c r="BN51" s="0"/>
      <c r="BO51" s="0"/>
      <c r="BP51" s="0"/>
      <c r="BQ51" s="0"/>
      <c r="BR51" s="0"/>
      <c r="BS51" s="0"/>
      <c r="BT51" s="0"/>
      <c r="BU51" s="0"/>
      <c r="BV51" s="0"/>
      <c r="BW51" s="0"/>
      <c r="BX51" s="0"/>
      <c r="BY51" s="0"/>
      <c r="BZ51" s="0"/>
      <c r="CA51" s="0"/>
      <c r="CB51" s="0"/>
      <c r="CC51" s="0"/>
      <c r="CD51" s="0"/>
      <c r="CE51" s="0"/>
      <c r="CF51" s="0"/>
      <c r="CG51" s="0"/>
      <c r="CH51" s="0"/>
      <c r="CI51" s="0"/>
      <c r="CJ51" s="0"/>
      <c r="CK51" s="0"/>
      <c r="CL51" s="0"/>
      <c r="CM51" s="0"/>
      <c r="CN51" s="0"/>
      <c r="CO51" s="0"/>
      <c r="CP51" s="0"/>
      <c r="CQ51" s="0"/>
      <c r="CR51" s="0"/>
      <c r="CS51" s="0"/>
      <c r="CT51" s="0"/>
      <c r="CU51" s="0"/>
      <c r="CV51" s="0"/>
      <c r="CW51" s="0"/>
      <c r="CX51" s="0"/>
      <c r="CY51" s="0"/>
      <c r="CZ51" s="0"/>
      <c r="DA51" s="0"/>
      <c r="DB51" s="0"/>
      <c r="DC51" s="0"/>
      <c r="DD51" s="0"/>
      <c r="DE51" s="0"/>
      <c r="DF51" s="0"/>
      <c r="DG51" s="0"/>
      <c r="DH51" s="0"/>
      <c r="DI51" s="0"/>
      <c r="DJ51" s="0"/>
      <c r="DK51" s="0"/>
      <c r="DL51" s="0"/>
      <c r="DM51" s="0"/>
      <c r="DN51" s="0"/>
      <c r="DO51" s="0"/>
      <c r="DP51" s="0"/>
      <c r="DQ51" s="0"/>
      <c r="DR51" s="0"/>
      <c r="DS51" s="0"/>
      <c r="DT51" s="0"/>
      <c r="DU51" s="0"/>
      <c r="DV51" s="0"/>
      <c r="DW51" s="0"/>
      <c r="DX51" s="0"/>
      <c r="DY51" s="0"/>
      <c r="DZ51" s="0"/>
      <c r="EA51" s="0"/>
      <c r="EB51" s="0"/>
      <c r="EC51" s="0"/>
      <c r="ED51" s="0"/>
      <c r="EE51" s="0"/>
      <c r="EF51" s="0"/>
      <c r="EG51" s="0"/>
      <c r="EH51" s="0"/>
      <c r="EI51" s="0"/>
      <c r="EJ51" s="0"/>
      <c r="EK51" s="0"/>
      <c r="EL51" s="0"/>
      <c r="EM51" s="0"/>
      <c r="EN51" s="0"/>
      <c r="EO51" s="0"/>
      <c r="EP51" s="0"/>
      <c r="EQ51" s="0"/>
      <c r="ER51" s="0"/>
      <c r="ES51" s="0"/>
      <c r="ET51" s="0"/>
      <c r="EU51" s="0"/>
      <c r="EV51" s="0"/>
      <c r="EW51" s="0"/>
      <c r="EX51" s="0"/>
      <c r="EY51" s="0"/>
      <c r="EZ51" s="0"/>
      <c r="FA51" s="0"/>
      <c r="FB51" s="0"/>
      <c r="FC51" s="0"/>
      <c r="FD51" s="0"/>
      <c r="FE51" s="0"/>
      <c r="FF51" s="0"/>
      <c r="FG51" s="0"/>
      <c r="FH51" s="0"/>
      <c r="FI51" s="0"/>
      <c r="FJ51" s="0"/>
      <c r="FK51" s="0"/>
      <c r="FL51" s="0"/>
      <c r="FM51" s="0"/>
      <c r="FN51" s="0"/>
      <c r="FO51" s="0"/>
      <c r="FP51" s="0"/>
      <c r="FQ51" s="0"/>
      <c r="FR51" s="0"/>
      <c r="FS51" s="0"/>
      <c r="FT51" s="0"/>
      <c r="FU51" s="0"/>
      <c r="FV51" s="0"/>
      <c r="FW51" s="0"/>
      <c r="FX51" s="0"/>
      <c r="FY51" s="0"/>
      <c r="FZ51" s="0"/>
      <c r="GA51" s="0"/>
      <c r="GB51" s="0"/>
      <c r="GC51" s="0"/>
      <c r="GD51" s="0"/>
      <c r="GE51" s="0"/>
      <c r="GF51" s="0"/>
      <c r="GG51" s="0"/>
      <c r="GH51" s="0"/>
      <c r="GI51" s="0"/>
      <c r="GJ51" s="0"/>
      <c r="GK51" s="0"/>
      <c r="GL51" s="0"/>
      <c r="GM51" s="0"/>
      <c r="GN51" s="0"/>
      <c r="GO51" s="0"/>
      <c r="GP51" s="0"/>
      <c r="GQ51" s="0"/>
      <c r="GR51" s="0"/>
      <c r="GS51" s="0"/>
      <c r="GT51" s="0"/>
      <c r="GU51" s="0"/>
      <c r="GV51" s="0"/>
      <c r="GW51" s="0"/>
      <c r="GX51" s="0"/>
      <c r="GY51" s="0"/>
      <c r="GZ51" s="0"/>
      <c r="HA51" s="0"/>
      <c r="HB51" s="0"/>
      <c r="HC51" s="0"/>
      <c r="HD51" s="0"/>
      <c r="HE51" s="0"/>
      <c r="HF51" s="0"/>
      <c r="HG51" s="0"/>
      <c r="HH51" s="0"/>
      <c r="HI51" s="0"/>
      <c r="HJ51" s="0"/>
      <c r="HK51" s="0"/>
      <c r="HL51" s="0"/>
      <c r="HM51" s="0"/>
      <c r="HN51" s="0"/>
      <c r="HO51" s="0"/>
      <c r="HP51" s="0"/>
      <c r="HQ51" s="0"/>
      <c r="HR51" s="0"/>
      <c r="HS51" s="0"/>
      <c r="HT51" s="0"/>
      <c r="HU51" s="0"/>
      <c r="HV51" s="0"/>
      <c r="HW51" s="0"/>
      <c r="HX51" s="0"/>
      <c r="HY51" s="0"/>
      <c r="HZ51" s="0"/>
      <c r="IA51" s="0"/>
      <c r="IB51" s="0"/>
      <c r="IC51" s="0"/>
      <c r="ID51" s="0"/>
      <c r="IE51" s="0"/>
      <c r="IF51" s="0"/>
      <c r="IG51" s="0"/>
      <c r="IH51" s="0"/>
      <c r="II51" s="0"/>
      <c r="IJ51" s="0"/>
      <c r="IK51" s="0"/>
      <c r="IL51" s="0"/>
      <c r="IM51" s="0"/>
      <c r="IN51" s="0"/>
      <c r="IO51" s="0"/>
      <c r="IP51" s="0"/>
      <c r="IQ51" s="0"/>
      <c r="IR51" s="0"/>
      <c r="IS51" s="0"/>
      <c r="IT51" s="0"/>
      <c r="IU51" s="0"/>
      <c r="IV51" s="0"/>
      <c r="IW51" s="0"/>
      <c r="IX51" s="0"/>
      <c r="IY51" s="0"/>
      <c r="IZ51" s="0"/>
      <c r="JA51" s="0"/>
      <c r="JB51" s="0"/>
      <c r="JC51" s="0"/>
      <c r="JD51" s="0"/>
      <c r="JE51" s="0"/>
      <c r="JF51" s="0"/>
      <c r="JG51" s="0"/>
      <c r="JH51" s="0"/>
      <c r="JI51" s="0"/>
      <c r="JJ51" s="0"/>
      <c r="JK51" s="0"/>
      <c r="JL51" s="0"/>
      <c r="JM51" s="0"/>
      <c r="JN51" s="0"/>
      <c r="JO51" s="0"/>
      <c r="JP51" s="0"/>
      <c r="JQ51" s="0"/>
      <c r="JR51" s="0"/>
      <c r="JS51" s="0"/>
      <c r="JT51" s="0"/>
      <c r="JU51" s="0"/>
      <c r="JV51" s="0"/>
      <c r="JW51" s="0"/>
      <c r="JX51" s="0"/>
      <c r="JY51" s="0"/>
      <c r="JZ51" s="0"/>
      <c r="KA51" s="0"/>
      <c r="KB51" s="0"/>
      <c r="KC51" s="0"/>
      <c r="KD51" s="0"/>
      <c r="KE51" s="0"/>
      <c r="KF51" s="0"/>
      <c r="KG51" s="0"/>
      <c r="KH51" s="0"/>
      <c r="KI51" s="0"/>
      <c r="KJ51" s="0"/>
      <c r="KK51" s="0"/>
      <c r="KL51" s="0"/>
      <c r="KM51" s="0"/>
      <c r="KN51" s="0"/>
      <c r="KO51" s="0"/>
      <c r="KP51" s="0"/>
      <c r="KQ51" s="0"/>
      <c r="KR51" s="0"/>
      <c r="KS51" s="0"/>
      <c r="KT51" s="0"/>
      <c r="KU51" s="0"/>
      <c r="KV51" s="0"/>
      <c r="KW51" s="0"/>
      <c r="KX51" s="0"/>
      <c r="KY51" s="0"/>
      <c r="KZ51" s="0"/>
      <c r="LA51" s="0"/>
      <c r="LB51" s="0"/>
      <c r="LC51" s="0"/>
      <c r="LD51" s="0"/>
      <c r="LE51" s="0"/>
      <c r="LF51" s="0"/>
      <c r="LG51" s="0"/>
      <c r="LH51" s="0"/>
      <c r="LI51" s="0"/>
      <c r="LJ51" s="0"/>
      <c r="LK51" s="0"/>
      <c r="LL51" s="0"/>
      <c r="LM51" s="0"/>
      <c r="LN51" s="0"/>
      <c r="LO51" s="0"/>
      <c r="LP51" s="0"/>
      <c r="LQ51" s="0"/>
      <c r="LR51" s="0"/>
      <c r="LS51" s="0"/>
      <c r="LT51" s="0"/>
      <c r="LU51" s="0"/>
      <c r="LV51" s="0"/>
      <c r="LW51" s="0"/>
      <c r="LX51" s="0"/>
      <c r="LY51" s="0"/>
      <c r="LZ51" s="0"/>
      <c r="MA51" s="0"/>
      <c r="MB51" s="0"/>
      <c r="MC51" s="0"/>
      <c r="MD51" s="0"/>
      <c r="ME51" s="0"/>
      <c r="MF51" s="0"/>
      <c r="MG51" s="0"/>
      <c r="MH51" s="0"/>
      <c r="MI51" s="0"/>
      <c r="MJ51" s="0"/>
      <c r="MK51" s="0"/>
      <c r="ML51" s="0"/>
      <c r="MM51" s="0"/>
      <c r="MN51" s="0"/>
      <c r="MO51" s="0"/>
      <c r="MP51" s="0"/>
      <c r="MQ51" s="0"/>
      <c r="MR51" s="0"/>
      <c r="MS51" s="0"/>
      <c r="MT51" s="0"/>
      <c r="MU51" s="0"/>
      <c r="MV51" s="0"/>
      <c r="MW51" s="0"/>
      <c r="MX51" s="0"/>
      <c r="MY51" s="0"/>
      <c r="MZ51" s="0"/>
      <c r="NA51" s="0"/>
      <c r="NB51" s="0"/>
      <c r="NC51" s="0"/>
      <c r="ND51" s="0"/>
      <c r="NE51" s="0"/>
      <c r="NF51" s="0"/>
      <c r="NG51" s="0"/>
      <c r="NH51" s="0"/>
      <c r="NI51" s="0"/>
      <c r="NJ51" s="0"/>
      <c r="NK51" s="0"/>
      <c r="NL51" s="0"/>
      <c r="NM51" s="0"/>
      <c r="NN51" s="0"/>
      <c r="NO51" s="0"/>
      <c r="NP51" s="0"/>
      <c r="NQ51" s="0"/>
      <c r="NR51" s="0"/>
      <c r="NS51" s="0"/>
      <c r="NT51" s="0"/>
      <c r="NU51" s="0"/>
      <c r="NV51" s="0"/>
      <c r="NW51" s="0"/>
      <c r="NX51" s="0"/>
      <c r="NY51" s="0"/>
      <c r="NZ51" s="0"/>
      <c r="OA51" s="0"/>
      <c r="OB51" s="0"/>
      <c r="OC51" s="0"/>
      <c r="OD51" s="0"/>
      <c r="OE51" s="0"/>
      <c r="OF51" s="0"/>
      <c r="OG51" s="0"/>
      <c r="OH51" s="0"/>
      <c r="OI51" s="0"/>
      <c r="OJ51" s="0"/>
      <c r="OK51" s="0"/>
      <c r="OL51" s="0"/>
      <c r="OM51" s="0"/>
      <c r="ON51" s="0"/>
      <c r="OO51" s="0"/>
      <c r="OP51" s="0"/>
      <c r="OQ51" s="0"/>
      <c r="OR51" s="0"/>
      <c r="OS51" s="0"/>
      <c r="OT51" s="0"/>
      <c r="OU51" s="0"/>
      <c r="OV51" s="0"/>
      <c r="OW51" s="0"/>
      <c r="OX51" s="0"/>
      <c r="OY51" s="0"/>
      <c r="OZ51" s="0"/>
      <c r="PA51" s="0"/>
      <c r="PB51" s="0"/>
      <c r="PC51" s="0"/>
      <c r="PD51" s="0"/>
      <c r="PE51" s="0"/>
      <c r="PF51" s="0"/>
      <c r="PG51" s="0"/>
      <c r="PH51" s="0"/>
      <c r="PI51" s="0"/>
      <c r="PJ51" s="0"/>
      <c r="PK51" s="0"/>
      <c r="PL51" s="0"/>
      <c r="PM51" s="0"/>
      <c r="PN51" s="0"/>
      <c r="PO51" s="0"/>
      <c r="PP51" s="0"/>
      <c r="PQ51" s="0"/>
      <c r="PR51" s="0"/>
      <c r="PS51" s="0"/>
      <c r="PT51" s="0"/>
      <c r="PU51" s="0"/>
      <c r="PV51" s="0"/>
      <c r="PW51" s="0"/>
      <c r="PX51" s="0"/>
      <c r="PY51" s="0"/>
      <c r="PZ51" s="0"/>
      <c r="QA51" s="0"/>
      <c r="QB51" s="0"/>
      <c r="QC51" s="0"/>
      <c r="QD51" s="0"/>
      <c r="QE51" s="0"/>
      <c r="QF51" s="0"/>
      <c r="QG51" s="0"/>
      <c r="QH51" s="0"/>
      <c r="QI51" s="0"/>
      <c r="QJ51" s="0"/>
      <c r="QK51" s="0"/>
      <c r="QL51" s="0"/>
      <c r="QM51" s="0"/>
      <c r="QN51" s="0"/>
      <c r="QO51" s="0"/>
      <c r="QP51" s="0"/>
      <c r="QQ51" s="0"/>
      <c r="QR51" s="0"/>
      <c r="QS51" s="0"/>
      <c r="QT51" s="0"/>
      <c r="QU51" s="0"/>
      <c r="QV51" s="0"/>
      <c r="QW51" s="0"/>
      <c r="QX51" s="0"/>
      <c r="QY51" s="0"/>
      <c r="QZ51" s="0"/>
      <c r="RA51" s="0"/>
      <c r="RB51" s="0"/>
      <c r="RC51" s="0"/>
      <c r="RD51" s="0"/>
      <c r="RE51" s="0"/>
      <c r="RF51" s="0"/>
      <c r="RG51" s="0"/>
      <c r="RH51" s="0"/>
      <c r="RI51" s="0"/>
      <c r="RJ51" s="0"/>
      <c r="RK51" s="0"/>
      <c r="RL51" s="0"/>
      <c r="RM51" s="0"/>
      <c r="RN51" s="0"/>
      <c r="RO51" s="0"/>
      <c r="RP51" s="0"/>
      <c r="RQ51" s="0"/>
      <c r="RR51" s="0"/>
      <c r="RS51" s="0"/>
      <c r="RT51" s="0"/>
      <c r="RU51" s="0"/>
      <c r="RV51" s="0"/>
      <c r="RW51" s="0"/>
      <c r="RX51" s="0"/>
      <c r="RY51" s="0"/>
      <c r="RZ51" s="0"/>
      <c r="SA51" s="0"/>
      <c r="SB51" s="0"/>
      <c r="SC51" s="0"/>
      <c r="SD51" s="0"/>
      <c r="SE51" s="0"/>
      <c r="SF51" s="0"/>
      <c r="SG51" s="0"/>
      <c r="SH51" s="0"/>
      <c r="SI51" s="0"/>
      <c r="SJ51" s="0"/>
      <c r="SK51" s="0"/>
      <c r="SL51" s="0"/>
      <c r="SM51" s="0"/>
      <c r="SN51" s="0"/>
      <c r="SO51" s="0"/>
      <c r="SP51" s="0"/>
      <c r="SQ51" s="0"/>
      <c r="SR51" s="0"/>
      <c r="SS51" s="0"/>
      <c r="ST51" s="0"/>
      <c r="SU51" s="0"/>
      <c r="SV51" s="0"/>
      <c r="SW51" s="0"/>
      <c r="SX51" s="0"/>
      <c r="SY51" s="0"/>
      <c r="SZ51" s="0"/>
      <c r="TA51" s="0"/>
      <c r="TB51" s="0"/>
      <c r="TC51" s="0"/>
      <c r="TD51" s="0"/>
      <c r="TE51" s="0"/>
      <c r="TF51" s="0"/>
      <c r="TG51" s="0"/>
      <c r="TH51" s="0"/>
      <c r="TI51" s="0"/>
      <c r="TJ51" s="0"/>
      <c r="TK51" s="0"/>
      <c r="TL51" s="0"/>
      <c r="TM51" s="0"/>
      <c r="TN51" s="0"/>
      <c r="TO51" s="0"/>
      <c r="TP51" s="0"/>
      <c r="TQ51" s="0"/>
      <c r="TR51" s="0"/>
      <c r="TS51" s="0"/>
      <c r="TT51" s="0"/>
      <c r="TU51" s="0"/>
      <c r="TV51" s="0"/>
      <c r="TW51" s="0"/>
      <c r="TX51" s="0"/>
      <c r="TY51" s="0"/>
      <c r="TZ51" s="0"/>
      <c r="UA51" s="0"/>
      <c r="UB51" s="0"/>
      <c r="UC51" s="0"/>
      <c r="UD51" s="0"/>
      <c r="UE51" s="0"/>
      <c r="UF51" s="0"/>
      <c r="UG51" s="0"/>
      <c r="UH51" s="0"/>
      <c r="UI51" s="0"/>
      <c r="UJ51" s="0"/>
      <c r="UK51" s="0"/>
      <c r="UL51" s="0"/>
      <c r="UM51" s="0"/>
      <c r="UN51" s="0"/>
      <c r="UO51" s="0"/>
      <c r="UP51" s="0"/>
      <c r="UQ51" s="0"/>
      <c r="UR51" s="0"/>
      <c r="US51" s="0"/>
      <c r="UT51" s="0"/>
      <c r="UU51" s="0"/>
      <c r="UV51" s="0"/>
      <c r="UW51" s="0"/>
      <c r="UX51" s="0"/>
      <c r="UY51" s="0"/>
      <c r="UZ51" s="0"/>
      <c r="VA51" s="0"/>
      <c r="VB51" s="0"/>
      <c r="VC51" s="0"/>
      <c r="VD51" s="0"/>
      <c r="VE51" s="0"/>
      <c r="VF51" s="0"/>
      <c r="VG51" s="0"/>
      <c r="VH51" s="0"/>
      <c r="VI51" s="0"/>
      <c r="VJ51" s="0"/>
      <c r="VK51" s="0"/>
      <c r="VL51" s="0"/>
      <c r="VM51" s="0"/>
      <c r="VN51" s="0"/>
      <c r="VO51" s="0"/>
      <c r="VP51" s="0"/>
      <c r="VQ51" s="0"/>
      <c r="VR51" s="0"/>
      <c r="VS51" s="0"/>
      <c r="VT51" s="0"/>
      <c r="VU51" s="0"/>
      <c r="VV51" s="0"/>
      <c r="VW51" s="0"/>
      <c r="VX51" s="0"/>
      <c r="VY51" s="0"/>
      <c r="VZ51" s="0"/>
      <c r="WA51" s="0"/>
      <c r="WB51" s="0"/>
      <c r="WC51" s="0"/>
      <c r="WD51" s="0"/>
      <c r="WE51" s="0"/>
      <c r="WF51" s="0"/>
      <c r="WG51" s="0"/>
      <c r="WH51" s="0"/>
      <c r="WI51" s="0"/>
      <c r="WJ51" s="0"/>
      <c r="WK51" s="0"/>
      <c r="WL51" s="0"/>
      <c r="WM51" s="0"/>
      <c r="WN51" s="0"/>
      <c r="WO51" s="0"/>
      <c r="WP51" s="0"/>
      <c r="WQ51" s="0"/>
      <c r="WR51" s="0"/>
      <c r="WS51" s="0"/>
      <c r="WT51" s="0"/>
      <c r="WU51" s="0"/>
      <c r="WV51" s="0"/>
      <c r="WW51" s="0"/>
      <c r="WX51" s="0"/>
      <c r="WY51" s="0"/>
      <c r="WZ51" s="0"/>
      <c r="XA51" s="0"/>
      <c r="XB51" s="0"/>
      <c r="XC51" s="0"/>
      <c r="XD51" s="0"/>
      <c r="XE51" s="0"/>
      <c r="XF51" s="0"/>
      <c r="XG51" s="0"/>
      <c r="XH51" s="0"/>
      <c r="XI51" s="0"/>
      <c r="XJ51" s="0"/>
      <c r="XK51" s="0"/>
      <c r="XL51" s="0"/>
      <c r="XM51" s="0"/>
      <c r="XN51" s="0"/>
      <c r="XO51" s="0"/>
      <c r="XP51" s="0"/>
      <c r="XQ51" s="0"/>
      <c r="XR51" s="0"/>
      <c r="XS51" s="0"/>
      <c r="XT51" s="0"/>
      <c r="XU51" s="0"/>
      <c r="XV51" s="0"/>
      <c r="XW51" s="0"/>
      <c r="XX51" s="0"/>
      <c r="XY51" s="0"/>
      <c r="XZ51" s="0"/>
      <c r="YA51" s="0"/>
      <c r="YB51" s="0"/>
      <c r="YC51" s="0"/>
      <c r="YD51" s="0"/>
      <c r="YE51" s="0"/>
      <c r="YF51" s="0"/>
      <c r="YG51" s="0"/>
      <c r="YH51" s="0"/>
      <c r="YI51" s="0"/>
      <c r="YJ51" s="0"/>
      <c r="YK51" s="0"/>
      <c r="YL51" s="0"/>
      <c r="YM51" s="0"/>
      <c r="YN51" s="0"/>
      <c r="YO51" s="0"/>
      <c r="YP51" s="0"/>
      <c r="YQ51" s="0"/>
      <c r="YR51" s="0"/>
      <c r="YS51" s="0"/>
      <c r="YT51" s="0"/>
      <c r="YU51" s="0"/>
      <c r="YV51" s="0"/>
      <c r="YW51" s="0"/>
      <c r="YX51" s="0"/>
      <c r="YY51" s="0"/>
      <c r="YZ51" s="0"/>
      <c r="ZA51" s="0"/>
      <c r="ZB51" s="0"/>
      <c r="ZC51" s="0"/>
      <c r="ZD51" s="0"/>
      <c r="ZE51" s="0"/>
      <c r="ZF51" s="0"/>
      <c r="ZG51" s="0"/>
      <c r="ZH51" s="0"/>
      <c r="ZI51" s="0"/>
      <c r="ZJ51" s="0"/>
      <c r="ZK51" s="0"/>
      <c r="ZL51" s="0"/>
      <c r="ZM51" s="0"/>
      <c r="ZN51" s="0"/>
      <c r="ZO51" s="0"/>
      <c r="ZP51" s="0"/>
      <c r="ZQ51" s="0"/>
      <c r="ZR51" s="0"/>
      <c r="ZS51" s="0"/>
      <c r="ZT51" s="0"/>
      <c r="ZU51" s="0"/>
      <c r="ZV51" s="0"/>
      <c r="ZW51" s="0"/>
      <c r="ZX51" s="0"/>
      <c r="ZY51" s="0"/>
      <c r="ZZ51" s="0"/>
      <c r="AAA51" s="0"/>
      <c r="AAB51" s="0"/>
      <c r="AAC51" s="0"/>
      <c r="AAD51" s="0"/>
      <c r="AAE51" s="0"/>
      <c r="AAF51" s="0"/>
      <c r="AAG51" s="0"/>
      <c r="AAH51" s="0"/>
      <c r="AAI51" s="0"/>
      <c r="AAJ51" s="0"/>
      <c r="AAK51" s="0"/>
      <c r="AAL51" s="0"/>
      <c r="AAM51" s="0"/>
      <c r="AAN51" s="0"/>
      <c r="AAO51" s="0"/>
      <c r="AAP51" s="0"/>
      <c r="AAQ51" s="0"/>
      <c r="AAR51" s="0"/>
      <c r="AAS51" s="0"/>
      <c r="AAT51" s="0"/>
      <c r="AAU51" s="0"/>
      <c r="AAV51" s="0"/>
      <c r="AAW51" s="0"/>
      <c r="AAX51" s="0"/>
      <c r="AAY51" s="0"/>
      <c r="AAZ51" s="0"/>
      <c r="ABA51" s="0"/>
      <c r="ABB51" s="0"/>
      <c r="ABC51" s="0"/>
      <c r="ABD51" s="0"/>
      <c r="ABE51" s="0"/>
      <c r="ABF51" s="0"/>
      <c r="ABG51" s="0"/>
      <c r="ABH51" s="0"/>
      <c r="ABI51" s="0"/>
      <c r="ABJ51" s="0"/>
      <c r="ABK51" s="0"/>
      <c r="ABL51" s="0"/>
      <c r="ABM51" s="0"/>
      <c r="ABN51" s="0"/>
      <c r="ABO51" s="0"/>
      <c r="ABP51" s="0"/>
      <c r="ABQ51" s="0"/>
      <c r="ABR51" s="0"/>
      <c r="ABS51" s="0"/>
      <c r="ABT51" s="0"/>
      <c r="ABU51" s="0"/>
      <c r="ABV51" s="0"/>
      <c r="ABW51" s="0"/>
      <c r="ABX51" s="0"/>
      <c r="ABY51" s="0"/>
      <c r="ABZ51" s="0"/>
      <c r="ACA51" s="0"/>
      <c r="ACB51" s="0"/>
      <c r="ACC51" s="0"/>
      <c r="ACD51" s="0"/>
      <c r="ACE51" s="0"/>
      <c r="ACF51" s="0"/>
      <c r="ACG51" s="0"/>
      <c r="ACH51" s="0"/>
      <c r="ACI51" s="0"/>
      <c r="ACJ51" s="0"/>
      <c r="ACK51" s="0"/>
      <c r="ACL51" s="0"/>
      <c r="ACM51" s="0"/>
      <c r="ACN51" s="0"/>
      <c r="ACO51" s="0"/>
      <c r="ACP51" s="0"/>
      <c r="ACQ51" s="0"/>
      <c r="ACR51" s="0"/>
      <c r="ACS51" s="0"/>
      <c r="ACT51" s="0"/>
      <c r="ACU51" s="0"/>
      <c r="ACV51" s="0"/>
      <c r="ACW51" s="0"/>
      <c r="ACX51" s="0"/>
      <c r="ACY51" s="0"/>
      <c r="ACZ51" s="0"/>
      <c r="ADA51" s="0"/>
      <c r="ADB51" s="0"/>
      <c r="ADC51" s="0"/>
      <c r="ADD51" s="0"/>
      <c r="ADE51" s="0"/>
      <c r="ADF51" s="0"/>
      <c r="ADG51" s="0"/>
      <c r="ADH51" s="0"/>
      <c r="ADI51" s="0"/>
      <c r="ADJ51" s="0"/>
      <c r="ADK51" s="0"/>
      <c r="ADL51" s="0"/>
      <c r="ADM51" s="0"/>
      <c r="ADN51" s="0"/>
      <c r="ADO51" s="0"/>
      <c r="ADP51" s="0"/>
      <c r="ADQ51" s="0"/>
      <c r="ADR51" s="0"/>
      <c r="ADS51" s="0"/>
      <c r="ADT51" s="0"/>
      <c r="ADU51" s="0"/>
      <c r="ADV51" s="0"/>
      <c r="ADW51" s="0"/>
      <c r="ADX51" s="0"/>
      <c r="ADY51" s="0"/>
      <c r="ADZ51" s="0"/>
      <c r="AEA51" s="0"/>
      <c r="AEB51" s="0"/>
      <c r="AEC51" s="0"/>
      <c r="AED51" s="0"/>
      <c r="AEE51" s="0"/>
      <c r="AEF51" s="0"/>
      <c r="AEG51" s="0"/>
      <c r="AEH51" s="0"/>
      <c r="AEI51" s="0"/>
      <c r="AEJ51" s="0"/>
      <c r="AEK51" s="0"/>
      <c r="AEL51" s="0"/>
      <c r="AEM51" s="0"/>
      <c r="AEN51" s="0"/>
      <c r="AEO51" s="0"/>
      <c r="AEP51" s="0"/>
      <c r="AEQ51" s="0"/>
      <c r="AER51" s="0"/>
      <c r="AES51" s="0"/>
      <c r="AET51" s="0"/>
      <c r="AEU51" s="0"/>
      <c r="AEV51" s="0"/>
      <c r="AEW51" s="0"/>
      <c r="AEX51" s="0"/>
      <c r="AEY51" s="0"/>
      <c r="AEZ51" s="0"/>
      <c r="AFA51" s="0"/>
      <c r="AFB51" s="0"/>
      <c r="AFC51" s="0"/>
      <c r="AFD51" s="0"/>
      <c r="AFE51" s="0"/>
      <c r="AFF51" s="0"/>
      <c r="AFG51" s="0"/>
      <c r="AFH51" s="0"/>
      <c r="AFI51" s="0"/>
      <c r="AFJ51" s="0"/>
      <c r="AFK51" s="0"/>
      <c r="AFL51" s="0"/>
      <c r="AFM51" s="0"/>
      <c r="AFN51" s="0"/>
      <c r="AFO51" s="0"/>
      <c r="AFP51" s="0"/>
      <c r="AFQ51" s="0"/>
      <c r="AFR51" s="0"/>
      <c r="AFS51" s="0"/>
      <c r="AFT51" s="0"/>
      <c r="AFU51" s="0"/>
      <c r="AFV51" s="0"/>
      <c r="AFW51" s="0"/>
      <c r="AFX51" s="0"/>
      <c r="AFY51" s="0"/>
      <c r="AFZ51" s="0"/>
      <c r="AGA51" s="0"/>
      <c r="AGB51" s="0"/>
      <c r="AGC51" s="0"/>
      <c r="AGD51" s="0"/>
      <c r="AGE51" s="0"/>
      <c r="AGF51" s="0"/>
      <c r="AGG51" s="0"/>
      <c r="AGH51" s="0"/>
      <c r="AGI51" s="0"/>
      <c r="AGJ51" s="0"/>
      <c r="AGK51" s="0"/>
      <c r="AGL51" s="0"/>
      <c r="AGM51" s="0"/>
      <c r="AGN51" s="0"/>
      <c r="AGO51" s="0"/>
      <c r="AGP51" s="0"/>
      <c r="AGQ51" s="0"/>
      <c r="AGR51" s="0"/>
      <c r="AGS51" s="0"/>
      <c r="AGT51" s="0"/>
      <c r="AGU51" s="0"/>
      <c r="AGV51" s="0"/>
      <c r="AGW51" s="0"/>
      <c r="AGX51" s="0"/>
      <c r="AGY51" s="0"/>
      <c r="AGZ51" s="0"/>
      <c r="AHA51" s="0"/>
      <c r="AHB51" s="0"/>
      <c r="AHC51" s="0"/>
      <c r="AHD51" s="0"/>
      <c r="AHE51" s="0"/>
      <c r="AHF51" s="0"/>
      <c r="AHG51" s="0"/>
      <c r="AHH51" s="0"/>
      <c r="AHI51" s="0"/>
      <c r="AHJ51" s="0"/>
      <c r="AHK51" s="0"/>
      <c r="AHL51" s="0"/>
      <c r="AHM51" s="0"/>
      <c r="AHN51" s="0"/>
      <c r="AHO51" s="0"/>
      <c r="AHP51" s="0"/>
      <c r="AHQ51" s="0"/>
      <c r="AHR51" s="0"/>
      <c r="AHS51" s="0"/>
      <c r="AHT51" s="0"/>
      <c r="AHU51" s="0"/>
      <c r="AHV51" s="0"/>
      <c r="AHW51" s="0"/>
      <c r="AHX51" s="0"/>
      <c r="AHY51" s="0"/>
      <c r="AHZ51" s="0"/>
      <c r="AIA51" s="0"/>
      <c r="AIB51" s="0"/>
      <c r="AIC51" s="0"/>
      <c r="AID51" s="0"/>
      <c r="AIE51" s="0"/>
      <c r="AIF51" s="0"/>
      <c r="AIG51" s="0"/>
      <c r="AIH51" s="0"/>
      <c r="AII51" s="0"/>
      <c r="AIJ51" s="0"/>
      <c r="AIK51" s="0"/>
      <c r="AIL51" s="0"/>
      <c r="AIM51" s="0"/>
      <c r="AIN51" s="0"/>
      <c r="AIO51" s="0"/>
      <c r="AIP51" s="0"/>
      <c r="AIQ51" s="0"/>
      <c r="AIR51" s="0"/>
      <c r="AIS51" s="0"/>
      <c r="AIT51" s="0"/>
      <c r="AIU51" s="0"/>
      <c r="AIV51" s="0"/>
      <c r="AIW51" s="0"/>
      <c r="AIX51" s="0"/>
      <c r="AIY51" s="0"/>
      <c r="AIZ51" s="0"/>
      <c r="AJA51" s="0"/>
      <c r="AJB51" s="0"/>
      <c r="AJC51" s="0"/>
      <c r="AJD51" s="0"/>
      <c r="AJE51" s="0"/>
      <c r="AJF51" s="0"/>
      <c r="AJG51" s="0"/>
      <c r="AJH51" s="0"/>
      <c r="AJI51" s="0"/>
      <c r="AJJ51" s="0"/>
      <c r="AJK51" s="0"/>
      <c r="AJL51" s="0"/>
      <c r="AJM51" s="0"/>
      <c r="AJN51" s="0"/>
      <c r="AJO51" s="0"/>
      <c r="AJP51" s="0"/>
      <c r="AJQ51" s="0"/>
      <c r="AJR51" s="0"/>
      <c r="AJS51" s="0"/>
      <c r="AJT51" s="0"/>
      <c r="AJU51" s="0"/>
      <c r="AJV51" s="0"/>
      <c r="AJW51" s="0"/>
      <c r="AJX51" s="0"/>
      <c r="AJY51" s="0"/>
      <c r="AJZ51" s="0"/>
      <c r="AKA51" s="0"/>
      <c r="AKB51" s="0"/>
      <c r="AKC51" s="0"/>
      <c r="AKD51" s="0"/>
      <c r="AKE51" s="0"/>
      <c r="AKF51" s="0"/>
      <c r="AKG51" s="0"/>
      <c r="AKH51" s="0"/>
      <c r="AKI51" s="0"/>
      <c r="AKJ51" s="0"/>
      <c r="AKK51" s="0"/>
      <c r="AKL51" s="0"/>
      <c r="AKM51" s="0"/>
      <c r="AKN51" s="0"/>
      <c r="AKO51" s="0"/>
      <c r="AKP51" s="0"/>
      <c r="AKQ51" s="0"/>
      <c r="AKR51" s="0"/>
      <c r="AKS51" s="0"/>
      <c r="AKT51" s="0"/>
      <c r="AKU51" s="0"/>
      <c r="AKV51" s="0"/>
      <c r="AKW51" s="0"/>
      <c r="AKX51" s="0"/>
      <c r="AKY51" s="0"/>
      <c r="AKZ51" s="0"/>
      <c r="ALA51" s="0"/>
      <c r="ALB51" s="0"/>
      <c r="ALC51" s="0"/>
      <c r="ALD51" s="0"/>
      <c r="ALE51" s="0"/>
      <c r="ALF51" s="0"/>
      <c r="ALG51" s="0"/>
      <c r="ALH51" s="0"/>
      <c r="ALI51" s="0"/>
      <c r="ALJ51" s="0"/>
      <c r="ALK51" s="0"/>
      <c r="ALL51" s="0"/>
      <c r="ALM51" s="0"/>
      <c r="ALN51" s="0"/>
      <c r="ALO51" s="0"/>
      <c r="ALP51" s="0"/>
      <c r="ALQ51" s="0"/>
      <c r="ALR51" s="0"/>
      <c r="ALS51" s="0"/>
      <c r="ALT51" s="0"/>
      <c r="ALU51" s="0"/>
      <c r="ALV51" s="0"/>
      <c r="ALW51" s="0"/>
      <c r="ALX51" s="0"/>
      <c r="ALY51" s="0"/>
      <c r="ALZ51" s="0"/>
      <c r="AMA51" s="0"/>
      <c r="AMB51" s="0"/>
      <c r="AMC51" s="0"/>
      <c r="AMD51" s="0"/>
      <c r="AME51" s="0"/>
      <c r="AMF51" s="0"/>
      <c r="AMG51" s="0"/>
      <c r="AMH51" s="0"/>
      <c r="AMI51" s="0"/>
      <c r="AMJ51" s="0"/>
    </row>
    <row r="52" s="33" customFormat="true" ht="33" hidden="false" customHeight="true" outlineLevel="0" collapsed="false">
      <c r="B52" s="37" t="s">
        <v>23</v>
      </c>
      <c r="C52" s="37" t="s">
        <v>93</v>
      </c>
      <c r="D52" s="37" t="s">
        <v>94</v>
      </c>
      <c r="E52" s="37"/>
      <c r="F52" s="38" t="s">
        <v>95</v>
      </c>
      <c r="G52" s="39" t="s">
        <v>96</v>
      </c>
      <c r="H52" s="40" t="s">
        <v>97</v>
      </c>
      <c r="I52" s="41" t="s">
        <v>98</v>
      </c>
      <c r="J52" s="41"/>
      <c r="K52" s="37" t="s">
        <v>99</v>
      </c>
      <c r="L52" s="37"/>
      <c r="M52" s="37"/>
      <c r="N52" s="40" t="s">
        <v>100</v>
      </c>
      <c r="O52" s="40" t="s">
        <v>101</v>
      </c>
      <c r="P52" s="40" t="s">
        <v>102</v>
      </c>
      <c r="Q52" s="40" t="s">
        <v>103</v>
      </c>
      <c r="R52" s="40" t="s">
        <v>102</v>
      </c>
      <c r="S52" s="1"/>
    </row>
    <row r="53" customFormat="false" ht="18" hidden="false" customHeight="true" outlineLevel="0" collapsed="false">
      <c r="A53" s="33"/>
      <c r="B53" s="37"/>
      <c r="C53" s="42" t="s">
        <v>104</v>
      </c>
      <c r="D53" s="37" t="s">
        <v>105</v>
      </c>
      <c r="E53" s="37" t="s">
        <v>106</v>
      </c>
      <c r="F53" s="43" t="s">
        <v>107</v>
      </c>
      <c r="G53" s="42" t="s">
        <v>41</v>
      </c>
      <c r="H53" s="42" t="s">
        <v>108</v>
      </c>
      <c r="I53" s="44" t="s">
        <v>109</v>
      </c>
      <c r="J53" s="40" t="s">
        <v>110</v>
      </c>
      <c r="K53" s="45" t="s">
        <v>111</v>
      </c>
      <c r="L53" s="46" t="s">
        <v>45</v>
      </c>
      <c r="M53" s="46" t="s">
        <v>112</v>
      </c>
      <c r="N53" s="40"/>
      <c r="O53" s="40"/>
      <c r="P53" s="40"/>
      <c r="Q53" s="40"/>
      <c r="R53" s="40"/>
      <c r="T53" s="0"/>
      <c r="U53" s="0"/>
      <c r="V53" s="0"/>
      <c r="W53" s="0"/>
      <c r="X53" s="0"/>
      <c r="Y53" s="0"/>
      <c r="Z53" s="0"/>
      <c r="AA53" s="0"/>
      <c r="AB53" s="0"/>
      <c r="AC53" s="0"/>
      <c r="AD53" s="0"/>
      <c r="AE53" s="0"/>
      <c r="AF53" s="0"/>
      <c r="AG53" s="0"/>
      <c r="AH53" s="0"/>
      <c r="AI53" s="0"/>
      <c r="AJ53" s="0"/>
      <c r="AK53" s="0"/>
      <c r="AL53" s="0"/>
      <c r="AM53" s="0"/>
      <c r="AN53" s="0"/>
      <c r="AO53" s="0"/>
      <c r="AP53" s="0"/>
      <c r="AQ53" s="0"/>
      <c r="AR53" s="0"/>
      <c r="AS53" s="0"/>
      <c r="AT53" s="0"/>
      <c r="AU53" s="0"/>
      <c r="AV53" s="0"/>
      <c r="AW53" s="0"/>
      <c r="AX53" s="0"/>
      <c r="AY53" s="0"/>
      <c r="AZ53" s="0"/>
      <c r="BA53" s="0"/>
      <c r="BB53" s="0"/>
      <c r="BC53" s="0"/>
      <c r="BD53" s="0"/>
      <c r="BE53" s="0"/>
      <c r="BF53" s="0"/>
      <c r="BG53" s="0"/>
      <c r="BH53" s="0"/>
      <c r="BI53" s="0"/>
      <c r="BJ53" s="0"/>
      <c r="BK53" s="0"/>
      <c r="BL53" s="0"/>
      <c r="BM53" s="0"/>
      <c r="BN53" s="0"/>
      <c r="BO53" s="0"/>
      <c r="BP53" s="0"/>
      <c r="BQ53" s="0"/>
      <c r="BR53" s="0"/>
      <c r="BS53" s="0"/>
      <c r="BT53" s="0"/>
      <c r="BU53" s="0"/>
      <c r="BV53" s="0"/>
      <c r="BW53" s="0"/>
      <c r="BX53" s="0"/>
      <c r="BY53" s="0"/>
      <c r="BZ53" s="0"/>
      <c r="CA53" s="0"/>
      <c r="CB53" s="0"/>
      <c r="CC53" s="0"/>
      <c r="CD53" s="0"/>
      <c r="CE53" s="0"/>
      <c r="CF53" s="0"/>
      <c r="CG53" s="0"/>
      <c r="CH53" s="0"/>
      <c r="CI53" s="0"/>
      <c r="CJ53" s="0"/>
      <c r="CK53" s="0"/>
      <c r="CL53" s="0"/>
      <c r="CM53" s="0"/>
      <c r="CN53" s="0"/>
      <c r="CO53" s="0"/>
      <c r="CP53" s="0"/>
      <c r="CQ53" s="0"/>
      <c r="CR53" s="0"/>
      <c r="CS53" s="0"/>
      <c r="CT53" s="0"/>
      <c r="CU53" s="0"/>
      <c r="CV53" s="0"/>
      <c r="CW53" s="0"/>
      <c r="CX53" s="0"/>
      <c r="CY53" s="0"/>
      <c r="CZ53" s="0"/>
      <c r="DA53" s="0"/>
      <c r="DB53" s="0"/>
      <c r="DC53" s="0"/>
      <c r="DD53" s="0"/>
      <c r="DE53" s="0"/>
      <c r="DF53" s="0"/>
      <c r="DG53" s="0"/>
      <c r="DH53" s="0"/>
      <c r="DI53" s="0"/>
      <c r="DJ53" s="0"/>
      <c r="DK53" s="0"/>
      <c r="DL53" s="0"/>
      <c r="DM53" s="0"/>
      <c r="DN53" s="0"/>
      <c r="DO53" s="0"/>
      <c r="DP53" s="0"/>
      <c r="DQ53" s="0"/>
      <c r="DR53" s="0"/>
      <c r="DS53" s="0"/>
      <c r="DT53" s="0"/>
      <c r="DU53" s="0"/>
      <c r="DV53" s="0"/>
      <c r="DW53" s="0"/>
      <c r="DX53" s="0"/>
      <c r="DY53" s="0"/>
      <c r="DZ53" s="0"/>
      <c r="EA53" s="0"/>
      <c r="EB53" s="0"/>
      <c r="EC53" s="0"/>
      <c r="ED53" s="0"/>
      <c r="EE53" s="0"/>
      <c r="EF53" s="0"/>
      <c r="EG53" s="0"/>
      <c r="EH53" s="0"/>
      <c r="EI53" s="0"/>
      <c r="EJ53" s="0"/>
      <c r="EK53" s="0"/>
      <c r="EL53" s="0"/>
      <c r="EM53" s="0"/>
      <c r="EN53" s="0"/>
      <c r="EO53" s="0"/>
      <c r="EP53" s="0"/>
      <c r="EQ53" s="0"/>
      <c r="ER53" s="0"/>
      <c r="ES53" s="0"/>
      <c r="ET53" s="0"/>
      <c r="EU53" s="0"/>
      <c r="EV53" s="0"/>
      <c r="EW53" s="0"/>
      <c r="EX53" s="0"/>
      <c r="EY53" s="0"/>
      <c r="EZ53" s="0"/>
      <c r="FA53" s="0"/>
      <c r="FB53" s="0"/>
      <c r="FC53" s="0"/>
      <c r="FD53" s="0"/>
      <c r="FE53" s="0"/>
      <c r="FF53" s="0"/>
      <c r="FG53" s="0"/>
      <c r="FH53" s="0"/>
      <c r="FI53" s="0"/>
      <c r="FJ53" s="0"/>
      <c r="FK53" s="0"/>
      <c r="FL53" s="0"/>
      <c r="FM53" s="0"/>
      <c r="FN53" s="0"/>
      <c r="FO53" s="0"/>
      <c r="FP53" s="0"/>
      <c r="FQ53" s="0"/>
      <c r="FR53" s="0"/>
      <c r="FS53" s="0"/>
      <c r="FT53" s="0"/>
      <c r="FU53" s="0"/>
      <c r="FV53" s="0"/>
      <c r="FW53" s="0"/>
      <c r="FX53" s="0"/>
      <c r="FY53" s="0"/>
      <c r="FZ53" s="0"/>
      <c r="GA53" s="0"/>
      <c r="GB53" s="0"/>
      <c r="GC53" s="0"/>
      <c r="GD53" s="0"/>
      <c r="GE53" s="0"/>
      <c r="GF53" s="0"/>
      <c r="GG53" s="0"/>
      <c r="GH53" s="0"/>
      <c r="GI53" s="0"/>
      <c r="GJ53" s="0"/>
      <c r="GK53" s="0"/>
      <c r="GL53" s="0"/>
      <c r="GM53" s="0"/>
      <c r="GN53" s="0"/>
      <c r="GO53" s="0"/>
      <c r="GP53" s="0"/>
      <c r="GQ53" s="0"/>
      <c r="GR53" s="0"/>
      <c r="GS53" s="0"/>
      <c r="GT53" s="0"/>
      <c r="GU53" s="0"/>
      <c r="GV53" s="0"/>
      <c r="GW53" s="0"/>
      <c r="GX53" s="0"/>
      <c r="GY53" s="0"/>
      <c r="GZ53" s="0"/>
      <c r="HA53" s="0"/>
      <c r="HB53" s="0"/>
      <c r="HC53" s="0"/>
      <c r="HD53" s="0"/>
      <c r="HE53" s="0"/>
      <c r="HF53" s="0"/>
      <c r="HG53" s="0"/>
      <c r="HH53" s="0"/>
      <c r="HI53" s="0"/>
      <c r="HJ53" s="0"/>
      <c r="HK53" s="0"/>
      <c r="HL53" s="0"/>
      <c r="HM53" s="0"/>
      <c r="HN53" s="0"/>
      <c r="HO53" s="0"/>
      <c r="HP53" s="0"/>
      <c r="HQ53" s="0"/>
      <c r="HR53" s="0"/>
      <c r="HS53" s="0"/>
      <c r="HT53" s="0"/>
      <c r="HU53" s="0"/>
      <c r="HV53" s="0"/>
      <c r="HW53" s="0"/>
      <c r="HX53" s="0"/>
      <c r="HY53" s="0"/>
      <c r="HZ53" s="0"/>
      <c r="IA53" s="0"/>
      <c r="IB53" s="0"/>
      <c r="IC53" s="0"/>
      <c r="ID53" s="0"/>
      <c r="IE53" s="0"/>
      <c r="IF53" s="0"/>
      <c r="IG53" s="0"/>
      <c r="IH53" s="0"/>
      <c r="II53" s="0"/>
      <c r="IJ53" s="0"/>
      <c r="IK53" s="0"/>
      <c r="IL53" s="0"/>
      <c r="IM53" s="0"/>
      <c r="IN53" s="0"/>
      <c r="IO53" s="0"/>
      <c r="IP53" s="0"/>
      <c r="IQ53" s="0"/>
      <c r="IR53" s="0"/>
      <c r="IS53" s="0"/>
      <c r="IT53" s="0"/>
      <c r="IU53" s="0"/>
      <c r="IV53" s="0"/>
      <c r="IW53" s="0"/>
      <c r="IX53" s="0"/>
      <c r="IY53" s="0"/>
      <c r="IZ53" s="0"/>
      <c r="JA53" s="0"/>
      <c r="JB53" s="0"/>
      <c r="JC53" s="0"/>
      <c r="JD53" s="0"/>
      <c r="JE53" s="0"/>
      <c r="JF53" s="0"/>
      <c r="JG53" s="0"/>
      <c r="JH53" s="0"/>
      <c r="JI53" s="0"/>
      <c r="JJ53" s="0"/>
      <c r="JK53" s="0"/>
      <c r="JL53" s="0"/>
      <c r="JM53" s="0"/>
      <c r="JN53" s="0"/>
      <c r="JO53" s="0"/>
      <c r="JP53" s="0"/>
      <c r="JQ53" s="0"/>
      <c r="JR53" s="0"/>
      <c r="JS53" s="0"/>
      <c r="JT53" s="0"/>
      <c r="JU53" s="0"/>
      <c r="JV53" s="0"/>
      <c r="JW53" s="0"/>
      <c r="JX53" s="0"/>
      <c r="JY53" s="0"/>
      <c r="JZ53" s="0"/>
      <c r="KA53" s="0"/>
      <c r="KB53" s="0"/>
      <c r="KC53" s="0"/>
      <c r="KD53" s="0"/>
      <c r="KE53" s="0"/>
      <c r="KF53" s="0"/>
      <c r="KG53" s="0"/>
      <c r="KH53" s="0"/>
      <c r="KI53" s="0"/>
      <c r="KJ53" s="0"/>
      <c r="KK53" s="0"/>
      <c r="KL53" s="0"/>
      <c r="KM53" s="0"/>
      <c r="KN53" s="0"/>
      <c r="KO53" s="0"/>
      <c r="KP53" s="0"/>
      <c r="KQ53" s="0"/>
      <c r="KR53" s="0"/>
      <c r="KS53" s="0"/>
      <c r="KT53" s="0"/>
      <c r="KU53" s="0"/>
      <c r="KV53" s="0"/>
      <c r="KW53" s="0"/>
      <c r="KX53" s="0"/>
      <c r="KY53" s="0"/>
      <c r="KZ53" s="0"/>
      <c r="LA53" s="0"/>
      <c r="LB53" s="0"/>
      <c r="LC53" s="0"/>
      <c r="LD53" s="0"/>
      <c r="LE53" s="0"/>
      <c r="LF53" s="0"/>
      <c r="LG53" s="0"/>
      <c r="LH53" s="0"/>
      <c r="LI53" s="0"/>
      <c r="LJ53" s="0"/>
      <c r="LK53" s="0"/>
      <c r="LL53" s="0"/>
      <c r="LM53" s="0"/>
      <c r="LN53" s="0"/>
      <c r="LO53" s="0"/>
      <c r="LP53" s="0"/>
      <c r="LQ53" s="0"/>
      <c r="LR53" s="0"/>
      <c r="LS53" s="0"/>
      <c r="LT53" s="0"/>
      <c r="LU53" s="0"/>
      <c r="LV53" s="0"/>
      <c r="LW53" s="0"/>
      <c r="LX53" s="0"/>
      <c r="LY53" s="0"/>
      <c r="LZ53" s="0"/>
      <c r="MA53" s="0"/>
      <c r="MB53" s="0"/>
      <c r="MC53" s="0"/>
      <c r="MD53" s="0"/>
      <c r="ME53" s="0"/>
      <c r="MF53" s="0"/>
      <c r="MG53" s="0"/>
      <c r="MH53" s="0"/>
      <c r="MI53" s="0"/>
      <c r="MJ53" s="0"/>
      <c r="MK53" s="0"/>
      <c r="ML53" s="0"/>
      <c r="MM53" s="0"/>
      <c r="MN53" s="0"/>
      <c r="MO53" s="0"/>
      <c r="MP53" s="0"/>
      <c r="MQ53" s="0"/>
      <c r="MR53" s="0"/>
      <c r="MS53" s="0"/>
      <c r="MT53" s="0"/>
      <c r="MU53" s="0"/>
      <c r="MV53" s="0"/>
      <c r="MW53" s="0"/>
      <c r="MX53" s="0"/>
      <c r="MY53" s="0"/>
      <c r="MZ53" s="0"/>
      <c r="NA53" s="0"/>
      <c r="NB53" s="0"/>
      <c r="NC53" s="0"/>
      <c r="ND53" s="0"/>
      <c r="NE53" s="0"/>
      <c r="NF53" s="0"/>
      <c r="NG53" s="0"/>
      <c r="NH53" s="0"/>
      <c r="NI53" s="0"/>
      <c r="NJ53" s="0"/>
      <c r="NK53" s="0"/>
      <c r="NL53" s="0"/>
      <c r="NM53" s="0"/>
      <c r="NN53" s="0"/>
      <c r="NO53" s="0"/>
      <c r="NP53" s="0"/>
      <c r="NQ53" s="0"/>
      <c r="NR53" s="0"/>
      <c r="NS53" s="0"/>
      <c r="NT53" s="0"/>
      <c r="NU53" s="0"/>
      <c r="NV53" s="0"/>
      <c r="NW53" s="0"/>
      <c r="NX53" s="0"/>
      <c r="NY53" s="0"/>
      <c r="NZ53" s="0"/>
      <c r="OA53" s="0"/>
      <c r="OB53" s="0"/>
      <c r="OC53" s="0"/>
      <c r="OD53" s="0"/>
      <c r="OE53" s="0"/>
      <c r="OF53" s="0"/>
      <c r="OG53" s="0"/>
      <c r="OH53" s="0"/>
      <c r="OI53" s="0"/>
      <c r="OJ53" s="0"/>
      <c r="OK53" s="0"/>
      <c r="OL53" s="0"/>
      <c r="OM53" s="0"/>
      <c r="ON53" s="0"/>
      <c r="OO53" s="0"/>
      <c r="OP53" s="0"/>
      <c r="OQ53" s="0"/>
      <c r="OR53" s="0"/>
      <c r="OS53" s="0"/>
      <c r="OT53" s="0"/>
      <c r="OU53" s="0"/>
      <c r="OV53" s="0"/>
      <c r="OW53" s="0"/>
      <c r="OX53" s="0"/>
      <c r="OY53" s="0"/>
      <c r="OZ53" s="0"/>
      <c r="PA53" s="0"/>
      <c r="PB53" s="0"/>
      <c r="PC53" s="0"/>
      <c r="PD53" s="0"/>
      <c r="PE53" s="0"/>
      <c r="PF53" s="0"/>
      <c r="PG53" s="0"/>
      <c r="PH53" s="0"/>
      <c r="PI53" s="0"/>
      <c r="PJ53" s="0"/>
      <c r="PK53" s="0"/>
      <c r="PL53" s="0"/>
      <c r="PM53" s="0"/>
      <c r="PN53" s="0"/>
      <c r="PO53" s="0"/>
      <c r="PP53" s="0"/>
      <c r="PQ53" s="0"/>
      <c r="PR53" s="0"/>
      <c r="PS53" s="0"/>
      <c r="PT53" s="0"/>
      <c r="PU53" s="0"/>
      <c r="PV53" s="0"/>
      <c r="PW53" s="0"/>
      <c r="PX53" s="0"/>
      <c r="PY53" s="0"/>
      <c r="PZ53" s="0"/>
      <c r="QA53" s="0"/>
      <c r="QB53" s="0"/>
      <c r="QC53" s="0"/>
      <c r="QD53" s="0"/>
      <c r="QE53" s="0"/>
      <c r="QF53" s="0"/>
      <c r="QG53" s="0"/>
      <c r="QH53" s="0"/>
      <c r="QI53" s="0"/>
      <c r="QJ53" s="0"/>
      <c r="QK53" s="0"/>
      <c r="QL53" s="0"/>
      <c r="QM53" s="0"/>
      <c r="QN53" s="0"/>
      <c r="QO53" s="0"/>
      <c r="QP53" s="0"/>
      <c r="QQ53" s="0"/>
      <c r="QR53" s="0"/>
      <c r="QS53" s="0"/>
      <c r="QT53" s="0"/>
      <c r="QU53" s="0"/>
      <c r="QV53" s="0"/>
      <c r="QW53" s="0"/>
      <c r="QX53" s="0"/>
      <c r="QY53" s="0"/>
      <c r="QZ53" s="0"/>
      <c r="RA53" s="0"/>
      <c r="RB53" s="0"/>
      <c r="RC53" s="0"/>
      <c r="RD53" s="0"/>
      <c r="RE53" s="0"/>
      <c r="RF53" s="0"/>
      <c r="RG53" s="0"/>
      <c r="RH53" s="0"/>
      <c r="RI53" s="0"/>
      <c r="RJ53" s="0"/>
      <c r="RK53" s="0"/>
      <c r="RL53" s="0"/>
      <c r="RM53" s="0"/>
      <c r="RN53" s="0"/>
      <c r="RO53" s="0"/>
      <c r="RP53" s="0"/>
      <c r="RQ53" s="0"/>
      <c r="RR53" s="0"/>
      <c r="RS53" s="0"/>
      <c r="RT53" s="0"/>
      <c r="RU53" s="0"/>
      <c r="RV53" s="0"/>
      <c r="RW53" s="0"/>
      <c r="RX53" s="0"/>
      <c r="RY53" s="0"/>
      <c r="RZ53" s="0"/>
      <c r="SA53" s="0"/>
      <c r="SB53" s="0"/>
      <c r="SC53" s="0"/>
      <c r="SD53" s="0"/>
      <c r="SE53" s="0"/>
      <c r="SF53" s="0"/>
      <c r="SG53" s="0"/>
      <c r="SH53" s="0"/>
      <c r="SI53" s="0"/>
      <c r="SJ53" s="0"/>
      <c r="SK53" s="0"/>
      <c r="SL53" s="0"/>
      <c r="SM53" s="0"/>
      <c r="SN53" s="0"/>
      <c r="SO53" s="0"/>
      <c r="SP53" s="0"/>
      <c r="SQ53" s="0"/>
      <c r="SR53" s="0"/>
      <c r="SS53" s="0"/>
      <c r="ST53" s="0"/>
      <c r="SU53" s="0"/>
      <c r="SV53" s="0"/>
      <c r="SW53" s="0"/>
      <c r="SX53" s="0"/>
      <c r="SY53" s="0"/>
      <c r="SZ53" s="0"/>
      <c r="TA53" s="0"/>
      <c r="TB53" s="0"/>
      <c r="TC53" s="0"/>
      <c r="TD53" s="0"/>
      <c r="TE53" s="0"/>
      <c r="TF53" s="0"/>
      <c r="TG53" s="0"/>
      <c r="TH53" s="0"/>
      <c r="TI53" s="0"/>
      <c r="TJ53" s="0"/>
      <c r="TK53" s="0"/>
      <c r="TL53" s="0"/>
      <c r="TM53" s="0"/>
      <c r="TN53" s="0"/>
      <c r="TO53" s="0"/>
      <c r="TP53" s="0"/>
      <c r="TQ53" s="0"/>
      <c r="TR53" s="0"/>
      <c r="TS53" s="0"/>
      <c r="TT53" s="0"/>
      <c r="TU53" s="0"/>
      <c r="TV53" s="0"/>
      <c r="TW53" s="0"/>
      <c r="TX53" s="0"/>
      <c r="TY53" s="0"/>
      <c r="TZ53" s="0"/>
      <c r="UA53" s="0"/>
      <c r="UB53" s="0"/>
      <c r="UC53" s="0"/>
      <c r="UD53" s="0"/>
      <c r="UE53" s="0"/>
      <c r="UF53" s="0"/>
      <c r="UG53" s="0"/>
      <c r="UH53" s="0"/>
      <c r="UI53" s="0"/>
      <c r="UJ53" s="0"/>
      <c r="UK53" s="0"/>
      <c r="UL53" s="0"/>
      <c r="UM53" s="0"/>
      <c r="UN53" s="0"/>
      <c r="UO53" s="0"/>
      <c r="UP53" s="0"/>
      <c r="UQ53" s="0"/>
      <c r="UR53" s="0"/>
      <c r="US53" s="0"/>
      <c r="UT53" s="0"/>
      <c r="UU53" s="0"/>
      <c r="UV53" s="0"/>
      <c r="UW53" s="0"/>
      <c r="UX53" s="0"/>
      <c r="UY53" s="0"/>
      <c r="UZ53" s="0"/>
      <c r="VA53" s="0"/>
      <c r="VB53" s="0"/>
      <c r="VC53" s="0"/>
      <c r="VD53" s="0"/>
      <c r="VE53" s="0"/>
      <c r="VF53" s="0"/>
      <c r="VG53" s="0"/>
      <c r="VH53" s="0"/>
      <c r="VI53" s="0"/>
      <c r="VJ53" s="0"/>
      <c r="VK53" s="0"/>
      <c r="VL53" s="0"/>
      <c r="VM53" s="0"/>
      <c r="VN53" s="0"/>
      <c r="VO53" s="0"/>
      <c r="VP53" s="0"/>
      <c r="VQ53" s="0"/>
      <c r="VR53" s="0"/>
      <c r="VS53" s="0"/>
      <c r="VT53" s="0"/>
      <c r="VU53" s="0"/>
      <c r="VV53" s="0"/>
      <c r="VW53" s="0"/>
      <c r="VX53" s="0"/>
      <c r="VY53" s="0"/>
      <c r="VZ53" s="0"/>
      <c r="WA53" s="0"/>
      <c r="WB53" s="0"/>
      <c r="WC53" s="0"/>
      <c r="WD53" s="0"/>
      <c r="WE53" s="0"/>
      <c r="WF53" s="0"/>
      <c r="WG53" s="0"/>
      <c r="WH53" s="0"/>
      <c r="WI53" s="0"/>
      <c r="WJ53" s="0"/>
      <c r="WK53" s="0"/>
      <c r="WL53" s="0"/>
      <c r="WM53" s="0"/>
      <c r="WN53" s="0"/>
      <c r="WO53" s="0"/>
      <c r="WP53" s="0"/>
      <c r="WQ53" s="0"/>
      <c r="WR53" s="0"/>
      <c r="WS53" s="0"/>
      <c r="WT53" s="0"/>
      <c r="WU53" s="0"/>
      <c r="WV53" s="0"/>
      <c r="WW53" s="0"/>
      <c r="WX53" s="0"/>
      <c r="WY53" s="0"/>
      <c r="WZ53" s="0"/>
      <c r="XA53" s="0"/>
      <c r="XB53" s="0"/>
      <c r="XC53" s="0"/>
      <c r="XD53" s="0"/>
      <c r="XE53" s="0"/>
      <c r="XF53" s="0"/>
      <c r="XG53" s="0"/>
      <c r="XH53" s="0"/>
      <c r="XI53" s="0"/>
      <c r="XJ53" s="0"/>
      <c r="XK53" s="0"/>
      <c r="XL53" s="0"/>
      <c r="XM53" s="0"/>
      <c r="XN53" s="0"/>
      <c r="XO53" s="0"/>
      <c r="XP53" s="0"/>
      <c r="XQ53" s="0"/>
      <c r="XR53" s="0"/>
      <c r="XS53" s="0"/>
      <c r="XT53" s="0"/>
      <c r="XU53" s="0"/>
      <c r="XV53" s="0"/>
      <c r="XW53" s="0"/>
      <c r="XX53" s="0"/>
      <c r="XY53" s="0"/>
      <c r="XZ53" s="0"/>
      <c r="YA53" s="0"/>
      <c r="YB53" s="0"/>
      <c r="YC53" s="0"/>
      <c r="YD53" s="0"/>
      <c r="YE53" s="0"/>
      <c r="YF53" s="0"/>
      <c r="YG53" s="0"/>
      <c r="YH53" s="0"/>
      <c r="YI53" s="0"/>
      <c r="YJ53" s="0"/>
      <c r="YK53" s="0"/>
      <c r="YL53" s="0"/>
      <c r="YM53" s="0"/>
      <c r="YN53" s="0"/>
      <c r="YO53" s="0"/>
      <c r="YP53" s="0"/>
      <c r="YQ53" s="0"/>
      <c r="YR53" s="0"/>
      <c r="YS53" s="0"/>
      <c r="YT53" s="0"/>
      <c r="YU53" s="0"/>
      <c r="YV53" s="0"/>
      <c r="YW53" s="0"/>
      <c r="YX53" s="0"/>
      <c r="YY53" s="0"/>
      <c r="YZ53" s="0"/>
      <c r="ZA53" s="0"/>
      <c r="ZB53" s="0"/>
      <c r="ZC53" s="0"/>
      <c r="ZD53" s="0"/>
      <c r="ZE53" s="0"/>
      <c r="ZF53" s="0"/>
      <c r="ZG53" s="0"/>
      <c r="ZH53" s="0"/>
      <c r="ZI53" s="0"/>
      <c r="ZJ53" s="0"/>
      <c r="ZK53" s="0"/>
      <c r="ZL53" s="0"/>
      <c r="ZM53" s="0"/>
      <c r="ZN53" s="0"/>
      <c r="ZO53" s="0"/>
      <c r="ZP53" s="0"/>
      <c r="ZQ53" s="0"/>
      <c r="ZR53" s="0"/>
      <c r="ZS53" s="0"/>
      <c r="ZT53" s="0"/>
      <c r="ZU53" s="0"/>
      <c r="ZV53" s="0"/>
      <c r="ZW53" s="0"/>
      <c r="ZX53" s="0"/>
      <c r="ZY53" s="0"/>
      <c r="ZZ53" s="0"/>
      <c r="AAA53" s="0"/>
      <c r="AAB53" s="0"/>
      <c r="AAC53" s="0"/>
      <c r="AAD53" s="0"/>
      <c r="AAE53" s="0"/>
      <c r="AAF53" s="0"/>
      <c r="AAG53" s="0"/>
      <c r="AAH53" s="0"/>
      <c r="AAI53" s="0"/>
      <c r="AAJ53" s="0"/>
      <c r="AAK53" s="0"/>
      <c r="AAL53" s="0"/>
      <c r="AAM53" s="0"/>
      <c r="AAN53" s="0"/>
      <c r="AAO53" s="0"/>
      <c r="AAP53" s="0"/>
      <c r="AAQ53" s="0"/>
      <c r="AAR53" s="0"/>
      <c r="AAS53" s="0"/>
      <c r="AAT53" s="0"/>
      <c r="AAU53" s="0"/>
      <c r="AAV53" s="0"/>
      <c r="AAW53" s="0"/>
      <c r="AAX53" s="0"/>
      <c r="AAY53" s="0"/>
      <c r="AAZ53" s="0"/>
      <c r="ABA53" s="0"/>
      <c r="ABB53" s="0"/>
      <c r="ABC53" s="0"/>
      <c r="ABD53" s="0"/>
      <c r="ABE53" s="0"/>
      <c r="ABF53" s="0"/>
      <c r="ABG53" s="0"/>
      <c r="ABH53" s="0"/>
      <c r="ABI53" s="0"/>
      <c r="ABJ53" s="0"/>
      <c r="ABK53" s="0"/>
      <c r="ABL53" s="0"/>
      <c r="ABM53" s="0"/>
      <c r="ABN53" s="0"/>
      <c r="ABO53" s="0"/>
      <c r="ABP53" s="0"/>
      <c r="ABQ53" s="0"/>
      <c r="ABR53" s="0"/>
      <c r="ABS53" s="0"/>
      <c r="ABT53" s="0"/>
      <c r="ABU53" s="0"/>
      <c r="ABV53" s="0"/>
      <c r="ABW53" s="0"/>
      <c r="ABX53" s="0"/>
      <c r="ABY53" s="0"/>
      <c r="ABZ53" s="0"/>
      <c r="ACA53" s="0"/>
      <c r="ACB53" s="0"/>
      <c r="ACC53" s="0"/>
      <c r="ACD53" s="0"/>
      <c r="ACE53" s="0"/>
      <c r="ACF53" s="0"/>
      <c r="ACG53" s="0"/>
      <c r="ACH53" s="0"/>
      <c r="ACI53" s="0"/>
      <c r="ACJ53" s="0"/>
      <c r="ACK53" s="0"/>
      <c r="ACL53" s="0"/>
      <c r="ACM53" s="0"/>
      <c r="ACN53" s="0"/>
      <c r="ACO53" s="0"/>
      <c r="ACP53" s="0"/>
      <c r="ACQ53" s="0"/>
      <c r="ACR53" s="0"/>
      <c r="ACS53" s="0"/>
      <c r="ACT53" s="0"/>
      <c r="ACU53" s="0"/>
      <c r="ACV53" s="0"/>
      <c r="ACW53" s="0"/>
      <c r="ACX53" s="0"/>
      <c r="ACY53" s="0"/>
      <c r="ACZ53" s="0"/>
      <c r="ADA53" s="0"/>
      <c r="ADB53" s="0"/>
      <c r="ADC53" s="0"/>
      <c r="ADD53" s="0"/>
      <c r="ADE53" s="0"/>
      <c r="ADF53" s="0"/>
      <c r="ADG53" s="0"/>
      <c r="ADH53" s="0"/>
      <c r="ADI53" s="0"/>
      <c r="ADJ53" s="0"/>
      <c r="ADK53" s="0"/>
      <c r="ADL53" s="0"/>
      <c r="ADM53" s="0"/>
      <c r="ADN53" s="0"/>
      <c r="ADO53" s="0"/>
      <c r="ADP53" s="0"/>
      <c r="ADQ53" s="0"/>
      <c r="ADR53" s="0"/>
      <c r="ADS53" s="0"/>
      <c r="ADT53" s="0"/>
      <c r="ADU53" s="0"/>
      <c r="ADV53" s="0"/>
      <c r="ADW53" s="0"/>
      <c r="ADX53" s="0"/>
      <c r="ADY53" s="0"/>
      <c r="ADZ53" s="0"/>
      <c r="AEA53" s="0"/>
      <c r="AEB53" s="0"/>
      <c r="AEC53" s="0"/>
      <c r="AED53" s="0"/>
      <c r="AEE53" s="0"/>
      <c r="AEF53" s="0"/>
      <c r="AEG53" s="0"/>
      <c r="AEH53" s="0"/>
      <c r="AEI53" s="0"/>
      <c r="AEJ53" s="0"/>
      <c r="AEK53" s="0"/>
      <c r="AEL53" s="0"/>
      <c r="AEM53" s="0"/>
      <c r="AEN53" s="0"/>
      <c r="AEO53" s="0"/>
      <c r="AEP53" s="0"/>
      <c r="AEQ53" s="0"/>
      <c r="AER53" s="0"/>
      <c r="AES53" s="0"/>
      <c r="AET53" s="0"/>
      <c r="AEU53" s="0"/>
      <c r="AEV53" s="0"/>
      <c r="AEW53" s="0"/>
      <c r="AEX53" s="0"/>
      <c r="AEY53" s="0"/>
      <c r="AEZ53" s="0"/>
      <c r="AFA53" s="0"/>
      <c r="AFB53" s="0"/>
      <c r="AFC53" s="0"/>
      <c r="AFD53" s="0"/>
      <c r="AFE53" s="0"/>
      <c r="AFF53" s="0"/>
      <c r="AFG53" s="0"/>
      <c r="AFH53" s="0"/>
      <c r="AFI53" s="0"/>
      <c r="AFJ53" s="0"/>
      <c r="AFK53" s="0"/>
      <c r="AFL53" s="0"/>
      <c r="AFM53" s="0"/>
      <c r="AFN53" s="0"/>
      <c r="AFO53" s="0"/>
      <c r="AFP53" s="0"/>
      <c r="AFQ53" s="0"/>
      <c r="AFR53" s="0"/>
      <c r="AFS53" s="0"/>
      <c r="AFT53" s="0"/>
      <c r="AFU53" s="0"/>
      <c r="AFV53" s="0"/>
      <c r="AFW53" s="0"/>
      <c r="AFX53" s="0"/>
      <c r="AFY53" s="0"/>
      <c r="AFZ53" s="0"/>
      <c r="AGA53" s="0"/>
      <c r="AGB53" s="0"/>
      <c r="AGC53" s="0"/>
      <c r="AGD53" s="0"/>
      <c r="AGE53" s="0"/>
      <c r="AGF53" s="0"/>
      <c r="AGG53" s="0"/>
      <c r="AGH53" s="0"/>
      <c r="AGI53" s="0"/>
      <c r="AGJ53" s="0"/>
      <c r="AGK53" s="0"/>
      <c r="AGL53" s="0"/>
      <c r="AGM53" s="0"/>
      <c r="AGN53" s="0"/>
      <c r="AGO53" s="0"/>
      <c r="AGP53" s="0"/>
      <c r="AGQ53" s="0"/>
      <c r="AGR53" s="0"/>
      <c r="AGS53" s="0"/>
      <c r="AGT53" s="0"/>
      <c r="AGU53" s="0"/>
      <c r="AGV53" s="0"/>
      <c r="AGW53" s="0"/>
      <c r="AGX53" s="0"/>
      <c r="AGY53" s="0"/>
      <c r="AGZ53" s="0"/>
      <c r="AHA53" s="0"/>
      <c r="AHB53" s="0"/>
      <c r="AHC53" s="0"/>
      <c r="AHD53" s="0"/>
      <c r="AHE53" s="0"/>
      <c r="AHF53" s="0"/>
      <c r="AHG53" s="0"/>
      <c r="AHH53" s="0"/>
      <c r="AHI53" s="0"/>
      <c r="AHJ53" s="0"/>
      <c r="AHK53" s="0"/>
      <c r="AHL53" s="0"/>
      <c r="AHM53" s="0"/>
      <c r="AHN53" s="0"/>
      <c r="AHO53" s="0"/>
      <c r="AHP53" s="0"/>
      <c r="AHQ53" s="0"/>
      <c r="AHR53" s="0"/>
      <c r="AHS53" s="0"/>
      <c r="AHT53" s="0"/>
      <c r="AHU53" s="0"/>
      <c r="AHV53" s="0"/>
      <c r="AHW53" s="0"/>
      <c r="AHX53" s="0"/>
      <c r="AHY53" s="0"/>
      <c r="AHZ53" s="0"/>
      <c r="AIA53" s="0"/>
      <c r="AIB53" s="0"/>
      <c r="AIC53" s="0"/>
      <c r="AID53" s="0"/>
      <c r="AIE53" s="0"/>
      <c r="AIF53" s="0"/>
      <c r="AIG53" s="0"/>
      <c r="AIH53" s="0"/>
      <c r="AII53" s="0"/>
      <c r="AIJ53" s="0"/>
      <c r="AIK53" s="0"/>
      <c r="AIL53" s="0"/>
      <c r="AIM53" s="0"/>
      <c r="AIN53" s="0"/>
      <c r="AIO53" s="0"/>
      <c r="AIP53" s="0"/>
      <c r="AIQ53" s="0"/>
      <c r="AIR53" s="0"/>
      <c r="AIS53" s="0"/>
      <c r="AIT53" s="0"/>
      <c r="AIU53" s="0"/>
      <c r="AIV53" s="0"/>
      <c r="AIW53" s="0"/>
      <c r="AIX53" s="0"/>
      <c r="AIY53" s="0"/>
      <c r="AIZ53" s="0"/>
      <c r="AJA53" s="0"/>
      <c r="AJB53" s="0"/>
      <c r="AJC53" s="0"/>
      <c r="AJD53" s="0"/>
      <c r="AJE53" s="0"/>
      <c r="AJF53" s="0"/>
      <c r="AJG53" s="0"/>
      <c r="AJH53" s="0"/>
      <c r="AJI53" s="0"/>
      <c r="AJJ53" s="0"/>
      <c r="AJK53" s="0"/>
      <c r="AJL53" s="0"/>
      <c r="AJM53" s="0"/>
      <c r="AJN53" s="0"/>
      <c r="AJO53" s="0"/>
      <c r="AJP53" s="0"/>
      <c r="AJQ53" s="0"/>
      <c r="AJR53" s="0"/>
      <c r="AJS53" s="0"/>
      <c r="AJT53" s="0"/>
      <c r="AJU53" s="0"/>
      <c r="AJV53" s="0"/>
      <c r="AJW53" s="0"/>
      <c r="AJX53" s="0"/>
      <c r="AJY53" s="0"/>
      <c r="AJZ53" s="0"/>
      <c r="AKA53" s="0"/>
      <c r="AKB53" s="0"/>
      <c r="AKC53" s="0"/>
      <c r="AKD53" s="0"/>
      <c r="AKE53" s="0"/>
      <c r="AKF53" s="0"/>
      <c r="AKG53" s="0"/>
      <c r="AKH53" s="0"/>
      <c r="AKI53" s="0"/>
      <c r="AKJ53" s="0"/>
      <c r="AKK53" s="0"/>
      <c r="AKL53" s="0"/>
      <c r="AKM53" s="0"/>
      <c r="AKN53" s="0"/>
      <c r="AKO53" s="0"/>
      <c r="AKP53" s="0"/>
      <c r="AKQ53" s="0"/>
      <c r="AKR53" s="0"/>
      <c r="AKS53" s="0"/>
      <c r="AKT53" s="0"/>
      <c r="AKU53" s="0"/>
      <c r="AKV53" s="0"/>
      <c r="AKW53" s="0"/>
      <c r="AKX53" s="0"/>
      <c r="AKY53" s="0"/>
      <c r="AKZ53" s="0"/>
      <c r="ALA53" s="0"/>
      <c r="ALB53" s="0"/>
      <c r="ALC53" s="0"/>
      <c r="ALD53" s="0"/>
      <c r="ALE53" s="0"/>
      <c r="ALF53" s="0"/>
      <c r="ALG53" s="0"/>
      <c r="ALH53" s="0"/>
      <c r="ALI53" s="0"/>
      <c r="ALJ53" s="0"/>
      <c r="ALK53" s="0"/>
      <c r="ALL53" s="0"/>
      <c r="ALM53" s="0"/>
      <c r="ALN53" s="0"/>
      <c r="ALO53" s="0"/>
      <c r="ALP53" s="0"/>
      <c r="ALQ53" s="0"/>
      <c r="ALR53" s="0"/>
      <c r="ALS53" s="0"/>
      <c r="ALT53" s="0"/>
      <c r="ALU53" s="0"/>
      <c r="ALV53" s="0"/>
      <c r="ALW53" s="0"/>
      <c r="ALX53" s="0"/>
      <c r="ALY53" s="0"/>
      <c r="ALZ53" s="0"/>
      <c r="AMA53" s="0"/>
      <c r="AMB53" s="0"/>
      <c r="AMC53" s="0"/>
      <c r="AMD53" s="0"/>
      <c r="AME53" s="0"/>
      <c r="AMF53" s="0"/>
      <c r="AMG53" s="0"/>
      <c r="AMH53" s="0"/>
      <c r="AMI53" s="0"/>
      <c r="AMJ53" s="0"/>
    </row>
    <row r="54" customFormat="false" ht="13" hidden="false" customHeight="false" outlineLevel="0" collapsed="false">
      <c r="A54" s="33"/>
      <c r="B54" s="39" t="n">
        <v>1</v>
      </c>
      <c r="C54" s="39" t="n">
        <v>1234567899</v>
      </c>
      <c r="D54" s="39" t="s">
        <v>113</v>
      </c>
      <c r="E54" s="39" t="s">
        <v>114</v>
      </c>
      <c r="F54" s="38" t="n">
        <v>11</v>
      </c>
      <c r="G54" s="39" t="s">
        <v>115</v>
      </c>
      <c r="H54" s="47" t="n">
        <v>0.4</v>
      </c>
      <c r="I54" s="39" t="n">
        <v>1</v>
      </c>
      <c r="J54" s="39" t="n">
        <v>0</v>
      </c>
      <c r="K54" s="47" t="n">
        <v>1</v>
      </c>
      <c r="L54" s="47" t="n">
        <v>0</v>
      </c>
      <c r="M54" s="47" t="n">
        <v>0</v>
      </c>
      <c r="N54" s="48" t="n">
        <v>2</v>
      </c>
      <c r="O54" s="49" t="n">
        <v>40000</v>
      </c>
      <c r="P54" s="50"/>
      <c r="Q54" s="51" t="n">
        <v>20000</v>
      </c>
      <c r="R54" s="50"/>
      <c r="S54" s="0"/>
      <c r="T54" s="0"/>
      <c r="U54" s="0"/>
      <c r="V54" s="0"/>
      <c r="W54" s="0"/>
      <c r="X54" s="0"/>
      <c r="Y54" s="0"/>
      <c r="Z54" s="0"/>
      <c r="AA54" s="0"/>
      <c r="AB54" s="0"/>
      <c r="AC54" s="0"/>
      <c r="AD54" s="0"/>
      <c r="AE54" s="0"/>
      <c r="AF54" s="0"/>
      <c r="AG54" s="0"/>
      <c r="AH54" s="0"/>
      <c r="AI54" s="0"/>
      <c r="AJ54" s="0"/>
      <c r="AK54" s="0"/>
      <c r="AL54" s="0"/>
      <c r="AM54" s="0"/>
      <c r="AN54" s="0"/>
      <c r="AO54" s="0"/>
      <c r="AP54" s="0"/>
      <c r="AQ54" s="0"/>
      <c r="AR54" s="0"/>
      <c r="AS54" s="0"/>
      <c r="AT54" s="0"/>
      <c r="AU54" s="0"/>
      <c r="AV54" s="0"/>
      <c r="AW54" s="0"/>
      <c r="AX54" s="0"/>
      <c r="AY54" s="0"/>
      <c r="AZ54" s="0"/>
      <c r="BA54" s="0"/>
      <c r="BB54" s="0"/>
      <c r="BC54" s="0"/>
      <c r="BD54" s="0"/>
      <c r="BE54" s="0"/>
      <c r="BF54" s="0"/>
      <c r="BG54" s="0"/>
      <c r="BH54" s="0"/>
      <c r="BI54" s="0"/>
      <c r="BJ54" s="0"/>
      <c r="BK54" s="0"/>
      <c r="BL54" s="0"/>
      <c r="BM54" s="0"/>
      <c r="BN54" s="0"/>
      <c r="BO54" s="0"/>
      <c r="BP54" s="0"/>
      <c r="BQ54" s="0"/>
      <c r="BR54" s="0"/>
      <c r="BS54" s="0"/>
      <c r="BT54" s="0"/>
      <c r="BU54" s="0"/>
      <c r="BV54" s="0"/>
      <c r="BW54" s="0"/>
      <c r="BX54" s="0"/>
      <c r="BY54" s="0"/>
      <c r="BZ54" s="0"/>
      <c r="CA54" s="0"/>
      <c r="CB54" s="0"/>
      <c r="CC54" s="0"/>
      <c r="CD54" s="0"/>
      <c r="CE54" s="0"/>
      <c r="CF54" s="0"/>
      <c r="CG54" s="0"/>
      <c r="CH54" s="0"/>
      <c r="CI54" s="0"/>
      <c r="CJ54" s="0"/>
      <c r="CK54" s="0"/>
      <c r="CL54" s="0"/>
      <c r="CM54" s="0"/>
      <c r="CN54" s="0"/>
      <c r="CO54" s="0"/>
      <c r="CP54" s="0"/>
      <c r="CQ54" s="0"/>
      <c r="CR54" s="0"/>
      <c r="CS54" s="0"/>
      <c r="CT54" s="0"/>
      <c r="CU54" s="0"/>
      <c r="CV54" s="0"/>
      <c r="CW54" s="0"/>
      <c r="CX54" s="0"/>
      <c r="CY54" s="0"/>
      <c r="CZ54" s="0"/>
      <c r="DA54" s="0"/>
      <c r="DB54" s="0"/>
      <c r="DC54" s="0"/>
      <c r="DD54" s="0"/>
      <c r="DE54" s="0"/>
      <c r="DF54" s="0"/>
      <c r="DG54" s="0"/>
      <c r="DH54" s="0"/>
      <c r="DI54" s="0"/>
      <c r="DJ54" s="0"/>
      <c r="DK54" s="0"/>
      <c r="DL54" s="0"/>
      <c r="DM54" s="0"/>
      <c r="DN54" s="0"/>
      <c r="DO54" s="0"/>
      <c r="DP54" s="0"/>
      <c r="DQ54" s="0"/>
      <c r="DR54" s="0"/>
      <c r="DS54" s="0"/>
      <c r="DT54" s="0"/>
      <c r="DU54" s="0"/>
      <c r="DV54" s="0"/>
      <c r="DW54" s="0"/>
      <c r="DX54" s="0"/>
      <c r="DY54" s="0"/>
      <c r="DZ54" s="0"/>
      <c r="EA54" s="0"/>
      <c r="EB54" s="0"/>
      <c r="EC54" s="0"/>
      <c r="ED54" s="0"/>
      <c r="EE54" s="0"/>
      <c r="EF54" s="0"/>
      <c r="EG54" s="0"/>
      <c r="EH54" s="0"/>
      <c r="EI54" s="0"/>
      <c r="EJ54" s="0"/>
      <c r="EK54" s="0"/>
      <c r="EL54" s="0"/>
      <c r="EM54" s="0"/>
      <c r="EN54" s="0"/>
      <c r="EO54" s="0"/>
      <c r="EP54" s="0"/>
      <c r="EQ54" s="0"/>
      <c r="ER54" s="0"/>
      <c r="ES54" s="0"/>
      <c r="ET54" s="0"/>
      <c r="EU54" s="0"/>
      <c r="EV54" s="0"/>
      <c r="EW54" s="0"/>
      <c r="EX54" s="0"/>
      <c r="EY54" s="0"/>
      <c r="EZ54" s="0"/>
      <c r="FA54" s="0"/>
      <c r="FB54" s="0"/>
      <c r="FC54" s="0"/>
      <c r="FD54" s="0"/>
      <c r="FE54" s="0"/>
      <c r="FF54" s="0"/>
      <c r="FG54" s="0"/>
      <c r="FH54" s="0"/>
      <c r="FI54" s="0"/>
      <c r="FJ54" s="0"/>
      <c r="FK54" s="0"/>
      <c r="FL54" s="0"/>
      <c r="FM54" s="0"/>
      <c r="FN54" s="0"/>
      <c r="FO54" s="0"/>
      <c r="FP54" s="0"/>
      <c r="FQ54" s="0"/>
      <c r="FR54" s="0"/>
      <c r="FS54" s="0"/>
      <c r="FT54" s="0"/>
      <c r="FU54" s="0"/>
      <c r="FV54" s="0"/>
      <c r="FW54" s="0"/>
      <c r="FX54" s="0"/>
      <c r="FY54" s="0"/>
      <c r="FZ54" s="0"/>
      <c r="GA54" s="0"/>
      <c r="GB54" s="0"/>
      <c r="GC54" s="0"/>
      <c r="GD54" s="0"/>
      <c r="GE54" s="0"/>
      <c r="GF54" s="0"/>
      <c r="GG54" s="0"/>
      <c r="GH54" s="0"/>
      <c r="GI54" s="0"/>
      <c r="GJ54" s="0"/>
      <c r="GK54" s="0"/>
      <c r="GL54" s="0"/>
      <c r="GM54" s="0"/>
      <c r="GN54" s="0"/>
      <c r="GO54" s="0"/>
      <c r="GP54" s="0"/>
      <c r="GQ54" s="0"/>
      <c r="GR54" s="0"/>
      <c r="GS54" s="0"/>
      <c r="GT54" s="0"/>
      <c r="GU54" s="0"/>
      <c r="GV54" s="0"/>
      <c r="GW54" s="0"/>
      <c r="GX54" s="0"/>
      <c r="GY54" s="0"/>
      <c r="GZ54" s="0"/>
      <c r="HA54" s="0"/>
      <c r="HB54" s="0"/>
      <c r="HC54" s="0"/>
      <c r="HD54" s="0"/>
      <c r="HE54" s="0"/>
      <c r="HF54" s="0"/>
      <c r="HG54" s="0"/>
      <c r="HH54" s="0"/>
      <c r="HI54" s="0"/>
      <c r="HJ54" s="0"/>
      <c r="HK54" s="0"/>
      <c r="HL54" s="0"/>
      <c r="HM54" s="0"/>
      <c r="HN54" s="0"/>
      <c r="HO54" s="0"/>
      <c r="HP54" s="0"/>
      <c r="HQ54" s="0"/>
      <c r="HR54" s="0"/>
      <c r="HS54" s="0"/>
      <c r="HT54" s="0"/>
      <c r="HU54" s="0"/>
      <c r="HV54" s="0"/>
      <c r="HW54" s="0"/>
      <c r="HX54" s="0"/>
      <c r="HY54" s="0"/>
      <c r="HZ54" s="0"/>
      <c r="IA54" s="0"/>
      <c r="IB54" s="0"/>
      <c r="IC54" s="0"/>
      <c r="ID54" s="0"/>
      <c r="IE54" s="0"/>
      <c r="IF54" s="0"/>
      <c r="IG54" s="0"/>
      <c r="IH54" s="0"/>
      <c r="II54" s="0"/>
      <c r="IJ54" s="0"/>
      <c r="IK54" s="0"/>
      <c r="IL54" s="0"/>
      <c r="IM54" s="0"/>
      <c r="IN54" s="0"/>
      <c r="IO54" s="0"/>
      <c r="IP54" s="0"/>
      <c r="IQ54" s="0"/>
      <c r="IR54" s="0"/>
      <c r="IS54" s="0"/>
      <c r="IT54" s="0"/>
      <c r="IU54" s="0"/>
      <c r="IV54" s="0"/>
      <c r="IW54" s="0"/>
      <c r="IX54" s="0"/>
      <c r="IY54" s="0"/>
      <c r="IZ54" s="0"/>
      <c r="JA54" s="0"/>
      <c r="JB54" s="0"/>
      <c r="JC54" s="0"/>
      <c r="JD54" s="0"/>
      <c r="JE54" s="0"/>
      <c r="JF54" s="0"/>
      <c r="JG54" s="0"/>
      <c r="JH54" s="0"/>
      <c r="JI54" s="0"/>
      <c r="JJ54" s="0"/>
      <c r="JK54" s="0"/>
      <c r="JL54" s="0"/>
      <c r="JM54" s="0"/>
      <c r="JN54" s="0"/>
      <c r="JO54" s="0"/>
      <c r="JP54" s="0"/>
      <c r="JQ54" s="0"/>
      <c r="JR54" s="0"/>
      <c r="JS54" s="0"/>
      <c r="JT54" s="0"/>
      <c r="JU54" s="0"/>
      <c r="JV54" s="0"/>
      <c r="JW54" s="0"/>
      <c r="JX54" s="0"/>
      <c r="JY54" s="0"/>
      <c r="JZ54" s="0"/>
      <c r="KA54" s="0"/>
      <c r="KB54" s="0"/>
      <c r="KC54" s="0"/>
      <c r="KD54" s="0"/>
      <c r="KE54" s="0"/>
      <c r="KF54" s="0"/>
      <c r="KG54" s="0"/>
      <c r="KH54" s="0"/>
      <c r="KI54" s="0"/>
      <c r="KJ54" s="0"/>
      <c r="KK54" s="0"/>
      <c r="KL54" s="0"/>
      <c r="KM54" s="0"/>
      <c r="KN54" s="0"/>
      <c r="KO54" s="0"/>
      <c r="KP54" s="0"/>
      <c r="KQ54" s="0"/>
      <c r="KR54" s="0"/>
      <c r="KS54" s="0"/>
      <c r="KT54" s="0"/>
      <c r="KU54" s="0"/>
      <c r="KV54" s="0"/>
      <c r="KW54" s="0"/>
      <c r="KX54" s="0"/>
      <c r="KY54" s="0"/>
      <c r="KZ54" s="0"/>
      <c r="LA54" s="0"/>
      <c r="LB54" s="0"/>
      <c r="LC54" s="0"/>
      <c r="LD54" s="0"/>
      <c r="LE54" s="0"/>
      <c r="LF54" s="0"/>
      <c r="LG54" s="0"/>
      <c r="LH54" s="0"/>
      <c r="LI54" s="0"/>
      <c r="LJ54" s="0"/>
      <c r="LK54" s="0"/>
      <c r="LL54" s="0"/>
      <c r="LM54" s="0"/>
      <c r="LN54" s="0"/>
      <c r="LO54" s="0"/>
      <c r="LP54" s="0"/>
      <c r="LQ54" s="0"/>
      <c r="LR54" s="0"/>
      <c r="LS54" s="0"/>
      <c r="LT54" s="0"/>
      <c r="LU54" s="0"/>
      <c r="LV54" s="0"/>
      <c r="LW54" s="0"/>
      <c r="LX54" s="0"/>
      <c r="LY54" s="0"/>
      <c r="LZ54" s="0"/>
      <c r="MA54" s="0"/>
      <c r="MB54" s="0"/>
      <c r="MC54" s="0"/>
      <c r="MD54" s="0"/>
      <c r="ME54" s="0"/>
      <c r="MF54" s="0"/>
      <c r="MG54" s="0"/>
      <c r="MH54" s="0"/>
      <c r="MI54" s="0"/>
      <c r="MJ54" s="0"/>
      <c r="MK54" s="0"/>
      <c r="ML54" s="0"/>
      <c r="MM54" s="0"/>
      <c r="MN54" s="0"/>
      <c r="MO54" s="0"/>
      <c r="MP54" s="0"/>
      <c r="MQ54" s="0"/>
      <c r="MR54" s="0"/>
      <c r="MS54" s="0"/>
      <c r="MT54" s="0"/>
      <c r="MU54" s="0"/>
      <c r="MV54" s="0"/>
      <c r="MW54" s="0"/>
      <c r="MX54" s="0"/>
      <c r="MY54" s="0"/>
      <c r="MZ54" s="0"/>
      <c r="NA54" s="0"/>
      <c r="NB54" s="0"/>
      <c r="NC54" s="0"/>
      <c r="ND54" s="0"/>
      <c r="NE54" s="0"/>
      <c r="NF54" s="0"/>
      <c r="NG54" s="0"/>
      <c r="NH54" s="0"/>
      <c r="NI54" s="0"/>
      <c r="NJ54" s="0"/>
      <c r="NK54" s="0"/>
      <c r="NL54" s="0"/>
      <c r="NM54" s="0"/>
      <c r="NN54" s="0"/>
      <c r="NO54" s="0"/>
      <c r="NP54" s="0"/>
      <c r="NQ54" s="0"/>
      <c r="NR54" s="0"/>
      <c r="NS54" s="0"/>
      <c r="NT54" s="0"/>
      <c r="NU54" s="0"/>
      <c r="NV54" s="0"/>
      <c r="NW54" s="0"/>
      <c r="NX54" s="0"/>
      <c r="NY54" s="0"/>
      <c r="NZ54" s="0"/>
      <c r="OA54" s="0"/>
      <c r="OB54" s="0"/>
      <c r="OC54" s="0"/>
      <c r="OD54" s="0"/>
      <c r="OE54" s="0"/>
      <c r="OF54" s="0"/>
      <c r="OG54" s="0"/>
      <c r="OH54" s="0"/>
      <c r="OI54" s="0"/>
      <c r="OJ54" s="0"/>
      <c r="OK54" s="0"/>
      <c r="OL54" s="0"/>
      <c r="OM54" s="0"/>
      <c r="ON54" s="0"/>
      <c r="OO54" s="0"/>
      <c r="OP54" s="0"/>
      <c r="OQ54" s="0"/>
      <c r="OR54" s="0"/>
      <c r="OS54" s="0"/>
      <c r="OT54" s="0"/>
      <c r="OU54" s="0"/>
      <c r="OV54" s="0"/>
      <c r="OW54" s="0"/>
      <c r="OX54" s="0"/>
      <c r="OY54" s="0"/>
      <c r="OZ54" s="0"/>
      <c r="PA54" s="0"/>
      <c r="PB54" s="0"/>
      <c r="PC54" s="0"/>
      <c r="PD54" s="0"/>
      <c r="PE54" s="0"/>
      <c r="PF54" s="0"/>
      <c r="PG54" s="0"/>
      <c r="PH54" s="0"/>
      <c r="PI54" s="0"/>
      <c r="PJ54" s="0"/>
      <c r="PK54" s="0"/>
      <c r="PL54" s="0"/>
      <c r="PM54" s="0"/>
      <c r="PN54" s="0"/>
      <c r="PO54" s="0"/>
      <c r="PP54" s="0"/>
      <c r="PQ54" s="0"/>
      <c r="PR54" s="0"/>
      <c r="PS54" s="0"/>
      <c r="PT54" s="0"/>
      <c r="PU54" s="0"/>
      <c r="PV54" s="0"/>
      <c r="PW54" s="0"/>
      <c r="PX54" s="0"/>
      <c r="PY54" s="0"/>
      <c r="PZ54" s="0"/>
      <c r="QA54" s="0"/>
      <c r="QB54" s="0"/>
      <c r="QC54" s="0"/>
      <c r="QD54" s="0"/>
      <c r="QE54" s="0"/>
      <c r="QF54" s="0"/>
      <c r="QG54" s="0"/>
      <c r="QH54" s="0"/>
      <c r="QI54" s="0"/>
      <c r="QJ54" s="0"/>
      <c r="QK54" s="0"/>
      <c r="QL54" s="0"/>
      <c r="QM54" s="0"/>
      <c r="QN54" s="0"/>
      <c r="QO54" s="0"/>
      <c r="QP54" s="0"/>
      <c r="QQ54" s="0"/>
      <c r="QR54" s="0"/>
      <c r="QS54" s="0"/>
      <c r="QT54" s="0"/>
      <c r="QU54" s="0"/>
      <c r="QV54" s="0"/>
      <c r="QW54" s="0"/>
      <c r="QX54" s="0"/>
      <c r="QY54" s="0"/>
      <c r="QZ54" s="0"/>
      <c r="RA54" s="0"/>
      <c r="RB54" s="0"/>
      <c r="RC54" s="0"/>
      <c r="RD54" s="0"/>
      <c r="RE54" s="0"/>
      <c r="RF54" s="0"/>
      <c r="RG54" s="0"/>
      <c r="RH54" s="0"/>
      <c r="RI54" s="0"/>
      <c r="RJ54" s="0"/>
      <c r="RK54" s="0"/>
      <c r="RL54" s="0"/>
      <c r="RM54" s="0"/>
      <c r="RN54" s="0"/>
      <c r="RO54" s="0"/>
      <c r="RP54" s="0"/>
      <c r="RQ54" s="0"/>
      <c r="RR54" s="0"/>
      <c r="RS54" s="0"/>
      <c r="RT54" s="0"/>
      <c r="RU54" s="0"/>
      <c r="RV54" s="0"/>
      <c r="RW54" s="0"/>
      <c r="RX54" s="0"/>
      <c r="RY54" s="0"/>
      <c r="RZ54" s="0"/>
      <c r="SA54" s="0"/>
      <c r="SB54" s="0"/>
      <c r="SC54" s="0"/>
      <c r="SD54" s="0"/>
      <c r="SE54" s="0"/>
      <c r="SF54" s="0"/>
      <c r="SG54" s="0"/>
      <c r="SH54" s="0"/>
      <c r="SI54" s="0"/>
      <c r="SJ54" s="0"/>
      <c r="SK54" s="0"/>
      <c r="SL54" s="0"/>
      <c r="SM54" s="0"/>
      <c r="SN54" s="0"/>
      <c r="SO54" s="0"/>
      <c r="SP54" s="0"/>
      <c r="SQ54" s="0"/>
      <c r="SR54" s="0"/>
      <c r="SS54" s="0"/>
      <c r="ST54" s="0"/>
      <c r="SU54" s="0"/>
      <c r="SV54" s="0"/>
      <c r="SW54" s="0"/>
      <c r="SX54" s="0"/>
      <c r="SY54" s="0"/>
      <c r="SZ54" s="0"/>
      <c r="TA54" s="0"/>
      <c r="TB54" s="0"/>
      <c r="TC54" s="0"/>
      <c r="TD54" s="0"/>
      <c r="TE54" s="0"/>
      <c r="TF54" s="0"/>
      <c r="TG54" s="0"/>
      <c r="TH54" s="0"/>
      <c r="TI54" s="0"/>
      <c r="TJ54" s="0"/>
      <c r="TK54" s="0"/>
      <c r="TL54" s="0"/>
      <c r="TM54" s="0"/>
      <c r="TN54" s="0"/>
      <c r="TO54" s="0"/>
      <c r="TP54" s="0"/>
      <c r="TQ54" s="0"/>
      <c r="TR54" s="0"/>
      <c r="TS54" s="0"/>
      <c r="TT54" s="0"/>
      <c r="TU54" s="0"/>
      <c r="TV54" s="0"/>
      <c r="TW54" s="0"/>
      <c r="TX54" s="0"/>
      <c r="TY54" s="0"/>
      <c r="TZ54" s="0"/>
      <c r="UA54" s="0"/>
      <c r="UB54" s="0"/>
      <c r="UC54" s="0"/>
      <c r="UD54" s="0"/>
      <c r="UE54" s="0"/>
      <c r="UF54" s="0"/>
      <c r="UG54" s="0"/>
      <c r="UH54" s="0"/>
      <c r="UI54" s="0"/>
      <c r="UJ54" s="0"/>
      <c r="UK54" s="0"/>
      <c r="UL54" s="0"/>
      <c r="UM54" s="0"/>
      <c r="UN54" s="0"/>
      <c r="UO54" s="0"/>
      <c r="UP54" s="0"/>
      <c r="UQ54" s="0"/>
      <c r="UR54" s="0"/>
      <c r="US54" s="0"/>
      <c r="UT54" s="0"/>
      <c r="UU54" s="0"/>
      <c r="UV54" s="0"/>
      <c r="UW54" s="0"/>
      <c r="UX54" s="0"/>
      <c r="UY54" s="0"/>
      <c r="UZ54" s="0"/>
      <c r="VA54" s="0"/>
      <c r="VB54" s="0"/>
      <c r="VC54" s="0"/>
      <c r="VD54" s="0"/>
      <c r="VE54" s="0"/>
      <c r="VF54" s="0"/>
      <c r="VG54" s="0"/>
      <c r="VH54" s="0"/>
      <c r="VI54" s="0"/>
      <c r="VJ54" s="0"/>
      <c r="VK54" s="0"/>
      <c r="VL54" s="0"/>
      <c r="VM54" s="0"/>
      <c r="VN54" s="0"/>
      <c r="VO54" s="0"/>
      <c r="VP54" s="0"/>
      <c r="VQ54" s="0"/>
      <c r="VR54" s="0"/>
      <c r="VS54" s="0"/>
      <c r="VT54" s="0"/>
      <c r="VU54" s="0"/>
      <c r="VV54" s="0"/>
      <c r="VW54" s="0"/>
      <c r="VX54" s="0"/>
      <c r="VY54" s="0"/>
      <c r="VZ54" s="0"/>
      <c r="WA54" s="0"/>
      <c r="WB54" s="0"/>
      <c r="WC54" s="0"/>
      <c r="WD54" s="0"/>
      <c r="WE54" s="0"/>
      <c r="WF54" s="0"/>
      <c r="WG54" s="0"/>
      <c r="WH54" s="0"/>
      <c r="WI54" s="0"/>
      <c r="WJ54" s="0"/>
      <c r="WK54" s="0"/>
      <c r="WL54" s="0"/>
      <c r="WM54" s="0"/>
      <c r="WN54" s="0"/>
      <c r="WO54" s="0"/>
      <c r="WP54" s="0"/>
      <c r="WQ54" s="0"/>
      <c r="WR54" s="0"/>
      <c r="WS54" s="0"/>
      <c r="WT54" s="0"/>
      <c r="WU54" s="0"/>
      <c r="WV54" s="0"/>
      <c r="WW54" s="0"/>
      <c r="WX54" s="0"/>
      <c r="WY54" s="0"/>
      <c r="WZ54" s="0"/>
      <c r="XA54" s="0"/>
      <c r="XB54" s="0"/>
      <c r="XC54" s="0"/>
      <c r="XD54" s="0"/>
      <c r="XE54" s="0"/>
      <c r="XF54" s="0"/>
      <c r="XG54" s="0"/>
      <c r="XH54" s="0"/>
      <c r="XI54" s="0"/>
      <c r="XJ54" s="0"/>
      <c r="XK54" s="0"/>
      <c r="XL54" s="0"/>
      <c r="XM54" s="0"/>
      <c r="XN54" s="0"/>
      <c r="XO54" s="0"/>
      <c r="XP54" s="0"/>
      <c r="XQ54" s="0"/>
      <c r="XR54" s="0"/>
      <c r="XS54" s="0"/>
      <c r="XT54" s="0"/>
      <c r="XU54" s="0"/>
      <c r="XV54" s="0"/>
      <c r="XW54" s="0"/>
      <c r="XX54" s="0"/>
      <c r="XY54" s="0"/>
      <c r="XZ54" s="0"/>
      <c r="YA54" s="0"/>
      <c r="YB54" s="0"/>
      <c r="YC54" s="0"/>
      <c r="YD54" s="0"/>
      <c r="YE54" s="0"/>
      <c r="YF54" s="0"/>
      <c r="YG54" s="0"/>
      <c r="YH54" s="0"/>
      <c r="YI54" s="0"/>
      <c r="YJ54" s="0"/>
      <c r="YK54" s="0"/>
      <c r="YL54" s="0"/>
      <c r="YM54" s="0"/>
      <c r="YN54" s="0"/>
      <c r="YO54" s="0"/>
      <c r="YP54" s="0"/>
      <c r="YQ54" s="0"/>
      <c r="YR54" s="0"/>
      <c r="YS54" s="0"/>
      <c r="YT54" s="0"/>
      <c r="YU54" s="0"/>
      <c r="YV54" s="0"/>
      <c r="YW54" s="0"/>
      <c r="YX54" s="0"/>
      <c r="YY54" s="0"/>
      <c r="YZ54" s="0"/>
      <c r="ZA54" s="0"/>
      <c r="ZB54" s="0"/>
      <c r="ZC54" s="0"/>
      <c r="ZD54" s="0"/>
      <c r="ZE54" s="0"/>
      <c r="ZF54" s="0"/>
      <c r="ZG54" s="0"/>
      <c r="ZH54" s="0"/>
      <c r="ZI54" s="0"/>
      <c r="ZJ54" s="0"/>
      <c r="ZK54" s="0"/>
      <c r="ZL54" s="0"/>
      <c r="ZM54" s="0"/>
      <c r="ZN54" s="0"/>
      <c r="ZO54" s="0"/>
      <c r="ZP54" s="0"/>
      <c r="ZQ54" s="0"/>
      <c r="ZR54" s="0"/>
      <c r="ZS54" s="0"/>
      <c r="ZT54" s="0"/>
      <c r="ZU54" s="0"/>
      <c r="ZV54" s="0"/>
      <c r="ZW54" s="0"/>
      <c r="ZX54" s="0"/>
      <c r="ZY54" s="0"/>
      <c r="ZZ54" s="0"/>
      <c r="AAA54" s="0"/>
      <c r="AAB54" s="0"/>
      <c r="AAC54" s="0"/>
      <c r="AAD54" s="0"/>
      <c r="AAE54" s="0"/>
      <c r="AAF54" s="0"/>
      <c r="AAG54" s="0"/>
      <c r="AAH54" s="0"/>
      <c r="AAI54" s="0"/>
      <c r="AAJ54" s="0"/>
      <c r="AAK54" s="0"/>
      <c r="AAL54" s="0"/>
      <c r="AAM54" s="0"/>
      <c r="AAN54" s="0"/>
      <c r="AAO54" s="0"/>
      <c r="AAP54" s="0"/>
      <c r="AAQ54" s="0"/>
      <c r="AAR54" s="0"/>
      <c r="AAS54" s="0"/>
      <c r="AAT54" s="0"/>
      <c r="AAU54" s="0"/>
      <c r="AAV54" s="0"/>
      <c r="AAW54" s="0"/>
      <c r="AAX54" s="0"/>
      <c r="AAY54" s="0"/>
      <c r="AAZ54" s="0"/>
      <c r="ABA54" s="0"/>
      <c r="ABB54" s="0"/>
      <c r="ABC54" s="0"/>
      <c r="ABD54" s="0"/>
      <c r="ABE54" s="0"/>
      <c r="ABF54" s="0"/>
      <c r="ABG54" s="0"/>
      <c r="ABH54" s="0"/>
      <c r="ABI54" s="0"/>
      <c r="ABJ54" s="0"/>
      <c r="ABK54" s="0"/>
      <c r="ABL54" s="0"/>
      <c r="ABM54" s="0"/>
      <c r="ABN54" s="0"/>
      <c r="ABO54" s="0"/>
      <c r="ABP54" s="0"/>
      <c r="ABQ54" s="0"/>
      <c r="ABR54" s="0"/>
      <c r="ABS54" s="0"/>
      <c r="ABT54" s="0"/>
      <c r="ABU54" s="0"/>
      <c r="ABV54" s="0"/>
      <c r="ABW54" s="0"/>
      <c r="ABX54" s="0"/>
      <c r="ABY54" s="0"/>
      <c r="ABZ54" s="0"/>
      <c r="ACA54" s="0"/>
      <c r="ACB54" s="0"/>
      <c r="ACC54" s="0"/>
      <c r="ACD54" s="0"/>
      <c r="ACE54" s="0"/>
      <c r="ACF54" s="0"/>
      <c r="ACG54" s="0"/>
      <c r="ACH54" s="0"/>
      <c r="ACI54" s="0"/>
      <c r="ACJ54" s="0"/>
      <c r="ACK54" s="0"/>
      <c r="ACL54" s="0"/>
      <c r="ACM54" s="0"/>
      <c r="ACN54" s="0"/>
      <c r="ACO54" s="0"/>
      <c r="ACP54" s="0"/>
      <c r="ACQ54" s="0"/>
      <c r="ACR54" s="0"/>
      <c r="ACS54" s="0"/>
      <c r="ACT54" s="0"/>
      <c r="ACU54" s="0"/>
      <c r="ACV54" s="0"/>
      <c r="ACW54" s="0"/>
      <c r="ACX54" s="0"/>
      <c r="ACY54" s="0"/>
      <c r="ACZ54" s="0"/>
      <c r="ADA54" s="0"/>
      <c r="ADB54" s="0"/>
      <c r="ADC54" s="0"/>
      <c r="ADD54" s="0"/>
      <c r="ADE54" s="0"/>
      <c r="ADF54" s="0"/>
      <c r="ADG54" s="0"/>
      <c r="ADH54" s="0"/>
      <c r="ADI54" s="0"/>
      <c r="ADJ54" s="0"/>
      <c r="ADK54" s="0"/>
      <c r="ADL54" s="0"/>
      <c r="ADM54" s="0"/>
      <c r="ADN54" s="0"/>
      <c r="ADO54" s="0"/>
      <c r="ADP54" s="0"/>
      <c r="ADQ54" s="0"/>
      <c r="ADR54" s="0"/>
      <c r="ADS54" s="0"/>
      <c r="ADT54" s="0"/>
      <c r="ADU54" s="0"/>
      <c r="ADV54" s="0"/>
      <c r="ADW54" s="0"/>
      <c r="ADX54" s="0"/>
      <c r="ADY54" s="0"/>
      <c r="ADZ54" s="0"/>
      <c r="AEA54" s="0"/>
      <c r="AEB54" s="0"/>
      <c r="AEC54" s="0"/>
      <c r="AED54" s="0"/>
      <c r="AEE54" s="0"/>
      <c r="AEF54" s="0"/>
      <c r="AEG54" s="0"/>
      <c r="AEH54" s="0"/>
      <c r="AEI54" s="0"/>
      <c r="AEJ54" s="0"/>
      <c r="AEK54" s="0"/>
      <c r="AEL54" s="0"/>
      <c r="AEM54" s="0"/>
      <c r="AEN54" s="0"/>
      <c r="AEO54" s="0"/>
      <c r="AEP54" s="0"/>
      <c r="AEQ54" s="0"/>
      <c r="AER54" s="0"/>
      <c r="AES54" s="0"/>
      <c r="AET54" s="0"/>
      <c r="AEU54" s="0"/>
      <c r="AEV54" s="0"/>
      <c r="AEW54" s="0"/>
      <c r="AEX54" s="0"/>
      <c r="AEY54" s="0"/>
      <c r="AEZ54" s="0"/>
      <c r="AFA54" s="0"/>
      <c r="AFB54" s="0"/>
      <c r="AFC54" s="0"/>
      <c r="AFD54" s="0"/>
      <c r="AFE54" s="0"/>
      <c r="AFF54" s="0"/>
      <c r="AFG54" s="0"/>
      <c r="AFH54" s="0"/>
      <c r="AFI54" s="0"/>
      <c r="AFJ54" s="0"/>
      <c r="AFK54" s="0"/>
      <c r="AFL54" s="0"/>
      <c r="AFM54" s="0"/>
      <c r="AFN54" s="0"/>
      <c r="AFO54" s="0"/>
      <c r="AFP54" s="0"/>
      <c r="AFQ54" s="0"/>
      <c r="AFR54" s="0"/>
      <c r="AFS54" s="0"/>
      <c r="AFT54" s="0"/>
      <c r="AFU54" s="0"/>
      <c r="AFV54" s="0"/>
      <c r="AFW54" s="0"/>
      <c r="AFX54" s="0"/>
      <c r="AFY54" s="0"/>
      <c r="AFZ54" s="0"/>
      <c r="AGA54" s="0"/>
      <c r="AGB54" s="0"/>
      <c r="AGC54" s="0"/>
      <c r="AGD54" s="0"/>
      <c r="AGE54" s="0"/>
      <c r="AGF54" s="0"/>
      <c r="AGG54" s="0"/>
      <c r="AGH54" s="0"/>
      <c r="AGI54" s="0"/>
      <c r="AGJ54" s="0"/>
      <c r="AGK54" s="0"/>
      <c r="AGL54" s="0"/>
      <c r="AGM54" s="0"/>
      <c r="AGN54" s="0"/>
      <c r="AGO54" s="0"/>
      <c r="AGP54" s="0"/>
      <c r="AGQ54" s="0"/>
      <c r="AGR54" s="0"/>
      <c r="AGS54" s="0"/>
      <c r="AGT54" s="0"/>
      <c r="AGU54" s="0"/>
      <c r="AGV54" s="0"/>
      <c r="AGW54" s="0"/>
      <c r="AGX54" s="0"/>
      <c r="AGY54" s="0"/>
      <c r="AGZ54" s="0"/>
      <c r="AHA54" s="0"/>
      <c r="AHB54" s="0"/>
      <c r="AHC54" s="0"/>
      <c r="AHD54" s="0"/>
      <c r="AHE54" s="0"/>
      <c r="AHF54" s="0"/>
      <c r="AHG54" s="0"/>
      <c r="AHH54" s="0"/>
      <c r="AHI54" s="0"/>
      <c r="AHJ54" s="0"/>
      <c r="AHK54" s="0"/>
      <c r="AHL54" s="0"/>
      <c r="AHM54" s="0"/>
      <c r="AHN54" s="0"/>
      <c r="AHO54" s="0"/>
      <c r="AHP54" s="0"/>
      <c r="AHQ54" s="0"/>
      <c r="AHR54" s="0"/>
      <c r="AHS54" s="0"/>
      <c r="AHT54" s="0"/>
      <c r="AHU54" s="0"/>
      <c r="AHV54" s="0"/>
      <c r="AHW54" s="0"/>
      <c r="AHX54" s="0"/>
      <c r="AHY54" s="0"/>
      <c r="AHZ54" s="0"/>
      <c r="AIA54" s="0"/>
      <c r="AIB54" s="0"/>
      <c r="AIC54" s="0"/>
      <c r="AID54" s="0"/>
      <c r="AIE54" s="0"/>
      <c r="AIF54" s="0"/>
      <c r="AIG54" s="0"/>
      <c r="AIH54" s="0"/>
      <c r="AII54" s="0"/>
      <c r="AIJ54" s="0"/>
      <c r="AIK54" s="0"/>
      <c r="AIL54" s="0"/>
      <c r="AIM54" s="0"/>
      <c r="AIN54" s="0"/>
      <c r="AIO54" s="0"/>
      <c r="AIP54" s="0"/>
      <c r="AIQ54" s="0"/>
      <c r="AIR54" s="0"/>
      <c r="AIS54" s="0"/>
      <c r="AIT54" s="0"/>
      <c r="AIU54" s="0"/>
      <c r="AIV54" s="0"/>
      <c r="AIW54" s="0"/>
      <c r="AIX54" s="0"/>
      <c r="AIY54" s="0"/>
      <c r="AIZ54" s="0"/>
      <c r="AJA54" s="0"/>
      <c r="AJB54" s="0"/>
      <c r="AJC54" s="0"/>
      <c r="AJD54" s="0"/>
      <c r="AJE54" s="0"/>
      <c r="AJF54" s="0"/>
      <c r="AJG54" s="0"/>
      <c r="AJH54" s="0"/>
      <c r="AJI54" s="0"/>
      <c r="AJJ54" s="0"/>
      <c r="AJK54" s="0"/>
      <c r="AJL54" s="0"/>
      <c r="AJM54" s="0"/>
      <c r="AJN54" s="0"/>
      <c r="AJO54" s="0"/>
      <c r="AJP54" s="0"/>
      <c r="AJQ54" s="0"/>
      <c r="AJR54" s="0"/>
      <c r="AJS54" s="0"/>
      <c r="AJT54" s="0"/>
      <c r="AJU54" s="0"/>
      <c r="AJV54" s="0"/>
      <c r="AJW54" s="0"/>
      <c r="AJX54" s="0"/>
      <c r="AJY54" s="0"/>
      <c r="AJZ54" s="0"/>
      <c r="AKA54" s="0"/>
      <c r="AKB54" s="0"/>
      <c r="AKC54" s="0"/>
      <c r="AKD54" s="0"/>
      <c r="AKE54" s="0"/>
      <c r="AKF54" s="0"/>
      <c r="AKG54" s="0"/>
      <c r="AKH54" s="0"/>
      <c r="AKI54" s="0"/>
      <c r="AKJ54" s="0"/>
      <c r="AKK54" s="0"/>
      <c r="AKL54" s="0"/>
      <c r="AKM54" s="0"/>
      <c r="AKN54" s="0"/>
      <c r="AKO54" s="0"/>
      <c r="AKP54" s="0"/>
      <c r="AKQ54" s="0"/>
      <c r="AKR54" s="0"/>
      <c r="AKS54" s="0"/>
      <c r="AKT54" s="0"/>
      <c r="AKU54" s="0"/>
      <c r="AKV54" s="0"/>
      <c r="AKW54" s="0"/>
      <c r="AKX54" s="0"/>
      <c r="AKY54" s="0"/>
      <c r="AKZ54" s="0"/>
      <c r="ALA54" s="0"/>
      <c r="ALB54" s="0"/>
      <c r="ALC54" s="0"/>
      <c r="ALD54" s="0"/>
      <c r="ALE54" s="0"/>
      <c r="ALF54" s="0"/>
      <c r="ALG54" s="0"/>
      <c r="ALH54" s="0"/>
      <c r="ALI54" s="0"/>
      <c r="ALJ54" s="0"/>
      <c r="ALK54" s="0"/>
      <c r="ALL54" s="0"/>
      <c r="ALM54" s="0"/>
      <c r="ALN54" s="0"/>
      <c r="ALO54" s="0"/>
      <c r="ALP54" s="0"/>
      <c r="ALQ54" s="0"/>
      <c r="ALR54" s="0"/>
      <c r="ALS54" s="0"/>
      <c r="ALT54" s="0"/>
      <c r="ALU54" s="0"/>
      <c r="ALV54" s="0"/>
      <c r="ALW54" s="0"/>
      <c r="ALX54" s="0"/>
      <c r="ALY54" s="0"/>
      <c r="ALZ54" s="0"/>
      <c r="AMA54" s="0"/>
      <c r="AMB54" s="0"/>
      <c r="AMC54" s="0"/>
      <c r="AMD54" s="0"/>
      <c r="AME54" s="0"/>
      <c r="AMF54" s="0"/>
      <c r="AMG54" s="0"/>
      <c r="AMH54" s="0"/>
      <c r="AMI54" s="0"/>
      <c r="AMJ54" s="0"/>
    </row>
    <row r="55" customFormat="false" ht="13" hidden="false" customHeight="false" outlineLevel="0" collapsed="false">
      <c r="A55" s="33"/>
      <c r="B55" s="39" t="n">
        <v>2</v>
      </c>
      <c r="C55" s="39" t="n">
        <v>1234567888</v>
      </c>
      <c r="D55" s="39" t="s">
        <v>113</v>
      </c>
      <c r="E55" s="39" t="s">
        <v>114</v>
      </c>
      <c r="F55" s="38" t="n">
        <v>11</v>
      </c>
      <c r="G55" s="39" t="s">
        <v>115</v>
      </c>
      <c r="H55" s="47" t="n">
        <v>0.6</v>
      </c>
      <c r="I55" s="39" t="n">
        <v>1</v>
      </c>
      <c r="J55" s="39" t="n">
        <v>0</v>
      </c>
      <c r="K55" s="47" t="n">
        <v>1</v>
      </c>
      <c r="L55" s="47" t="n">
        <v>0</v>
      </c>
      <c r="M55" s="47" t="n">
        <v>0</v>
      </c>
      <c r="N55" s="48" t="n">
        <v>3</v>
      </c>
      <c r="O55" s="49" t="n">
        <v>90000</v>
      </c>
      <c r="P55" s="50" t="s">
        <v>116</v>
      </c>
      <c r="Q55" s="51" t="n">
        <v>45000</v>
      </c>
      <c r="R55" s="50"/>
      <c r="S55" s="0"/>
      <c r="T55" s="0"/>
      <c r="U55" s="0"/>
      <c r="V55" s="0"/>
      <c r="W55" s="0"/>
      <c r="X55" s="0"/>
      <c r="Y55" s="0"/>
      <c r="Z55" s="0"/>
      <c r="AA55" s="0"/>
      <c r="AB55" s="0"/>
      <c r="AC55" s="0"/>
      <c r="AD55" s="0"/>
      <c r="AE55" s="0"/>
      <c r="AF55" s="0"/>
      <c r="AG55" s="0"/>
      <c r="AH55" s="0"/>
      <c r="AI55" s="0"/>
      <c r="AJ55" s="0"/>
      <c r="AK55" s="0"/>
      <c r="AL55" s="0"/>
      <c r="AM55" s="0"/>
      <c r="AN55" s="0"/>
      <c r="AO55" s="0"/>
      <c r="AP55" s="0"/>
      <c r="AQ55" s="0"/>
      <c r="AR55" s="0"/>
      <c r="AS55" s="0"/>
      <c r="AT55" s="0"/>
      <c r="AU55" s="0"/>
      <c r="AV55" s="0"/>
      <c r="AW55" s="0"/>
      <c r="AX55" s="0"/>
      <c r="AY55" s="0"/>
      <c r="AZ55" s="0"/>
      <c r="BA55" s="0"/>
      <c r="BB55" s="0"/>
      <c r="BC55" s="0"/>
      <c r="BD55" s="0"/>
      <c r="BE55" s="0"/>
      <c r="BF55" s="0"/>
      <c r="BG55" s="0"/>
      <c r="BH55" s="0"/>
      <c r="BI55" s="0"/>
      <c r="BJ55" s="0"/>
      <c r="BK55" s="0"/>
      <c r="BL55" s="0"/>
      <c r="BM55" s="0"/>
      <c r="BN55" s="0"/>
      <c r="BO55" s="0"/>
      <c r="BP55" s="0"/>
      <c r="BQ55" s="0"/>
      <c r="BR55" s="0"/>
      <c r="BS55" s="0"/>
      <c r="BT55" s="0"/>
      <c r="BU55" s="0"/>
      <c r="BV55" s="0"/>
      <c r="BW55" s="0"/>
      <c r="BX55" s="0"/>
      <c r="BY55" s="0"/>
      <c r="BZ55" s="0"/>
      <c r="CA55" s="0"/>
      <c r="CB55" s="0"/>
      <c r="CC55" s="0"/>
      <c r="CD55" s="0"/>
      <c r="CE55" s="0"/>
      <c r="CF55" s="0"/>
      <c r="CG55" s="0"/>
      <c r="CH55" s="0"/>
      <c r="CI55" s="0"/>
      <c r="CJ55" s="0"/>
      <c r="CK55" s="0"/>
      <c r="CL55" s="0"/>
      <c r="CM55" s="0"/>
      <c r="CN55" s="0"/>
      <c r="CO55" s="0"/>
      <c r="CP55" s="0"/>
      <c r="CQ55" s="0"/>
      <c r="CR55" s="0"/>
      <c r="CS55" s="0"/>
      <c r="CT55" s="0"/>
      <c r="CU55" s="0"/>
      <c r="CV55" s="0"/>
      <c r="CW55" s="0"/>
      <c r="CX55" s="0"/>
      <c r="CY55" s="0"/>
      <c r="CZ55" s="0"/>
      <c r="DA55" s="0"/>
      <c r="DB55" s="0"/>
      <c r="DC55" s="0"/>
      <c r="DD55" s="0"/>
      <c r="DE55" s="0"/>
      <c r="DF55" s="0"/>
      <c r="DG55" s="0"/>
      <c r="DH55" s="0"/>
      <c r="DI55" s="0"/>
      <c r="DJ55" s="0"/>
      <c r="DK55" s="0"/>
      <c r="DL55" s="0"/>
      <c r="DM55" s="0"/>
      <c r="DN55" s="0"/>
      <c r="DO55" s="0"/>
      <c r="DP55" s="0"/>
      <c r="DQ55" s="0"/>
      <c r="DR55" s="0"/>
      <c r="DS55" s="0"/>
      <c r="DT55" s="0"/>
      <c r="DU55" s="0"/>
      <c r="DV55" s="0"/>
      <c r="DW55" s="0"/>
      <c r="DX55" s="0"/>
      <c r="DY55" s="0"/>
      <c r="DZ55" s="0"/>
      <c r="EA55" s="0"/>
      <c r="EB55" s="0"/>
      <c r="EC55" s="0"/>
      <c r="ED55" s="0"/>
      <c r="EE55" s="0"/>
      <c r="EF55" s="0"/>
      <c r="EG55" s="0"/>
      <c r="EH55" s="0"/>
      <c r="EI55" s="0"/>
      <c r="EJ55" s="0"/>
      <c r="EK55" s="0"/>
      <c r="EL55" s="0"/>
      <c r="EM55" s="0"/>
      <c r="EN55" s="0"/>
      <c r="EO55" s="0"/>
      <c r="EP55" s="0"/>
      <c r="EQ55" s="0"/>
      <c r="ER55" s="0"/>
      <c r="ES55" s="0"/>
      <c r="ET55" s="0"/>
      <c r="EU55" s="0"/>
      <c r="EV55" s="0"/>
      <c r="EW55" s="0"/>
      <c r="EX55" s="0"/>
      <c r="EY55" s="0"/>
      <c r="EZ55" s="0"/>
      <c r="FA55" s="0"/>
      <c r="FB55" s="0"/>
      <c r="FC55" s="0"/>
      <c r="FD55" s="0"/>
      <c r="FE55" s="0"/>
      <c r="FF55" s="0"/>
      <c r="FG55" s="0"/>
      <c r="FH55" s="0"/>
      <c r="FI55" s="0"/>
      <c r="FJ55" s="0"/>
      <c r="FK55" s="0"/>
      <c r="FL55" s="0"/>
      <c r="FM55" s="0"/>
      <c r="FN55" s="0"/>
      <c r="FO55" s="0"/>
      <c r="FP55" s="0"/>
      <c r="FQ55" s="0"/>
      <c r="FR55" s="0"/>
      <c r="FS55" s="0"/>
      <c r="FT55" s="0"/>
      <c r="FU55" s="0"/>
      <c r="FV55" s="0"/>
      <c r="FW55" s="0"/>
      <c r="FX55" s="0"/>
      <c r="FY55" s="0"/>
      <c r="FZ55" s="0"/>
      <c r="GA55" s="0"/>
      <c r="GB55" s="0"/>
      <c r="GC55" s="0"/>
      <c r="GD55" s="0"/>
      <c r="GE55" s="0"/>
      <c r="GF55" s="0"/>
      <c r="GG55" s="0"/>
      <c r="GH55" s="0"/>
      <c r="GI55" s="0"/>
      <c r="GJ55" s="0"/>
      <c r="GK55" s="0"/>
      <c r="GL55" s="0"/>
      <c r="GM55" s="0"/>
      <c r="GN55" s="0"/>
      <c r="GO55" s="0"/>
      <c r="GP55" s="0"/>
      <c r="GQ55" s="0"/>
      <c r="GR55" s="0"/>
      <c r="GS55" s="0"/>
      <c r="GT55" s="0"/>
      <c r="GU55" s="0"/>
      <c r="GV55" s="0"/>
      <c r="GW55" s="0"/>
      <c r="GX55" s="0"/>
      <c r="GY55" s="0"/>
      <c r="GZ55" s="0"/>
      <c r="HA55" s="0"/>
      <c r="HB55" s="0"/>
      <c r="HC55" s="0"/>
      <c r="HD55" s="0"/>
      <c r="HE55" s="0"/>
      <c r="HF55" s="0"/>
      <c r="HG55" s="0"/>
      <c r="HH55" s="0"/>
      <c r="HI55" s="0"/>
      <c r="HJ55" s="0"/>
      <c r="HK55" s="0"/>
      <c r="HL55" s="0"/>
      <c r="HM55" s="0"/>
      <c r="HN55" s="0"/>
      <c r="HO55" s="0"/>
      <c r="HP55" s="0"/>
      <c r="HQ55" s="0"/>
      <c r="HR55" s="0"/>
      <c r="HS55" s="0"/>
      <c r="HT55" s="0"/>
      <c r="HU55" s="0"/>
      <c r="HV55" s="0"/>
      <c r="HW55" s="0"/>
      <c r="HX55" s="0"/>
      <c r="HY55" s="0"/>
      <c r="HZ55" s="0"/>
      <c r="IA55" s="0"/>
      <c r="IB55" s="0"/>
      <c r="IC55" s="0"/>
      <c r="ID55" s="0"/>
      <c r="IE55" s="0"/>
      <c r="IF55" s="0"/>
      <c r="IG55" s="0"/>
      <c r="IH55" s="0"/>
      <c r="II55" s="0"/>
      <c r="IJ55" s="0"/>
      <c r="IK55" s="0"/>
      <c r="IL55" s="0"/>
      <c r="IM55" s="0"/>
      <c r="IN55" s="0"/>
      <c r="IO55" s="0"/>
      <c r="IP55" s="0"/>
      <c r="IQ55" s="0"/>
      <c r="IR55" s="0"/>
      <c r="IS55" s="0"/>
      <c r="IT55" s="0"/>
      <c r="IU55" s="0"/>
      <c r="IV55" s="0"/>
      <c r="IW55" s="0"/>
      <c r="IX55" s="0"/>
      <c r="IY55" s="0"/>
      <c r="IZ55" s="0"/>
      <c r="JA55" s="0"/>
      <c r="JB55" s="0"/>
      <c r="JC55" s="0"/>
      <c r="JD55" s="0"/>
      <c r="JE55" s="0"/>
      <c r="JF55" s="0"/>
      <c r="JG55" s="0"/>
      <c r="JH55" s="0"/>
      <c r="JI55" s="0"/>
      <c r="JJ55" s="0"/>
      <c r="JK55" s="0"/>
      <c r="JL55" s="0"/>
      <c r="JM55" s="0"/>
      <c r="JN55" s="0"/>
      <c r="JO55" s="0"/>
      <c r="JP55" s="0"/>
      <c r="JQ55" s="0"/>
      <c r="JR55" s="0"/>
      <c r="JS55" s="0"/>
      <c r="JT55" s="0"/>
      <c r="JU55" s="0"/>
      <c r="JV55" s="0"/>
      <c r="JW55" s="0"/>
      <c r="JX55" s="0"/>
      <c r="JY55" s="0"/>
      <c r="JZ55" s="0"/>
      <c r="KA55" s="0"/>
      <c r="KB55" s="0"/>
      <c r="KC55" s="0"/>
      <c r="KD55" s="0"/>
      <c r="KE55" s="0"/>
      <c r="KF55" s="0"/>
      <c r="KG55" s="0"/>
      <c r="KH55" s="0"/>
      <c r="KI55" s="0"/>
      <c r="KJ55" s="0"/>
      <c r="KK55" s="0"/>
      <c r="KL55" s="0"/>
      <c r="KM55" s="0"/>
      <c r="KN55" s="0"/>
      <c r="KO55" s="0"/>
      <c r="KP55" s="0"/>
      <c r="KQ55" s="0"/>
      <c r="KR55" s="0"/>
      <c r="KS55" s="0"/>
      <c r="KT55" s="0"/>
      <c r="KU55" s="0"/>
      <c r="KV55" s="0"/>
      <c r="KW55" s="0"/>
      <c r="KX55" s="0"/>
      <c r="KY55" s="0"/>
      <c r="KZ55" s="0"/>
      <c r="LA55" s="0"/>
      <c r="LB55" s="0"/>
      <c r="LC55" s="0"/>
      <c r="LD55" s="0"/>
      <c r="LE55" s="0"/>
      <c r="LF55" s="0"/>
      <c r="LG55" s="0"/>
      <c r="LH55" s="0"/>
      <c r="LI55" s="0"/>
      <c r="LJ55" s="0"/>
      <c r="LK55" s="0"/>
      <c r="LL55" s="0"/>
      <c r="LM55" s="0"/>
      <c r="LN55" s="0"/>
      <c r="LO55" s="0"/>
      <c r="LP55" s="0"/>
      <c r="LQ55" s="0"/>
      <c r="LR55" s="0"/>
      <c r="LS55" s="0"/>
      <c r="LT55" s="0"/>
      <c r="LU55" s="0"/>
      <c r="LV55" s="0"/>
      <c r="LW55" s="0"/>
      <c r="LX55" s="0"/>
      <c r="LY55" s="0"/>
      <c r="LZ55" s="0"/>
      <c r="MA55" s="0"/>
      <c r="MB55" s="0"/>
      <c r="MC55" s="0"/>
      <c r="MD55" s="0"/>
      <c r="ME55" s="0"/>
      <c r="MF55" s="0"/>
      <c r="MG55" s="0"/>
      <c r="MH55" s="0"/>
      <c r="MI55" s="0"/>
      <c r="MJ55" s="0"/>
      <c r="MK55" s="0"/>
      <c r="ML55" s="0"/>
      <c r="MM55" s="0"/>
      <c r="MN55" s="0"/>
      <c r="MO55" s="0"/>
      <c r="MP55" s="0"/>
      <c r="MQ55" s="0"/>
      <c r="MR55" s="0"/>
      <c r="MS55" s="0"/>
      <c r="MT55" s="0"/>
      <c r="MU55" s="0"/>
      <c r="MV55" s="0"/>
      <c r="MW55" s="0"/>
      <c r="MX55" s="0"/>
      <c r="MY55" s="0"/>
      <c r="MZ55" s="0"/>
      <c r="NA55" s="0"/>
      <c r="NB55" s="0"/>
      <c r="NC55" s="0"/>
      <c r="ND55" s="0"/>
      <c r="NE55" s="0"/>
      <c r="NF55" s="0"/>
      <c r="NG55" s="0"/>
      <c r="NH55" s="0"/>
      <c r="NI55" s="0"/>
      <c r="NJ55" s="0"/>
      <c r="NK55" s="0"/>
      <c r="NL55" s="0"/>
      <c r="NM55" s="0"/>
      <c r="NN55" s="0"/>
      <c r="NO55" s="0"/>
      <c r="NP55" s="0"/>
      <c r="NQ55" s="0"/>
      <c r="NR55" s="0"/>
      <c r="NS55" s="0"/>
      <c r="NT55" s="0"/>
      <c r="NU55" s="0"/>
      <c r="NV55" s="0"/>
      <c r="NW55" s="0"/>
      <c r="NX55" s="0"/>
      <c r="NY55" s="0"/>
      <c r="NZ55" s="0"/>
      <c r="OA55" s="0"/>
      <c r="OB55" s="0"/>
      <c r="OC55" s="0"/>
      <c r="OD55" s="0"/>
      <c r="OE55" s="0"/>
      <c r="OF55" s="0"/>
      <c r="OG55" s="0"/>
      <c r="OH55" s="0"/>
      <c r="OI55" s="0"/>
      <c r="OJ55" s="0"/>
      <c r="OK55" s="0"/>
      <c r="OL55" s="0"/>
      <c r="OM55" s="0"/>
      <c r="ON55" s="0"/>
      <c r="OO55" s="0"/>
      <c r="OP55" s="0"/>
      <c r="OQ55" s="0"/>
      <c r="OR55" s="0"/>
      <c r="OS55" s="0"/>
      <c r="OT55" s="0"/>
      <c r="OU55" s="0"/>
      <c r="OV55" s="0"/>
      <c r="OW55" s="0"/>
      <c r="OX55" s="0"/>
      <c r="OY55" s="0"/>
      <c r="OZ55" s="0"/>
      <c r="PA55" s="0"/>
      <c r="PB55" s="0"/>
      <c r="PC55" s="0"/>
      <c r="PD55" s="0"/>
      <c r="PE55" s="0"/>
      <c r="PF55" s="0"/>
      <c r="PG55" s="0"/>
      <c r="PH55" s="0"/>
      <c r="PI55" s="0"/>
      <c r="PJ55" s="0"/>
      <c r="PK55" s="0"/>
      <c r="PL55" s="0"/>
      <c r="PM55" s="0"/>
      <c r="PN55" s="0"/>
      <c r="PO55" s="0"/>
      <c r="PP55" s="0"/>
      <c r="PQ55" s="0"/>
      <c r="PR55" s="0"/>
      <c r="PS55" s="0"/>
      <c r="PT55" s="0"/>
      <c r="PU55" s="0"/>
      <c r="PV55" s="0"/>
      <c r="PW55" s="0"/>
      <c r="PX55" s="0"/>
      <c r="PY55" s="0"/>
      <c r="PZ55" s="0"/>
      <c r="QA55" s="0"/>
      <c r="QB55" s="0"/>
      <c r="QC55" s="0"/>
      <c r="QD55" s="0"/>
      <c r="QE55" s="0"/>
      <c r="QF55" s="0"/>
      <c r="QG55" s="0"/>
      <c r="QH55" s="0"/>
      <c r="QI55" s="0"/>
      <c r="QJ55" s="0"/>
      <c r="QK55" s="0"/>
      <c r="QL55" s="0"/>
      <c r="QM55" s="0"/>
      <c r="QN55" s="0"/>
      <c r="QO55" s="0"/>
      <c r="QP55" s="0"/>
      <c r="QQ55" s="0"/>
      <c r="QR55" s="0"/>
      <c r="QS55" s="0"/>
      <c r="QT55" s="0"/>
      <c r="QU55" s="0"/>
      <c r="QV55" s="0"/>
      <c r="QW55" s="0"/>
      <c r="QX55" s="0"/>
      <c r="QY55" s="0"/>
      <c r="QZ55" s="0"/>
      <c r="RA55" s="0"/>
      <c r="RB55" s="0"/>
      <c r="RC55" s="0"/>
      <c r="RD55" s="0"/>
      <c r="RE55" s="0"/>
      <c r="RF55" s="0"/>
      <c r="RG55" s="0"/>
      <c r="RH55" s="0"/>
      <c r="RI55" s="0"/>
      <c r="RJ55" s="0"/>
      <c r="RK55" s="0"/>
      <c r="RL55" s="0"/>
      <c r="RM55" s="0"/>
      <c r="RN55" s="0"/>
      <c r="RO55" s="0"/>
      <c r="RP55" s="0"/>
      <c r="RQ55" s="0"/>
      <c r="RR55" s="0"/>
      <c r="RS55" s="0"/>
      <c r="RT55" s="0"/>
      <c r="RU55" s="0"/>
      <c r="RV55" s="0"/>
      <c r="RW55" s="0"/>
      <c r="RX55" s="0"/>
      <c r="RY55" s="0"/>
      <c r="RZ55" s="0"/>
      <c r="SA55" s="0"/>
      <c r="SB55" s="0"/>
      <c r="SC55" s="0"/>
      <c r="SD55" s="0"/>
      <c r="SE55" s="0"/>
      <c r="SF55" s="0"/>
      <c r="SG55" s="0"/>
      <c r="SH55" s="0"/>
      <c r="SI55" s="0"/>
      <c r="SJ55" s="0"/>
      <c r="SK55" s="0"/>
      <c r="SL55" s="0"/>
      <c r="SM55" s="0"/>
      <c r="SN55" s="0"/>
      <c r="SO55" s="0"/>
      <c r="SP55" s="0"/>
      <c r="SQ55" s="0"/>
      <c r="SR55" s="0"/>
      <c r="SS55" s="0"/>
      <c r="ST55" s="0"/>
      <c r="SU55" s="0"/>
      <c r="SV55" s="0"/>
      <c r="SW55" s="0"/>
      <c r="SX55" s="0"/>
      <c r="SY55" s="0"/>
      <c r="SZ55" s="0"/>
      <c r="TA55" s="0"/>
      <c r="TB55" s="0"/>
      <c r="TC55" s="0"/>
      <c r="TD55" s="0"/>
      <c r="TE55" s="0"/>
      <c r="TF55" s="0"/>
      <c r="TG55" s="0"/>
      <c r="TH55" s="0"/>
      <c r="TI55" s="0"/>
      <c r="TJ55" s="0"/>
      <c r="TK55" s="0"/>
      <c r="TL55" s="0"/>
      <c r="TM55" s="0"/>
      <c r="TN55" s="0"/>
      <c r="TO55" s="0"/>
      <c r="TP55" s="0"/>
      <c r="TQ55" s="0"/>
      <c r="TR55" s="0"/>
      <c r="TS55" s="0"/>
      <c r="TT55" s="0"/>
      <c r="TU55" s="0"/>
      <c r="TV55" s="0"/>
      <c r="TW55" s="0"/>
      <c r="TX55" s="0"/>
      <c r="TY55" s="0"/>
      <c r="TZ55" s="0"/>
      <c r="UA55" s="0"/>
      <c r="UB55" s="0"/>
      <c r="UC55" s="0"/>
      <c r="UD55" s="0"/>
      <c r="UE55" s="0"/>
      <c r="UF55" s="0"/>
      <c r="UG55" s="0"/>
      <c r="UH55" s="0"/>
      <c r="UI55" s="0"/>
      <c r="UJ55" s="0"/>
      <c r="UK55" s="0"/>
      <c r="UL55" s="0"/>
      <c r="UM55" s="0"/>
      <c r="UN55" s="0"/>
      <c r="UO55" s="0"/>
      <c r="UP55" s="0"/>
      <c r="UQ55" s="0"/>
      <c r="UR55" s="0"/>
      <c r="US55" s="0"/>
      <c r="UT55" s="0"/>
      <c r="UU55" s="0"/>
      <c r="UV55" s="0"/>
      <c r="UW55" s="0"/>
      <c r="UX55" s="0"/>
      <c r="UY55" s="0"/>
      <c r="UZ55" s="0"/>
      <c r="VA55" s="0"/>
      <c r="VB55" s="0"/>
      <c r="VC55" s="0"/>
      <c r="VD55" s="0"/>
      <c r="VE55" s="0"/>
      <c r="VF55" s="0"/>
      <c r="VG55" s="0"/>
      <c r="VH55" s="0"/>
      <c r="VI55" s="0"/>
      <c r="VJ55" s="0"/>
      <c r="VK55" s="0"/>
      <c r="VL55" s="0"/>
      <c r="VM55" s="0"/>
      <c r="VN55" s="0"/>
      <c r="VO55" s="0"/>
      <c r="VP55" s="0"/>
      <c r="VQ55" s="0"/>
      <c r="VR55" s="0"/>
      <c r="VS55" s="0"/>
      <c r="VT55" s="0"/>
      <c r="VU55" s="0"/>
      <c r="VV55" s="0"/>
      <c r="VW55" s="0"/>
      <c r="VX55" s="0"/>
      <c r="VY55" s="0"/>
      <c r="VZ55" s="0"/>
      <c r="WA55" s="0"/>
      <c r="WB55" s="0"/>
      <c r="WC55" s="0"/>
      <c r="WD55" s="0"/>
      <c r="WE55" s="0"/>
      <c r="WF55" s="0"/>
      <c r="WG55" s="0"/>
      <c r="WH55" s="0"/>
      <c r="WI55" s="0"/>
      <c r="WJ55" s="0"/>
      <c r="WK55" s="0"/>
      <c r="WL55" s="0"/>
      <c r="WM55" s="0"/>
      <c r="WN55" s="0"/>
      <c r="WO55" s="0"/>
      <c r="WP55" s="0"/>
      <c r="WQ55" s="0"/>
      <c r="WR55" s="0"/>
      <c r="WS55" s="0"/>
      <c r="WT55" s="0"/>
      <c r="WU55" s="0"/>
      <c r="WV55" s="0"/>
      <c r="WW55" s="0"/>
      <c r="WX55" s="0"/>
      <c r="WY55" s="0"/>
      <c r="WZ55" s="0"/>
      <c r="XA55" s="0"/>
      <c r="XB55" s="0"/>
      <c r="XC55" s="0"/>
      <c r="XD55" s="0"/>
      <c r="XE55" s="0"/>
      <c r="XF55" s="0"/>
      <c r="XG55" s="0"/>
      <c r="XH55" s="0"/>
      <c r="XI55" s="0"/>
      <c r="XJ55" s="0"/>
      <c r="XK55" s="0"/>
      <c r="XL55" s="0"/>
      <c r="XM55" s="0"/>
      <c r="XN55" s="0"/>
      <c r="XO55" s="0"/>
      <c r="XP55" s="0"/>
      <c r="XQ55" s="0"/>
      <c r="XR55" s="0"/>
      <c r="XS55" s="0"/>
      <c r="XT55" s="0"/>
      <c r="XU55" s="0"/>
      <c r="XV55" s="0"/>
      <c r="XW55" s="0"/>
      <c r="XX55" s="0"/>
      <c r="XY55" s="0"/>
      <c r="XZ55" s="0"/>
      <c r="YA55" s="0"/>
      <c r="YB55" s="0"/>
      <c r="YC55" s="0"/>
      <c r="YD55" s="0"/>
      <c r="YE55" s="0"/>
      <c r="YF55" s="0"/>
      <c r="YG55" s="0"/>
      <c r="YH55" s="0"/>
      <c r="YI55" s="0"/>
      <c r="YJ55" s="0"/>
      <c r="YK55" s="0"/>
      <c r="YL55" s="0"/>
      <c r="YM55" s="0"/>
      <c r="YN55" s="0"/>
      <c r="YO55" s="0"/>
      <c r="YP55" s="0"/>
      <c r="YQ55" s="0"/>
      <c r="YR55" s="0"/>
      <c r="YS55" s="0"/>
      <c r="YT55" s="0"/>
      <c r="YU55" s="0"/>
      <c r="YV55" s="0"/>
      <c r="YW55" s="0"/>
      <c r="YX55" s="0"/>
      <c r="YY55" s="0"/>
      <c r="YZ55" s="0"/>
      <c r="ZA55" s="0"/>
      <c r="ZB55" s="0"/>
      <c r="ZC55" s="0"/>
      <c r="ZD55" s="0"/>
      <c r="ZE55" s="0"/>
      <c r="ZF55" s="0"/>
      <c r="ZG55" s="0"/>
      <c r="ZH55" s="0"/>
      <c r="ZI55" s="0"/>
      <c r="ZJ55" s="0"/>
      <c r="ZK55" s="0"/>
      <c r="ZL55" s="0"/>
      <c r="ZM55" s="0"/>
      <c r="ZN55" s="0"/>
      <c r="ZO55" s="0"/>
      <c r="ZP55" s="0"/>
      <c r="ZQ55" s="0"/>
      <c r="ZR55" s="0"/>
      <c r="ZS55" s="0"/>
      <c r="ZT55" s="0"/>
      <c r="ZU55" s="0"/>
      <c r="ZV55" s="0"/>
      <c r="ZW55" s="0"/>
      <c r="ZX55" s="0"/>
      <c r="ZY55" s="0"/>
      <c r="ZZ55" s="0"/>
      <c r="AAA55" s="0"/>
      <c r="AAB55" s="0"/>
      <c r="AAC55" s="0"/>
      <c r="AAD55" s="0"/>
      <c r="AAE55" s="0"/>
      <c r="AAF55" s="0"/>
      <c r="AAG55" s="0"/>
      <c r="AAH55" s="0"/>
      <c r="AAI55" s="0"/>
      <c r="AAJ55" s="0"/>
      <c r="AAK55" s="0"/>
      <c r="AAL55" s="0"/>
      <c r="AAM55" s="0"/>
      <c r="AAN55" s="0"/>
      <c r="AAO55" s="0"/>
      <c r="AAP55" s="0"/>
      <c r="AAQ55" s="0"/>
      <c r="AAR55" s="0"/>
      <c r="AAS55" s="0"/>
      <c r="AAT55" s="0"/>
      <c r="AAU55" s="0"/>
      <c r="AAV55" s="0"/>
      <c r="AAW55" s="0"/>
      <c r="AAX55" s="0"/>
      <c r="AAY55" s="0"/>
      <c r="AAZ55" s="0"/>
      <c r="ABA55" s="0"/>
      <c r="ABB55" s="0"/>
      <c r="ABC55" s="0"/>
      <c r="ABD55" s="0"/>
      <c r="ABE55" s="0"/>
      <c r="ABF55" s="0"/>
      <c r="ABG55" s="0"/>
      <c r="ABH55" s="0"/>
      <c r="ABI55" s="0"/>
      <c r="ABJ55" s="0"/>
      <c r="ABK55" s="0"/>
      <c r="ABL55" s="0"/>
      <c r="ABM55" s="0"/>
      <c r="ABN55" s="0"/>
      <c r="ABO55" s="0"/>
      <c r="ABP55" s="0"/>
      <c r="ABQ55" s="0"/>
      <c r="ABR55" s="0"/>
      <c r="ABS55" s="0"/>
      <c r="ABT55" s="0"/>
      <c r="ABU55" s="0"/>
      <c r="ABV55" s="0"/>
      <c r="ABW55" s="0"/>
      <c r="ABX55" s="0"/>
      <c r="ABY55" s="0"/>
      <c r="ABZ55" s="0"/>
      <c r="ACA55" s="0"/>
      <c r="ACB55" s="0"/>
      <c r="ACC55" s="0"/>
      <c r="ACD55" s="0"/>
      <c r="ACE55" s="0"/>
      <c r="ACF55" s="0"/>
      <c r="ACG55" s="0"/>
      <c r="ACH55" s="0"/>
      <c r="ACI55" s="0"/>
      <c r="ACJ55" s="0"/>
      <c r="ACK55" s="0"/>
      <c r="ACL55" s="0"/>
      <c r="ACM55" s="0"/>
      <c r="ACN55" s="0"/>
      <c r="ACO55" s="0"/>
      <c r="ACP55" s="0"/>
      <c r="ACQ55" s="0"/>
      <c r="ACR55" s="0"/>
      <c r="ACS55" s="0"/>
      <c r="ACT55" s="0"/>
      <c r="ACU55" s="0"/>
      <c r="ACV55" s="0"/>
      <c r="ACW55" s="0"/>
      <c r="ACX55" s="0"/>
      <c r="ACY55" s="0"/>
      <c r="ACZ55" s="0"/>
      <c r="ADA55" s="0"/>
      <c r="ADB55" s="0"/>
      <c r="ADC55" s="0"/>
      <c r="ADD55" s="0"/>
      <c r="ADE55" s="0"/>
      <c r="ADF55" s="0"/>
      <c r="ADG55" s="0"/>
      <c r="ADH55" s="0"/>
      <c r="ADI55" s="0"/>
      <c r="ADJ55" s="0"/>
      <c r="ADK55" s="0"/>
      <c r="ADL55" s="0"/>
      <c r="ADM55" s="0"/>
      <c r="ADN55" s="0"/>
      <c r="ADO55" s="0"/>
      <c r="ADP55" s="0"/>
      <c r="ADQ55" s="0"/>
      <c r="ADR55" s="0"/>
      <c r="ADS55" s="0"/>
      <c r="ADT55" s="0"/>
      <c r="ADU55" s="0"/>
      <c r="ADV55" s="0"/>
      <c r="ADW55" s="0"/>
      <c r="ADX55" s="0"/>
      <c r="ADY55" s="0"/>
      <c r="ADZ55" s="0"/>
      <c r="AEA55" s="0"/>
      <c r="AEB55" s="0"/>
      <c r="AEC55" s="0"/>
      <c r="AED55" s="0"/>
      <c r="AEE55" s="0"/>
      <c r="AEF55" s="0"/>
      <c r="AEG55" s="0"/>
      <c r="AEH55" s="0"/>
      <c r="AEI55" s="0"/>
      <c r="AEJ55" s="0"/>
      <c r="AEK55" s="0"/>
      <c r="AEL55" s="0"/>
      <c r="AEM55" s="0"/>
      <c r="AEN55" s="0"/>
      <c r="AEO55" s="0"/>
      <c r="AEP55" s="0"/>
      <c r="AEQ55" s="0"/>
      <c r="AER55" s="0"/>
      <c r="AES55" s="0"/>
      <c r="AET55" s="0"/>
      <c r="AEU55" s="0"/>
      <c r="AEV55" s="0"/>
      <c r="AEW55" s="0"/>
      <c r="AEX55" s="0"/>
      <c r="AEY55" s="0"/>
      <c r="AEZ55" s="0"/>
      <c r="AFA55" s="0"/>
      <c r="AFB55" s="0"/>
      <c r="AFC55" s="0"/>
      <c r="AFD55" s="0"/>
      <c r="AFE55" s="0"/>
      <c r="AFF55" s="0"/>
      <c r="AFG55" s="0"/>
      <c r="AFH55" s="0"/>
      <c r="AFI55" s="0"/>
      <c r="AFJ55" s="0"/>
      <c r="AFK55" s="0"/>
      <c r="AFL55" s="0"/>
      <c r="AFM55" s="0"/>
      <c r="AFN55" s="0"/>
      <c r="AFO55" s="0"/>
      <c r="AFP55" s="0"/>
      <c r="AFQ55" s="0"/>
      <c r="AFR55" s="0"/>
      <c r="AFS55" s="0"/>
      <c r="AFT55" s="0"/>
      <c r="AFU55" s="0"/>
      <c r="AFV55" s="0"/>
      <c r="AFW55" s="0"/>
      <c r="AFX55" s="0"/>
      <c r="AFY55" s="0"/>
      <c r="AFZ55" s="0"/>
      <c r="AGA55" s="0"/>
      <c r="AGB55" s="0"/>
      <c r="AGC55" s="0"/>
      <c r="AGD55" s="0"/>
      <c r="AGE55" s="0"/>
      <c r="AGF55" s="0"/>
      <c r="AGG55" s="0"/>
      <c r="AGH55" s="0"/>
      <c r="AGI55" s="0"/>
      <c r="AGJ55" s="0"/>
      <c r="AGK55" s="0"/>
      <c r="AGL55" s="0"/>
      <c r="AGM55" s="0"/>
      <c r="AGN55" s="0"/>
      <c r="AGO55" s="0"/>
      <c r="AGP55" s="0"/>
      <c r="AGQ55" s="0"/>
      <c r="AGR55" s="0"/>
      <c r="AGS55" s="0"/>
      <c r="AGT55" s="0"/>
      <c r="AGU55" s="0"/>
      <c r="AGV55" s="0"/>
      <c r="AGW55" s="0"/>
      <c r="AGX55" s="0"/>
      <c r="AGY55" s="0"/>
      <c r="AGZ55" s="0"/>
      <c r="AHA55" s="0"/>
      <c r="AHB55" s="0"/>
      <c r="AHC55" s="0"/>
      <c r="AHD55" s="0"/>
      <c r="AHE55" s="0"/>
      <c r="AHF55" s="0"/>
      <c r="AHG55" s="0"/>
      <c r="AHH55" s="0"/>
      <c r="AHI55" s="0"/>
      <c r="AHJ55" s="0"/>
      <c r="AHK55" s="0"/>
      <c r="AHL55" s="0"/>
      <c r="AHM55" s="0"/>
      <c r="AHN55" s="0"/>
      <c r="AHO55" s="0"/>
      <c r="AHP55" s="0"/>
      <c r="AHQ55" s="0"/>
      <c r="AHR55" s="0"/>
      <c r="AHS55" s="0"/>
      <c r="AHT55" s="0"/>
      <c r="AHU55" s="0"/>
      <c r="AHV55" s="0"/>
      <c r="AHW55" s="0"/>
      <c r="AHX55" s="0"/>
      <c r="AHY55" s="0"/>
      <c r="AHZ55" s="0"/>
      <c r="AIA55" s="0"/>
      <c r="AIB55" s="0"/>
      <c r="AIC55" s="0"/>
      <c r="AID55" s="0"/>
      <c r="AIE55" s="0"/>
      <c r="AIF55" s="0"/>
      <c r="AIG55" s="0"/>
      <c r="AIH55" s="0"/>
      <c r="AII55" s="0"/>
      <c r="AIJ55" s="0"/>
      <c r="AIK55" s="0"/>
      <c r="AIL55" s="0"/>
      <c r="AIM55" s="0"/>
      <c r="AIN55" s="0"/>
      <c r="AIO55" s="0"/>
      <c r="AIP55" s="0"/>
      <c r="AIQ55" s="0"/>
      <c r="AIR55" s="0"/>
      <c r="AIS55" s="0"/>
      <c r="AIT55" s="0"/>
      <c r="AIU55" s="0"/>
      <c r="AIV55" s="0"/>
      <c r="AIW55" s="0"/>
      <c r="AIX55" s="0"/>
      <c r="AIY55" s="0"/>
      <c r="AIZ55" s="0"/>
      <c r="AJA55" s="0"/>
      <c r="AJB55" s="0"/>
      <c r="AJC55" s="0"/>
      <c r="AJD55" s="0"/>
      <c r="AJE55" s="0"/>
      <c r="AJF55" s="0"/>
      <c r="AJG55" s="0"/>
      <c r="AJH55" s="0"/>
      <c r="AJI55" s="0"/>
      <c r="AJJ55" s="0"/>
      <c r="AJK55" s="0"/>
      <c r="AJL55" s="0"/>
      <c r="AJM55" s="0"/>
      <c r="AJN55" s="0"/>
      <c r="AJO55" s="0"/>
      <c r="AJP55" s="0"/>
      <c r="AJQ55" s="0"/>
      <c r="AJR55" s="0"/>
      <c r="AJS55" s="0"/>
      <c r="AJT55" s="0"/>
      <c r="AJU55" s="0"/>
      <c r="AJV55" s="0"/>
      <c r="AJW55" s="0"/>
      <c r="AJX55" s="0"/>
      <c r="AJY55" s="0"/>
      <c r="AJZ55" s="0"/>
      <c r="AKA55" s="0"/>
      <c r="AKB55" s="0"/>
      <c r="AKC55" s="0"/>
      <c r="AKD55" s="0"/>
      <c r="AKE55" s="0"/>
      <c r="AKF55" s="0"/>
      <c r="AKG55" s="0"/>
      <c r="AKH55" s="0"/>
      <c r="AKI55" s="0"/>
      <c r="AKJ55" s="0"/>
      <c r="AKK55" s="0"/>
      <c r="AKL55" s="0"/>
      <c r="AKM55" s="0"/>
      <c r="AKN55" s="0"/>
      <c r="AKO55" s="0"/>
      <c r="AKP55" s="0"/>
      <c r="AKQ55" s="0"/>
      <c r="AKR55" s="0"/>
      <c r="AKS55" s="0"/>
      <c r="AKT55" s="0"/>
      <c r="AKU55" s="0"/>
      <c r="AKV55" s="0"/>
      <c r="AKW55" s="0"/>
      <c r="AKX55" s="0"/>
      <c r="AKY55" s="0"/>
      <c r="AKZ55" s="0"/>
      <c r="ALA55" s="0"/>
      <c r="ALB55" s="0"/>
      <c r="ALC55" s="0"/>
      <c r="ALD55" s="0"/>
      <c r="ALE55" s="0"/>
      <c r="ALF55" s="0"/>
      <c r="ALG55" s="0"/>
      <c r="ALH55" s="0"/>
      <c r="ALI55" s="0"/>
      <c r="ALJ55" s="0"/>
      <c r="ALK55" s="0"/>
      <c r="ALL55" s="0"/>
      <c r="ALM55" s="0"/>
      <c r="ALN55" s="0"/>
      <c r="ALO55" s="0"/>
      <c r="ALP55" s="0"/>
      <c r="ALQ55" s="0"/>
      <c r="ALR55" s="0"/>
      <c r="ALS55" s="0"/>
      <c r="ALT55" s="0"/>
      <c r="ALU55" s="0"/>
      <c r="ALV55" s="0"/>
      <c r="ALW55" s="0"/>
      <c r="ALX55" s="0"/>
      <c r="ALY55" s="0"/>
      <c r="ALZ55" s="0"/>
      <c r="AMA55" s="0"/>
      <c r="AMB55" s="0"/>
      <c r="AMC55" s="0"/>
      <c r="AMD55" s="0"/>
      <c r="AME55" s="0"/>
      <c r="AMF55" s="0"/>
      <c r="AMG55" s="0"/>
      <c r="AMH55" s="0"/>
      <c r="AMI55" s="0"/>
      <c r="AMJ55" s="0"/>
    </row>
    <row r="56" customFormat="false" ht="18" hidden="false" customHeight="false" outlineLevel="0" collapsed="false">
      <c r="A56" s="52"/>
      <c r="B56" s="53"/>
      <c r="C56" s="53"/>
      <c r="D56" s="53"/>
      <c r="E56" s="53"/>
      <c r="F56" s="53"/>
      <c r="G56" s="53"/>
      <c r="H56" s="53"/>
      <c r="I56" s="53"/>
      <c r="J56" s="53"/>
      <c r="K56" s="53"/>
      <c r="L56" s="53"/>
      <c r="M56" s="53"/>
      <c r="N56" s="53"/>
      <c r="O56" s="53"/>
      <c r="P56" s="53"/>
      <c r="Q56" s="53"/>
      <c r="R56" s="53"/>
      <c r="S56" s="53"/>
      <c r="T56" s="0"/>
      <c r="U56" s="0"/>
      <c r="V56" s="0"/>
      <c r="W56" s="0"/>
      <c r="X56" s="0"/>
      <c r="Y56" s="0"/>
      <c r="Z56" s="0"/>
      <c r="AA56" s="0"/>
      <c r="AB56" s="0"/>
      <c r="AC56" s="0"/>
      <c r="AD56" s="0"/>
      <c r="AE56" s="0"/>
      <c r="AF56" s="0"/>
      <c r="AG56" s="0"/>
      <c r="AH56" s="0"/>
      <c r="AI56" s="0"/>
      <c r="AJ56" s="0"/>
      <c r="AK56" s="0"/>
      <c r="AL56" s="0"/>
      <c r="AM56" s="0"/>
      <c r="AN56" s="0"/>
      <c r="AO56" s="0"/>
      <c r="AP56" s="0"/>
      <c r="AQ56" s="0"/>
      <c r="AR56" s="0"/>
      <c r="AS56" s="0"/>
      <c r="AT56" s="0"/>
      <c r="AU56" s="0"/>
      <c r="AV56" s="0"/>
      <c r="AW56" s="0"/>
      <c r="AX56" s="0"/>
      <c r="AY56" s="0"/>
      <c r="AZ56" s="0"/>
      <c r="BA56" s="0"/>
      <c r="BB56" s="0"/>
      <c r="BC56" s="0"/>
      <c r="BD56" s="0"/>
      <c r="BE56" s="0"/>
      <c r="BF56" s="0"/>
      <c r="BG56" s="0"/>
      <c r="BH56" s="0"/>
      <c r="BI56" s="0"/>
      <c r="BJ56" s="0"/>
      <c r="BK56" s="0"/>
      <c r="BL56" s="0"/>
      <c r="BM56" s="0"/>
      <c r="BN56" s="0"/>
      <c r="BO56" s="0"/>
      <c r="BP56" s="0"/>
      <c r="BQ56" s="0"/>
      <c r="BR56" s="0"/>
      <c r="BS56" s="0"/>
      <c r="BT56" s="0"/>
      <c r="BU56" s="0"/>
      <c r="BV56" s="0"/>
      <c r="BW56" s="0"/>
      <c r="BX56" s="0"/>
      <c r="BY56" s="0"/>
      <c r="BZ56" s="0"/>
      <c r="CA56" s="0"/>
      <c r="CB56" s="0"/>
      <c r="CC56" s="0"/>
      <c r="CD56" s="0"/>
      <c r="CE56" s="0"/>
      <c r="CF56" s="0"/>
      <c r="CG56" s="0"/>
      <c r="CH56" s="0"/>
      <c r="CI56" s="0"/>
      <c r="CJ56" s="0"/>
      <c r="CK56" s="0"/>
      <c r="CL56" s="0"/>
      <c r="CM56" s="0"/>
      <c r="CN56" s="0"/>
      <c r="CO56" s="0"/>
      <c r="CP56" s="0"/>
      <c r="CQ56" s="0"/>
      <c r="CR56" s="0"/>
      <c r="CS56" s="0"/>
      <c r="CT56" s="0"/>
      <c r="CU56" s="0"/>
      <c r="CV56" s="0"/>
      <c r="CW56" s="0"/>
      <c r="CX56" s="0"/>
      <c r="CY56" s="0"/>
      <c r="CZ56" s="0"/>
      <c r="DA56" s="0"/>
      <c r="DB56" s="0"/>
      <c r="DC56" s="0"/>
      <c r="DD56" s="0"/>
      <c r="DE56" s="0"/>
      <c r="DF56" s="0"/>
      <c r="DG56" s="0"/>
      <c r="DH56" s="0"/>
      <c r="DI56" s="0"/>
      <c r="DJ56" s="0"/>
      <c r="DK56" s="0"/>
      <c r="DL56" s="0"/>
      <c r="DM56" s="0"/>
      <c r="DN56" s="0"/>
      <c r="DO56" s="0"/>
      <c r="DP56" s="0"/>
      <c r="DQ56" s="0"/>
      <c r="DR56" s="0"/>
      <c r="DS56" s="0"/>
      <c r="DT56" s="0"/>
      <c r="DU56" s="0"/>
      <c r="DV56" s="0"/>
      <c r="DW56" s="0"/>
      <c r="DX56" s="0"/>
      <c r="DY56" s="0"/>
      <c r="DZ56" s="0"/>
      <c r="EA56" s="0"/>
      <c r="EB56" s="0"/>
      <c r="EC56" s="0"/>
      <c r="ED56" s="0"/>
      <c r="EE56" s="0"/>
      <c r="EF56" s="0"/>
      <c r="EG56" s="0"/>
      <c r="EH56" s="0"/>
      <c r="EI56" s="0"/>
      <c r="EJ56" s="0"/>
      <c r="EK56" s="0"/>
      <c r="EL56" s="0"/>
      <c r="EM56" s="0"/>
      <c r="EN56" s="0"/>
      <c r="EO56" s="0"/>
      <c r="EP56" s="0"/>
      <c r="EQ56" s="0"/>
      <c r="ER56" s="0"/>
      <c r="ES56" s="0"/>
      <c r="ET56" s="0"/>
      <c r="EU56" s="0"/>
      <c r="EV56" s="0"/>
      <c r="EW56" s="0"/>
      <c r="EX56" s="0"/>
      <c r="EY56" s="0"/>
      <c r="EZ56" s="0"/>
      <c r="FA56" s="0"/>
      <c r="FB56" s="0"/>
      <c r="FC56" s="0"/>
      <c r="FD56" s="0"/>
      <c r="FE56" s="0"/>
      <c r="FF56" s="0"/>
      <c r="FG56" s="0"/>
      <c r="FH56" s="0"/>
      <c r="FI56" s="0"/>
      <c r="FJ56" s="0"/>
      <c r="FK56" s="0"/>
      <c r="FL56" s="0"/>
      <c r="FM56" s="0"/>
      <c r="FN56" s="0"/>
      <c r="FO56" s="0"/>
      <c r="FP56" s="0"/>
      <c r="FQ56" s="0"/>
      <c r="FR56" s="0"/>
      <c r="FS56" s="0"/>
      <c r="FT56" s="0"/>
      <c r="FU56" s="0"/>
      <c r="FV56" s="0"/>
      <c r="FW56" s="0"/>
      <c r="FX56" s="0"/>
      <c r="FY56" s="0"/>
      <c r="FZ56" s="0"/>
      <c r="GA56" s="0"/>
      <c r="GB56" s="0"/>
      <c r="GC56" s="0"/>
      <c r="GD56" s="0"/>
      <c r="GE56" s="0"/>
      <c r="GF56" s="0"/>
      <c r="GG56" s="0"/>
      <c r="GH56" s="0"/>
      <c r="GI56" s="0"/>
      <c r="GJ56" s="0"/>
      <c r="GK56" s="0"/>
      <c r="GL56" s="0"/>
      <c r="GM56" s="0"/>
      <c r="GN56" s="0"/>
      <c r="GO56" s="0"/>
      <c r="GP56" s="0"/>
      <c r="GQ56" s="0"/>
      <c r="GR56" s="0"/>
      <c r="GS56" s="0"/>
      <c r="GT56" s="0"/>
      <c r="GU56" s="0"/>
      <c r="GV56" s="0"/>
      <c r="GW56" s="0"/>
      <c r="GX56" s="0"/>
      <c r="GY56" s="0"/>
      <c r="GZ56" s="0"/>
      <c r="HA56" s="0"/>
      <c r="HB56" s="0"/>
      <c r="HC56" s="0"/>
      <c r="HD56" s="0"/>
      <c r="HE56" s="0"/>
      <c r="HF56" s="0"/>
      <c r="HG56" s="0"/>
      <c r="HH56" s="0"/>
      <c r="HI56" s="0"/>
      <c r="HJ56" s="0"/>
      <c r="HK56" s="0"/>
      <c r="HL56" s="0"/>
      <c r="HM56" s="0"/>
      <c r="HN56" s="0"/>
      <c r="HO56" s="0"/>
      <c r="HP56" s="0"/>
      <c r="HQ56" s="0"/>
      <c r="HR56" s="0"/>
      <c r="HS56" s="0"/>
      <c r="HT56" s="0"/>
      <c r="HU56" s="0"/>
      <c r="HV56" s="0"/>
      <c r="HW56" s="0"/>
      <c r="HX56" s="0"/>
      <c r="HY56" s="0"/>
      <c r="HZ56" s="0"/>
      <c r="IA56" s="0"/>
      <c r="IB56" s="0"/>
      <c r="IC56" s="0"/>
      <c r="ID56" s="0"/>
      <c r="IE56" s="0"/>
      <c r="IF56" s="0"/>
      <c r="IG56" s="0"/>
      <c r="IH56" s="0"/>
      <c r="II56" s="0"/>
      <c r="IJ56" s="0"/>
      <c r="IK56" s="0"/>
      <c r="IL56" s="0"/>
      <c r="IM56" s="0"/>
      <c r="IN56" s="0"/>
      <c r="IO56" s="0"/>
      <c r="IP56" s="0"/>
      <c r="IQ56" s="0"/>
      <c r="IR56" s="0"/>
      <c r="IS56" s="0"/>
      <c r="IT56" s="0"/>
      <c r="IU56" s="0"/>
      <c r="IV56" s="0"/>
      <c r="IW56" s="0"/>
      <c r="IX56" s="0"/>
      <c r="IY56" s="0"/>
      <c r="IZ56" s="0"/>
      <c r="JA56" s="0"/>
      <c r="JB56" s="0"/>
      <c r="JC56" s="0"/>
      <c r="JD56" s="0"/>
      <c r="JE56" s="0"/>
      <c r="JF56" s="0"/>
      <c r="JG56" s="0"/>
      <c r="JH56" s="0"/>
      <c r="JI56" s="0"/>
      <c r="JJ56" s="0"/>
      <c r="JK56" s="0"/>
      <c r="JL56" s="0"/>
      <c r="JM56" s="0"/>
      <c r="JN56" s="0"/>
      <c r="JO56" s="0"/>
      <c r="JP56" s="0"/>
      <c r="JQ56" s="0"/>
      <c r="JR56" s="0"/>
      <c r="JS56" s="0"/>
      <c r="JT56" s="0"/>
      <c r="JU56" s="0"/>
      <c r="JV56" s="0"/>
      <c r="JW56" s="0"/>
      <c r="JX56" s="0"/>
      <c r="JY56" s="0"/>
      <c r="JZ56" s="0"/>
      <c r="KA56" s="0"/>
      <c r="KB56" s="0"/>
      <c r="KC56" s="0"/>
      <c r="KD56" s="0"/>
      <c r="KE56" s="0"/>
      <c r="KF56" s="0"/>
      <c r="KG56" s="0"/>
      <c r="KH56" s="0"/>
      <c r="KI56" s="0"/>
      <c r="KJ56" s="0"/>
      <c r="KK56" s="0"/>
      <c r="KL56" s="0"/>
      <c r="KM56" s="0"/>
      <c r="KN56" s="0"/>
      <c r="KO56" s="0"/>
      <c r="KP56" s="0"/>
      <c r="KQ56" s="0"/>
      <c r="KR56" s="0"/>
      <c r="KS56" s="0"/>
      <c r="KT56" s="0"/>
      <c r="KU56" s="0"/>
      <c r="KV56" s="0"/>
      <c r="KW56" s="0"/>
      <c r="KX56" s="0"/>
      <c r="KY56" s="0"/>
      <c r="KZ56" s="0"/>
      <c r="LA56" s="0"/>
      <c r="LB56" s="0"/>
      <c r="LC56" s="0"/>
      <c r="LD56" s="0"/>
      <c r="LE56" s="0"/>
      <c r="LF56" s="0"/>
      <c r="LG56" s="0"/>
      <c r="LH56" s="0"/>
      <c r="LI56" s="0"/>
      <c r="LJ56" s="0"/>
      <c r="LK56" s="0"/>
      <c r="LL56" s="0"/>
      <c r="LM56" s="0"/>
      <c r="LN56" s="0"/>
      <c r="LO56" s="0"/>
      <c r="LP56" s="0"/>
      <c r="LQ56" s="0"/>
      <c r="LR56" s="0"/>
      <c r="LS56" s="0"/>
      <c r="LT56" s="0"/>
      <c r="LU56" s="0"/>
      <c r="LV56" s="0"/>
      <c r="LW56" s="0"/>
      <c r="LX56" s="0"/>
      <c r="LY56" s="0"/>
      <c r="LZ56" s="0"/>
      <c r="MA56" s="0"/>
      <c r="MB56" s="0"/>
      <c r="MC56" s="0"/>
      <c r="MD56" s="0"/>
      <c r="ME56" s="0"/>
      <c r="MF56" s="0"/>
      <c r="MG56" s="0"/>
      <c r="MH56" s="0"/>
      <c r="MI56" s="0"/>
      <c r="MJ56" s="0"/>
      <c r="MK56" s="0"/>
      <c r="ML56" s="0"/>
      <c r="MM56" s="0"/>
      <c r="MN56" s="0"/>
      <c r="MO56" s="0"/>
      <c r="MP56" s="0"/>
      <c r="MQ56" s="0"/>
      <c r="MR56" s="0"/>
      <c r="MS56" s="0"/>
      <c r="MT56" s="0"/>
      <c r="MU56" s="0"/>
      <c r="MV56" s="0"/>
      <c r="MW56" s="0"/>
      <c r="MX56" s="0"/>
      <c r="MY56" s="0"/>
      <c r="MZ56" s="0"/>
      <c r="NA56" s="0"/>
      <c r="NB56" s="0"/>
      <c r="NC56" s="0"/>
      <c r="ND56" s="0"/>
      <c r="NE56" s="0"/>
      <c r="NF56" s="0"/>
      <c r="NG56" s="0"/>
      <c r="NH56" s="0"/>
      <c r="NI56" s="0"/>
      <c r="NJ56" s="0"/>
      <c r="NK56" s="0"/>
      <c r="NL56" s="0"/>
      <c r="NM56" s="0"/>
      <c r="NN56" s="0"/>
      <c r="NO56" s="0"/>
      <c r="NP56" s="0"/>
      <c r="NQ56" s="0"/>
      <c r="NR56" s="0"/>
      <c r="NS56" s="0"/>
      <c r="NT56" s="0"/>
      <c r="NU56" s="0"/>
      <c r="NV56" s="0"/>
      <c r="NW56" s="0"/>
      <c r="NX56" s="0"/>
      <c r="NY56" s="0"/>
      <c r="NZ56" s="0"/>
      <c r="OA56" s="0"/>
      <c r="OB56" s="0"/>
      <c r="OC56" s="0"/>
      <c r="OD56" s="0"/>
      <c r="OE56" s="0"/>
      <c r="OF56" s="0"/>
      <c r="OG56" s="0"/>
      <c r="OH56" s="0"/>
      <c r="OI56" s="0"/>
      <c r="OJ56" s="0"/>
      <c r="OK56" s="0"/>
      <c r="OL56" s="0"/>
      <c r="OM56" s="0"/>
      <c r="ON56" s="0"/>
      <c r="OO56" s="0"/>
      <c r="OP56" s="0"/>
      <c r="OQ56" s="0"/>
      <c r="OR56" s="0"/>
      <c r="OS56" s="0"/>
      <c r="OT56" s="0"/>
      <c r="OU56" s="0"/>
      <c r="OV56" s="0"/>
      <c r="OW56" s="0"/>
      <c r="OX56" s="0"/>
      <c r="OY56" s="0"/>
      <c r="OZ56" s="0"/>
      <c r="PA56" s="0"/>
      <c r="PB56" s="0"/>
      <c r="PC56" s="0"/>
      <c r="PD56" s="0"/>
      <c r="PE56" s="0"/>
      <c r="PF56" s="0"/>
      <c r="PG56" s="0"/>
      <c r="PH56" s="0"/>
      <c r="PI56" s="0"/>
      <c r="PJ56" s="0"/>
      <c r="PK56" s="0"/>
      <c r="PL56" s="0"/>
      <c r="PM56" s="0"/>
      <c r="PN56" s="0"/>
      <c r="PO56" s="0"/>
      <c r="PP56" s="0"/>
      <c r="PQ56" s="0"/>
      <c r="PR56" s="0"/>
      <c r="PS56" s="0"/>
      <c r="PT56" s="0"/>
      <c r="PU56" s="0"/>
      <c r="PV56" s="0"/>
      <c r="PW56" s="0"/>
      <c r="PX56" s="0"/>
      <c r="PY56" s="0"/>
      <c r="PZ56" s="0"/>
      <c r="QA56" s="0"/>
      <c r="QB56" s="0"/>
      <c r="QC56" s="0"/>
      <c r="QD56" s="0"/>
      <c r="QE56" s="0"/>
      <c r="QF56" s="0"/>
      <c r="QG56" s="0"/>
      <c r="QH56" s="0"/>
      <c r="QI56" s="0"/>
      <c r="QJ56" s="0"/>
      <c r="QK56" s="0"/>
      <c r="QL56" s="0"/>
      <c r="QM56" s="0"/>
      <c r="QN56" s="0"/>
      <c r="QO56" s="0"/>
      <c r="QP56" s="0"/>
      <c r="QQ56" s="0"/>
      <c r="QR56" s="0"/>
      <c r="QS56" s="0"/>
      <c r="QT56" s="0"/>
      <c r="QU56" s="0"/>
      <c r="QV56" s="0"/>
      <c r="QW56" s="0"/>
      <c r="QX56" s="0"/>
      <c r="QY56" s="0"/>
      <c r="QZ56" s="0"/>
      <c r="RA56" s="0"/>
      <c r="RB56" s="0"/>
      <c r="RC56" s="0"/>
      <c r="RD56" s="0"/>
      <c r="RE56" s="0"/>
      <c r="RF56" s="0"/>
      <c r="RG56" s="0"/>
      <c r="RH56" s="0"/>
      <c r="RI56" s="0"/>
      <c r="RJ56" s="0"/>
      <c r="RK56" s="0"/>
      <c r="RL56" s="0"/>
      <c r="RM56" s="0"/>
      <c r="RN56" s="0"/>
      <c r="RO56" s="0"/>
      <c r="RP56" s="0"/>
      <c r="RQ56" s="0"/>
      <c r="RR56" s="0"/>
      <c r="RS56" s="0"/>
      <c r="RT56" s="0"/>
      <c r="RU56" s="0"/>
      <c r="RV56" s="0"/>
      <c r="RW56" s="0"/>
      <c r="RX56" s="0"/>
      <c r="RY56" s="0"/>
      <c r="RZ56" s="0"/>
      <c r="SA56" s="0"/>
      <c r="SB56" s="0"/>
      <c r="SC56" s="0"/>
      <c r="SD56" s="0"/>
      <c r="SE56" s="0"/>
      <c r="SF56" s="0"/>
      <c r="SG56" s="0"/>
      <c r="SH56" s="0"/>
      <c r="SI56" s="0"/>
      <c r="SJ56" s="0"/>
      <c r="SK56" s="0"/>
      <c r="SL56" s="0"/>
      <c r="SM56" s="0"/>
      <c r="SN56" s="0"/>
      <c r="SO56" s="0"/>
      <c r="SP56" s="0"/>
      <c r="SQ56" s="0"/>
      <c r="SR56" s="0"/>
      <c r="SS56" s="0"/>
      <c r="ST56" s="0"/>
      <c r="SU56" s="0"/>
      <c r="SV56" s="0"/>
      <c r="SW56" s="0"/>
      <c r="SX56" s="0"/>
      <c r="SY56" s="0"/>
      <c r="SZ56" s="0"/>
      <c r="TA56" s="0"/>
      <c r="TB56" s="0"/>
      <c r="TC56" s="0"/>
      <c r="TD56" s="0"/>
      <c r="TE56" s="0"/>
      <c r="TF56" s="0"/>
      <c r="TG56" s="0"/>
      <c r="TH56" s="0"/>
      <c r="TI56" s="0"/>
      <c r="TJ56" s="0"/>
      <c r="TK56" s="0"/>
      <c r="TL56" s="0"/>
      <c r="TM56" s="0"/>
      <c r="TN56" s="0"/>
      <c r="TO56" s="0"/>
      <c r="TP56" s="0"/>
      <c r="TQ56" s="0"/>
      <c r="TR56" s="0"/>
      <c r="TS56" s="0"/>
      <c r="TT56" s="0"/>
      <c r="TU56" s="0"/>
      <c r="TV56" s="0"/>
      <c r="TW56" s="0"/>
      <c r="TX56" s="0"/>
      <c r="TY56" s="0"/>
      <c r="TZ56" s="0"/>
      <c r="UA56" s="0"/>
      <c r="UB56" s="0"/>
      <c r="UC56" s="0"/>
      <c r="UD56" s="0"/>
      <c r="UE56" s="0"/>
      <c r="UF56" s="0"/>
      <c r="UG56" s="0"/>
      <c r="UH56" s="0"/>
      <c r="UI56" s="0"/>
      <c r="UJ56" s="0"/>
      <c r="UK56" s="0"/>
      <c r="UL56" s="0"/>
      <c r="UM56" s="0"/>
      <c r="UN56" s="0"/>
      <c r="UO56" s="0"/>
      <c r="UP56" s="0"/>
      <c r="UQ56" s="0"/>
      <c r="UR56" s="0"/>
      <c r="US56" s="0"/>
      <c r="UT56" s="0"/>
      <c r="UU56" s="0"/>
      <c r="UV56" s="0"/>
      <c r="UW56" s="0"/>
      <c r="UX56" s="0"/>
      <c r="UY56" s="0"/>
      <c r="UZ56" s="0"/>
      <c r="VA56" s="0"/>
      <c r="VB56" s="0"/>
      <c r="VC56" s="0"/>
      <c r="VD56" s="0"/>
      <c r="VE56" s="0"/>
      <c r="VF56" s="0"/>
      <c r="VG56" s="0"/>
      <c r="VH56" s="0"/>
      <c r="VI56" s="0"/>
      <c r="VJ56" s="0"/>
      <c r="VK56" s="0"/>
      <c r="VL56" s="0"/>
      <c r="VM56" s="0"/>
      <c r="VN56" s="0"/>
      <c r="VO56" s="0"/>
      <c r="VP56" s="0"/>
      <c r="VQ56" s="0"/>
      <c r="VR56" s="0"/>
      <c r="VS56" s="0"/>
      <c r="VT56" s="0"/>
      <c r="VU56" s="0"/>
      <c r="VV56" s="0"/>
      <c r="VW56" s="0"/>
      <c r="VX56" s="0"/>
      <c r="VY56" s="0"/>
      <c r="VZ56" s="0"/>
      <c r="WA56" s="0"/>
      <c r="WB56" s="0"/>
      <c r="WC56" s="0"/>
      <c r="WD56" s="0"/>
      <c r="WE56" s="0"/>
      <c r="WF56" s="0"/>
      <c r="WG56" s="0"/>
      <c r="WH56" s="0"/>
      <c r="WI56" s="0"/>
      <c r="WJ56" s="0"/>
      <c r="WK56" s="0"/>
      <c r="WL56" s="0"/>
      <c r="WM56" s="0"/>
      <c r="WN56" s="0"/>
      <c r="WO56" s="0"/>
      <c r="WP56" s="0"/>
      <c r="WQ56" s="0"/>
      <c r="WR56" s="0"/>
      <c r="WS56" s="0"/>
      <c r="WT56" s="0"/>
      <c r="WU56" s="0"/>
      <c r="WV56" s="0"/>
      <c r="WW56" s="0"/>
      <c r="WX56" s="0"/>
      <c r="WY56" s="0"/>
      <c r="WZ56" s="0"/>
      <c r="XA56" s="0"/>
      <c r="XB56" s="0"/>
      <c r="XC56" s="0"/>
      <c r="XD56" s="0"/>
      <c r="XE56" s="0"/>
      <c r="XF56" s="0"/>
      <c r="XG56" s="0"/>
      <c r="XH56" s="0"/>
      <c r="XI56" s="0"/>
      <c r="XJ56" s="0"/>
      <c r="XK56" s="0"/>
      <c r="XL56" s="0"/>
      <c r="XM56" s="0"/>
      <c r="XN56" s="0"/>
      <c r="XO56" s="0"/>
      <c r="XP56" s="0"/>
      <c r="XQ56" s="0"/>
      <c r="XR56" s="0"/>
      <c r="XS56" s="0"/>
      <c r="XT56" s="0"/>
      <c r="XU56" s="0"/>
      <c r="XV56" s="0"/>
      <c r="XW56" s="0"/>
      <c r="XX56" s="0"/>
      <c r="XY56" s="0"/>
      <c r="XZ56" s="0"/>
      <c r="YA56" s="0"/>
      <c r="YB56" s="0"/>
      <c r="YC56" s="0"/>
      <c r="YD56" s="0"/>
      <c r="YE56" s="0"/>
      <c r="YF56" s="0"/>
      <c r="YG56" s="0"/>
      <c r="YH56" s="0"/>
      <c r="YI56" s="0"/>
      <c r="YJ56" s="0"/>
      <c r="YK56" s="0"/>
      <c r="YL56" s="0"/>
      <c r="YM56" s="0"/>
      <c r="YN56" s="0"/>
      <c r="YO56" s="0"/>
      <c r="YP56" s="0"/>
      <c r="YQ56" s="0"/>
      <c r="YR56" s="0"/>
      <c r="YS56" s="0"/>
      <c r="YT56" s="0"/>
      <c r="YU56" s="0"/>
      <c r="YV56" s="0"/>
      <c r="YW56" s="0"/>
      <c r="YX56" s="0"/>
      <c r="YY56" s="0"/>
      <c r="YZ56" s="0"/>
      <c r="ZA56" s="0"/>
      <c r="ZB56" s="0"/>
      <c r="ZC56" s="0"/>
      <c r="ZD56" s="0"/>
      <c r="ZE56" s="0"/>
      <c r="ZF56" s="0"/>
      <c r="ZG56" s="0"/>
      <c r="ZH56" s="0"/>
      <c r="ZI56" s="0"/>
      <c r="ZJ56" s="0"/>
      <c r="ZK56" s="0"/>
      <c r="ZL56" s="0"/>
      <c r="ZM56" s="0"/>
      <c r="ZN56" s="0"/>
      <c r="ZO56" s="0"/>
      <c r="ZP56" s="0"/>
      <c r="ZQ56" s="0"/>
      <c r="ZR56" s="0"/>
      <c r="ZS56" s="0"/>
      <c r="ZT56" s="0"/>
      <c r="ZU56" s="0"/>
      <c r="ZV56" s="0"/>
      <c r="ZW56" s="0"/>
      <c r="ZX56" s="0"/>
      <c r="ZY56" s="0"/>
      <c r="ZZ56" s="0"/>
      <c r="AAA56" s="0"/>
      <c r="AAB56" s="0"/>
      <c r="AAC56" s="0"/>
      <c r="AAD56" s="0"/>
      <c r="AAE56" s="0"/>
      <c r="AAF56" s="0"/>
      <c r="AAG56" s="0"/>
      <c r="AAH56" s="0"/>
      <c r="AAI56" s="0"/>
      <c r="AAJ56" s="0"/>
      <c r="AAK56" s="0"/>
      <c r="AAL56" s="0"/>
      <c r="AAM56" s="0"/>
      <c r="AAN56" s="0"/>
      <c r="AAO56" s="0"/>
      <c r="AAP56" s="0"/>
      <c r="AAQ56" s="0"/>
      <c r="AAR56" s="0"/>
      <c r="AAS56" s="0"/>
      <c r="AAT56" s="0"/>
      <c r="AAU56" s="0"/>
      <c r="AAV56" s="0"/>
      <c r="AAW56" s="0"/>
      <c r="AAX56" s="0"/>
      <c r="AAY56" s="0"/>
      <c r="AAZ56" s="0"/>
      <c r="ABA56" s="0"/>
      <c r="ABB56" s="0"/>
      <c r="ABC56" s="0"/>
      <c r="ABD56" s="0"/>
      <c r="ABE56" s="0"/>
      <c r="ABF56" s="0"/>
      <c r="ABG56" s="0"/>
      <c r="ABH56" s="0"/>
      <c r="ABI56" s="0"/>
      <c r="ABJ56" s="0"/>
      <c r="ABK56" s="0"/>
      <c r="ABL56" s="0"/>
      <c r="ABM56" s="0"/>
      <c r="ABN56" s="0"/>
      <c r="ABO56" s="0"/>
      <c r="ABP56" s="0"/>
      <c r="ABQ56" s="0"/>
      <c r="ABR56" s="0"/>
      <c r="ABS56" s="0"/>
      <c r="ABT56" s="0"/>
      <c r="ABU56" s="0"/>
      <c r="ABV56" s="0"/>
      <c r="ABW56" s="0"/>
      <c r="ABX56" s="0"/>
      <c r="ABY56" s="0"/>
      <c r="ABZ56" s="0"/>
      <c r="ACA56" s="0"/>
      <c r="ACB56" s="0"/>
      <c r="ACC56" s="0"/>
      <c r="ACD56" s="0"/>
      <c r="ACE56" s="0"/>
      <c r="ACF56" s="0"/>
      <c r="ACG56" s="0"/>
      <c r="ACH56" s="0"/>
      <c r="ACI56" s="0"/>
      <c r="ACJ56" s="0"/>
      <c r="ACK56" s="0"/>
      <c r="ACL56" s="0"/>
      <c r="ACM56" s="0"/>
      <c r="ACN56" s="0"/>
      <c r="ACO56" s="0"/>
      <c r="ACP56" s="0"/>
      <c r="ACQ56" s="0"/>
      <c r="ACR56" s="0"/>
      <c r="ACS56" s="0"/>
      <c r="ACT56" s="0"/>
      <c r="ACU56" s="0"/>
      <c r="ACV56" s="0"/>
      <c r="ACW56" s="0"/>
      <c r="ACX56" s="0"/>
      <c r="ACY56" s="0"/>
      <c r="ACZ56" s="0"/>
      <c r="ADA56" s="0"/>
      <c r="ADB56" s="0"/>
      <c r="ADC56" s="0"/>
      <c r="ADD56" s="0"/>
      <c r="ADE56" s="0"/>
      <c r="ADF56" s="0"/>
      <c r="ADG56" s="0"/>
      <c r="ADH56" s="0"/>
      <c r="ADI56" s="0"/>
      <c r="ADJ56" s="0"/>
      <c r="ADK56" s="0"/>
      <c r="ADL56" s="0"/>
      <c r="ADM56" s="0"/>
      <c r="ADN56" s="0"/>
      <c r="ADO56" s="0"/>
      <c r="ADP56" s="0"/>
      <c r="ADQ56" s="0"/>
      <c r="ADR56" s="0"/>
      <c r="ADS56" s="0"/>
      <c r="ADT56" s="0"/>
      <c r="ADU56" s="0"/>
      <c r="ADV56" s="0"/>
      <c r="ADW56" s="0"/>
      <c r="ADX56" s="0"/>
      <c r="ADY56" s="0"/>
      <c r="ADZ56" s="0"/>
      <c r="AEA56" s="0"/>
      <c r="AEB56" s="0"/>
      <c r="AEC56" s="0"/>
      <c r="AED56" s="0"/>
      <c r="AEE56" s="0"/>
      <c r="AEF56" s="0"/>
      <c r="AEG56" s="0"/>
      <c r="AEH56" s="0"/>
      <c r="AEI56" s="0"/>
      <c r="AEJ56" s="0"/>
      <c r="AEK56" s="0"/>
      <c r="AEL56" s="0"/>
      <c r="AEM56" s="0"/>
      <c r="AEN56" s="0"/>
      <c r="AEO56" s="0"/>
      <c r="AEP56" s="0"/>
      <c r="AEQ56" s="0"/>
      <c r="AER56" s="0"/>
      <c r="AES56" s="0"/>
      <c r="AET56" s="0"/>
      <c r="AEU56" s="0"/>
      <c r="AEV56" s="0"/>
      <c r="AEW56" s="0"/>
      <c r="AEX56" s="0"/>
      <c r="AEY56" s="0"/>
      <c r="AEZ56" s="0"/>
      <c r="AFA56" s="0"/>
      <c r="AFB56" s="0"/>
      <c r="AFC56" s="0"/>
      <c r="AFD56" s="0"/>
      <c r="AFE56" s="0"/>
      <c r="AFF56" s="0"/>
      <c r="AFG56" s="0"/>
      <c r="AFH56" s="0"/>
      <c r="AFI56" s="0"/>
      <c r="AFJ56" s="0"/>
      <c r="AFK56" s="0"/>
      <c r="AFL56" s="0"/>
      <c r="AFM56" s="0"/>
      <c r="AFN56" s="0"/>
      <c r="AFO56" s="0"/>
      <c r="AFP56" s="0"/>
      <c r="AFQ56" s="0"/>
      <c r="AFR56" s="0"/>
      <c r="AFS56" s="0"/>
      <c r="AFT56" s="0"/>
      <c r="AFU56" s="0"/>
      <c r="AFV56" s="0"/>
      <c r="AFW56" s="0"/>
      <c r="AFX56" s="0"/>
      <c r="AFY56" s="0"/>
      <c r="AFZ56" s="0"/>
      <c r="AGA56" s="0"/>
      <c r="AGB56" s="0"/>
      <c r="AGC56" s="0"/>
      <c r="AGD56" s="0"/>
      <c r="AGE56" s="0"/>
      <c r="AGF56" s="0"/>
      <c r="AGG56" s="0"/>
      <c r="AGH56" s="0"/>
      <c r="AGI56" s="0"/>
      <c r="AGJ56" s="0"/>
      <c r="AGK56" s="0"/>
      <c r="AGL56" s="0"/>
      <c r="AGM56" s="0"/>
      <c r="AGN56" s="0"/>
      <c r="AGO56" s="0"/>
      <c r="AGP56" s="0"/>
      <c r="AGQ56" s="0"/>
      <c r="AGR56" s="0"/>
      <c r="AGS56" s="0"/>
      <c r="AGT56" s="0"/>
      <c r="AGU56" s="0"/>
      <c r="AGV56" s="0"/>
      <c r="AGW56" s="0"/>
      <c r="AGX56" s="0"/>
      <c r="AGY56" s="0"/>
      <c r="AGZ56" s="0"/>
      <c r="AHA56" s="0"/>
      <c r="AHB56" s="0"/>
      <c r="AHC56" s="0"/>
      <c r="AHD56" s="0"/>
      <c r="AHE56" s="0"/>
      <c r="AHF56" s="0"/>
      <c r="AHG56" s="0"/>
      <c r="AHH56" s="0"/>
      <c r="AHI56" s="0"/>
      <c r="AHJ56" s="0"/>
      <c r="AHK56" s="0"/>
      <c r="AHL56" s="0"/>
      <c r="AHM56" s="0"/>
      <c r="AHN56" s="0"/>
      <c r="AHO56" s="0"/>
      <c r="AHP56" s="0"/>
      <c r="AHQ56" s="0"/>
      <c r="AHR56" s="0"/>
      <c r="AHS56" s="0"/>
      <c r="AHT56" s="0"/>
      <c r="AHU56" s="0"/>
      <c r="AHV56" s="0"/>
      <c r="AHW56" s="0"/>
      <c r="AHX56" s="0"/>
      <c r="AHY56" s="0"/>
      <c r="AHZ56" s="0"/>
      <c r="AIA56" s="0"/>
      <c r="AIB56" s="0"/>
      <c r="AIC56" s="0"/>
      <c r="AID56" s="0"/>
      <c r="AIE56" s="0"/>
      <c r="AIF56" s="0"/>
      <c r="AIG56" s="0"/>
      <c r="AIH56" s="0"/>
      <c r="AII56" s="0"/>
      <c r="AIJ56" s="0"/>
      <c r="AIK56" s="0"/>
      <c r="AIL56" s="0"/>
      <c r="AIM56" s="0"/>
      <c r="AIN56" s="0"/>
      <c r="AIO56" s="0"/>
      <c r="AIP56" s="0"/>
      <c r="AIQ56" s="0"/>
      <c r="AIR56" s="0"/>
      <c r="AIS56" s="0"/>
      <c r="AIT56" s="0"/>
      <c r="AIU56" s="0"/>
      <c r="AIV56" s="0"/>
      <c r="AIW56" s="0"/>
      <c r="AIX56" s="0"/>
      <c r="AIY56" s="0"/>
      <c r="AIZ56" s="0"/>
      <c r="AJA56" s="0"/>
      <c r="AJB56" s="0"/>
      <c r="AJC56" s="0"/>
      <c r="AJD56" s="0"/>
      <c r="AJE56" s="0"/>
      <c r="AJF56" s="0"/>
      <c r="AJG56" s="0"/>
      <c r="AJH56" s="0"/>
      <c r="AJI56" s="0"/>
      <c r="AJJ56" s="0"/>
      <c r="AJK56" s="0"/>
      <c r="AJL56" s="0"/>
      <c r="AJM56" s="0"/>
      <c r="AJN56" s="0"/>
      <c r="AJO56" s="0"/>
      <c r="AJP56" s="0"/>
      <c r="AJQ56" s="0"/>
      <c r="AJR56" s="0"/>
      <c r="AJS56" s="0"/>
      <c r="AJT56" s="0"/>
      <c r="AJU56" s="0"/>
      <c r="AJV56" s="0"/>
      <c r="AJW56" s="0"/>
      <c r="AJX56" s="0"/>
      <c r="AJY56" s="0"/>
      <c r="AJZ56" s="0"/>
      <c r="AKA56" s="0"/>
      <c r="AKB56" s="0"/>
      <c r="AKC56" s="0"/>
      <c r="AKD56" s="0"/>
      <c r="AKE56" s="0"/>
      <c r="AKF56" s="0"/>
      <c r="AKG56" s="0"/>
      <c r="AKH56" s="0"/>
      <c r="AKI56" s="0"/>
      <c r="AKJ56" s="0"/>
      <c r="AKK56" s="0"/>
      <c r="AKL56" s="0"/>
      <c r="AKM56" s="0"/>
      <c r="AKN56" s="0"/>
      <c r="AKO56" s="0"/>
      <c r="AKP56" s="0"/>
      <c r="AKQ56" s="0"/>
      <c r="AKR56" s="0"/>
      <c r="AKS56" s="0"/>
      <c r="AKT56" s="0"/>
      <c r="AKU56" s="0"/>
      <c r="AKV56" s="0"/>
      <c r="AKW56" s="0"/>
      <c r="AKX56" s="0"/>
      <c r="AKY56" s="0"/>
      <c r="AKZ56" s="0"/>
      <c r="ALA56" s="0"/>
      <c r="ALB56" s="0"/>
      <c r="ALC56" s="0"/>
      <c r="ALD56" s="0"/>
      <c r="ALE56" s="0"/>
      <c r="ALF56" s="0"/>
      <c r="ALG56" s="0"/>
      <c r="ALH56" s="0"/>
      <c r="ALI56" s="0"/>
      <c r="ALJ56" s="0"/>
      <c r="ALK56" s="0"/>
      <c r="ALL56" s="0"/>
      <c r="ALM56" s="0"/>
      <c r="ALN56" s="0"/>
      <c r="ALO56" s="0"/>
      <c r="ALP56" s="0"/>
      <c r="ALQ56" s="0"/>
      <c r="ALR56" s="0"/>
      <c r="ALS56" s="0"/>
      <c r="ALT56" s="0"/>
      <c r="ALU56" s="0"/>
      <c r="ALV56" s="0"/>
      <c r="ALW56" s="0"/>
      <c r="ALX56" s="0"/>
      <c r="ALY56" s="0"/>
      <c r="ALZ56" s="0"/>
      <c r="AMA56" s="0"/>
      <c r="AMB56" s="0"/>
      <c r="AMC56" s="0"/>
      <c r="AMD56" s="0"/>
      <c r="AME56" s="0"/>
      <c r="AMF56" s="0"/>
      <c r="AMG56" s="0"/>
      <c r="AMH56" s="0"/>
      <c r="AMI56" s="0"/>
      <c r="AMJ56" s="0"/>
    </row>
    <row r="57" s="52" customFormat="true" ht="18" hidden="false" customHeight="false" outlineLevel="0" collapsed="false">
      <c r="A57" s="1"/>
      <c r="B57" s="8" t="s">
        <v>117</v>
      </c>
      <c r="C57" s="3" t="s">
        <v>118</v>
      </c>
      <c r="D57" s="1"/>
      <c r="E57" s="1"/>
      <c r="F57" s="1"/>
      <c r="G57" s="1"/>
      <c r="H57" s="1"/>
      <c r="I57" s="1"/>
      <c r="J57" s="1"/>
      <c r="K57" s="1"/>
      <c r="L57" s="1"/>
      <c r="M57" s="1"/>
      <c r="N57" s="1"/>
      <c r="O57" s="1"/>
      <c r="P57" s="1"/>
      <c r="Q57" s="1"/>
      <c r="R57" s="1"/>
      <c r="S57" s="1"/>
    </row>
    <row r="58" customFormat="false" ht="18" hidden="false" customHeight="false" outlineLevel="0" collapsed="false">
      <c r="B58" s="8"/>
      <c r="C58" s="3" t="s">
        <v>119</v>
      </c>
    </row>
    <row r="59" customFormat="false" ht="18" hidden="false" customHeight="false" outlineLevel="0" collapsed="false">
      <c r="B59" s="8"/>
      <c r="C59" s="3" t="s">
        <v>120</v>
      </c>
    </row>
    <row r="60" customFormat="false" ht="18" hidden="false" customHeight="false" outlineLevel="0" collapsed="false">
      <c r="B60" s="8"/>
      <c r="C60" s="3" t="s">
        <v>121</v>
      </c>
    </row>
    <row r="61" customFormat="false" ht="18" hidden="false" customHeight="false" outlineLevel="0" collapsed="false">
      <c r="B61" s="8" t="s">
        <v>122</v>
      </c>
      <c r="C61" s="3" t="s">
        <v>123</v>
      </c>
    </row>
    <row r="62" customFormat="false" ht="18" hidden="false" customHeight="false" outlineLevel="0" collapsed="false">
      <c r="B62" s="8"/>
      <c r="C62" s="3" t="s">
        <v>124</v>
      </c>
    </row>
    <row r="63" customFormat="false" ht="18" hidden="false" customHeight="false" outlineLevel="0" collapsed="false">
      <c r="B63" s="0"/>
      <c r="C63" s="3" t="s">
        <v>125</v>
      </c>
    </row>
    <row r="64" customFormat="false" ht="18" hidden="false" customHeight="false" outlineLevel="0" collapsed="false">
      <c r="B64" s="0"/>
      <c r="C64" s="3" t="s">
        <v>126</v>
      </c>
    </row>
    <row r="65" customFormat="false" ht="18" hidden="false" customHeight="false" outlineLevel="0" collapsed="false">
      <c r="B65" s="0"/>
      <c r="C65" s="3" t="s">
        <v>127</v>
      </c>
    </row>
    <row r="66" customFormat="false" ht="18" hidden="false" customHeight="false" outlineLevel="0" collapsed="false">
      <c r="B66" s="8" t="s">
        <v>128</v>
      </c>
      <c r="C66" s="3" t="s">
        <v>129</v>
      </c>
    </row>
    <row r="67" customFormat="false" ht="18" hidden="false" customHeight="false" outlineLevel="0" collapsed="false">
      <c r="C67" s="3" t="s">
        <v>130</v>
      </c>
    </row>
    <row r="68" customFormat="false" ht="18" hidden="false" customHeight="false" outlineLevel="0" collapsed="false">
      <c r="C68" s="3" t="s">
        <v>131</v>
      </c>
    </row>
    <row r="69" customFormat="false" ht="18" hidden="false" customHeight="false" outlineLevel="0" collapsed="false">
      <c r="C69" s="3" t="s">
        <v>132</v>
      </c>
    </row>
    <row r="70" customFormat="false" ht="18" hidden="false" customHeight="false" outlineLevel="0" collapsed="false">
      <c r="C70" s="3" t="s">
        <v>133</v>
      </c>
    </row>
    <row r="71" customFormat="false" ht="18" hidden="false" customHeight="false" outlineLevel="0" collapsed="false">
      <c r="C71" s="3" t="s">
        <v>134</v>
      </c>
    </row>
    <row r="72" customFormat="false" ht="18" hidden="false" customHeight="false" outlineLevel="0" collapsed="false">
      <c r="C72" s="3" t="s">
        <v>135</v>
      </c>
    </row>
  </sheetData>
  <mergeCells count="14">
    <mergeCell ref="L4:N4"/>
    <mergeCell ref="L5:N5"/>
    <mergeCell ref="O29:Q29"/>
    <mergeCell ref="R29:T29"/>
    <mergeCell ref="U29:W29"/>
    <mergeCell ref="B52:B53"/>
    <mergeCell ref="D52:E52"/>
    <mergeCell ref="I52:J52"/>
    <mergeCell ref="K52:M52"/>
    <mergeCell ref="N52:N53"/>
    <mergeCell ref="O52:O53"/>
    <mergeCell ref="P52:P53"/>
    <mergeCell ref="Q52:Q53"/>
    <mergeCell ref="R52:R53"/>
  </mergeCells>
  <dataValidations count="1">
    <dataValidation allowBlank="true" error="10桁の半角数字で入力してください。" errorTitle="事業所番号" operator="equal" showDropDown="false" showErrorMessage="true" showInputMessage="true" sqref="C31:C36" type="none">
      <formula1>0</formula1>
      <formula2>0</formula2>
    </dataValidation>
  </dataValidations>
  <printOptions headings="false" gridLines="false" gridLinesSet="true" horizontalCentered="false" verticalCentered="false"/>
  <pageMargins left="0.7" right="0.7" top="0.75" bottom="0.75" header="0.511805555555555" footer="0.511805555555555"/>
  <pageSetup paperSize="9" scale="100" firstPageNumber="0" fitToWidth="1" fitToHeight="0" pageOrder="downThenOver" orientation="landscape" usePrinterDefaults="false" blackAndWhite="false" draft="false" cellComments="none" useFirstPageNumber="false" horizontalDpi="300" verticalDpi="300" copies="1"/>
  <headerFooter differentFirst="false" differentOddEven="false">
    <oddHeader/>
    <oddFooter/>
  </headerFooter>
  <drawing r:id="rId1"/>
</worksheet>
</file>

<file path=xl/worksheets/sheet10.xml><?xml version="1.0" encoding="utf-8"?>
<worksheet xmlns="http://schemas.openxmlformats.org/spreadsheetml/2006/main" xmlns:r="http://schemas.openxmlformats.org/officeDocument/2006/relationships">
  <sheetPr filterMode="false">
    <tabColor rgb="FF00B0F0"/>
    <pageSetUpPr fitToPage="false"/>
  </sheetPr>
  <dimension ref="A1:BD58"/>
  <sheetViews>
    <sheetView windowProtection="false" showFormulas="false" showGridLines="true" showRowColHeaders="true" showZeros="true" rightToLeft="false" tabSelected="false" showOutlineSymbols="true" defaultGridColor="true" view="normal" topLeftCell="A22" colorId="64" zoomScale="100" zoomScaleNormal="100" zoomScalePageLayoutView="100" workbookViewId="0">
      <selection pane="topLeft" activeCell="BQ22" activeCellId="0" sqref="BQ22"/>
    </sheetView>
  </sheetViews>
  <sheetFormatPr defaultRowHeight="18"/>
  <cols>
    <col collapsed="false" hidden="false" max="1" min="1" style="0" width="0.654320987654321"/>
    <col collapsed="false" hidden="false" max="15" min="2" style="0" width="1.52263374485597"/>
    <col collapsed="false" hidden="false" max="16" min="16" style="0" width="0.54320987654321"/>
    <col collapsed="false" hidden="false" max="17" min="17" style="0" width="2.2880658436214"/>
    <col collapsed="false" hidden="false" max="23" min="18" style="0" width="1.52263374485597"/>
    <col collapsed="false" hidden="false" max="24" min="24" style="0" width="0.436213991769547"/>
    <col collapsed="false" hidden="false" max="33" min="25" style="0" width="1.52263374485597"/>
    <col collapsed="false" hidden="false" max="34" min="34" style="0" width="1.09053497942387"/>
    <col collapsed="false" hidden="false" max="43" min="35" style="0" width="1.52263374485597"/>
    <col collapsed="false" hidden="false" max="44" min="44" style="0" width="1.09053497942387"/>
    <col collapsed="false" hidden="false" max="1025" min="45" style="0" width="1.52263374485597"/>
  </cols>
  <sheetData>
    <row r="1" s="217" customFormat="true" ht="15" hidden="false" customHeight="true" outlineLevel="0" collapsed="false">
      <c r="A1" s="182"/>
      <c r="B1" s="182" t="s">
        <v>394</v>
      </c>
    </row>
    <row r="2" s="217" customFormat="true" ht="15" hidden="false" customHeight="true" outlineLevel="0" collapsed="false">
      <c r="A2" s="0"/>
      <c r="B2" s="0"/>
      <c r="L2" s="181" t="s">
        <v>395</v>
      </c>
    </row>
    <row r="3" s="217" customFormat="true" ht="14.15" hidden="false" customHeight="true" outlineLevel="0" collapsed="false">
      <c r="A3" s="0"/>
      <c r="B3" s="0"/>
      <c r="L3" s="181"/>
    </row>
    <row r="4" s="217" customFormat="true" ht="12.9" hidden="false" customHeight="true" outlineLevel="0" collapsed="false">
      <c r="A4" s="0"/>
      <c r="B4" s="193"/>
      <c r="C4" s="190"/>
      <c r="D4" s="190"/>
      <c r="E4" s="190" t="s">
        <v>373</v>
      </c>
      <c r="F4" s="190"/>
      <c r="G4" s="190"/>
      <c r="H4" s="190"/>
      <c r="I4" s="190"/>
      <c r="J4" s="190"/>
      <c r="K4" s="190"/>
      <c r="L4" s="215"/>
      <c r="M4" s="188" t="n">
        <f aca="false">'ワークシート1 事業所情報'!D8</f>
        <v>0</v>
      </c>
      <c r="N4" s="188"/>
      <c r="O4" s="188"/>
      <c r="P4" s="188"/>
      <c r="Q4" s="188"/>
      <c r="R4" s="188"/>
      <c r="S4" s="188"/>
      <c r="T4" s="188"/>
      <c r="U4" s="188"/>
      <c r="V4" s="188"/>
      <c r="W4" s="188"/>
      <c r="X4" s="188"/>
      <c r="Y4" s="188"/>
      <c r="Z4" s="188"/>
      <c r="AA4" s="188"/>
      <c r="AB4" s="188"/>
      <c r="AC4" s="188"/>
      <c r="AD4" s="188"/>
      <c r="AE4" s="188"/>
      <c r="AF4" s="188"/>
      <c r="AG4" s="188"/>
      <c r="AH4" s="188"/>
      <c r="AI4" s="188"/>
      <c r="AJ4" s="188"/>
      <c r="AK4" s="188"/>
      <c r="AL4" s="188"/>
      <c r="AM4" s="188"/>
      <c r="AN4" s="188"/>
      <c r="AO4" s="188"/>
      <c r="AP4" s="188"/>
      <c r="AQ4" s="188"/>
      <c r="AR4" s="188"/>
      <c r="AS4" s="188"/>
      <c r="AT4" s="188"/>
      <c r="AU4" s="188"/>
      <c r="AV4" s="188"/>
      <c r="AW4" s="188"/>
      <c r="AX4" s="188"/>
      <c r="AY4" s="188"/>
      <c r="AZ4" s="279"/>
      <c r="BA4" s="0"/>
      <c r="BB4" s="0"/>
      <c r="BC4" s="0"/>
      <c r="BD4" s="0"/>
    </row>
    <row r="5" s="217" customFormat="true" ht="12.9" hidden="false" customHeight="true" outlineLevel="0" collapsed="false">
      <c r="A5" s="0"/>
      <c r="B5" s="213"/>
      <c r="C5" s="196"/>
      <c r="D5" s="196"/>
      <c r="E5" s="196"/>
      <c r="F5" s="196"/>
      <c r="G5" s="196"/>
      <c r="H5" s="196"/>
      <c r="I5" s="196"/>
      <c r="J5" s="196"/>
      <c r="K5" s="196"/>
      <c r="L5" s="231"/>
      <c r="M5" s="188"/>
      <c r="N5" s="188"/>
      <c r="O5" s="188"/>
      <c r="P5" s="188"/>
      <c r="Q5" s="188"/>
      <c r="R5" s="188"/>
      <c r="S5" s="188"/>
      <c r="T5" s="188"/>
      <c r="U5" s="188"/>
      <c r="V5" s="188"/>
      <c r="W5" s="188"/>
      <c r="X5" s="188"/>
      <c r="Y5" s="188"/>
      <c r="Z5" s="188"/>
      <c r="AA5" s="188"/>
      <c r="AB5" s="188"/>
      <c r="AC5" s="188"/>
      <c r="AD5" s="188"/>
      <c r="AE5" s="188"/>
      <c r="AF5" s="188"/>
      <c r="AG5" s="188"/>
      <c r="AH5" s="188"/>
      <c r="AI5" s="188"/>
      <c r="AJ5" s="188"/>
      <c r="AK5" s="188"/>
      <c r="AL5" s="188"/>
      <c r="AM5" s="188"/>
      <c r="AN5" s="188"/>
      <c r="AO5" s="188"/>
      <c r="AP5" s="188"/>
      <c r="AQ5" s="188"/>
      <c r="AR5" s="188"/>
      <c r="AS5" s="188"/>
      <c r="AT5" s="188"/>
      <c r="AU5" s="188"/>
      <c r="AV5" s="188"/>
      <c r="AW5" s="188"/>
      <c r="AX5" s="188"/>
      <c r="AY5" s="188"/>
      <c r="AZ5" s="279"/>
      <c r="BA5" s="0"/>
      <c r="BB5" s="0"/>
      <c r="BC5" s="0"/>
      <c r="BD5" s="0"/>
    </row>
    <row r="6" s="217" customFormat="true" ht="14.15" hidden="false" customHeight="true" outlineLevel="0" collapsed="false">
      <c r="A6" s="0"/>
      <c r="B6" s="0"/>
      <c r="C6" s="0"/>
      <c r="D6" s="0"/>
      <c r="E6" s="0"/>
      <c r="F6" s="0"/>
      <c r="G6" s="0"/>
      <c r="H6" s="0"/>
      <c r="I6" s="0"/>
      <c r="J6" s="0"/>
      <c r="K6" s="0"/>
      <c r="L6" s="0"/>
      <c r="M6" s="0"/>
      <c r="N6" s="0"/>
      <c r="O6" s="0"/>
      <c r="P6" s="0"/>
      <c r="Q6" s="0"/>
      <c r="R6" s="0"/>
      <c r="S6" s="0"/>
      <c r="T6" s="0"/>
      <c r="U6" s="0"/>
      <c r="V6" s="0"/>
      <c r="W6" s="0"/>
      <c r="X6" s="0"/>
      <c r="Y6" s="0"/>
      <c r="Z6" s="0"/>
      <c r="AA6" s="0"/>
      <c r="AB6" s="0"/>
      <c r="AC6" s="0"/>
      <c r="AD6" s="0"/>
      <c r="AE6" s="0"/>
      <c r="AF6" s="0"/>
      <c r="AG6" s="0"/>
      <c r="AH6" s="0"/>
      <c r="AI6" s="0"/>
      <c r="AJ6" s="0"/>
      <c r="AK6" s="0"/>
      <c r="AL6" s="0"/>
      <c r="AM6" s="0"/>
      <c r="AN6" s="0"/>
      <c r="AO6" s="0"/>
      <c r="AP6" s="0"/>
      <c r="AQ6" s="0"/>
      <c r="AR6" s="0"/>
      <c r="AS6" s="0"/>
      <c r="AT6" s="0"/>
      <c r="AU6" s="0"/>
      <c r="AV6" s="0"/>
      <c r="AW6" s="0"/>
      <c r="AX6" s="0"/>
      <c r="AY6" s="0"/>
      <c r="AZ6" s="0"/>
      <c r="BA6" s="0"/>
      <c r="BB6" s="0"/>
      <c r="BC6" s="0"/>
      <c r="BD6" s="0"/>
    </row>
    <row r="7" customFormat="false" ht="14.15" hidden="false" customHeight="true" outlineLevel="0" collapsed="false">
      <c r="C7" s="281" t="s">
        <v>374</v>
      </c>
      <c r="H7" s="282"/>
      <c r="I7" s="282"/>
      <c r="J7" s="282"/>
    </row>
    <row r="8" customFormat="false" ht="9.9" hidden="false" customHeight="true" outlineLevel="0" collapsed="false">
      <c r="B8" s="193" t="s">
        <v>28</v>
      </c>
      <c r="C8" s="190"/>
      <c r="D8" s="190"/>
      <c r="E8" s="190"/>
      <c r="F8" s="190"/>
      <c r="G8" s="193" t="s">
        <v>396</v>
      </c>
      <c r="H8" s="190"/>
      <c r="I8" s="190"/>
      <c r="J8" s="190"/>
      <c r="K8" s="190"/>
      <c r="L8" s="190"/>
      <c r="M8" s="190"/>
      <c r="N8" s="190"/>
      <c r="O8" s="190"/>
      <c r="P8" s="190"/>
      <c r="Q8" s="193" t="s">
        <v>379</v>
      </c>
      <c r="R8" s="190"/>
      <c r="S8" s="190"/>
      <c r="T8" s="190"/>
      <c r="U8" s="190"/>
      <c r="V8" s="190"/>
      <c r="W8" s="190"/>
      <c r="X8" s="190"/>
      <c r="Y8" s="193" t="s">
        <v>397</v>
      </c>
      <c r="Z8" s="190"/>
      <c r="AA8" s="190"/>
      <c r="AB8" s="190"/>
      <c r="AC8" s="190"/>
      <c r="AD8" s="190"/>
      <c r="AE8" s="190"/>
      <c r="AF8" s="190"/>
      <c r="AG8" s="190"/>
      <c r="AH8" s="190"/>
      <c r="AI8" s="193" t="s">
        <v>398</v>
      </c>
      <c r="AJ8" s="190"/>
      <c r="AK8" s="190"/>
      <c r="AL8" s="190"/>
      <c r="AM8" s="190"/>
      <c r="AN8" s="190"/>
      <c r="AO8" s="190"/>
      <c r="AP8" s="190"/>
      <c r="AQ8" s="190"/>
      <c r="AR8" s="190"/>
      <c r="AS8" s="193" t="s">
        <v>399</v>
      </c>
      <c r="AT8" s="190"/>
      <c r="AU8" s="190"/>
      <c r="AV8" s="190"/>
      <c r="AW8" s="190"/>
      <c r="AX8" s="190"/>
      <c r="AY8" s="190"/>
      <c r="AZ8" s="190"/>
      <c r="BA8" s="190"/>
      <c r="BB8" s="215"/>
    </row>
    <row r="9" customFormat="false" ht="9.9" hidden="false" customHeight="true" outlineLevel="0" collapsed="false">
      <c r="B9" s="226" t="s">
        <v>400</v>
      </c>
      <c r="C9" s="206"/>
      <c r="D9" s="206"/>
      <c r="E9" s="206"/>
      <c r="F9" s="206"/>
      <c r="G9" s="226" t="s">
        <v>401</v>
      </c>
      <c r="H9" s="206"/>
      <c r="J9" s="206"/>
      <c r="K9" s="206"/>
      <c r="L9" s="206"/>
      <c r="M9" s="206"/>
      <c r="N9" s="206"/>
      <c r="O9" s="206"/>
      <c r="P9" s="206"/>
      <c r="Q9" s="226" t="s">
        <v>402</v>
      </c>
      <c r="S9" s="206"/>
      <c r="T9" s="206"/>
      <c r="U9" s="206"/>
      <c r="V9" s="206"/>
      <c r="W9" s="206"/>
      <c r="X9" s="206"/>
      <c r="Y9" s="226"/>
      <c r="Z9" s="206" t="s">
        <v>403</v>
      </c>
      <c r="AB9" s="206"/>
      <c r="AC9" s="206"/>
      <c r="AD9" s="206"/>
      <c r="AE9" s="206"/>
      <c r="AF9" s="206"/>
      <c r="AG9" s="206"/>
      <c r="AH9" s="206"/>
      <c r="AI9" s="226"/>
      <c r="AJ9" s="206" t="s">
        <v>403</v>
      </c>
      <c r="AK9" s="206"/>
      <c r="AL9" s="206"/>
      <c r="AM9" s="206"/>
      <c r="AN9" s="206"/>
      <c r="AO9" s="206"/>
      <c r="AP9" s="206"/>
      <c r="AQ9" s="206"/>
      <c r="AR9" s="206"/>
      <c r="AS9" s="226"/>
      <c r="AT9" s="206" t="s">
        <v>403</v>
      </c>
      <c r="AU9" s="206"/>
      <c r="AV9" s="206"/>
      <c r="AW9" s="206"/>
      <c r="AX9" s="206"/>
      <c r="AY9" s="206"/>
      <c r="AZ9" s="206"/>
      <c r="BA9" s="206"/>
      <c r="BB9" s="227"/>
    </row>
    <row r="10" customFormat="false" ht="9.9" hidden="false" customHeight="true" outlineLevel="0" collapsed="false">
      <c r="B10" s="213" t="s">
        <v>404</v>
      </c>
      <c r="C10" s="196"/>
      <c r="D10" s="196"/>
      <c r="E10" s="196"/>
      <c r="F10" s="196"/>
      <c r="G10" s="213"/>
      <c r="H10" s="196"/>
      <c r="I10" s="196"/>
      <c r="J10" s="196"/>
      <c r="K10" s="196"/>
      <c r="L10" s="196"/>
      <c r="M10" s="196"/>
      <c r="N10" s="196"/>
      <c r="O10" s="196"/>
      <c r="P10" s="196"/>
      <c r="Q10" s="213"/>
      <c r="R10" s="196"/>
      <c r="S10" s="196"/>
      <c r="T10" s="196"/>
      <c r="U10" s="196"/>
      <c r="V10" s="196"/>
      <c r="W10" s="196"/>
      <c r="X10" s="196"/>
      <c r="Y10" s="213"/>
      <c r="Z10" s="196"/>
      <c r="AA10" s="196"/>
      <c r="AB10" s="196"/>
      <c r="AC10" s="196"/>
      <c r="AD10" s="196"/>
      <c r="AE10" s="196"/>
      <c r="AF10" s="196"/>
      <c r="AG10" s="196"/>
      <c r="AH10" s="196"/>
      <c r="AI10" s="213"/>
      <c r="AJ10" s="196"/>
      <c r="AK10" s="196"/>
      <c r="AL10" s="196"/>
      <c r="AM10" s="196"/>
      <c r="AN10" s="196"/>
      <c r="AO10" s="196"/>
      <c r="AP10" s="196"/>
      <c r="AQ10" s="196"/>
      <c r="AR10" s="196"/>
      <c r="AS10" s="213"/>
      <c r="AT10" s="196"/>
      <c r="AU10" s="196"/>
      <c r="AV10" s="196"/>
      <c r="AW10" s="196"/>
      <c r="AX10" s="196"/>
      <c r="AY10" s="196"/>
      <c r="AZ10" s="196"/>
      <c r="BA10" s="196"/>
      <c r="BB10" s="231"/>
    </row>
    <row r="11" customFormat="false" ht="12.9" hidden="false" customHeight="true" outlineLevel="0" collapsed="false">
      <c r="B11" s="188" t="str">
        <f aca="false">'別紙様式2（添付書類）作業用'!K4</f>
        <v/>
      </c>
      <c r="C11" s="188"/>
      <c r="D11" s="188"/>
      <c r="E11" s="188"/>
      <c r="F11" s="188"/>
      <c r="G11" s="230" t="n">
        <f aca="false">SUMIF('ワークシート1 事業所情報'!G$17:G$49999,B11,'ワークシート1 事業所情報'!L$17:L$49999)</f>
        <v>0</v>
      </c>
      <c r="H11" s="230"/>
      <c r="I11" s="230"/>
      <c r="J11" s="230"/>
      <c r="K11" s="230"/>
      <c r="L11" s="230"/>
      <c r="M11" s="230"/>
      <c r="N11" s="230"/>
      <c r="O11" s="218" t="s">
        <v>273</v>
      </c>
      <c r="P11" s="219"/>
      <c r="Q11" s="230" t="n">
        <f aca="false">SUMIF('ワークシート1 事業所情報'!G$17:G$49999,B11,'ワークシート1 事業所情報'!M$17:M$49999)</f>
        <v>0</v>
      </c>
      <c r="R11" s="230"/>
      <c r="S11" s="230"/>
      <c r="T11" s="230"/>
      <c r="U11" s="230"/>
      <c r="V11" s="230"/>
      <c r="W11" s="218" t="s">
        <v>273</v>
      </c>
      <c r="X11" s="218"/>
      <c r="Y11" s="230" t="n">
        <f aca="false">SUMIF('ワークシート1 事業所情報'!$G$17:$G$49999,$B11,'ワークシート1 事業所情報'!U$17:U$49999)</f>
        <v>0</v>
      </c>
      <c r="Z11" s="230"/>
      <c r="AA11" s="230"/>
      <c r="AB11" s="230"/>
      <c r="AC11" s="218" t="s">
        <v>273</v>
      </c>
      <c r="AD11" s="218" t="s">
        <v>254</v>
      </c>
      <c r="AE11" s="222" t="n">
        <f aca="false">SUMIF('ワークシート1 事業所情報'!$G$17:$G$49999,$B11,'ワークシート1 事業所情報'!R$17:R$49999)</f>
        <v>0</v>
      </c>
      <c r="AF11" s="222"/>
      <c r="AG11" s="218" t="s">
        <v>405</v>
      </c>
      <c r="AH11" s="219"/>
      <c r="AI11" s="230" t="n">
        <f aca="false">SUMIF('ワークシート1 事業所情報'!$G$17:$G$49999,$B11,'ワークシート1 事業所情報'!V$17:AE$49999)</f>
        <v>0</v>
      </c>
      <c r="AJ11" s="230"/>
      <c r="AK11" s="230"/>
      <c r="AL11" s="230"/>
      <c r="AM11" s="218" t="s">
        <v>273</v>
      </c>
      <c r="AN11" s="218" t="s">
        <v>254</v>
      </c>
      <c r="AO11" s="222" t="n">
        <f aca="false">SUMIF('ワークシート1 事業所情報'!$G$17:$G$49999,$B11,'ワークシート1 事業所情報'!S$17:S$49999)</f>
        <v>0</v>
      </c>
      <c r="AP11" s="222"/>
      <c r="AQ11" s="218" t="s">
        <v>405</v>
      </c>
      <c r="AR11" s="219"/>
      <c r="AS11" s="230" t="n">
        <f aca="false">SUMIF('ワークシート1 事業所情報'!$G$17:$G$49999,$B11,'ワークシート1 事業所情報'!W$17:W$49999)</f>
        <v>0</v>
      </c>
      <c r="AT11" s="230"/>
      <c r="AU11" s="230"/>
      <c r="AV11" s="230"/>
      <c r="AW11" s="218" t="s">
        <v>273</v>
      </c>
      <c r="AX11" s="218" t="s">
        <v>254</v>
      </c>
      <c r="AY11" s="222" t="n">
        <f aca="false">SUMIF('ワークシート1 事業所情報'!$G$17:$G$49999,$B11,'ワークシート1 事業所情報'!T$17:T$49999)</f>
        <v>0</v>
      </c>
      <c r="AZ11" s="222"/>
      <c r="BA11" s="218" t="s">
        <v>405</v>
      </c>
      <c r="BB11" s="219"/>
    </row>
    <row r="12" customFormat="false" ht="12.9" hidden="false" customHeight="true" outlineLevel="0" collapsed="false">
      <c r="B12" s="188" t="str">
        <f aca="false">'別紙様式2（添付書類）作業用'!K5</f>
        <v/>
      </c>
      <c r="C12" s="188"/>
      <c r="D12" s="188"/>
      <c r="E12" s="188"/>
      <c r="F12" s="188"/>
      <c r="G12" s="230" t="n">
        <f aca="false">SUMIF('ワークシート1 事業所情報'!G$17:G$49999,B12,'ワークシート1 事業所情報'!L$17:L$49999)</f>
        <v>0</v>
      </c>
      <c r="H12" s="230"/>
      <c r="I12" s="230"/>
      <c r="J12" s="230"/>
      <c r="K12" s="230"/>
      <c r="L12" s="230"/>
      <c r="M12" s="230"/>
      <c r="N12" s="230"/>
      <c r="O12" s="218" t="s">
        <v>273</v>
      </c>
      <c r="P12" s="219"/>
      <c r="Q12" s="230" t="n">
        <f aca="false">SUMIF('ワークシート1 事業所情報'!G$17:G$49999,B12,'ワークシート1 事業所情報'!M$17:M$49999)</f>
        <v>0</v>
      </c>
      <c r="R12" s="230"/>
      <c r="S12" s="230"/>
      <c r="T12" s="230"/>
      <c r="U12" s="230"/>
      <c r="V12" s="230"/>
      <c r="W12" s="218" t="s">
        <v>273</v>
      </c>
      <c r="X12" s="218"/>
      <c r="Y12" s="230" t="n">
        <f aca="false">SUMIF('ワークシート1 事業所情報'!$G$17:$G$49999,$B12,'ワークシート1 事業所情報'!U$17:U$49999)</f>
        <v>0</v>
      </c>
      <c r="Z12" s="230"/>
      <c r="AA12" s="230"/>
      <c r="AB12" s="230"/>
      <c r="AC12" s="218" t="s">
        <v>273</v>
      </c>
      <c r="AD12" s="218" t="s">
        <v>254</v>
      </c>
      <c r="AE12" s="222" t="n">
        <f aca="false">SUMIF('ワークシート1 事業所情報'!$G$17:$G$49999,$B12,'ワークシート1 事業所情報'!R$17:R$49999)</f>
        <v>0</v>
      </c>
      <c r="AF12" s="222"/>
      <c r="AG12" s="218" t="s">
        <v>405</v>
      </c>
      <c r="AH12" s="219"/>
      <c r="AI12" s="230" t="n">
        <f aca="false">SUMIF('ワークシート1 事業所情報'!$G$17:$G$49999,$B12,'ワークシート1 事業所情報'!V$17:AE$49999)</f>
        <v>0</v>
      </c>
      <c r="AJ12" s="230"/>
      <c r="AK12" s="230"/>
      <c r="AL12" s="230"/>
      <c r="AM12" s="218" t="s">
        <v>273</v>
      </c>
      <c r="AN12" s="218" t="s">
        <v>254</v>
      </c>
      <c r="AO12" s="222" t="n">
        <f aca="false">SUMIF('ワークシート1 事業所情報'!$G$17:$G$49999,$B12,'ワークシート1 事業所情報'!S$17:S$49999)</f>
        <v>0</v>
      </c>
      <c r="AP12" s="222"/>
      <c r="AQ12" s="218" t="s">
        <v>405</v>
      </c>
      <c r="AR12" s="219"/>
      <c r="AS12" s="230" t="n">
        <f aca="false">SUMIF('ワークシート1 事業所情報'!$G$17:$G$49999,$B12,'ワークシート1 事業所情報'!W$17:W$49999)</f>
        <v>0</v>
      </c>
      <c r="AT12" s="230"/>
      <c r="AU12" s="230"/>
      <c r="AV12" s="230"/>
      <c r="AW12" s="218" t="s">
        <v>273</v>
      </c>
      <c r="AX12" s="218" t="s">
        <v>254</v>
      </c>
      <c r="AY12" s="222" t="n">
        <f aca="false">SUMIF('ワークシート1 事業所情報'!$G$17:$G$49999,$B12,'ワークシート1 事業所情報'!T$17:T$49999)</f>
        <v>0</v>
      </c>
      <c r="AZ12" s="222"/>
      <c r="BA12" s="218" t="s">
        <v>405</v>
      </c>
      <c r="BB12" s="219"/>
    </row>
    <row r="13" customFormat="false" ht="12.9" hidden="false" customHeight="true" outlineLevel="0" collapsed="false">
      <c r="B13" s="188" t="str">
        <f aca="false">'別紙様式2（添付書類）作業用'!K6</f>
        <v/>
      </c>
      <c r="C13" s="188"/>
      <c r="D13" s="188"/>
      <c r="E13" s="188"/>
      <c r="F13" s="188"/>
      <c r="G13" s="230" t="n">
        <f aca="false">SUMIF('ワークシート1 事業所情報'!G$17:G$49999,B13,'ワークシート1 事業所情報'!L$17:L$49999)</f>
        <v>0</v>
      </c>
      <c r="H13" s="230"/>
      <c r="I13" s="230"/>
      <c r="J13" s="230"/>
      <c r="K13" s="230"/>
      <c r="L13" s="230"/>
      <c r="M13" s="230"/>
      <c r="N13" s="230"/>
      <c r="O13" s="218" t="s">
        <v>273</v>
      </c>
      <c r="P13" s="219"/>
      <c r="Q13" s="230" t="n">
        <f aca="false">SUMIF('ワークシート1 事業所情報'!G$17:G$49999,B13,'ワークシート1 事業所情報'!M$17:M$49999)</f>
        <v>0</v>
      </c>
      <c r="R13" s="230"/>
      <c r="S13" s="230"/>
      <c r="T13" s="230"/>
      <c r="U13" s="230"/>
      <c r="V13" s="230"/>
      <c r="W13" s="218" t="s">
        <v>273</v>
      </c>
      <c r="X13" s="218"/>
      <c r="Y13" s="230" t="n">
        <f aca="false">SUMIF('ワークシート1 事業所情報'!$G$17:$G$49999,$B13,'ワークシート1 事業所情報'!U$17:U$49999)</f>
        <v>0</v>
      </c>
      <c r="Z13" s="230"/>
      <c r="AA13" s="230"/>
      <c r="AB13" s="230"/>
      <c r="AC13" s="218" t="s">
        <v>273</v>
      </c>
      <c r="AD13" s="218" t="s">
        <v>254</v>
      </c>
      <c r="AE13" s="222" t="n">
        <f aca="false">SUMIF('ワークシート1 事業所情報'!$G$17:$G$49999,$B13,'ワークシート1 事業所情報'!R$17:R$49999)</f>
        <v>0</v>
      </c>
      <c r="AF13" s="222"/>
      <c r="AG13" s="218" t="s">
        <v>405</v>
      </c>
      <c r="AH13" s="219"/>
      <c r="AI13" s="230" t="n">
        <f aca="false">SUMIF('ワークシート1 事業所情報'!$G$17:$G$49999,$B13,'ワークシート1 事業所情報'!V$17:AE$49999)</f>
        <v>0</v>
      </c>
      <c r="AJ13" s="230"/>
      <c r="AK13" s="230"/>
      <c r="AL13" s="230"/>
      <c r="AM13" s="218" t="s">
        <v>273</v>
      </c>
      <c r="AN13" s="218" t="s">
        <v>254</v>
      </c>
      <c r="AO13" s="222" t="n">
        <f aca="false">SUMIF('ワークシート1 事業所情報'!$G$17:$G$49999,$B13,'ワークシート1 事業所情報'!S$17:S$49999)</f>
        <v>0</v>
      </c>
      <c r="AP13" s="222"/>
      <c r="AQ13" s="218" t="s">
        <v>405</v>
      </c>
      <c r="AR13" s="219"/>
      <c r="AS13" s="230" t="n">
        <f aca="false">SUMIF('ワークシート1 事業所情報'!$G$17:$G$49999,$B13,'ワークシート1 事業所情報'!W$17:W$49999)</f>
        <v>0</v>
      </c>
      <c r="AT13" s="230"/>
      <c r="AU13" s="230"/>
      <c r="AV13" s="230"/>
      <c r="AW13" s="218" t="s">
        <v>273</v>
      </c>
      <c r="AX13" s="218" t="s">
        <v>254</v>
      </c>
      <c r="AY13" s="222" t="n">
        <f aca="false">SUMIF('ワークシート1 事業所情報'!$G$17:$G$49999,$B13,'ワークシート1 事業所情報'!T$17:T$49999)</f>
        <v>0</v>
      </c>
      <c r="AZ13" s="222"/>
      <c r="BA13" s="218" t="s">
        <v>405</v>
      </c>
      <c r="BB13" s="219"/>
    </row>
    <row r="14" customFormat="false" ht="12.9" hidden="false" customHeight="true" outlineLevel="0" collapsed="false">
      <c r="B14" s="188" t="str">
        <f aca="false">'別紙様式2（添付書類）作業用'!K7</f>
        <v/>
      </c>
      <c r="C14" s="188"/>
      <c r="D14" s="188"/>
      <c r="E14" s="188"/>
      <c r="F14" s="188"/>
      <c r="G14" s="230" t="n">
        <f aca="false">SUMIF('ワークシート1 事業所情報'!G$17:G$49999,B14,'ワークシート1 事業所情報'!L$17:L$49999)</f>
        <v>0</v>
      </c>
      <c r="H14" s="230"/>
      <c r="I14" s="230"/>
      <c r="J14" s="230"/>
      <c r="K14" s="230"/>
      <c r="L14" s="230"/>
      <c r="M14" s="230"/>
      <c r="N14" s="230"/>
      <c r="O14" s="218" t="s">
        <v>273</v>
      </c>
      <c r="P14" s="219"/>
      <c r="Q14" s="230" t="n">
        <f aca="false">SUMIF('ワークシート1 事業所情報'!G$17:G$49999,B14,'ワークシート1 事業所情報'!M$17:M$49999)</f>
        <v>0</v>
      </c>
      <c r="R14" s="230"/>
      <c r="S14" s="230"/>
      <c r="T14" s="230"/>
      <c r="U14" s="230"/>
      <c r="V14" s="230"/>
      <c r="W14" s="218" t="s">
        <v>273</v>
      </c>
      <c r="X14" s="218"/>
      <c r="Y14" s="230" t="n">
        <f aca="false">SUMIF('ワークシート1 事業所情報'!$G$17:$G$49999,$B14,'ワークシート1 事業所情報'!U$17:U$49999)</f>
        <v>0</v>
      </c>
      <c r="Z14" s="230"/>
      <c r="AA14" s="230"/>
      <c r="AB14" s="230"/>
      <c r="AC14" s="218" t="s">
        <v>273</v>
      </c>
      <c r="AD14" s="218" t="s">
        <v>254</v>
      </c>
      <c r="AE14" s="222" t="n">
        <f aca="false">SUMIF('ワークシート1 事業所情報'!$G$17:$G$49999,$B14,'ワークシート1 事業所情報'!R$17:R$49999)</f>
        <v>0</v>
      </c>
      <c r="AF14" s="222"/>
      <c r="AG14" s="218" t="s">
        <v>405</v>
      </c>
      <c r="AH14" s="219"/>
      <c r="AI14" s="230" t="n">
        <f aca="false">SUMIF('ワークシート1 事業所情報'!$G$17:$G$49999,$B14,'ワークシート1 事業所情報'!V$17:AE$49999)</f>
        <v>0</v>
      </c>
      <c r="AJ14" s="230"/>
      <c r="AK14" s="230"/>
      <c r="AL14" s="230"/>
      <c r="AM14" s="218" t="s">
        <v>273</v>
      </c>
      <c r="AN14" s="218" t="s">
        <v>254</v>
      </c>
      <c r="AO14" s="222" t="n">
        <f aca="false">SUMIF('ワークシート1 事業所情報'!$G$17:$G$49999,$B14,'ワークシート1 事業所情報'!S$17:S$49999)</f>
        <v>0</v>
      </c>
      <c r="AP14" s="222"/>
      <c r="AQ14" s="218" t="s">
        <v>405</v>
      </c>
      <c r="AR14" s="219"/>
      <c r="AS14" s="230" t="n">
        <f aca="false">SUMIF('ワークシート1 事業所情報'!$G$17:$G$49999,$B14,'ワークシート1 事業所情報'!W$17:W$49999)</f>
        <v>0</v>
      </c>
      <c r="AT14" s="230"/>
      <c r="AU14" s="230"/>
      <c r="AV14" s="230"/>
      <c r="AW14" s="218" t="s">
        <v>273</v>
      </c>
      <c r="AX14" s="218" t="s">
        <v>254</v>
      </c>
      <c r="AY14" s="222" t="n">
        <f aca="false">SUMIF('ワークシート1 事業所情報'!$G$17:$G$49999,$B14,'ワークシート1 事業所情報'!T$17:T$49999)</f>
        <v>0</v>
      </c>
      <c r="AZ14" s="222"/>
      <c r="BA14" s="218" t="s">
        <v>405</v>
      </c>
      <c r="BB14" s="219"/>
    </row>
    <row r="15" customFormat="false" ht="12.9" hidden="false" customHeight="true" outlineLevel="0" collapsed="false">
      <c r="B15" s="188" t="str">
        <f aca="false">'別紙様式2（添付書類）作業用'!K8</f>
        <v/>
      </c>
      <c r="C15" s="188"/>
      <c r="D15" s="188"/>
      <c r="E15" s="188"/>
      <c r="F15" s="188"/>
      <c r="G15" s="230" t="n">
        <f aca="false">SUMIF('ワークシート1 事業所情報'!G$17:G$49999,B15,'ワークシート1 事業所情報'!L$17:L$49999)</f>
        <v>0</v>
      </c>
      <c r="H15" s="230"/>
      <c r="I15" s="230"/>
      <c r="J15" s="230"/>
      <c r="K15" s="230"/>
      <c r="L15" s="230"/>
      <c r="M15" s="230"/>
      <c r="N15" s="230"/>
      <c r="O15" s="218" t="s">
        <v>273</v>
      </c>
      <c r="P15" s="219"/>
      <c r="Q15" s="230" t="n">
        <f aca="false">SUMIF('ワークシート1 事業所情報'!G$17:G$49999,B15,'ワークシート1 事業所情報'!M$17:M$49999)</f>
        <v>0</v>
      </c>
      <c r="R15" s="230"/>
      <c r="S15" s="230"/>
      <c r="T15" s="230"/>
      <c r="U15" s="230"/>
      <c r="V15" s="230"/>
      <c r="W15" s="218" t="s">
        <v>273</v>
      </c>
      <c r="X15" s="218"/>
      <c r="Y15" s="230" t="n">
        <f aca="false">SUMIF('ワークシート1 事業所情報'!$G$17:$G$49999,$B15,'ワークシート1 事業所情報'!U$17:U$49999)</f>
        <v>0</v>
      </c>
      <c r="Z15" s="230"/>
      <c r="AA15" s="230"/>
      <c r="AB15" s="230"/>
      <c r="AC15" s="218" t="s">
        <v>273</v>
      </c>
      <c r="AD15" s="218" t="s">
        <v>254</v>
      </c>
      <c r="AE15" s="222" t="n">
        <f aca="false">SUMIF('ワークシート1 事業所情報'!$G$17:$G$49999,$B15,'ワークシート1 事業所情報'!R$17:R$49999)</f>
        <v>0</v>
      </c>
      <c r="AF15" s="222"/>
      <c r="AG15" s="218" t="s">
        <v>405</v>
      </c>
      <c r="AH15" s="219"/>
      <c r="AI15" s="230" t="n">
        <f aca="false">SUMIF('ワークシート1 事業所情報'!$G$17:$G$49999,$B15,'ワークシート1 事業所情報'!V$17:AE$49999)</f>
        <v>0</v>
      </c>
      <c r="AJ15" s="230"/>
      <c r="AK15" s="230"/>
      <c r="AL15" s="230"/>
      <c r="AM15" s="218" t="s">
        <v>273</v>
      </c>
      <c r="AN15" s="218" t="s">
        <v>254</v>
      </c>
      <c r="AO15" s="222" t="n">
        <f aca="false">SUMIF('ワークシート1 事業所情報'!$G$17:$G$49999,$B15,'ワークシート1 事業所情報'!S$17:S$49999)</f>
        <v>0</v>
      </c>
      <c r="AP15" s="222"/>
      <c r="AQ15" s="218" t="s">
        <v>405</v>
      </c>
      <c r="AR15" s="219"/>
      <c r="AS15" s="230" t="n">
        <f aca="false">SUMIF('ワークシート1 事業所情報'!$G$17:$G$49999,$B15,'ワークシート1 事業所情報'!W$17:W$49999)</f>
        <v>0</v>
      </c>
      <c r="AT15" s="230"/>
      <c r="AU15" s="230"/>
      <c r="AV15" s="230"/>
      <c r="AW15" s="218" t="s">
        <v>273</v>
      </c>
      <c r="AX15" s="218" t="s">
        <v>254</v>
      </c>
      <c r="AY15" s="222" t="n">
        <f aca="false">SUMIF('ワークシート1 事業所情報'!$G$17:$G$49999,$B15,'ワークシート1 事業所情報'!T$17:T$49999)</f>
        <v>0</v>
      </c>
      <c r="AZ15" s="222"/>
      <c r="BA15" s="218" t="s">
        <v>405</v>
      </c>
      <c r="BB15" s="219"/>
    </row>
    <row r="16" customFormat="false" ht="12.9" hidden="false" customHeight="true" outlineLevel="0" collapsed="false">
      <c r="B16" s="188" t="str">
        <f aca="false">'別紙様式2（添付書類）作業用'!K9</f>
        <v/>
      </c>
      <c r="C16" s="188"/>
      <c r="D16" s="188"/>
      <c r="E16" s="188"/>
      <c r="F16" s="188"/>
      <c r="G16" s="230" t="n">
        <f aca="false">SUMIF('ワークシート1 事業所情報'!G$17:G$49999,B16,'ワークシート1 事業所情報'!L$17:L$49999)</f>
        <v>0</v>
      </c>
      <c r="H16" s="230"/>
      <c r="I16" s="230"/>
      <c r="J16" s="230"/>
      <c r="K16" s="230"/>
      <c r="L16" s="230"/>
      <c r="M16" s="230"/>
      <c r="N16" s="230"/>
      <c r="O16" s="218" t="s">
        <v>273</v>
      </c>
      <c r="P16" s="219"/>
      <c r="Q16" s="230" t="n">
        <f aca="false">SUMIF('ワークシート1 事業所情報'!G$17:G$49999,B16,'ワークシート1 事業所情報'!M$17:M$49999)</f>
        <v>0</v>
      </c>
      <c r="R16" s="230"/>
      <c r="S16" s="230"/>
      <c r="T16" s="230"/>
      <c r="U16" s="230"/>
      <c r="V16" s="230"/>
      <c r="W16" s="218" t="s">
        <v>273</v>
      </c>
      <c r="X16" s="218"/>
      <c r="Y16" s="230" t="n">
        <f aca="false">SUMIF('ワークシート1 事業所情報'!$G$17:$G$49999,$B16,'ワークシート1 事業所情報'!U$17:U$49999)</f>
        <v>0</v>
      </c>
      <c r="Z16" s="230"/>
      <c r="AA16" s="230"/>
      <c r="AB16" s="230"/>
      <c r="AC16" s="218" t="s">
        <v>273</v>
      </c>
      <c r="AD16" s="218" t="s">
        <v>254</v>
      </c>
      <c r="AE16" s="222" t="n">
        <f aca="false">SUMIF('ワークシート1 事業所情報'!$G$17:$G$49999,$B16,'ワークシート1 事業所情報'!R$17:R$49999)</f>
        <v>0</v>
      </c>
      <c r="AF16" s="222"/>
      <c r="AG16" s="218" t="s">
        <v>405</v>
      </c>
      <c r="AH16" s="219"/>
      <c r="AI16" s="230" t="n">
        <f aca="false">SUMIF('ワークシート1 事業所情報'!$G$17:$G$49999,$B16,'ワークシート1 事業所情報'!V$17:AE$49999)</f>
        <v>0</v>
      </c>
      <c r="AJ16" s="230"/>
      <c r="AK16" s="230"/>
      <c r="AL16" s="230"/>
      <c r="AM16" s="218" t="s">
        <v>273</v>
      </c>
      <c r="AN16" s="218" t="s">
        <v>254</v>
      </c>
      <c r="AO16" s="222" t="n">
        <f aca="false">SUMIF('ワークシート1 事業所情報'!$G$17:$G$49999,$B16,'ワークシート1 事業所情報'!S$17:S$49999)</f>
        <v>0</v>
      </c>
      <c r="AP16" s="222"/>
      <c r="AQ16" s="218" t="s">
        <v>405</v>
      </c>
      <c r="AR16" s="219"/>
      <c r="AS16" s="230" t="n">
        <f aca="false">SUMIF('ワークシート1 事業所情報'!$G$17:$G$49999,$B16,'ワークシート1 事業所情報'!W$17:W$49999)</f>
        <v>0</v>
      </c>
      <c r="AT16" s="230"/>
      <c r="AU16" s="230"/>
      <c r="AV16" s="230"/>
      <c r="AW16" s="218" t="s">
        <v>273</v>
      </c>
      <c r="AX16" s="218" t="s">
        <v>254</v>
      </c>
      <c r="AY16" s="222" t="n">
        <f aca="false">SUMIF('ワークシート1 事業所情報'!$G$17:$G$49999,$B16,'ワークシート1 事業所情報'!T$17:T$49999)</f>
        <v>0</v>
      </c>
      <c r="AZ16" s="222"/>
      <c r="BA16" s="218" t="s">
        <v>405</v>
      </c>
      <c r="BB16" s="219"/>
    </row>
    <row r="17" customFormat="false" ht="12.9" hidden="false" customHeight="true" outlineLevel="0" collapsed="false">
      <c r="B17" s="188" t="str">
        <f aca="false">'別紙様式2（添付書類）作業用'!K10</f>
        <v/>
      </c>
      <c r="C17" s="188"/>
      <c r="D17" s="188"/>
      <c r="E17" s="188"/>
      <c r="F17" s="188"/>
      <c r="G17" s="230" t="n">
        <f aca="false">SUMIF('ワークシート1 事業所情報'!G$17:G$49999,B17,'ワークシート1 事業所情報'!L$17:L$49999)</f>
        <v>0</v>
      </c>
      <c r="H17" s="230"/>
      <c r="I17" s="230"/>
      <c r="J17" s="230"/>
      <c r="K17" s="230"/>
      <c r="L17" s="230"/>
      <c r="M17" s="230"/>
      <c r="N17" s="230"/>
      <c r="O17" s="218" t="s">
        <v>273</v>
      </c>
      <c r="P17" s="219"/>
      <c r="Q17" s="230" t="n">
        <f aca="false">SUMIF('ワークシート1 事業所情報'!G$17:G$49999,B17,'ワークシート1 事業所情報'!M$17:M$49999)</f>
        <v>0</v>
      </c>
      <c r="R17" s="230"/>
      <c r="S17" s="230"/>
      <c r="T17" s="230"/>
      <c r="U17" s="230"/>
      <c r="V17" s="230"/>
      <c r="W17" s="218" t="s">
        <v>273</v>
      </c>
      <c r="X17" s="218"/>
      <c r="Y17" s="230" t="n">
        <f aca="false">SUMIF('ワークシート1 事業所情報'!$G$17:$G$49999,$B17,'ワークシート1 事業所情報'!U$17:U$49999)</f>
        <v>0</v>
      </c>
      <c r="Z17" s="230"/>
      <c r="AA17" s="230"/>
      <c r="AB17" s="230"/>
      <c r="AC17" s="218" t="s">
        <v>273</v>
      </c>
      <c r="AD17" s="218" t="s">
        <v>254</v>
      </c>
      <c r="AE17" s="222" t="n">
        <f aca="false">SUMIF('ワークシート1 事業所情報'!$G$17:$G$49999,$B17,'ワークシート1 事業所情報'!R$17:R$49999)</f>
        <v>0</v>
      </c>
      <c r="AF17" s="222"/>
      <c r="AG17" s="218" t="s">
        <v>405</v>
      </c>
      <c r="AH17" s="219"/>
      <c r="AI17" s="230" t="n">
        <f aca="false">SUMIF('ワークシート1 事業所情報'!$G$17:$G$49999,$B17,'ワークシート1 事業所情報'!V$17:AE$49999)</f>
        <v>0</v>
      </c>
      <c r="AJ17" s="230"/>
      <c r="AK17" s="230"/>
      <c r="AL17" s="230"/>
      <c r="AM17" s="218" t="s">
        <v>273</v>
      </c>
      <c r="AN17" s="218" t="s">
        <v>254</v>
      </c>
      <c r="AO17" s="222" t="n">
        <f aca="false">SUMIF('ワークシート1 事業所情報'!$G$17:$G$49999,$B17,'ワークシート1 事業所情報'!S$17:S$49999)</f>
        <v>0</v>
      </c>
      <c r="AP17" s="222"/>
      <c r="AQ17" s="218" t="s">
        <v>405</v>
      </c>
      <c r="AR17" s="219"/>
      <c r="AS17" s="230" t="n">
        <f aca="false">SUMIF('ワークシート1 事業所情報'!$G$17:$G$49999,$B17,'ワークシート1 事業所情報'!W$17:W$49999)</f>
        <v>0</v>
      </c>
      <c r="AT17" s="230"/>
      <c r="AU17" s="230"/>
      <c r="AV17" s="230"/>
      <c r="AW17" s="218" t="s">
        <v>273</v>
      </c>
      <c r="AX17" s="218" t="s">
        <v>254</v>
      </c>
      <c r="AY17" s="222" t="n">
        <f aca="false">SUMIF('ワークシート1 事業所情報'!$G$17:$G$49999,$B17,'ワークシート1 事業所情報'!T$17:T$49999)</f>
        <v>0</v>
      </c>
      <c r="AZ17" s="222"/>
      <c r="BA17" s="218" t="s">
        <v>405</v>
      </c>
      <c r="BB17" s="219"/>
    </row>
    <row r="18" customFormat="false" ht="12.9" hidden="false" customHeight="true" outlineLevel="0" collapsed="false">
      <c r="B18" s="188" t="str">
        <f aca="false">'別紙様式2（添付書類）作業用'!K11</f>
        <v/>
      </c>
      <c r="C18" s="188"/>
      <c r="D18" s="188"/>
      <c r="E18" s="188"/>
      <c r="F18" s="188"/>
      <c r="G18" s="230" t="n">
        <f aca="false">SUMIF('ワークシート1 事業所情報'!G$17:G$49999,B18,'ワークシート1 事業所情報'!L$17:L$49999)</f>
        <v>0</v>
      </c>
      <c r="H18" s="230"/>
      <c r="I18" s="230"/>
      <c r="J18" s="230"/>
      <c r="K18" s="230"/>
      <c r="L18" s="230"/>
      <c r="M18" s="230"/>
      <c r="N18" s="230"/>
      <c r="O18" s="218" t="s">
        <v>273</v>
      </c>
      <c r="P18" s="219"/>
      <c r="Q18" s="230" t="n">
        <f aca="false">SUMIF('ワークシート1 事業所情報'!G$17:G$49999,B18,'ワークシート1 事業所情報'!M$17:M$49999)</f>
        <v>0</v>
      </c>
      <c r="R18" s="230"/>
      <c r="S18" s="230"/>
      <c r="T18" s="230"/>
      <c r="U18" s="230"/>
      <c r="V18" s="230"/>
      <c r="W18" s="218" t="s">
        <v>273</v>
      </c>
      <c r="X18" s="218"/>
      <c r="Y18" s="230" t="n">
        <f aca="false">SUMIF('ワークシート1 事業所情報'!$G$17:$G$49999,$B18,'ワークシート1 事業所情報'!U$17:U$49999)</f>
        <v>0</v>
      </c>
      <c r="Z18" s="230"/>
      <c r="AA18" s="230"/>
      <c r="AB18" s="230"/>
      <c r="AC18" s="218" t="s">
        <v>273</v>
      </c>
      <c r="AD18" s="218" t="s">
        <v>254</v>
      </c>
      <c r="AE18" s="222" t="n">
        <f aca="false">SUMIF('ワークシート1 事業所情報'!$G$17:$G$49999,$B18,'ワークシート1 事業所情報'!R$17:R$49999)</f>
        <v>0</v>
      </c>
      <c r="AF18" s="222"/>
      <c r="AG18" s="218" t="s">
        <v>405</v>
      </c>
      <c r="AH18" s="219"/>
      <c r="AI18" s="230" t="n">
        <f aca="false">SUMIF('ワークシート1 事業所情報'!$G$17:$G$49999,$B18,'ワークシート1 事業所情報'!V$17:AE$49999)</f>
        <v>0</v>
      </c>
      <c r="AJ18" s="230"/>
      <c r="AK18" s="230"/>
      <c r="AL18" s="230"/>
      <c r="AM18" s="218" t="s">
        <v>273</v>
      </c>
      <c r="AN18" s="218" t="s">
        <v>254</v>
      </c>
      <c r="AO18" s="222" t="n">
        <f aca="false">SUMIF('ワークシート1 事業所情報'!$G$17:$G$49999,$B18,'ワークシート1 事業所情報'!S$17:S$49999)</f>
        <v>0</v>
      </c>
      <c r="AP18" s="222"/>
      <c r="AQ18" s="218" t="s">
        <v>405</v>
      </c>
      <c r="AR18" s="219"/>
      <c r="AS18" s="230" t="n">
        <f aca="false">SUMIF('ワークシート1 事業所情報'!$G$17:$G$49999,$B18,'ワークシート1 事業所情報'!W$17:W$49999)</f>
        <v>0</v>
      </c>
      <c r="AT18" s="230"/>
      <c r="AU18" s="230"/>
      <c r="AV18" s="230"/>
      <c r="AW18" s="218" t="s">
        <v>273</v>
      </c>
      <c r="AX18" s="218" t="s">
        <v>254</v>
      </c>
      <c r="AY18" s="222" t="n">
        <f aca="false">SUMIF('ワークシート1 事業所情報'!$G$17:$G$49999,$B18,'ワークシート1 事業所情報'!T$17:T$49999)</f>
        <v>0</v>
      </c>
      <c r="AZ18" s="222"/>
      <c r="BA18" s="218" t="s">
        <v>405</v>
      </c>
      <c r="BB18" s="219"/>
    </row>
    <row r="19" customFormat="false" ht="12.9" hidden="false" customHeight="true" outlineLevel="0" collapsed="false">
      <c r="B19" s="188" t="str">
        <f aca="false">'別紙様式2（添付書類）作業用'!K12</f>
        <v/>
      </c>
      <c r="C19" s="188"/>
      <c r="D19" s="188"/>
      <c r="E19" s="188"/>
      <c r="F19" s="188"/>
      <c r="G19" s="230" t="n">
        <f aca="false">SUMIF('ワークシート1 事業所情報'!G$17:G$49999,B19,'ワークシート1 事業所情報'!L$17:L$49999)</f>
        <v>0</v>
      </c>
      <c r="H19" s="230"/>
      <c r="I19" s="230"/>
      <c r="J19" s="230"/>
      <c r="K19" s="230"/>
      <c r="L19" s="230"/>
      <c r="M19" s="230"/>
      <c r="N19" s="230"/>
      <c r="O19" s="218" t="s">
        <v>273</v>
      </c>
      <c r="P19" s="219"/>
      <c r="Q19" s="230" t="n">
        <f aca="false">SUMIF('ワークシート1 事業所情報'!G$17:G$49999,B19,'ワークシート1 事業所情報'!M$17:M$49999)</f>
        <v>0</v>
      </c>
      <c r="R19" s="230"/>
      <c r="S19" s="230"/>
      <c r="T19" s="230"/>
      <c r="U19" s="230"/>
      <c r="V19" s="230"/>
      <c r="W19" s="218" t="s">
        <v>273</v>
      </c>
      <c r="X19" s="218"/>
      <c r="Y19" s="230" t="n">
        <f aca="false">SUMIF('ワークシート1 事業所情報'!$G$17:$G$49999,$B19,'ワークシート1 事業所情報'!U$17:U$49999)</f>
        <v>0</v>
      </c>
      <c r="Z19" s="230"/>
      <c r="AA19" s="230"/>
      <c r="AB19" s="230"/>
      <c r="AC19" s="218" t="s">
        <v>273</v>
      </c>
      <c r="AD19" s="218" t="s">
        <v>254</v>
      </c>
      <c r="AE19" s="222" t="n">
        <f aca="false">SUMIF('ワークシート1 事業所情報'!$G$17:$G$49999,$B19,'ワークシート1 事業所情報'!R$17:R$49999)</f>
        <v>0</v>
      </c>
      <c r="AF19" s="222"/>
      <c r="AG19" s="218" t="s">
        <v>405</v>
      </c>
      <c r="AH19" s="219"/>
      <c r="AI19" s="230" t="n">
        <f aca="false">SUMIF('ワークシート1 事業所情報'!$G$17:$G$49999,$B19,'ワークシート1 事業所情報'!V$17:AE$49999)</f>
        <v>0</v>
      </c>
      <c r="AJ19" s="230"/>
      <c r="AK19" s="230"/>
      <c r="AL19" s="230"/>
      <c r="AM19" s="218" t="s">
        <v>273</v>
      </c>
      <c r="AN19" s="218" t="s">
        <v>254</v>
      </c>
      <c r="AO19" s="222" t="n">
        <f aca="false">SUMIF('ワークシート1 事業所情報'!$G$17:$G$49999,$B19,'ワークシート1 事業所情報'!S$17:S$49999)</f>
        <v>0</v>
      </c>
      <c r="AP19" s="222"/>
      <c r="AQ19" s="218" t="s">
        <v>405</v>
      </c>
      <c r="AR19" s="219"/>
      <c r="AS19" s="230" t="n">
        <f aca="false">SUMIF('ワークシート1 事業所情報'!$G$17:$G$49999,$B19,'ワークシート1 事業所情報'!W$17:W$49999)</f>
        <v>0</v>
      </c>
      <c r="AT19" s="230"/>
      <c r="AU19" s="230"/>
      <c r="AV19" s="230"/>
      <c r="AW19" s="218" t="s">
        <v>273</v>
      </c>
      <c r="AX19" s="218" t="s">
        <v>254</v>
      </c>
      <c r="AY19" s="222" t="n">
        <f aca="false">SUMIF('ワークシート1 事業所情報'!$G$17:$G$49999,$B19,'ワークシート1 事業所情報'!T$17:T$49999)</f>
        <v>0</v>
      </c>
      <c r="AZ19" s="222"/>
      <c r="BA19" s="218" t="s">
        <v>405</v>
      </c>
      <c r="BB19" s="219"/>
    </row>
    <row r="20" customFormat="false" ht="12.9" hidden="false" customHeight="true" outlineLevel="0" collapsed="false">
      <c r="B20" s="188" t="str">
        <f aca="false">'別紙様式2（添付書類）作業用'!K13</f>
        <v/>
      </c>
      <c r="C20" s="188"/>
      <c r="D20" s="188"/>
      <c r="E20" s="188"/>
      <c r="F20" s="188"/>
      <c r="G20" s="230" t="n">
        <f aca="false">SUMIF('ワークシート1 事業所情報'!G$17:G$49999,B20,'ワークシート1 事業所情報'!L$17:L$49999)</f>
        <v>0</v>
      </c>
      <c r="H20" s="230"/>
      <c r="I20" s="230"/>
      <c r="J20" s="230"/>
      <c r="K20" s="230"/>
      <c r="L20" s="230"/>
      <c r="M20" s="230"/>
      <c r="N20" s="230"/>
      <c r="O20" s="218" t="s">
        <v>273</v>
      </c>
      <c r="P20" s="219"/>
      <c r="Q20" s="230" t="n">
        <f aca="false">SUMIF('ワークシート1 事業所情報'!G$17:G$49999,B20,'ワークシート1 事業所情報'!M$17:M$49999)</f>
        <v>0</v>
      </c>
      <c r="R20" s="230"/>
      <c r="S20" s="230"/>
      <c r="T20" s="230"/>
      <c r="U20" s="230"/>
      <c r="V20" s="230"/>
      <c r="W20" s="218" t="s">
        <v>273</v>
      </c>
      <c r="X20" s="218"/>
      <c r="Y20" s="230" t="n">
        <f aca="false">SUMIF('ワークシート1 事業所情報'!$G$17:$G$49999,$B20,'ワークシート1 事業所情報'!U$17:U$49999)</f>
        <v>0</v>
      </c>
      <c r="Z20" s="230"/>
      <c r="AA20" s="230"/>
      <c r="AB20" s="230"/>
      <c r="AC20" s="218" t="s">
        <v>273</v>
      </c>
      <c r="AD20" s="218" t="s">
        <v>254</v>
      </c>
      <c r="AE20" s="222" t="n">
        <f aca="false">SUMIF('ワークシート1 事業所情報'!$G$17:$G$49999,$B20,'ワークシート1 事業所情報'!R$17:R$49999)</f>
        <v>0</v>
      </c>
      <c r="AF20" s="222"/>
      <c r="AG20" s="218" t="s">
        <v>405</v>
      </c>
      <c r="AH20" s="219"/>
      <c r="AI20" s="230" t="n">
        <f aca="false">SUMIF('ワークシート1 事業所情報'!$G$17:$G$49999,$B20,'ワークシート1 事業所情報'!V$17:AE$49999)</f>
        <v>0</v>
      </c>
      <c r="AJ20" s="230"/>
      <c r="AK20" s="230"/>
      <c r="AL20" s="230"/>
      <c r="AM20" s="218" t="s">
        <v>273</v>
      </c>
      <c r="AN20" s="218" t="s">
        <v>254</v>
      </c>
      <c r="AO20" s="222" t="n">
        <f aca="false">SUMIF('ワークシート1 事業所情報'!$G$17:$G$49999,$B20,'ワークシート1 事業所情報'!S$17:S$49999)</f>
        <v>0</v>
      </c>
      <c r="AP20" s="222"/>
      <c r="AQ20" s="218" t="s">
        <v>405</v>
      </c>
      <c r="AR20" s="219"/>
      <c r="AS20" s="230" t="n">
        <f aca="false">SUMIF('ワークシート1 事業所情報'!$G$17:$G$49999,$B20,'ワークシート1 事業所情報'!W$17:W$49999)</f>
        <v>0</v>
      </c>
      <c r="AT20" s="230"/>
      <c r="AU20" s="230"/>
      <c r="AV20" s="230"/>
      <c r="AW20" s="218" t="s">
        <v>273</v>
      </c>
      <c r="AX20" s="218" t="s">
        <v>254</v>
      </c>
      <c r="AY20" s="222" t="n">
        <f aca="false">SUMIF('ワークシート1 事業所情報'!$G$17:$G$49999,$B20,'ワークシート1 事業所情報'!T$17:T$49999)</f>
        <v>0</v>
      </c>
      <c r="AZ20" s="222"/>
      <c r="BA20" s="218" t="s">
        <v>405</v>
      </c>
      <c r="BB20" s="219"/>
    </row>
    <row r="21" customFormat="false" ht="12.9" hidden="false" customHeight="true" outlineLevel="0" collapsed="false">
      <c r="B21" s="188" t="str">
        <f aca="false">'別紙様式2（添付書類）作業用'!K14</f>
        <v/>
      </c>
      <c r="C21" s="188"/>
      <c r="D21" s="188"/>
      <c r="E21" s="188"/>
      <c r="F21" s="188"/>
      <c r="G21" s="230" t="n">
        <f aca="false">SUMIF('ワークシート1 事業所情報'!G$17:G$49999,B21,'ワークシート1 事業所情報'!L$17:L$49999)</f>
        <v>0</v>
      </c>
      <c r="H21" s="230"/>
      <c r="I21" s="230"/>
      <c r="J21" s="230"/>
      <c r="K21" s="230"/>
      <c r="L21" s="230"/>
      <c r="M21" s="230"/>
      <c r="N21" s="230"/>
      <c r="O21" s="218" t="s">
        <v>273</v>
      </c>
      <c r="P21" s="219"/>
      <c r="Q21" s="230" t="n">
        <f aca="false">SUMIF('ワークシート1 事業所情報'!G$17:G$49999,B21,'ワークシート1 事業所情報'!M$17:M$49999)</f>
        <v>0</v>
      </c>
      <c r="R21" s="230"/>
      <c r="S21" s="230"/>
      <c r="T21" s="230"/>
      <c r="U21" s="230"/>
      <c r="V21" s="230"/>
      <c r="W21" s="218" t="s">
        <v>273</v>
      </c>
      <c r="X21" s="218"/>
      <c r="Y21" s="230" t="n">
        <f aca="false">SUMIF('ワークシート1 事業所情報'!$G$17:$G$49999,$B21,'ワークシート1 事業所情報'!U$17:U$49999)</f>
        <v>0</v>
      </c>
      <c r="Z21" s="230"/>
      <c r="AA21" s="230"/>
      <c r="AB21" s="230"/>
      <c r="AC21" s="218" t="s">
        <v>273</v>
      </c>
      <c r="AD21" s="218" t="s">
        <v>254</v>
      </c>
      <c r="AE21" s="222" t="n">
        <f aca="false">SUMIF('ワークシート1 事業所情報'!$G$17:$G$49999,$B21,'ワークシート1 事業所情報'!R$17:R$49999)</f>
        <v>0</v>
      </c>
      <c r="AF21" s="222"/>
      <c r="AG21" s="218" t="s">
        <v>405</v>
      </c>
      <c r="AH21" s="219"/>
      <c r="AI21" s="230" t="n">
        <f aca="false">SUMIF('ワークシート1 事業所情報'!$G$17:$G$49999,$B21,'ワークシート1 事業所情報'!V$17:AE$49999)</f>
        <v>0</v>
      </c>
      <c r="AJ21" s="230"/>
      <c r="AK21" s="230"/>
      <c r="AL21" s="230"/>
      <c r="AM21" s="218" t="s">
        <v>273</v>
      </c>
      <c r="AN21" s="218" t="s">
        <v>254</v>
      </c>
      <c r="AO21" s="222" t="n">
        <f aca="false">SUMIF('ワークシート1 事業所情報'!$G$17:$G$49999,$B21,'ワークシート1 事業所情報'!S$17:S$49999)</f>
        <v>0</v>
      </c>
      <c r="AP21" s="222"/>
      <c r="AQ21" s="218" t="s">
        <v>405</v>
      </c>
      <c r="AR21" s="219"/>
      <c r="AS21" s="230" t="n">
        <f aca="false">SUMIF('ワークシート1 事業所情報'!$G$17:$G$49999,$B21,'ワークシート1 事業所情報'!W$17:W$49999)</f>
        <v>0</v>
      </c>
      <c r="AT21" s="230"/>
      <c r="AU21" s="230"/>
      <c r="AV21" s="230"/>
      <c r="AW21" s="218" t="s">
        <v>273</v>
      </c>
      <c r="AX21" s="218" t="s">
        <v>254</v>
      </c>
      <c r="AY21" s="222" t="n">
        <f aca="false">SUMIF('ワークシート1 事業所情報'!$G$17:$G$49999,$B21,'ワークシート1 事業所情報'!T$17:T$49999)</f>
        <v>0</v>
      </c>
      <c r="AZ21" s="222"/>
      <c r="BA21" s="218" t="s">
        <v>405</v>
      </c>
      <c r="BB21" s="219"/>
    </row>
    <row r="22" customFormat="false" ht="12.9" hidden="false" customHeight="true" outlineLevel="0" collapsed="false">
      <c r="B22" s="188" t="str">
        <f aca="false">'別紙様式2（添付書類）作業用'!K15</f>
        <v/>
      </c>
      <c r="C22" s="188"/>
      <c r="D22" s="188"/>
      <c r="E22" s="188"/>
      <c r="F22" s="188"/>
      <c r="G22" s="230" t="n">
        <f aca="false">SUMIF('ワークシート1 事業所情報'!G$17:G$49999,B22,'ワークシート1 事業所情報'!L$17:L$49999)</f>
        <v>0</v>
      </c>
      <c r="H22" s="230"/>
      <c r="I22" s="230"/>
      <c r="J22" s="230"/>
      <c r="K22" s="230"/>
      <c r="L22" s="230"/>
      <c r="M22" s="230"/>
      <c r="N22" s="230"/>
      <c r="O22" s="218" t="s">
        <v>273</v>
      </c>
      <c r="P22" s="219"/>
      <c r="Q22" s="230" t="n">
        <f aca="false">SUMIF('ワークシート1 事業所情報'!G$17:G$49999,B22,'ワークシート1 事業所情報'!M$17:M$49999)</f>
        <v>0</v>
      </c>
      <c r="R22" s="230"/>
      <c r="S22" s="230"/>
      <c r="T22" s="230"/>
      <c r="U22" s="230"/>
      <c r="V22" s="230"/>
      <c r="W22" s="218" t="s">
        <v>273</v>
      </c>
      <c r="X22" s="218"/>
      <c r="Y22" s="230" t="n">
        <f aca="false">SUMIF('ワークシート1 事業所情報'!$G$17:$G$49999,$B22,'ワークシート1 事業所情報'!U$17:U$49999)</f>
        <v>0</v>
      </c>
      <c r="Z22" s="230"/>
      <c r="AA22" s="230"/>
      <c r="AB22" s="230"/>
      <c r="AC22" s="218" t="s">
        <v>273</v>
      </c>
      <c r="AD22" s="218" t="s">
        <v>254</v>
      </c>
      <c r="AE22" s="222" t="n">
        <f aca="false">SUMIF('ワークシート1 事業所情報'!$G$17:$G$49999,$B22,'ワークシート1 事業所情報'!R$17:R$49999)</f>
        <v>0</v>
      </c>
      <c r="AF22" s="222"/>
      <c r="AG22" s="218" t="s">
        <v>405</v>
      </c>
      <c r="AH22" s="219"/>
      <c r="AI22" s="230" t="n">
        <f aca="false">SUMIF('ワークシート1 事業所情報'!$G$17:$G$49999,$B22,'ワークシート1 事業所情報'!V$17:AE$49999)</f>
        <v>0</v>
      </c>
      <c r="AJ22" s="230"/>
      <c r="AK22" s="230"/>
      <c r="AL22" s="230"/>
      <c r="AM22" s="218" t="s">
        <v>273</v>
      </c>
      <c r="AN22" s="218" t="s">
        <v>254</v>
      </c>
      <c r="AO22" s="222" t="n">
        <f aca="false">SUMIF('ワークシート1 事業所情報'!$G$17:$G$49999,$B22,'ワークシート1 事業所情報'!S$17:S$49999)</f>
        <v>0</v>
      </c>
      <c r="AP22" s="222"/>
      <c r="AQ22" s="218" t="s">
        <v>405</v>
      </c>
      <c r="AR22" s="219"/>
      <c r="AS22" s="230" t="n">
        <f aca="false">SUMIF('ワークシート1 事業所情報'!$G$17:$G$49999,$B22,'ワークシート1 事業所情報'!W$17:W$49999)</f>
        <v>0</v>
      </c>
      <c r="AT22" s="230"/>
      <c r="AU22" s="230"/>
      <c r="AV22" s="230"/>
      <c r="AW22" s="218" t="s">
        <v>273</v>
      </c>
      <c r="AX22" s="218" t="s">
        <v>254</v>
      </c>
      <c r="AY22" s="222" t="n">
        <f aca="false">SUMIF('ワークシート1 事業所情報'!$G$17:$G$49999,$B22,'ワークシート1 事業所情報'!T$17:T$49999)</f>
        <v>0</v>
      </c>
      <c r="AZ22" s="222"/>
      <c r="BA22" s="218" t="s">
        <v>405</v>
      </c>
      <c r="BB22" s="219"/>
    </row>
    <row r="23" customFormat="false" ht="12.9" hidden="false" customHeight="true" outlineLevel="0" collapsed="false">
      <c r="B23" s="188" t="str">
        <f aca="false">'別紙様式2（添付書類）作業用'!K16</f>
        <v/>
      </c>
      <c r="C23" s="188"/>
      <c r="D23" s="188"/>
      <c r="E23" s="188"/>
      <c r="F23" s="188"/>
      <c r="G23" s="230" t="n">
        <f aca="false">SUMIF('ワークシート1 事業所情報'!G$17:G$49999,B23,'ワークシート1 事業所情報'!L$17:L$49999)</f>
        <v>0</v>
      </c>
      <c r="H23" s="230"/>
      <c r="I23" s="230"/>
      <c r="J23" s="230"/>
      <c r="K23" s="230"/>
      <c r="L23" s="230"/>
      <c r="M23" s="230"/>
      <c r="N23" s="230"/>
      <c r="O23" s="218" t="s">
        <v>273</v>
      </c>
      <c r="P23" s="219"/>
      <c r="Q23" s="230" t="n">
        <f aca="false">SUMIF('ワークシート1 事業所情報'!G$17:G$49999,B23,'ワークシート1 事業所情報'!M$17:M$49999)</f>
        <v>0</v>
      </c>
      <c r="R23" s="230"/>
      <c r="S23" s="230"/>
      <c r="T23" s="230"/>
      <c r="U23" s="230"/>
      <c r="V23" s="230"/>
      <c r="W23" s="218" t="s">
        <v>273</v>
      </c>
      <c r="X23" s="218"/>
      <c r="Y23" s="230" t="n">
        <f aca="false">SUMIF('ワークシート1 事業所情報'!$G$17:$G$49999,$B23,'ワークシート1 事業所情報'!U$17:U$49999)</f>
        <v>0</v>
      </c>
      <c r="Z23" s="230"/>
      <c r="AA23" s="230"/>
      <c r="AB23" s="230"/>
      <c r="AC23" s="218" t="s">
        <v>273</v>
      </c>
      <c r="AD23" s="218" t="s">
        <v>254</v>
      </c>
      <c r="AE23" s="222" t="n">
        <f aca="false">SUMIF('ワークシート1 事業所情報'!$G$17:$G$49999,$B23,'ワークシート1 事業所情報'!R$17:R$49999)</f>
        <v>0</v>
      </c>
      <c r="AF23" s="222"/>
      <c r="AG23" s="218" t="s">
        <v>405</v>
      </c>
      <c r="AH23" s="219"/>
      <c r="AI23" s="230" t="n">
        <f aca="false">SUMIF('ワークシート1 事業所情報'!$G$17:$G$49999,$B23,'ワークシート1 事業所情報'!V$17:AE$49999)</f>
        <v>0</v>
      </c>
      <c r="AJ23" s="230"/>
      <c r="AK23" s="230"/>
      <c r="AL23" s="230"/>
      <c r="AM23" s="218" t="s">
        <v>273</v>
      </c>
      <c r="AN23" s="218" t="s">
        <v>254</v>
      </c>
      <c r="AO23" s="222" t="n">
        <f aca="false">SUMIF('ワークシート1 事業所情報'!$G$17:$G$49999,$B23,'ワークシート1 事業所情報'!S$17:S$49999)</f>
        <v>0</v>
      </c>
      <c r="AP23" s="222"/>
      <c r="AQ23" s="218" t="s">
        <v>405</v>
      </c>
      <c r="AR23" s="219"/>
      <c r="AS23" s="230" t="n">
        <f aca="false">SUMIF('ワークシート1 事業所情報'!$G$17:$G$49999,$B23,'ワークシート1 事業所情報'!W$17:W$49999)</f>
        <v>0</v>
      </c>
      <c r="AT23" s="230"/>
      <c r="AU23" s="230"/>
      <c r="AV23" s="230"/>
      <c r="AW23" s="218" t="s">
        <v>273</v>
      </c>
      <c r="AX23" s="218" t="s">
        <v>254</v>
      </c>
      <c r="AY23" s="222" t="n">
        <f aca="false">SUMIF('ワークシート1 事業所情報'!$G$17:$G$49999,$B23,'ワークシート1 事業所情報'!T$17:T$49999)</f>
        <v>0</v>
      </c>
      <c r="AZ23" s="222"/>
      <c r="BA23" s="218" t="s">
        <v>405</v>
      </c>
      <c r="BB23" s="219"/>
    </row>
    <row r="24" customFormat="false" ht="12.9" hidden="false" customHeight="true" outlineLevel="0" collapsed="false">
      <c r="B24" s="188" t="str">
        <f aca="false">'別紙様式2（添付書類）作業用'!K17</f>
        <v/>
      </c>
      <c r="C24" s="188"/>
      <c r="D24" s="188"/>
      <c r="E24" s="188"/>
      <c r="F24" s="188"/>
      <c r="G24" s="230" t="n">
        <f aca="false">SUMIF('ワークシート1 事業所情報'!G$17:G$49999,B24,'ワークシート1 事業所情報'!L$17:L$49999)</f>
        <v>0</v>
      </c>
      <c r="H24" s="230"/>
      <c r="I24" s="230"/>
      <c r="J24" s="230"/>
      <c r="K24" s="230"/>
      <c r="L24" s="230"/>
      <c r="M24" s="230"/>
      <c r="N24" s="230"/>
      <c r="O24" s="218" t="s">
        <v>273</v>
      </c>
      <c r="P24" s="219"/>
      <c r="Q24" s="230" t="n">
        <f aca="false">SUMIF('ワークシート1 事業所情報'!G$17:G$49999,B24,'ワークシート1 事業所情報'!M$17:M$49999)</f>
        <v>0</v>
      </c>
      <c r="R24" s="230"/>
      <c r="S24" s="230"/>
      <c r="T24" s="230"/>
      <c r="U24" s="230"/>
      <c r="V24" s="230"/>
      <c r="W24" s="218" t="s">
        <v>273</v>
      </c>
      <c r="X24" s="218"/>
      <c r="Y24" s="230" t="n">
        <f aca="false">SUMIF('ワークシート1 事業所情報'!$G$17:$G$49999,$B24,'ワークシート1 事業所情報'!U$17:U$49999)</f>
        <v>0</v>
      </c>
      <c r="Z24" s="230"/>
      <c r="AA24" s="230"/>
      <c r="AB24" s="230"/>
      <c r="AC24" s="218" t="s">
        <v>273</v>
      </c>
      <c r="AD24" s="218" t="s">
        <v>254</v>
      </c>
      <c r="AE24" s="222" t="n">
        <f aca="false">SUMIF('ワークシート1 事業所情報'!$G$17:$G$49999,$B24,'ワークシート1 事業所情報'!R$17:R$49999)</f>
        <v>0</v>
      </c>
      <c r="AF24" s="222"/>
      <c r="AG24" s="218" t="s">
        <v>405</v>
      </c>
      <c r="AH24" s="219"/>
      <c r="AI24" s="230" t="n">
        <f aca="false">SUMIF('ワークシート1 事業所情報'!$G$17:$G$49999,$B24,'ワークシート1 事業所情報'!V$17:AE$49999)</f>
        <v>0</v>
      </c>
      <c r="AJ24" s="230"/>
      <c r="AK24" s="230"/>
      <c r="AL24" s="230"/>
      <c r="AM24" s="218" t="s">
        <v>273</v>
      </c>
      <c r="AN24" s="218" t="s">
        <v>254</v>
      </c>
      <c r="AO24" s="222" t="n">
        <f aca="false">SUMIF('ワークシート1 事業所情報'!$G$17:$G$49999,$B24,'ワークシート1 事業所情報'!S$17:S$49999)</f>
        <v>0</v>
      </c>
      <c r="AP24" s="222"/>
      <c r="AQ24" s="218" t="s">
        <v>405</v>
      </c>
      <c r="AR24" s="219"/>
      <c r="AS24" s="230" t="n">
        <f aca="false">SUMIF('ワークシート1 事業所情報'!$G$17:$G$49999,$B24,'ワークシート1 事業所情報'!W$17:W$49999)</f>
        <v>0</v>
      </c>
      <c r="AT24" s="230"/>
      <c r="AU24" s="230"/>
      <c r="AV24" s="230"/>
      <c r="AW24" s="218" t="s">
        <v>273</v>
      </c>
      <c r="AX24" s="218" t="s">
        <v>254</v>
      </c>
      <c r="AY24" s="222" t="n">
        <f aca="false">SUMIF('ワークシート1 事業所情報'!$G$17:$G$49999,$B24,'ワークシート1 事業所情報'!T$17:T$49999)</f>
        <v>0</v>
      </c>
      <c r="AZ24" s="222"/>
      <c r="BA24" s="218" t="s">
        <v>405</v>
      </c>
      <c r="BB24" s="219"/>
    </row>
    <row r="25" customFormat="false" ht="12.9" hidden="false" customHeight="true" outlineLevel="0" collapsed="false">
      <c r="B25" s="188" t="str">
        <f aca="false">'別紙様式2（添付書類）作業用'!K18</f>
        <v/>
      </c>
      <c r="C25" s="188"/>
      <c r="D25" s="188"/>
      <c r="E25" s="188"/>
      <c r="F25" s="188"/>
      <c r="G25" s="230" t="n">
        <f aca="false">SUMIF('ワークシート1 事業所情報'!G$17:G$49999,B25,'ワークシート1 事業所情報'!L$17:L$49999)</f>
        <v>0</v>
      </c>
      <c r="H25" s="230"/>
      <c r="I25" s="230"/>
      <c r="J25" s="230"/>
      <c r="K25" s="230"/>
      <c r="L25" s="230"/>
      <c r="M25" s="230"/>
      <c r="N25" s="230"/>
      <c r="O25" s="218" t="s">
        <v>273</v>
      </c>
      <c r="P25" s="219"/>
      <c r="Q25" s="230" t="n">
        <f aca="false">SUMIF('ワークシート1 事業所情報'!G$17:G$49999,B25,'ワークシート1 事業所情報'!M$17:M$49999)</f>
        <v>0</v>
      </c>
      <c r="R25" s="230"/>
      <c r="S25" s="230"/>
      <c r="T25" s="230"/>
      <c r="U25" s="230"/>
      <c r="V25" s="230"/>
      <c r="W25" s="218" t="s">
        <v>273</v>
      </c>
      <c r="X25" s="218"/>
      <c r="Y25" s="230" t="n">
        <f aca="false">SUMIF('ワークシート1 事業所情報'!$G$17:$G$49999,$B25,'ワークシート1 事業所情報'!U$17:U$49999)</f>
        <v>0</v>
      </c>
      <c r="Z25" s="230"/>
      <c r="AA25" s="230"/>
      <c r="AB25" s="230"/>
      <c r="AC25" s="218" t="s">
        <v>273</v>
      </c>
      <c r="AD25" s="218" t="s">
        <v>254</v>
      </c>
      <c r="AE25" s="222" t="n">
        <f aca="false">SUMIF('ワークシート1 事業所情報'!$G$17:$G$49999,$B25,'ワークシート1 事業所情報'!R$17:R$49999)</f>
        <v>0</v>
      </c>
      <c r="AF25" s="222"/>
      <c r="AG25" s="218" t="s">
        <v>405</v>
      </c>
      <c r="AH25" s="219"/>
      <c r="AI25" s="230" t="n">
        <f aca="false">SUMIF('ワークシート1 事業所情報'!$G$17:$G$49999,$B25,'ワークシート1 事業所情報'!V$17:AE$49999)</f>
        <v>0</v>
      </c>
      <c r="AJ25" s="230"/>
      <c r="AK25" s="230"/>
      <c r="AL25" s="230"/>
      <c r="AM25" s="218" t="s">
        <v>273</v>
      </c>
      <c r="AN25" s="218" t="s">
        <v>254</v>
      </c>
      <c r="AO25" s="222" t="n">
        <f aca="false">SUMIF('ワークシート1 事業所情報'!$G$17:$G$49999,$B25,'ワークシート1 事業所情報'!S$17:S$49999)</f>
        <v>0</v>
      </c>
      <c r="AP25" s="222"/>
      <c r="AQ25" s="218" t="s">
        <v>405</v>
      </c>
      <c r="AR25" s="219"/>
      <c r="AS25" s="230" t="n">
        <f aca="false">SUMIF('ワークシート1 事業所情報'!$G$17:$G$49999,$B25,'ワークシート1 事業所情報'!W$17:W$49999)</f>
        <v>0</v>
      </c>
      <c r="AT25" s="230"/>
      <c r="AU25" s="230"/>
      <c r="AV25" s="230"/>
      <c r="AW25" s="218" t="s">
        <v>273</v>
      </c>
      <c r="AX25" s="218" t="s">
        <v>254</v>
      </c>
      <c r="AY25" s="222" t="n">
        <f aca="false">SUMIF('ワークシート1 事業所情報'!$G$17:$G$49999,$B25,'ワークシート1 事業所情報'!T$17:T$49999)</f>
        <v>0</v>
      </c>
      <c r="AZ25" s="222"/>
      <c r="BA25" s="218" t="s">
        <v>405</v>
      </c>
      <c r="BB25" s="219"/>
    </row>
    <row r="26" customFormat="false" ht="12.9" hidden="false" customHeight="true" outlineLevel="0" collapsed="false">
      <c r="B26" s="188" t="str">
        <f aca="false">'別紙様式2（添付書類）作業用'!K19</f>
        <v/>
      </c>
      <c r="C26" s="188"/>
      <c r="D26" s="188"/>
      <c r="E26" s="188"/>
      <c r="F26" s="188"/>
      <c r="G26" s="230" t="n">
        <f aca="false">SUMIF('ワークシート1 事業所情報'!G$17:G$49999,B26,'ワークシート1 事業所情報'!L$17:L$49999)</f>
        <v>0</v>
      </c>
      <c r="H26" s="230"/>
      <c r="I26" s="230"/>
      <c r="J26" s="230"/>
      <c r="K26" s="230"/>
      <c r="L26" s="230"/>
      <c r="M26" s="230"/>
      <c r="N26" s="230"/>
      <c r="O26" s="218" t="s">
        <v>273</v>
      </c>
      <c r="P26" s="219"/>
      <c r="Q26" s="230" t="n">
        <f aca="false">SUMIF('ワークシート1 事業所情報'!G$17:G$49999,B26,'ワークシート1 事業所情報'!M$17:M$49999)</f>
        <v>0</v>
      </c>
      <c r="R26" s="230"/>
      <c r="S26" s="230"/>
      <c r="T26" s="230"/>
      <c r="U26" s="230"/>
      <c r="V26" s="230"/>
      <c r="W26" s="218" t="s">
        <v>273</v>
      </c>
      <c r="X26" s="218"/>
      <c r="Y26" s="230" t="n">
        <f aca="false">SUMIF('ワークシート1 事業所情報'!$G$17:$G$49999,$B26,'ワークシート1 事業所情報'!U$17:U$49999)</f>
        <v>0</v>
      </c>
      <c r="Z26" s="230"/>
      <c r="AA26" s="230"/>
      <c r="AB26" s="230"/>
      <c r="AC26" s="218" t="s">
        <v>273</v>
      </c>
      <c r="AD26" s="218" t="s">
        <v>254</v>
      </c>
      <c r="AE26" s="222" t="n">
        <f aca="false">SUMIF('ワークシート1 事業所情報'!$G$17:$G$49999,$B26,'ワークシート1 事業所情報'!R$17:R$49999)</f>
        <v>0</v>
      </c>
      <c r="AF26" s="222"/>
      <c r="AG26" s="218" t="s">
        <v>405</v>
      </c>
      <c r="AH26" s="219"/>
      <c r="AI26" s="230" t="n">
        <f aca="false">SUMIF('ワークシート1 事業所情報'!$G$17:$G$49999,$B26,'ワークシート1 事業所情報'!V$17:AE$49999)</f>
        <v>0</v>
      </c>
      <c r="AJ26" s="230"/>
      <c r="AK26" s="230"/>
      <c r="AL26" s="230"/>
      <c r="AM26" s="218" t="s">
        <v>273</v>
      </c>
      <c r="AN26" s="218" t="s">
        <v>254</v>
      </c>
      <c r="AO26" s="222" t="n">
        <f aca="false">SUMIF('ワークシート1 事業所情報'!$G$17:$G$49999,$B26,'ワークシート1 事業所情報'!S$17:S$49999)</f>
        <v>0</v>
      </c>
      <c r="AP26" s="222"/>
      <c r="AQ26" s="218" t="s">
        <v>405</v>
      </c>
      <c r="AR26" s="219"/>
      <c r="AS26" s="230" t="n">
        <f aca="false">SUMIF('ワークシート1 事業所情報'!$G$17:$G$49999,$B26,'ワークシート1 事業所情報'!W$17:W$49999)</f>
        <v>0</v>
      </c>
      <c r="AT26" s="230"/>
      <c r="AU26" s="230"/>
      <c r="AV26" s="230"/>
      <c r="AW26" s="218" t="s">
        <v>273</v>
      </c>
      <c r="AX26" s="218" t="s">
        <v>254</v>
      </c>
      <c r="AY26" s="222" t="n">
        <f aca="false">SUMIF('ワークシート1 事業所情報'!$G$17:$G$49999,$B26,'ワークシート1 事業所情報'!T$17:T$49999)</f>
        <v>0</v>
      </c>
      <c r="AZ26" s="222"/>
      <c r="BA26" s="218" t="s">
        <v>405</v>
      </c>
      <c r="BB26" s="219"/>
    </row>
    <row r="27" customFormat="false" ht="12.9" hidden="false" customHeight="true" outlineLevel="0" collapsed="false">
      <c r="B27" s="188" t="str">
        <f aca="false">'別紙様式2（添付書類）作業用'!K20</f>
        <v/>
      </c>
      <c r="C27" s="188"/>
      <c r="D27" s="188"/>
      <c r="E27" s="188"/>
      <c r="F27" s="188"/>
      <c r="G27" s="230" t="n">
        <f aca="false">SUMIF('ワークシート1 事業所情報'!G$17:G$49999,B27,'ワークシート1 事業所情報'!L$17:L$49999)</f>
        <v>0</v>
      </c>
      <c r="H27" s="230"/>
      <c r="I27" s="230"/>
      <c r="J27" s="230"/>
      <c r="K27" s="230"/>
      <c r="L27" s="230"/>
      <c r="M27" s="230"/>
      <c r="N27" s="230"/>
      <c r="O27" s="218" t="s">
        <v>273</v>
      </c>
      <c r="P27" s="219"/>
      <c r="Q27" s="230" t="n">
        <f aca="false">SUMIF('ワークシート1 事業所情報'!G$17:G$49999,B27,'ワークシート1 事業所情報'!M$17:M$49999)</f>
        <v>0</v>
      </c>
      <c r="R27" s="230"/>
      <c r="S27" s="230"/>
      <c r="T27" s="230"/>
      <c r="U27" s="230"/>
      <c r="V27" s="230"/>
      <c r="W27" s="218" t="s">
        <v>273</v>
      </c>
      <c r="X27" s="218"/>
      <c r="Y27" s="230" t="n">
        <f aca="false">SUMIF('ワークシート1 事業所情報'!$G$17:$G$49999,$B27,'ワークシート1 事業所情報'!U$17:U$49999)</f>
        <v>0</v>
      </c>
      <c r="Z27" s="230"/>
      <c r="AA27" s="230"/>
      <c r="AB27" s="230"/>
      <c r="AC27" s="218" t="s">
        <v>273</v>
      </c>
      <c r="AD27" s="218" t="s">
        <v>254</v>
      </c>
      <c r="AE27" s="222" t="n">
        <f aca="false">SUMIF('ワークシート1 事業所情報'!$G$17:$G$49999,$B27,'ワークシート1 事業所情報'!R$17:R$49999)</f>
        <v>0</v>
      </c>
      <c r="AF27" s="222"/>
      <c r="AG27" s="218" t="s">
        <v>405</v>
      </c>
      <c r="AH27" s="219"/>
      <c r="AI27" s="230" t="n">
        <f aca="false">SUMIF('ワークシート1 事業所情報'!$G$17:$G$49999,$B27,'ワークシート1 事業所情報'!V$17:AE$49999)</f>
        <v>0</v>
      </c>
      <c r="AJ27" s="230"/>
      <c r="AK27" s="230"/>
      <c r="AL27" s="230"/>
      <c r="AM27" s="218" t="s">
        <v>273</v>
      </c>
      <c r="AN27" s="218" t="s">
        <v>254</v>
      </c>
      <c r="AO27" s="222" t="n">
        <f aca="false">SUMIF('ワークシート1 事業所情報'!$G$17:$G$49999,$B27,'ワークシート1 事業所情報'!S$17:S$49999)</f>
        <v>0</v>
      </c>
      <c r="AP27" s="222"/>
      <c r="AQ27" s="218" t="s">
        <v>405</v>
      </c>
      <c r="AR27" s="219"/>
      <c r="AS27" s="230" t="n">
        <f aca="false">SUMIF('ワークシート1 事業所情報'!$G$17:$G$49999,$B27,'ワークシート1 事業所情報'!W$17:W$49999)</f>
        <v>0</v>
      </c>
      <c r="AT27" s="230"/>
      <c r="AU27" s="230"/>
      <c r="AV27" s="230"/>
      <c r="AW27" s="218" t="s">
        <v>273</v>
      </c>
      <c r="AX27" s="218" t="s">
        <v>254</v>
      </c>
      <c r="AY27" s="222" t="n">
        <f aca="false">SUMIF('ワークシート1 事業所情報'!$G$17:$G$49999,$B27,'ワークシート1 事業所情報'!T$17:T$49999)</f>
        <v>0</v>
      </c>
      <c r="AZ27" s="222"/>
      <c r="BA27" s="218" t="s">
        <v>405</v>
      </c>
      <c r="BB27" s="219"/>
    </row>
    <row r="28" customFormat="false" ht="12.9" hidden="false" customHeight="true" outlineLevel="0" collapsed="false">
      <c r="B28" s="188" t="str">
        <f aca="false">'別紙様式2（添付書類）作業用'!K21</f>
        <v/>
      </c>
      <c r="C28" s="188"/>
      <c r="D28" s="188"/>
      <c r="E28" s="188"/>
      <c r="F28" s="188"/>
      <c r="G28" s="230" t="n">
        <f aca="false">SUMIF('ワークシート1 事業所情報'!G$17:G$49999,B28,'ワークシート1 事業所情報'!L$17:L$49999)</f>
        <v>0</v>
      </c>
      <c r="H28" s="230"/>
      <c r="I28" s="230"/>
      <c r="J28" s="230"/>
      <c r="K28" s="230"/>
      <c r="L28" s="230"/>
      <c r="M28" s="230"/>
      <c r="N28" s="230"/>
      <c r="O28" s="218" t="s">
        <v>273</v>
      </c>
      <c r="P28" s="219"/>
      <c r="Q28" s="230" t="n">
        <f aca="false">SUMIF('ワークシート1 事業所情報'!G$17:G$49999,B28,'ワークシート1 事業所情報'!M$17:M$49999)</f>
        <v>0</v>
      </c>
      <c r="R28" s="230"/>
      <c r="S28" s="230"/>
      <c r="T28" s="230"/>
      <c r="U28" s="230"/>
      <c r="V28" s="230"/>
      <c r="W28" s="218" t="s">
        <v>273</v>
      </c>
      <c r="X28" s="218"/>
      <c r="Y28" s="230" t="n">
        <f aca="false">SUMIF('ワークシート1 事業所情報'!$G$17:$G$49999,$B28,'ワークシート1 事業所情報'!U$17:U$49999)</f>
        <v>0</v>
      </c>
      <c r="Z28" s="230"/>
      <c r="AA28" s="230"/>
      <c r="AB28" s="230"/>
      <c r="AC28" s="218" t="s">
        <v>273</v>
      </c>
      <c r="AD28" s="218" t="s">
        <v>254</v>
      </c>
      <c r="AE28" s="222" t="n">
        <f aca="false">SUMIF('ワークシート1 事業所情報'!$G$17:$G$49999,$B28,'ワークシート1 事業所情報'!R$17:R$49999)</f>
        <v>0</v>
      </c>
      <c r="AF28" s="222"/>
      <c r="AG28" s="218" t="s">
        <v>405</v>
      </c>
      <c r="AH28" s="219"/>
      <c r="AI28" s="230" t="n">
        <f aca="false">SUMIF('ワークシート1 事業所情報'!$G$17:$G$49999,$B28,'ワークシート1 事業所情報'!V$17:AE$49999)</f>
        <v>0</v>
      </c>
      <c r="AJ28" s="230"/>
      <c r="AK28" s="230"/>
      <c r="AL28" s="230"/>
      <c r="AM28" s="218" t="s">
        <v>273</v>
      </c>
      <c r="AN28" s="218" t="s">
        <v>254</v>
      </c>
      <c r="AO28" s="222" t="n">
        <f aca="false">SUMIF('ワークシート1 事業所情報'!$G$17:$G$49999,$B28,'ワークシート1 事業所情報'!S$17:S$49999)</f>
        <v>0</v>
      </c>
      <c r="AP28" s="222"/>
      <c r="AQ28" s="218" t="s">
        <v>405</v>
      </c>
      <c r="AR28" s="219"/>
      <c r="AS28" s="230" t="n">
        <f aca="false">SUMIF('ワークシート1 事業所情報'!$G$17:$G$49999,$B28,'ワークシート1 事業所情報'!W$17:W$49999)</f>
        <v>0</v>
      </c>
      <c r="AT28" s="230"/>
      <c r="AU28" s="230"/>
      <c r="AV28" s="230"/>
      <c r="AW28" s="218" t="s">
        <v>273</v>
      </c>
      <c r="AX28" s="218" t="s">
        <v>254</v>
      </c>
      <c r="AY28" s="222" t="n">
        <f aca="false">SUMIF('ワークシート1 事業所情報'!$G$17:$G$49999,$B28,'ワークシート1 事業所情報'!T$17:T$49999)</f>
        <v>0</v>
      </c>
      <c r="AZ28" s="222"/>
      <c r="BA28" s="218" t="s">
        <v>405</v>
      </c>
      <c r="BB28" s="219"/>
    </row>
    <row r="29" customFormat="false" ht="12.9" hidden="false" customHeight="true" outlineLevel="0" collapsed="false">
      <c r="B29" s="188" t="str">
        <f aca="false">'別紙様式2（添付書類）作業用'!K22</f>
        <v/>
      </c>
      <c r="C29" s="188"/>
      <c r="D29" s="188"/>
      <c r="E29" s="188"/>
      <c r="F29" s="188"/>
      <c r="G29" s="230" t="n">
        <f aca="false">SUMIF('ワークシート1 事業所情報'!G$17:G$49999,B29,'ワークシート1 事業所情報'!L$17:L$49999)</f>
        <v>0</v>
      </c>
      <c r="H29" s="230"/>
      <c r="I29" s="230"/>
      <c r="J29" s="230"/>
      <c r="K29" s="230"/>
      <c r="L29" s="230"/>
      <c r="M29" s="230"/>
      <c r="N29" s="230"/>
      <c r="O29" s="218" t="s">
        <v>273</v>
      </c>
      <c r="P29" s="219"/>
      <c r="Q29" s="230" t="n">
        <f aca="false">SUMIF('ワークシート1 事業所情報'!G$17:G$49999,B29,'ワークシート1 事業所情報'!M$17:M$49999)</f>
        <v>0</v>
      </c>
      <c r="R29" s="230"/>
      <c r="S29" s="230"/>
      <c r="T29" s="230"/>
      <c r="U29" s="230"/>
      <c r="V29" s="230"/>
      <c r="W29" s="218" t="s">
        <v>273</v>
      </c>
      <c r="X29" s="218"/>
      <c r="Y29" s="230" t="n">
        <f aca="false">SUMIF('ワークシート1 事業所情報'!$G$17:$G$49999,$B29,'ワークシート1 事業所情報'!U$17:U$49999)</f>
        <v>0</v>
      </c>
      <c r="Z29" s="230"/>
      <c r="AA29" s="230"/>
      <c r="AB29" s="230"/>
      <c r="AC29" s="218" t="s">
        <v>273</v>
      </c>
      <c r="AD29" s="218" t="s">
        <v>254</v>
      </c>
      <c r="AE29" s="222" t="n">
        <f aca="false">SUMIF('ワークシート1 事業所情報'!$G$17:$G$49999,$B29,'ワークシート1 事業所情報'!R$17:R$49999)</f>
        <v>0</v>
      </c>
      <c r="AF29" s="222"/>
      <c r="AG29" s="218" t="s">
        <v>405</v>
      </c>
      <c r="AH29" s="219"/>
      <c r="AI29" s="230" t="n">
        <f aca="false">SUMIF('ワークシート1 事業所情報'!$G$17:$G$49999,$B29,'ワークシート1 事業所情報'!V$17:AE$49999)</f>
        <v>0</v>
      </c>
      <c r="AJ29" s="230"/>
      <c r="AK29" s="230"/>
      <c r="AL29" s="230"/>
      <c r="AM29" s="218" t="s">
        <v>273</v>
      </c>
      <c r="AN29" s="218" t="s">
        <v>254</v>
      </c>
      <c r="AO29" s="222" t="n">
        <f aca="false">SUMIF('ワークシート1 事業所情報'!$G$17:$G$49999,$B29,'ワークシート1 事業所情報'!S$17:S$49999)</f>
        <v>0</v>
      </c>
      <c r="AP29" s="222"/>
      <c r="AQ29" s="218" t="s">
        <v>405</v>
      </c>
      <c r="AR29" s="219"/>
      <c r="AS29" s="230" t="n">
        <f aca="false">SUMIF('ワークシート1 事業所情報'!$G$17:$G$49999,$B29,'ワークシート1 事業所情報'!W$17:W$49999)</f>
        <v>0</v>
      </c>
      <c r="AT29" s="230"/>
      <c r="AU29" s="230"/>
      <c r="AV29" s="230"/>
      <c r="AW29" s="218" t="s">
        <v>273</v>
      </c>
      <c r="AX29" s="218" t="s">
        <v>254</v>
      </c>
      <c r="AY29" s="222" t="n">
        <f aca="false">SUMIF('ワークシート1 事業所情報'!$G$17:$G$49999,$B29,'ワークシート1 事業所情報'!T$17:T$49999)</f>
        <v>0</v>
      </c>
      <c r="AZ29" s="222"/>
      <c r="BA29" s="218" t="s">
        <v>405</v>
      </c>
      <c r="BB29" s="219"/>
    </row>
    <row r="30" customFormat="false" ht="12.9" hidden="false" customHeight="true" outlineLevel="0" collapsed="false">
      <c r="B30" s="188" t="str">
        <f aca="false">'別紙様式2（添付書類）作業用'!K23</f>
        <v/>
      </c>
      <c r="C30" s="188"/>
      <c r="D30" s="188"/>
      <c r="E30" s="188"/>
      <c r="F30" s="188"/>
      <c r="G30" s="230" t="n">
        <f aca="false">SUMIF('ワークシート1 事業所情報'!G$17:G$49999,B30,'ワークシート1 事業所情報'!L$17:L$49999)</f>
        <v>0</v>
      </c>
      <c r="H30" s="230"/>
      <c r="I30" s="230"/>
      <c r="J30" s="230"/>
      <c r="K30" s="230"/>
      <c r="L30" s="230"/>
      <c r="M30" s="230"/>
      <c r="N30" s="230"/>
      <c r="O30" s="218" t="s">
        <v>273</v>
      </c>
      <c r="P30" s="219"/>
      <c r="Q30" s="230" t="n">
        <f aca="false">SUMIF('ワークシート1 事業所情報'!G$17:G$49999,B30,'ワークシート1 事業所情報'!M$17:M$49999)</f>
        <v>0</v>
      </c>
      <c r="R30" s="230"/>
      <c r="S30" s="230"/>
      <c r="T30" s="230"/>
      <c r="U30" s="230"/>
      <c r="V30" s="230"/>
      <c r="W30" s="218" t="s">
        <v>273</v>
      </c>
      <c r="X30" s="218"/>
      <c r="Y30" s="230" t="n">
        <f aca="false">SUMIF('ワークシート1 事業所情報'!$G$17:$G$49999,$B30,'ワークシート1 事業所情報'!U$17:U$49999)</f>
        <v>0</v>
      </c>
      <c r="Z30" s="230"/>
      <c r="AA30" s="230"/>
      <c r="AB30" s="230"/>
      <c r="AC30" s="218" t="s">
        <v>273</v>
      </c>
      <c r="AD30" s="218" t="s">
        <v>254</v>
      </c>
      <c r="AE30" s="222" t="n">
        <f aca="false">SUMIF('ワークシート1 事業所情報'!$G$17:$G$49999,$B30,'ワークシート1 事業所情報'!R$17:R$49999)</f>
        <v>0</v>
      </c>
      <c r="AF30" s="222"/>
      <c r="AG30" s="218" t="s">
        <v>405</v>
      </c>
      <c r="AH30" s="219"/>
      <c r="AI30" s="230" t="n">
        <f aca="false">SUMIF('ワークシート1 事業所情報'!$G$17:$G$49999,$B30,'ワークシート1 事業所情報'!V$17:AE$49999)</f>
        <v>0</v>
      </c>
      <c r="AJ30" s="230"/>
      <c r="AK30" s="230"/>
      <c r="AL30" s="230"/>
      <c r="AM30" s="218" t="s">
        <v>273</v>
      </c>
      <c r="AN30" s="218" t="s">
        <v>254</v>
      </c>
      <c r="AO30" s="222" t="n">
        <f aca="false">SUMIF('ワークシート1 事業所情報'!$G$17:$G$49999,$B30,'ワークシート1 事業所情報'!S$17:S$49999)</f>
        <v>0</v>
      </c>
      <c r="AP30" s="222"/>
      <c r="AQ30" s="218" t="s">
        <v>405</v>
      </c>
      <c r="AR30" s="219"/>
      <c r="AS30" s="230" t="n">
        <f aca="false">SUMIF('ワークシート1 事業所情報'!$G$17:$G$49999,$B30,'ワークシート1 事業所情報'!W$17:W$49999)</f>
        <v>0</v>
      </c>
      <c r="AT30" s="230"/>
      <c r="AU30" s="230"/>
      <c r="AV30" s="230"/>
      <c r="AW30" s="218" t="s">
        <v>273</v>
      </c>
      <c r="AX30" s="218" t="s">
        <v>254</v>
      </c>
      <c r="AY30" s="222" t="n">
        <f aca="false">SUMIF('ワークシート1 事業所情報'!$G$17:$G$49999,$B30,'ワークシート1 事業所情報'!T$17:T$49999)</f>
        <v>0</v>
      </c>
      <c r="AZ30" s="222"/>
      <c r="BA30" s="218" t="s">
        <v>405</v>
      </c>
      <c r="BB30" s="219"/>
    </row>
    <row r="31" customFormat="false" ht="12.9" hidden="false" customHeight="true" outlineLevel="0" collapsed="false">
      <c r="B31" s="188" t="str">
        <f aca="false">'別紙様式2（添付書類）作業用'!K24</f>
        <v/>
      </c>
      <c r="C31" s="188"/>
      <c r="D31" s="188"/>
      <c r="E31" s="188"/>
      <c r="F31" s="188"/>
      <c r="G31" s="230" t="n">
        <f aca="false">SUMIF('ワークシート1 事業所情報'!G$17:G$49999,B31,'ワークシート1 事業所情報'!L$17:L$49999)</f>
        <v>0</v>
      </c>
      <c r="H31" s="230"/>
      <c r="I31" s="230"/>
      <c r="J31" s="230"/>
      <c r="K31" s="230"/>
      <c r="L31" s="230"/>
      <c r="M31" s="230"/>
      <c r="N31" s="230"/>
      <c r="O31" s="218" t="s">
        <v>273</v>
      </c>
      <c r="P31" s="219"/>
      <c r="Q31" s="230" t="n">
        <f aca="false">SUMIF('ワークシート1 事業所情報'!G$17:G$49999,B31,'ワークシート1 事業所情報'!M$17:M$49999)</f>
        <v>0</v>
      </c>
      <c r="R31" s="230"/>
      <c r="S31" s="230"/>
      <c r="T31" s="230"/>
      <c r="U31" s="230"/>
      <c r="V31" s="230"/>
      <c r="W31" s="218" t="s">
        <v>273</v>
      </c>
      <c r="X31" s="218"/>
      <c r="Y31" s="230" t="n">
        <f aca="false">SUMIF('ワークシート1 事業所情報'!$G$17:$G$49999,$B31,'ワークシート1 事業所情報'!U$17:U$49999)</f>
        <v>0</v>
      </c>
      <c r="Z31" s="230"/>
      <c r="AA31" s="230"/>
      <c r="AB31" s="230"/>
      <c r="AC31" s="218" t="s">
        <v>273</v>
      </c>
      <c r="AD31" s="218" t="s">
        <v>254</v>
      </c>
      <c r="AE31" s="222" t="n">
        <f aca="false">SUMIF('ワークシート1 事業所情報'!$G$17:$G$49999,$B31,'ワークシート1 事業所情報'!R$17:R$49999)</f>
        <v>0</v>
      </c>
      <c r="AF31" s="222"/>
      <c r="AG31" s="218" t="s">
        <v>405</v>
      </c>
      <c r="AH31" s="219"/>
      <c r="AI31" s="230" t="n">
        <f aca="false">SUMIF('ワークシート1 事業所情報'!$G$17:$G$49999,$B31,'ワークシート1 事業所情報'!V$17:AE$49999)</f>
        <v>0</v>
      </c>
      <c r="AJ31" s="230"/>
      <c r="AK31" s="230"/>
      <c r="AL31" s="230"/>
      <c r="AM31" s="218" t="s">
        <v>273</v>
      </c>
      <c r="AN31" s="218" t="s">
        <v>254</v>
      </c>
      <c r="AO31" s="222" t="n">
        <f aca="false">SUMIF('ワークシート1 事業所情報'!$G$17:$G$49999,$B31,'ワークシート1 事業所情報'!S$17:S$49999)</f>
        <v>0</v>
      </c>
      <c r="AP31" s="222"/>
      <c r="AQ31" s="218" t="s">
        <v>405</v>
      </c>
      <c r="AR31" s="219"/>
      <c r="AS31" s="230" t="n">
        <f aca="false">SUMIF('ワークシート1 事業所情報'!$G$17:$G$49999,$B31,'ワークシート1 事業所情報'!W$17:W$49999)</f>
        <v>0</v>
      </c>
      <c r="AT31" s="230"/>
      <c r="AU31" s="230"/>
      <c r="AV31" s="230"/>
      <c r="AW31" s="218" t="s">
        <v>273</v>
      </c>
      <c r="AX31" s="218" t="s">
        <v>254</v>
      </c>
      <c r="AY31" s="222" t="n">
        <f aca="false">SUMIF('ワークシート1 事業所情報'!$G$17:$G$49999,$B31,'ワークシート1 事業所情報'!T$17:T$49999)</f>
        <v>0</v>
      </c>
      <c r="AZ31" s="222"/>
      <c r="BA31" s="218" t="s">
        <v>405</v>
      </c>
      <c r="BB31" s="219"/>
    </row>
    <row r="32" customFormat="false" ht="12.9" hidden="false" customHeight="true" outlineLevel="0" collapsed="false">
      <c r="B32" s="188" t="str">
        <f aca="false">'別紙様式2（添付書類）作業用'!K25</f>
        <v/>
      </c>
      <c r="C32" s="188"/>
      <c r="D32" s="188"/>
      <c r="E32" s="188"/>
      <c r="F32" s="188"/>
      <c r="G32" s="230" t="n">
        <f aca="false">SUMIF('ワークシート1 事業所情報'!G$17:G$49999,B32,'ワークシート1 事業所情報'!L$17:L$49999)</f>
        <v>0</v>
      </c>
      <c r="H32" s="230"/>
      <c r="I32" s="230"/>
      <c r="J32" s="230"/>
      <c r="K32" s="230"/>
      <c r="L32" s="230"/>
      <c r="M32" s="230"/>
      <c r="N32" s="230"/>
      <c r="O32" s="218" t="s">
        <v>273</v>
      </c>
      <c r="P32" s="219"/>
      <c r="Q32" s="230" t="n">
        <f aca="false">SUMIF('ワークシート1 事業所情報'!G$17:G$49999,B32,'ワークシート1 事業所情報'!M$17:M$49999)</f>
        <v>0</v>
      </c>
      <c r="R32" s="230"/>
      <c r="S32" s="230"/>
      <c r="T32" s="230"/>
      <c r="U32" s="230"/>
      <c r="V32" s="230"/>
      <c r="W32" s="218" t="s">
        <v>273</v>
      </c>
      <c r="X32" s="218"/>
      <c r="Y32" s="230" t="n">
        <f aca="false">SUMIF('ワークシート1 事業所情報'!$G$17:$G$49999,$B32,'ワークシート1 事業所情報'!U$17:U$49999)</f>
        <v>0</v>
      </c>
      <c r="Z32" s="230"/>
      <c r="AA32" s="230"/>
      <c r="AB32" s="230"/>
      <c r="AC32" s="218" t="s">
        <v>273</v>
      </c>
      <c r="AD32" s="218" t="s">
        <v>254</v>
      </c>
      <c r="AE32" s="222" t="n">
        <f aca="false">SUMIF('ワークシート1 事業所情報'!$G$17:$G$49999,$B32,'ワークシート1 事業所情報'!R$17:R$49999)</f>
        <v>0</v>
      </c>
      <c r="AF32" s="222"/>
      <c r="AG32" s="218" t="s">
        <v>405</v>
      </c>
      <c r="AH32" s="219"/>
      <c r="AI32" s="230" t="n">
        <f aca="false">SUMIF('ワークシート1 事業所情報'!$G$17:$G$49999,$B32,'ワークシート1 事業所情報'!V$17:AE$49999)</f>
        <v>0</v>
      </c>
      <c r="AJ32" s="230"/>
      <c r="AK32" s="230"/>
      <c r="AL32" s="230"/>
      <c r="AM32" s="218" t="s">
        <v>273</v>
      </c>
      <c r="AN32" s="218" t="s">
        <v>254</v>
      </c>
      <c r="AO32" s="222" t="n">
        <f aca="false">SUMIF('ワークシート1 事業所情報'!$G$17:$G$49999,$B32,'ワークシート1 事業所情報'!S$17:S$49999)</f>
        <v>0</v>
      </c>
      <c r="AP32" s="222"/>
      <c r="AQ32" s="218" t="s">
        <v>405</v>
      </c>
      <c r="AR32" s="219"/>
      <c r="AS32" s="230" t="n">
        <f aca="false">SUMIF('ワークシート1 事業所情報'!$G$17:$G$49999,$B32,'ワークシート1 事業所情報'!W$17:W$49999)</f>
        <v>0</v>
      </c>
      <c r="AT32" s="230"/>
      <c r="AU32" s="230"/>
      <c r="AV32" s="230"/>
      <c r="AW32" s="218" t="s">
        <v>273</v>
      </c>
      <c r="AX32" s="218" t="s">
        <v>254</v>
      </c>
      <c r="AY32" s="222" t="n">
        <f aca="false">SUMIF('ワークシート1 事業所情報'!$G$17:$G$49999,$B32,'ワークシート1 事業所情報'!T$17:T$49999)</f>
        <v>0</v>
      </c>
      <c r="AZ32" s="222"/>
      <c r="BA32" s="218" t="s">
        <v>405</v>
      </c>
      <c r="BB32" s="219"/>
    </row>
    <row r="33" customFormat="false" ht="12.9" hidden="false" customHeight="true" outlineLevel="0" collapsed="false">
      <c r="B33" s="188" t="str">
        <f aca="false">'別紙様式2（添付書類）作業用'!K26</f>
        <v/>
      </c>
      <c r="C33" s="188"/>
      <c r="D33" s="188"/>
      <c r="E33" s="188"/>
      <c r="F33" s="188"/>
      <c r="G33" s="230" t="n">
        <f aca="false">SUMIF('ワークシート1 事業所情報'!G$17:G$49999,B33,'ワークシート1 事業所情報'!L$17:L$49999)</f>
        <v>0</v>
      </c>
      <c r="H33" s="230"/>
      <c r="I33" s="230"/>
      <c r="J33" s="230"/>
      <c r="K33" s="230"/>
      <c r="L33" s="230"/>
      <c r="M33" s="230"/>
      <c r="N33" s="230"/>
      <c r="O33" s="218" t="s">
        <v>273</v>
      </c>
      <c r="P33" s="219"/>
      <c r="Q33" s="230" t="n">
        <f aca="false">SUMIF('ワークシート1 事業所情報'!G$17:G$49999,B33,'ワークシート1 事業所情報'!M$17:M$49999)</f>
        <v>0</v>
      </c>
      <c r="R33" s="230"/>
      <c r="S33" s="230"/>
      <c r="T33" s="230"/>
      <c r="U33" s="230"/>
      <c r="V33" s="230"/>
      <c r="W33" s="218" t="s">
        <v>273</v>
      </c>
      <c r="X33" s="218"/>
      <c r="Y33" s="230" t="n">
        <f aca="false">SUMIF('ワークシート1 事業所情報'!$G$17:$G$49999,$B33,'ワークシート1 事業所情報'!U$17:U$49999)</f>
        <v>0</v>
      </c>
      <c r="Z33" s="230"/>
      <c r="AA33" s="230"/>
      <c r="AB33" s="230"/>
      <c r="AC33" s="218" t="s">
        <v>273</v>
      </c>
      <c r="AD33" s="218" t="s">
        <v>254</v>
      </c>
      <c r="AE33" s="222" t="n">
        <f aca="false">SUMIF('ワークシート1 事業所情報'!$G$17:$G$49999,$B33,'ワークシート1 事業所情報'!R$17:R$49999)</f>
        <v>0</v>
      </c>
      <c r="AF33" s="222"/>
      <c r="AG33" s="218" t="s">
        <v>405</v>
      </c>
      <c r="AH33" s="219"/>
      <c r="AI33" s="230" t="n">
        <f aca="false">SUMIF('ワークシート1 事業所情報'!$G$17:$G$49999,$B33,'ワークシート1 事業所情報'!V$17:AE$49999)</f>
        <v>0</v>
      </c>
      <c r="AJ33" s="230"/>
      <c r="AK33" s="230"/>
      <c r="AL33" s="230"/>
      <c r="AM33" s="218" t="s">
        <v>273</v>
      </c>
      <c r="AN33" s="218" t="s">
        <v>254</v>
      </c>
      <c r="AO33" s="222" t="n">
        <f aca="false">SUMIF('ワークシート1 事業所情報'!$G$17:$G$49999,$B33,'ワークシート1 事業所情報'!S$17:S$49999)</f>
        <v>0</v>
      </c>
      <c r="AP33" s="222"/>
      <c r="AQ33" s="218" t="s">
        <v>405</v>
      </c>
      <c r="AR33" s="219"/>
      <c r="AS33" s="230" t="n">
        <f aca="false">SUMIF('ワークシート1 事業所情報'!$G$17:$G$49999,$B33,'ワークシート1 事業所情報'!W$17:W$49999)</f>
        <v>0</v>
      </c>
      <c r="AT33" s="230"/>
      <c r="AU33" s="230"/>
      <c r="AV33" s="230"/>
      <c r="AW33" s="218" t="s">
        <v>273</v>
      </c>
      <c r="AX33" s="218" t="s">
        <v>254</v>
      </c>
      <c r="AY33" s="222" t="n">
        <f aca="false">SUMIF('ワークシート1 事業所情報'!$G$17:$G$49999,$B33,'ワークシート1 事業所情報'!T$17:T$49999)</f>
        <v>0</v>
      </c>
      <c r="AZ33" s="222"/>
      <c r="BA33" s="218" t="s">
        <v>405</v>
      </c>
      <c r="BB33" s="219"/>
    </row>
    <row r="34" customFormat="false" ht="12.9" hidden="false" customHeight="true" outlineLevel="0" collapsed="false">
      <c r="B34" s="188" t="str">
        <f aca="false">'別紙様式2（添付書類）作業用'!K27</f>
        <v/>
      </c>
      <c r="C34" s="188"/>
      <c r="D34" s="188"/>
      <c r="E34" s="188"/>
      <c r="F34" s="188"/>
      <c r="G34" s="230" t="n">
        <f aca="false">SUMIF('ワークシート1 事業所情報'!G$17:G$49999,B34,'ワークシート1 事業所情報'!L$17:L$49999)</f>
        <v>0</v>
      </c>
      <c r="H34" s="230"/>
      <c r="I34" s="230"/>
      <c r="J34" s="230"/>
      <c r="K34" s="230"/>
      <c r="L34" s="230"/>
      <c r="M34" s="230"/>
      <c r="N34" s="230"/>
      <c r="O34" s="218" t="s">
        <v>273</v>
      </c>
      <c r="P34" s="219"/>
      <c r="Q34" s="230" t="n">
        <f aca="false">SUMIF('ワークシート1 事業所情報'!G$17:G$49999,B34,'ワークシート1 事業所情報'!M$17:M$49999)</f>
        <v>0</v>
      </c>
      <c r="R34" s="230"/>
      <c r="S34" s="230"/>
      <c r="T34" s="230"/>
      <c r="U34" s="230"/>
      <c r="V34" s="230"/>
      <c r="W34" s="218" t="s">
        <v>273</v>
      </c>
      <c r="X34" s="218"/>
      <c r="Y34" s="230" t="n">
        <f aca="false">SUMIF('ワークシート1 事業所情報'!$G$17:$G$49999,$B34,'ワークシート1 事業所情報'!U$17:U$49999)</f>
        <v>0</v>
      </c>
      <c r="Z34" s="230"/>
      <c r="AA34" s="230"/>
      <c r="AB34" s="230"/>
      <c r="AC34" s="218" t="s">
        <v>273</v>
      </c>
      <c r="AD34" s="218" t="s">
        <v>254</v>
      </c>
      <c r="AE34" s="222" t="n">
        <f aca="false">SUMIF('ワークシート1 事業所情報'!$G$17:$G$49999,$B34,'ワークシート1 事業所情報'!R$17:R$49999)</f>
        <v>0</v>
      </c>
      <c r="AF34" s="222"/>
      <c r="AG34" s="218" t="s">
        <v>405</v>
      </c>
      <c r="AH34" s="219"/>
      <c r="AI34" s="230" t="n">
        <f aca="false">SUMIF('ワークシート1 事業所情報'!$G$17:$G$49999,$B34,'ワークシート1 事業所情報'!V$17:AE$49999)</f>
        <v>0</v>
      </c>
      <c r="AJ34" s="230"/>
      <c r="AK34" s="230"/>
      <c r="AL34" s="230"/>
      <c r="AM34" s="218" t="s">
        <v>273</v>
      </c>
      <c r="AN34" s="218" t="s">
        <v>254</v>
      </c>
      <c r="AO34" s="222" t="n">
        <f aca="false">SUMIF('ワークシート1 事業所情報'!$G$17:$G$49999,$B34,'ワークシート1 事業所情報'!S$17:S$49999)</f>
        <v>0</v>
      </c>
      <c r="AP34" s="222"/>
      <c r="AQ34" s="218" t="s">
        <v>405</v>
      </c>
      <c r="AR34" s="219"/>
      <c r="AS34" s="230" t="n">
        <f aca="false">SUMIF('ワークシート1 事業所情報'!$G$17:$G$49999,$B34,'ワークシート1 事業所情報'!W$17:W$49999)</f>
        <v>0</v>
      </c>
      <c r="AT34" s="230"/>
      <c r="AU34" s="230"/>
      <c r="AV34" s="230"/>
      <c r="AW34" s="218" t="s">
        <v>273</v>
      </c>
      <c r="AX34" s="218" t="s">
        <v>254</v>
      </c>
      <c r="AY34" s="222" t="n">
        <f aca="false">SUMIF('ワークシート1 事業所情報'!$G$17:$G$49999,$B34,'ワークシート1 事業所情報'!T$17:T$49999)</f>
        <v>0</v>
      </c>
      <c r="AZ34" s="222"/>
      <c r="BA34" s="218" t="s">
        <v>405</v>
      </c>
      <c r="BB34" s="219"/>
    </row>
    <row r="35" customFormat="false" ht="12.9" hidden="false" customHeight="true" outlineLevel="0" collapsed="false">
      <c r="B35" s="188" t="str">
        <f aca="false">'別紙様式2（添付書類）作業用'!K28</f>
        <v/>
      </c>
      <c r="C35" s="188"/>
      <c r="D35" s="188"/>
      <c r="E35" s="188"/>
      <c r="F35" s="188"/>
      <c r="G35" s="230" t="n">
        <f aca="false">SUMIF('ワークシート1 事業所情報'!G$17:G$49999,B35,'ワークシート1 事業所情報'!L$17:L$49999)</f>
        <v>0</v>
      </c>
      <c r="H35" s="230"/>
      <c r="I35" s="230"/>
      <c r="J35" s="230"/>
      <c r="K35" s="230"/>
      <c r="L35" s="230"/>
      <c r="M35" s="230"/>
      <c r="N35" s="230"/>
      <c r="O35" s="218" t="s">
        <v>273</v>
      </c>
      <c r="P35" s="219"/>
      <c r="Q35" s="230" t="n">
        <f aca="false">SUMIF('ワークシート1 事業所情報'!G$17:G$49999,B35,'ワークシート1 事業所情報'!M$17:M$49999)</f>
        <v>0</v>
      </c>
      <c r="R35" s="230"/>
      <c r="S35" s="230"/>
      <c r="T35" s="230"/>
      <c r="U35" s="230"/>
      <c r="V35" s="230"/>
      <c r="W35" s="218" t="s">
        <v>273</v>
      </c>
      <c r="X35" s="218"/>
      <c r="Y35" s="230" t="n">
        <f aca="false">SUMIF('ワークシート1 事業所情報'!$G$17:$G$49999,$B35,'ワークシート1 事業所情報'!U$17:U$49999)</f>
        <v>0</v>
      </c>
      <c r="Z35" s="230"/>
      <c r="AA35" s="230"/>
      <c r="AB35" s="230"/>
      <c r="AC35" s="218" t="s">
        <v>273</v>
      </c>
      <c r="AD35" s="218" t="s">
        <v>254</v>
      </c>
      <c r="AE35" s="222" t="n">
        <f aca="false">SUMIF('ワークシート1 事業所情報'!$G$17:$G$49999,$B35,'ワークシート1 事業所情報'!R$17:R$49999)</f>
        <v>0</v>
      </c>
      <c r="AF35" s="222"/>
      <c r="AG35" s="218" t="s">
        <v>405</v>
      </c>
      <c r="AH35" s="219"/>
      <c r="AI35" s="230" t="n">
        <f aca="false">SUMIF('ワークシート1 事業所情報'!$G$17:$G$49999,$B35,'ワークシート1 事業所情報'!V$17:AE$49999)</f>
        <v>0</v>
      </c>
      <c r="AJ35" s="230"/>
      <c r="AK35" s="230"/>
      <c r="AL35" s="230"/>
      <c r="AM35" s="218" t="s">
        <v>273</v>
      </c>
      <c r="AN35" s="218" t="s">
        <v>254</v>
      </c>
      <c r="AO35" s="222" t="n">
        <f aca="false">SUMIF('ワークシート1 事業所情報'!$G$17:$G$49999,$B35,'ワークシート1 事業所情報'!S$17:S$49999)</f>
        <v>0</v>
      </c>
      <c r="AP35" s="222"/>
      <c r="AQ35" s="218" t="s">
        <v>405</v>
      </c>
      <c r="AR35" s="219"/>
      <c r="AS35" s="230" t="n">
        <f aca="false">SUMIF('ワークシート1 事業所情報'!$G$17:$G$49999,$B35,'ワークシート1 事業所情報'!W$17:W$49999)</f>
        <v>0</v>
      </c>
      <c r="AT35" s="230"/>
      <c r="AU35" s="230"/>
      <c r="AV35" s="230"/>
      <c r="AW35" s="218" t="s">
        <v>273</v>
      </c>
      <c r="AX35" s="218" t="s">
        <v>254</v>
      </c>
      <c r="AY35" s="222" t="n">
        <f aca="false">SUMIF('ワークシート1 事業所情報'!$G$17:$G$49999,$B35,'ワークシート1 事業所情報'!T$17:T$49999)</f>
        <v>0</v>
      </c>
      <c r="AZ35" s="222"/>
      <c r="BA35" s="218" t="s">
        <v>405</v>
      </c>
      <c r="BB35" s="219"/>
    </row>
    <row r="36" customFormat="false" ht="12.9" hidden="false" customHeight="true" outlineLevel="0" collapsed="false">
      <c r="B36" s="188" t="str">
        <f aca="false">'別紙様式2（添付書類）作業用'!K29</f>
        <v/>
      </c>
      <c r="C36" s="188"/>
      <c r="D36" s="188"/>
      <c r="E36" s="188"/>
      <c r="F36" s="188"/>
      <c r="G36" s="230" t="n">
        <f aca="false">SUMIF('ワークシート1 事業所情報'!G$17:G$49999,B36,'ワークシート1 事業所情報'!L$17:L$49999)</f>
        <v>0</v>
      </c>
      <c r="H36" s="230"/>
      <c r="I36" s="230"/>
      <c r="J36" s="230"/>
      <c r="K36" s="230"/>
      <c r="L36" s="230"/>
      <c r="M36" s="230"/>
      <c r="N36" s="230"/>
      <c r="O36" s="218" t="s">
        <v>273</v>
      </c>
      <c r="P36" s="219"/>
      <c r="Q36" s="230" t="n">
        <f aca="false">SUMIF('ワークシート1 事業所情報'!G$17:G$49999,B36,'ワークシート1 事業所情報'!M$17:M$49999)</f>
        <v>0</v>
      </c>
      <c r="R36" s="230"/>
      <c r="S36" s="230"/>
      <c r="T36" s="230"/>
      <c r="U36" s="230"/>
      <c r="V36" s="230"/>
      <c r="W36" s="218" t="s">
        <v>273</v>
      </c>
      <c r="X36" s="218"/>
      <c r="Y36" s="230" t="n">
        <f aca="false">SUMIF('ワークシート1 事業所情報'!$G$17:$G$49999,$B36,'ワークシート1 事業所情報'!U$17:U$49999)</f>
        <v>0</v>
      </c>
      <c r="Z36" s="230"/>
      <c r="AA36" s="230"/>
      <c r="AB36" s="230"/>
      <c r="AC36" s="218" t="s">
        <v>273</v>
      </c>
      <c r="AD36" s="218" t="s">
        <v>254</v>
      </c>
      <c r="AE36" s="222" t="n">
        <f aca="false">SUMIF('ワークシート1 事業所情報'!$G$17:$G$49999,$B36,'ワークシート1 事業所情報'!R$17:R$49999)</f>
        <v>0</v>
      </c>
      <c r="AF36" s="222"/>
      <c r="AG36" s="218" t="s">
        <v>405</v>
      </c>
      <c r="AH36" s="219"/>
      <c r="AI36" s="230" t="n">
        <f aca="false">SUMIF('ワークシート1 事業所情報'!$G$17:$G$49999,$B36,'ワークシート1 事業所情報'!V$17:AE$49999)</f>
        <v>0</v>
      </c>
      <c r="AJ36" s="230"/>
      <c r="AK36" s="230"/>
      <c r="AL36" s="230"/>
      <c r="AM36" s="218" t="s">
        <v>273</v>
      </c>
      <c r="AN36" s="218" t="s">
        <v>254</v>
      </c>
      <c r="AO36" s="222" t="n">
        <f aca="false">SUMIF('ワークシート1 事業所情報'!$G$17:$G$49999,$B36,'ワークシート1 事業所情報'!S$17:S$49999)</f>
        <v>0</v>
      </c>
      <c r="AP36" s="222"/>
      <c r="AQ36" s="218" t="s">
        <v>405</v>
      </c>
      <c r="AR36" s="219"/>
      <c r="AS36" s="230" t="n">
        <f aca="false">SUMIF('ワークシート1 事業所情報'!$G$17:$G$49999,$B36,'ワークシート1 事業所情報'!W$17:W$49999)</f>
        <v>0</v>
      </c>
      <c r="AT36" s="230"/>
      <c r="AU36" s="230"/>
      <c r="AV36" s="230"/>
      <c r="AW36" s="218" t="s">
        <v>273</v>
      </c>
      <c r="AX36" s="218" t="s">
        <v>254</v>
      </c>
      <c r="AY36" s="222" t="n">
        <f aca="false">SUMIF('ワークシート1 事業所情報'!$G$17:$G$49999,$B36,'ワークシート1 事業所情報'!T$17:T$49999)</f>
        <v>0</v>
      </c>
      <c r="AZ36" s="222"/>
      <c r="BA36" s="218" t="s">
        <v>405</v>
      </c>
      <c r="BB36" s="219"/>
    </row>
    <row r="37" customFormat="false" ht="12.9" hidden="false" customHeight="true" outlineLevel="0" collapsed="false">
      <c r="B37" s="188" t="str">
        <f aca="false">'別紙様式2（添付書類）作業用'!K30</f>
        <v/>
      </c>
      <c r="C37" s="188"/>
      <c r="D37" s="188"/>
      <c r="E37" s="188"/>
      <c r="F37" s="188"/>
      <c r="G37" s="230" t="n">
        <f aca="false">SUMIF('ワークシート1 事業所情報'!G$17:G$49999,B37,'ワークシート1 事業所情報'!L$17:L$49999)</f>
        <v>0</v>
      </c>
      <c r="H37" s="230"/>
      <c r="I37" s="230"/>
      <c r="J37" s="230"/>
      <c r="K37" s="230"/>
      <c r="L37" s="230"/>
      <c r="M37" s="230"/>
      <c r="N37" s="230"/>
      <c r="O37" s="218" t="s">
        <v>273</v>
      </c>
      <c r="P37" s="219"/>
      <c r="Q37" s="230" t="n">
        <f aca="false">SUMIF('ワークシート1 事業所情報'!G$17:G$49999,B37,'ワークシート1 事業所情報'!M$17:M$49999)</f>
        <v>0</v>
      </c>
      <c r="R37" s="230"/>
      <c r="S37" s="230"/>
      <c r="T37" s="230"/>
      <c r="U37" s="230"/>
      <c r="V37" s="230"/>
      <c r="W37" s="218" t="s">
        <v>273</v>
      </c>
      <c r="X37" s="218"/>
      <c r="Y37" s="230" t="n">
        <f aca="false">SUMIF('ワークシート1 事業所情報'!$G$17:$G$49999,$B37,'ワークシート1 事業所情報'!U$17:U$49999)</f>
        <v>0</v>
      </c>
      <c r="Z37" s="230"/>
      <c r="AA37" s="230"/>
      <c r="AB37" s="230"/>
      <c r="AC37" s="218" t="s">
        <v>273</v>
      </c>
      <c r="AD37" s="218" t="s">
        <v>254</v>
      </c>
      <c r="AE37" s="222" t="n">
        <f aca="false">SUMIF('ワークシート1 事業所情報'!$G$17:$G$49999,$B37,'ワークシート1 事業所情報'!R$17:R$49999)</f>
        <v>0</v>
      </c>
      <c r="AF37" s="222"/>
      <c r="AG37" s="218" t="s">
        <v>405</v>
      </c>
      <c r="AH37" s="219"/>
      <c r="AI37" s="230" t="n">
        <f aca="false">SUMIF('ワークシート1 事業所情報'!$G$17:$G$49999,$B37,'ワークシート1 事業所情報'!V$17:AE$49999)</f>
        <v>0</v>
      </c>
      <c r="AJ37" s="230"/>
      <c r="AK37" s="230"/>
      <c r="AL37" s="230"/>
      <c r="AM37" s="218" t="s">
        <v>273</v>
      </c>
      <c r="AN37" s="218" t="s">
        <v>254</v>
      </c>
      <c r="AO37" s="222" t="n">
        <f aca="false">SUMIF('ワークシート1 事業所情報'!$G$17:$G$49999,$B37,'ワークシート1 事業所情報'!S$17:S$49999)</f>
        <v>0</v>
      </c>
      <c r="AP37" s="222"/>
      <c r="AQ37" s="218" t="s">
        <v>405</v>
      </c>
      <c r="AR37" s="219"/>
      <c r="AS37" s="230" t="n">
        <f aca="false">SUMIF('ワークシート1 事業所情報'!$G$17:$G$49999,$B37,'ワークシート1 事業所情報'!W$17:W$49999)</f>
        <v>0</v>
      </c>
      <c r="AT37" s="230"/>
      <c r="AU37" s="230"/>
      <c r="AV37" s="230"/>
      <c r="AW37" s="218" t="s">
        <v>273</v>
      </c>
      <c r="AX37" s="218" t="s">
        <v>254</v>
      </c>
      <c r="AY37" s="222" t="n">
        <f aca="false">SUMIF('ワークシート1 事業所情報'!$G$17:$G$49999,$B37,'ワークシート1 事業所情報'!T$17:T$49999)</f>
        <v>0</v>
      </c>
      <c r="AZ37" s="222"/>
      <c r="BA37" s="218" t="s">
        <v>405</v>
      </c>
      <c r="BB37" s="219"/>
    </row>
    <row r="38" customFormat="false" ht="12.9" hidden="false" customHeight="true" outlineLevel="0" collapsed="false">
      <c r="B38" s="188" t="str">
        <f aca="false">'別紙様式2（添付書類）作業用'!K31</f>
        <v/>
      </c>
      <c r="C38" s="188"/>
      <c r="D38" s="188"/>
      <c r="E38" s="188"/>
      <c r="F38" s="188"/>
      <c r="G38" s="230" t="n">
        <f aca="false">SUMIF('ワークシート1 事業所情報'!G$17:G$49999,B38,'ワークシート1 事業所情報'!L$17:L$49999)</f>
        <v>0</v>
      </c>
      <c r="H38" s="230"/>
      <c r="I38" s="230"/>
      <c r="J38" s="230"/>
      <c r="K38" s="230"/>
      <c r="L38" s="230"/>
      <c r="M38" s="230"/>
      <c r="N38" s="230"/>
      <c r="O38" s="218" t="s">
        <v>273</v>
      </c>
      <c r="P38" s="219"/>
      <c r="Q38" s="230" t="n">
        <f aca="false">SUMIF('ワークシート1 事業所情報'!G$17:G$49999,B38,'ワークシート1 事業所情報'!M$17:M$49999)</f>
        <v>0</v>
      </c>
      <c r="R38" s="230"/>
      <c r="S38" s="230"/>
      <c r="T38" s="230"/>
      <c r="U38" s="230"/>
      <c r="V38" s="230"/>
      <c r="W38" s="218" t="s">
        <v>273</v>
      </c>
      <c r="X38" s="218"/>
      <c r="Y38" s="230" t="n">
        <f aca="false">SUMIF('ワークシート1 事業所情報'!$G$17:$G$49999,$B38,'ワークシート1 事業所情報'!U$17:U$49999)</f>
        <v>0</v>
      </c>
      <c r="Z38" s="230"/>
      <c r="AA38" s="230"/>
      <c r="AB38" s="230"/>
      <c r="AC38" s="218" t="s">
        <v>273</v>
      </c>
      <c r="AD38" s="218" t="s">
        <v>254</v>
      </c>
      <c r="AE38" s="222" t="n">
        <f aca="false">SUMIF('ワークシート1 事業所情報'!$G$17:$G$49999,$B38,'ワークシート1 事業所情報'!R$17:R$49999)</f>
        <v>0</v>
      </c>
      <c r="AF38" s="222"/>
      <c r="AG38" s="218" t="s">
        <v>405</v>
      </c>
      <c r="AH38" s="219"/>
      <c r="AI38" s="230" t="n">
        <f aca="false">SUMIF('ワークシート1 事業所情報'!$G$17:$G$49999,$B38,'ワークシート1 事業所情報'!V$17:AE$49999)</f>
        <v>0</v>
      </c>
      <c r="AJ38" s="230"/>
      <c r="AK38" s="230"/>
      <c r="AL38" s="230"/>
      <c r="AM38" s="218" t="s">
        <v>273</v>
      </c>
      <c r="AN38" s="218" t="s">
        <v>254</v>
      </c>
      <c r="AO38" s="222" t="n">
        <f aca="false">SUMIF('ワークシート1 事業所情報'!$G$17:$G$49999,$B38,'ワークシート1 事業所情報'!S$17:S$49999)</f>
        <v>0</v>
      </c>
      <c r="AP38" s="222"/>
      <c r="AQ38" s="218" t="s">
        <v>405</v>
      </c>
      <c r="AR38" s="219"/>
      <c r="AS38" s="230" t="n">
        <f aca="false">SUMIF('ワークシート1 事業所情報'!$G$17:$G$49999,$B38,'ワークシート1 事業所情報'!W$17:W$49999)</f>
        <v>0</v>
      </c>
      <c r="AT38" s="230"/>
      <c r="AU38" s="230"/>
      <c r="AV38" s="230"/>
      <c r="AW38" s="218" t="s">
        <v>273</v>
      </c>
      <c r="AX38" s="218" t="s">
        <v>254</v>
      </c>
      <c r="AY38" s="222" t="n">
        <f aca="false">SUMIF('ワークシート1 事業所情報'!$G$17:$G$49999,$B38,'ワークシート1 事業所情報'!T$17:T$49999)</f>
        <v>0</v>
      </c>
      <c r="AZ38" s="222"/>
      <c r="BA38" s="218" t="s">
        <v>405</v>
      </c>
      <c r="BB38" s="219"/>
    </row>
    <row r="39" customFormat="false" ht="12.9" hidden="false" customHeight="true" outlineLevel="0" collapsed="false">
      <c r="B39" s="188" t="str">
        <f aca="false">'別紙様式2（添付書類）作業用'!K32</f>
        <v/>
      </c>
      <c r="C39" s="188"/>
      <c r="D39" s="188"/>
      <c r="E39" s="188"/>
      <c r="F39" s="188"/>
      <c r="G39" s="230" t="n">
        <f aca="false">SUMIF('ワークシート1 事業所情報'!G$17:G$49999,B39,'ワークシート1 事業所情報'!L$17:L$49999)</f>
        <v>0</v>
      </c>
      <c r="H39" s="230"/>
      <c r="I39" s="230"/>
      <c r="J39" s="230"/>
      <c r="K39" s="230"/>
      <c r="L39" s="230"/>
      <c r="M39" s="230"/>
      <c r="N39" s="230"/>
      <c r="O39" s="218" t="s">
        <v>273</v>
      </c>
      <c r="P39" s="219"/>
      <c r="Q39" s="230" t="n">
        <f aca="false">SUMIF('ワークシート1 事業所情報'!G$17:G$49999,B39,'ワークシート1 事業所情報'!M$17:M$49999)</f>
        <v>0</v>
      </c>
      <c r="R39" s="230"/>
      <c r="S39" s="230"/>
      <c r="T39" s="230"/>
      <c r="U39" s="230"/>
      <c r="V39" s="230"/>
      <c r="W39" s="218" t="s">
        <v>273</v>
      </c>
      <c r="X39" s="218"/>
      <c r="Y39" s="230" t="n">
        <f aca="false">SUMIF('ワークシート1 事業所情報'!$G$17:$G$49999,$B39,'ワークシート1 事業所情報'!U$17:U$49999)</f>
        <v>0</v>
      </c>
      <c r="Z39" s="230"/>
      <c r="AA39" s="230"/>
      <c r="AB39" s="230"/>
      <c r="AC39" s="218" t="s">
        <v>273</v>
      </c>
      <c r="AD39" s="218" t="s">
        <v>254</v>
      </c>
      <c r="AE39" s="222" t="n">
        <f aca="false">SUMIF('ワークシート1 事業所情報'!$G$17:$G$49999,$B39,'ワークシート1 事業所情報'!R$17:R$49999)</f>
        <v>0</v>
      </c>
      <c r="AF39" s="222"/>
      <c r="AG39" s="218" t="s">
        <v>405</v>
      </c>
      <c r="AH39" s="219"/>
      <c r="AI39" s="230" t="n">
        <f aca="false">SUMIF('ワークシート1 事業所情報'!$G$17:$G$49999,$B39,'ワークシート1 事業所情報'!V$17:AE$49999)</f>
        <v>0</v>
      </c>
      <c r="AJ39" s="230"/>
      <c r="AK39" s="230"/>
      <c r="AL39" s="230"/>
      <c r="AM39" s="218" t="s">
        <v>273</v>
      </c>
      <c r="AN39" s="218" t="s">
        <v>254</v>
      </c>
      <c r="AO39" s="222" t="n">
        <f aca="false">SUMIF('ワークシート1 事業所情報'!$G$17:$G$49999,$B39,'ワークシート1 事業所情報'!S$17:S$49999)</f>
        <v>0</v>
      </c>
      <c r="AP39" s="222"/>
      <c r="AQ39" s="218" t="s">
        <v>405</v>
      </c>
      <c r="AR39" s="219"/>
      <c r="AS39" s="230" t="n">
        <f aca="false">SUMIF('ワークシート1 事業所情報'!$G$17:$G$49999,$B39,'ワークシート1 事業所情報'!W$17:W$49999)</f>
        <v>0</v>
      </c>
      <c r="AT39" s="230"/>
      <c r="AU39" s="230"/>
      <c r="AV39" s="230"/>
      <c r="AW39" s="218" t="s">
        <v>273</v>
      </c>
      <c r="AX39" s="218" t="s">
        <v>254</v>
      </c>
      <c r="AY39" s="222" t="n">
        <f aca="false">SUMIF('ワークシート1 事業所情報'!$G$17:$G$49999,$B39,'ワークシート1 事業所情報'!T$17:T$49999)</f>
        <v>0</v>
      </c>
      <c r="AZ39" s="222"/>
      <c r="BA39" s="218" t="s">
        <v>405</v>
      </c>
      <c r="BB39" s="219"/>
    </row>
    <row r="40" customFormat="false" ht="12.9" hidden="false" customHeight="true" outlineLevel="0" collapsed="false">
      <c r="B40" s="188" t="str">
        <f aca="false">'別紙様式2（添付書類）作業用'!K33</f>
        <v/>
      </c>
      <c r="C40" s="188"/>
      <c r="D40" s="188"/>
      <c r="E40" s="188"/>
      <c r="F40" s="188"/>
      <c r="G40" s="230" t="n">
        <f aca="false">SUMIF('ワークシート1 事業所情報'!G$17:G$49999,B40,'ワークシート1 事業所情報'!L$17:L$49999)</f>
        <v>0</v>
      </c>
      <c r="H40" s="230"/>
      <c r="I40" s="230"/>
      <c r="J40" s="230"/>
      <c r="K40" s="230"/>
      <c r="L40" s="230"/>
      <c r="M40" s="230"/>
      <c r="N40" s="230"/>
      <c r="O40" s="218" t="s">
        <v>273</v>
      </c>
      <c r="P40" s="219"/>
      <c r="Q40" s="230" t="n">
        <f aca="false">SUMIF('ワークシート1 事業所情報'!G$17:G$49999,B40,'ワークシート1 事業所情報'!M$17:M$49999)</f>
        <v>0</v>
      </c>
      <c r="R40" s="230"/>
      <c r="S40" s="230"/>
      <c r="T40" s="230"/>
      <c r="U40" s="230"/>
      <c r="V40" s="230"/>
      <c r="W40" s="218" t="s">
        <v>273</v>
      </c>
      <c r="X40" s="218"/>
      <c r="Y40" s="230" t="n">
        <f aca="false">SUMIF('ワークシート1 事業所情報'!$G$17:$G$49999,$B40,'ワークシート1 事業所情報'!U$17:U$49999)</f>
        <v>0</v>
      </c>
      <c r="Z40" s="230"/>
      <c r="AA40" s="230"/>
      <c r="AB40" s="230"/>
      <c r="AC40" s="218" t="s">
        <v>273</v>
      </c>
      <c r="AD40" s="218" t="s">
        <v>254</v>
      </c>
      <c r="AE40" s="222" t="n">
        <f aca="false">SUMIF('ワークシート1 事業所情報'!$G$17:$G$49999,$B40,'ワークシート1 事業所情報'!R$17:R$49999)</f>
        <v>0</v>
      </c>
      <c r="AF40" s="222"/>
      <c r="AG40" s="218" t="s">
        <v>405</v>
      </c>
      <c r="AH40" s="219"/>
      <c r="AI40" s="230" t="n">
        <f aca="false">SUMIF('ワークシート1 事業所情報'!$G$17:$G$49999,$B40,'ワークシート1 事業所情報'!V$17:AE$49999)</f>
        <v>0</v>
      </c>
      <c r="AJ40" s="230"/>
      <c r="AK40" s="230"/>
      <c r="AL40" s="230"/>
      <c r="AM40" s="218" t="s">
        <v>273</v>
      </c>
      <c r="AN40" s="218" t="s">
        <v>254</v>
      </c>
      <c r="AO40" s="222" t="n">
        <f aca="false">SUMIF('ワークシート1 事業所情報'!$G$17:$G$49999,$B40,'ワークシート1 事業所情報'!S$17:S$49999)</f>
        <v>0</v>
      </c>
      <c r="AP40" s="222"/>
      <c r="AQ40" s="218" t="s">
        <v>405</v>
      </c>
      <c r="AR40" s="219"/>
      <c r="AS40" s="230" t="n">
        <f aca="false">SUMIF('ワークシート1 事業所情報'!$G$17:$G$49999,$B40,'ワークシート1 事業所情報'!W$17:W$49999)</f>
        <v>0</v>
      </c>
      <c r="AT40" s="230"/>
      <c r="AU40" s="230"/>
      <c r="AV40" s="230"/>
      <c r="AW40" s="218" t="s">
        <v>273</v>
      </c>
      <c r="AX40" s="218" t="s">
        <v>254</v>
      </c>
      <c r="AY40" s="222" t="n">
        <f aca="false">SUMIF('ワークシート1 事業所情報'!$G$17:$G$49999,$B40,'ワークシート1 事業所情報'!T$17:T$49999)</f>
        <v>0</v>
      </c>
      <c r="AZ40" s="222"/>
      <c r="BA40" s="218" t="s">
        <v>405</v>
      </c>
      <c r="BB40" s="219"/>
    </row>
    <row r="41" customFormat="false" ht="12.9" hidden="false" customHeight="true" outlineLevel="0" collapsed="false">
      <c r="B41" s="188" t="str">
        <f aca="false">'別紙様式2（添付書類）作業用'!K34</f>
        <v/>
      </c>
      <c r="C41" s="188"/>
      <c r="D41" s="188"/>
      <c r="E41" s="188"/>
      <c r="F41" s="188"/>
      <c r="G41" s="230" t="n">
        <f aca="false">SUMIF('ワークシート1 事業所情報'!G$17:G$49999,B41,'ワークシート1 事業所情報'!L$17:L$49999)</f>
        <v>0</v>
      </c>
      <c r="H41" s="230"/>
      <c r="I41" s="230"/>
      <c r="J41" s="230"/>
      <c r="K41" s="230"/>
      <c r="L41" s="230"/>
      <c r="M41" s="230"/>
      <c r="N41" s="230"/>
      <c r="O41" s="218" t="s">
        <v>273</v>
      </c>
      <c r="P41" s="219"/>
      <c r="Q41" s="230" t="n">
        <f aca="false">SUMIF('ワークシート1 事業所情報'!G$17:G$49999,B41,'ワークシート1 事業所情報'!M$17:M$49999)</f>
        <v>0</v>
      </c>
      <c r="R41" s="230"/>
      <c r="S41" s="230"/>
      <c r="T41" s="230"/>
      <c r="U41" s="230"/>
      <c r="V41" s="230"/>
      <c r="W41" s="218" t="s">
        <v>273</v>
      </c>
      <c r="X41" s="218"/>
      <c r="Y41" s="230" t="n">
        <f aca="false">SUMIF('ワークシート1 事業所情報'!$G$17:$G$49999,$B41,'ワークシート1 事業所情報'!U$17:U$49999)</f>
        <v>0</v>
      </c>
      <c r="Z41" s="230"/>
      <c r="AA41" s="230"/>
      <c r="AB41" s="230"/>
      <c r="AC41" s="218" t="s">
        <v>273</v>
      </c>
      <c r="AD41" s="218" t="s">
        <v>254</v>
      </c>
      <c r="AE41" s="222" t="n">
        <f aca="false">SUMIF('ワークシート1 事業所情報'!$G$17:$G$49999,$B41,'ワークシート1 事業所情報'!R$17:R$49999)</f>
        <v>0</v>
      </c>
      <c r="AF41" s="222"/>
      <c r="AG41" s="218" t="s">
        <v>405</v>
      </c>
      <c r="AH41" s="219"/>
      <c r="AI41" s="230" t="n">
        <f aca="false">SUMIF('ワークシート1 事業所情報'!$G$17:$G$49999,$B41,'ワークシート1 事業所情報'!V$17:AE$49999)</f>
        <v>0</v>
      </c>
      <c r="AJ41" s="230"/>
      <c r="AK41" s="230"/>
      <c r="AL41" s="230"/>
      <c r="AM41" s="218" t="s">
        <v>273</v>
      </c>
      <c r="AN41" s="218" t="s">
        <v>254</v>
      </c>
      <c r="AO41" s="222" t="n">
        <f aca="false">SUMIF('ワークシート1 事業所情報'!$G$17:$G$49999,$B41,'ワークシート1 事業所情報'!S$17:S$49999)</f>
        <v>0</v>
      </c>
      <c r="AP41" s="222"/>
      <c r="AQ41" s="218" t="s">
        <v>405</v>
      </c>
      <c r="AR41" s="219"/>
      <c r="AS41" s="230" t="n">
        <f aca="false">SUMIF('ワークシート1 事業所情報'!$G$17:$G$49999,$B41,'ワークシート1 事業所情報'!W$17:W$49999)</f>
        <v>0</v>
      </c>
      <c r="AT41" s="230"/>
      <c r="AU41" s="230"/>
      <c r="AV41" s="230"/>
      <c r="AW41" s="218" t="s">
        <v>273</v>
      </c>
      <c r="AX41" s="218" t="s">
        <v>254</v>
      </c>
      <c r="AY41" s="222" t="n">
        <f aca="false">SUMIF('ワークシート1 事業所情報'!$G$17:$G$49999,$B41,'ワークシート1 事業所情報'!T$17:T$49999)</f>
        <v>0</v>
      </c>
      <c r="AZ41" s="222"/>
      <c r="BA41" s="218" t="s">
        <v>405</v>
      </c>
      <c r="BB41" s="219"/>
    </row>
    <row r="42" customFormat="false" ht="12.9" hidden="false" customHeight="true" outlineLevel="0" collapsed="false">
      <c r="B42" s="188" t="str">
        <f aca="false">'別紙様式2（添付書類）作業用'!K35</f>
        <v/>
      </c>
      <c r="C42" s="188"/>
      <c r="D42" s="188"/>
      <c r="E42" s="188"/>
      <c r="F42" s="188"/>
      <c r="G42" s="230" t="n">
        <f aca="false">SUMIF('ワークシート1 事業所情報'!G$17:G$49999,B42,'ワークシート1 事業所情報'!L$17:L$49999)</f>
        <v>0</v>
      </c>
      <c r="H42" s="230"/>
      <c r="I42" s="230"/>
      <c r="J42" s="230"/>
      <c r="K42" s="230"/>
      <c r="L42" s="230"/>
      <c r="M42" s="230"/>
      <c r="N42" s="230"/>
      <c r="O42" s="218" t="s">
        <v>273</v>
      </c>
      <c r="P42" s="219"/>
      <c r="Q42" s="230" t="n">
        <f aca="false">SUMIF('ワークシート1 事業所情報'!G$17:G$49999,B42,'ワークシート1 事業所情報'!M$17:M$49999)</f>
        <v>0</v>
      </c>
      <c r="R42" s="230"/>
      <c r="S42" s="230"/>
      <c r="T42" s="230"/>
      <c r="U42" s="230"/>
      <c r="V42" s="230"/>
      <c r="W42" s="218" t="s">
        <v>273</v>
      </c>
      <c r="X42" s="218"/>
      <c r="Y42" s="230" t="n">
        <f aca="false">SUMIF('ワークシート1 事業所情報'!$G$17:$G$49999,$B42,'ワークシート1 事業所情報'!U$17:U$49999)</f>
        <v>0</v>
      </c>
      <c r="Z42" s="230"/>
      <c r="AA42" s="230"/>
      <c r="AB42" s="230"/>
      <c r="AC42" s="218" t="s">
        <v>273</v>
      </c>
      <c r="AD42" s="218" t="s">
        <v>254</v>
      </c>
      <c r="AE42" s="222" t="n">
        <f aca="false">SUMIF('ワークシート1 事業所情報'!$G$17:$G$49999,$B42,'ワークシート1 事業所情報'!R$17:R$49999)</f>
        <v>0</v>
      </c>
      <c r="AF42" s="222"/>
      <c r="AG42" s="218" t="s">
        <v>405</v>
      </c>
      <c r="AH42" s="219"/>
      <c r="AI42" s="230" t="n">
        <f aca="false">SUMIF('ワークシート1 事業所情報'!$G$17:$G$49999,$B42,'ワークシート1 事業所情報'!V$17:AE$49999)</f>
        <v>0</v>
      </c>
      <c r="AJ42" s="230"/>
      <c r="AK42" s="230"/>
      <c r="AL42" s="230"/>
      <c r="AM42" s="218" t="s">
        <v>273</v>
      </c>
      <c r="AN42" s="218" t="s">
        <v>254</v>
      </c>
      <c r="AO42" s="222" t="n">
        <f aca="false">SUMIF('ワークシート1 事業所情報'!$G$17:$G$49999,$B42,'ワークシート1 事業所情報'!S$17:S$49999)</f>
        <v>0</v>
      </c>
      <c r="AP42" s="222"/>
      <c r="AQ42" s="218" t="s">
        <v>405</v>
      </c>
      <c r="AR42" s="219"/>
      <c r="AS42" s="230" t="n">
        <f aca="false">SUMIF('ワークシート1 事業所情報'!$G$17:$G$49999,$B42,'ワークシート1 事業所情報'!W$17:W$49999)</f>
        <v>0</v>
      </c>
      <c r="AT42" s="230"/>
      <c r="AU42" s="230"/>
      <c r="AV42" s="230"/>
      <c r="AW42" s="218" t="s">
        <v>273</v>
      </c>
      <c r="AX42" s="218" t="s">
        <v>254</v>
      </c>
      <c r="AY42" s="222" t="n">
        <f aca="false">SUMIF('ワークシート1 事業所情報'!$G$17:$G$49999,$B42,'ワークシート1 事業所情報'!T$17:T$49999)</f>
        <v>0</v>
      </c>
      <c r="AZ42" s="222"/>
      <c r="BA42" s="218" t="s">
        <v>405</v>
      </c>
      <c r="BB42" s="219"/>
    </row>
    <row r="43" customFormat="false" ht="12.9" hidden="false" customHeight="true" outlineLevel="0" collapsed="false">
      <c r="B43" s="188" t="str">
        <f aca="false">'別紙様式2（添付書類）作業用'!K36</f>
        <v/>
      </c>
      <c r="C43" s="188"/>
      <c r="D43" s="188"/>
      <c r="E43" s="188"/>
      <c r="F43" s="188"/>
      <c r="G43" s="230" t="n">
        <f aca="false">SUMIF('ワークシート1 事業所情報'!G$17:G$49999,B43,'ワークシート1 事業所情報'!L$17:L$49999)</f>
        <v>0</v>
      </c>
      <c r="H43" s="230"/>
      <c r="I43" s="230"/>
      <c r="J43" s="230"/>
      <c r="K43" s="230"/>
      <c r="L43" s="230"/>
      <c r="M43" s="230"/>
      <c r="N43" s="230"/>
      <c r="O43" s="218" t="s">
        <v>273</v>
      </c>
      <c r="P43" s="219"/>
      <c r="Q43" s="230" t="n">
        <f aca="false">SUMIF('ワークシート1 事業所情報'!G$17:G$49999,B43,'ワークシート1 事業所情報'!M$17:M$49999)</f>
        <v>0</v>
      </c>
      <c r="R43" s="230"/>
      <c r="S43" s="230"/>
      <c r="T43" s="230"/>
      <c r="U43" s="230"/>
      <c r="V43" s="230"/>
      <c r="W43" s="218" t="s">
        <v>273</v>
      </c>
      <c r="X43" s="218"/>
      <c r="Y43" s="230" t="n">
        <f aca="false">SUMIF('ワークシート1 事業所情報'!$G$17:$G$49999,$B43,'ワークシート1 事業所情報'!U$17:U$49999)</f>
        <v>0</v>
      </c>
      <c r="Z43" s="230"/>
      <c r="AA43" s="230"/>
      <c r="AB43" s="230"/>
      <c r="AC43" s="218" t="s">
        <v>273</v>
      </c>
      <c r="AD43" s="218" t="s">
        <v>254</v>
      </c>
      <c r="AE43" s="222" t="n">
        <f aca="false">SUMIF('ワークシート1 事業所情報'!$G$17:$G$49999,$B43,'ワークシート1 事業所情報'!R$17:R$49999)</f>
        <v>0</v>
      </c>
      <c r="AF43" s="222"/>
      <c r="AG43" s="218" t="s">
        <v>405</v>
      </c>
      <c r="AH43" s="219"/>
      <c r="AI43" s="230" t="n">
        <f aca="false">SUMIF('ワークシート1 事業所情報'!$G$17:$G$49999,$B43,'ワークシート1 事業所情報'!V$17:AE$49999)</f>
        <v>0</v>
      </c>
      <c r="AJ43" s="230"/>
      <c r="AK43" s="230"/>
      <c r="AL43" s="230"/>
      <c r="AM43" s="218" t="s">
        <v>273</v>
      </c>
      <c r="AN43" s="218" t="s">
        <v>254</v>
      </c>
      <c r="AO43" s="222" t="n">
        <f aca="false">SUMIF('ワークシート1 事業所情報'!$G$17:$G$49999,$B43,'ワークシート1 事業所情報'!S$17:S$49999)</f>
        <v>0</v>
      </c>
      <c r="AP43" s="222"/>
      <c r="AQ43" s="218" t="s">
        <v>405</v>
      </c>
      <c r="AR43" s="219"/>
      <c r="AS43" s="230" t="n">
        <f aca="false">SUMIF('ワークシート1 事業所情報'!$G$17:$G$49999,$B43,'ワークシート1 事業所情報'!W$17:W$49999)</f>
        <v>0</v>
      </c>
      <c r="AT43" s="230"/>
      <c r="AU43" s="230"/>
      <c r="AV43" s="230"/>
      <c r="AW43" s="218" t="s">
        <v>273</v>
      </c>
      <c r="AX43" s="218" t="s">
        <v>254</v>
      </c>
      <c r="AY43" s="222" t="n">
        <f aca="false">SUMIF('ワークシート1 事業所情報'!$G$17:$G$49999,$B43,'ワークシート1 事業所情報'!T$17:T$49999)</f>
        <v>0</v>
      </c>
      <c r="AZ43" s="222"/>
      <c r="BA43" s="218" t="s">
        <v>405</v>
      </c>
      <c r="BB43" s="219"/>
    </row>
    <row r="44" customFormat="false" ht="12.9" hidden="false" customHeight="true" outlineLevel="0" collapsed="false">
      <c r="B44" s="188" t="str">
        <f aca="false">'別紙様式2（添付書類）作業用'!K37</f>
        <v/>
      </c>
      <c r="C44" s="188"/>
      <c r="D44" s="188"/>
      <c r="E44" s="188"/>
      <c r="F44" s="188"/>
      <c r="G44" s="230" t="n">
        <f aca="false">SUMIF('ワークシート1 事業所情報'!G$17:G$49999,B44,'ワークシート1 事業所情報'!L$17:L$49999)</f>
        <v>0</v>
      </c>
      <c r="H44" s="230"/>
      <c r="I44" s="230"/>
      <c r="J44" s="230"/>
      <c r="K44" s="230"/>
      <c r="L44" s="230"/>
      <c r="M44" s="230"/>
      <c r="N44" s="230"/>
      <c r="O44" s="218" t="s">
        <v>273</v>
      </c>
      <c r="P44" s="219"/>
      <c r="Q44" s="230" t="n">
        <f aca="false">SUMIF('ワークシート1 事業所情報'!G$17:G$49999,B44,'ワークシート1 事業所情報'!M$17:M$49999)</f>
        <v>0</v>
      </c>
      <c r="R44" s="230"/>
      <c r="S44" s="230"/>
      <c r="T44" s="230"/>
      <c r="U44" s="230"/>
      <c r="V44" s="230"/>
      <c r="W44" s="218" t="s">
        <v>273</v>
      </c>
      <c r="X44" s="218"/>
      <c r="Y44" s="230" t="n">
        <f aca="false">SUMIF('ワークシート1 事業所情報'!$G$17:$G$49999,$B44,'ワークシート1 事業所情報'!U$17:U$49999)</f>
        <v>0</v>
      </c>
      <c r="Z44" s="230"/>
      <c r="AA44" s="230"/>
      <c r="AB44" s="230"/>
      <c r="AC44" s="218" t="s">
        <v>273</v>
      </c>
      <c r="AD44" s="218" t="s">
        <v>254</v>
      </c>
      <c r="AE44" s="222" t="n">
        <f aca="false">SUMIF('ワークシート1 事業所情報'!$G$17:$G$49999,$B44,'ワークシート1 事業所情報'!R$17:R$49999)</f>
        <v>0</v>
      </c>
      <c r="AF44" s="222"/>
      <c r="AG44" s="218" t="s">
        <v>405</v>
      </c>
      <c r="AH44" s="219"/>
      <c r="AI44" s="230" t="n">
        <f aca="false">SUMIF('ワークシート1 事業所情報'!$G$17:$G$49999,$B44,'ワークシート1 事業所情報'!V$17:AE$49999)</f>
        <v>0</v>
      </c>
      <c r="AJ44" s="230"/>
      <c r="AK44" s="230"/>
      <c r="AL44" s="230"/>
      <c r="AM44" s="218" t="s">
        <v>273</v>
      </c>
      <c r="AN44" s="218" t="s">
        <v>254</v>
      </c>
      <c r="AO44" s="222" t="n">
        <f aca="false">SUMIF('ワークシート1 事業所情報'!$G$17:$G$49999,$B44,'ワークシート1 事業所情報'!S$17:S$49999)</f>
        <v>0</v>
      </c>
      <c r="AP44" s="222"/>
      <c r="AQ44" s="218" t="s">
        <v>405</v>
      </c>
      <c r="AR44" s="219"/>
      <c r="AS44" s="230" t="n">
        <f aca="false">SUMIF('ワークシート1 事業所情報'!$G$17:$G$49999,$B44,'ワークシート1 事業所情報'!W$17:W$49999)</f>
        <v>0</v>
      </c>
      <c r="AT44" s="230"/>
      <c r="AU44" s="230"/>
      <c r="AV44" s="230"/>
      <c r="AW44" s="218" t="s">
        <v>273</v>
      </c>
      <c r="AX44" s="218" t="s">
        <v>254</v>
      </c>
      <c r="AY44" s="222" t="n">
        <f aca="false">SUMIF('ワークシート1 事業所情報'!$G$17:$G$49999,$B44,'ワークシート1 事業所情報'!T$17:T$49999)</f>
        <v>0</v>
      </c>
      <c r="AZ44" s="222"/>
      <c r="BA44" s="218" t="s">
        <v>405</v>
      </c>
      <c r="BB44" s="219"/>
    </row>
    <row r="45" customFormat="false" ht="12.9" hidden="false" customHeight="true" outlineLevel="0" collapsed="false">
      <c r="B45" s="188" t="str">
        <f aca="false">'別紙様式2（添付書類）作業用'!K38</f>
        <v/>
      </c>
      <c r="C45" s="188"/>
      <c r="D45" s="188"/>
      <c r="E45" s="188"/>
      <c r="F45" s="188"/>
      <c r="G45" s="230" t="n">
        <f aca="false">SUMIF('ワークシート1 事業所情報'!G$17:G$49999,B45,'ワークシート1 事業所情報'!L$17:L$49999)</f>
        <v>0</v>
      </c>
      <c r="H45" s="230"/>
      <c r="I45" s="230"/>
      <c r="J45" s="230"/>
      <c r="K45" s="230"/>
      <c r="L45" s="230"/>
      <c r="M45" s="230"/>
      <c r="N45" s="230"/>
      <c r="O45" s="218" t="s">
        <v>273</v>
      </c>
      <c r="P45" s="219"/>
      <c r="Q45" s="230" t="n">
        <f aca="false">SUMIF('ワークシート1 事業所情報'!G$17:G$49999,B45,'ワークシート1 事業所情報'!M$17:M$49999)</f>
        <v>0</v>
      </c>
      <c r="R45" s="230"/>
      <c r="S45" s="230"/>
      <c r="T45" s="230"/>
      <c r="U45" s="230"/>
      <c r="V45" s="230"/>
      <c r="W45" s="218" t="s">
        <v>273</v>
      </c>
      <c r="X45" s="218"/>
      <c r="Y45" s="230" t="n">
        <f aca="false">SUMIF('ワークシート1 事業所情報'!$G$17:$G$49999,$B45,'ワークシート1 事業所情報'!U$17:U$49999)</f>
        <v>0</v>
      </c>
      <c r="Z45" s="230"/>
      <c r="AA45" s="230"/>
      <c r="AB45" s="230"/>
      <c r="AC45" s="218" t="s">
        <v>273</v>
      </c>
      <c r="AD45" s="218" t="s">
        <v>254</v>
      </c>
      <c r="AE45" s="222" t="n">
        <f aca="false">SUMIF('ワークシート1 事業所情報'!$G$17:$G$49999,$B45,'ワークシート1 事業所情報'!R$17:R$49999)</f>
        <v>0</v>
      </c>
      <c r="AF45" s="222"/>
      <c r="AG45" s="218" t="s">
        <v>405</v>
      </c>
      <c r="AH45" s="219"/>
      <c r="AI45" s="230" t="n">
        <f aca="false">SUMIF('ワークシート1 事業所情報'!$G$17:$G$49999,$B45,'ワークシート1 事業所情報'!V$17:AE$49999)</f>
        <v>0</v>
      </c>
      <c r="AJ45" s="230"/>
      <c r="AK45" s="230"/>
      <c r="AL45" s="230"/>
      <c r="AM45" s="218" t="s">
        <v>273</v>
      </c>
      <c r="AN45" s="218" t="s">
        <v>254</v>
      </c>
      <c r="AO45" s="222" t="n">
        <f aca="false">SUMIF('ワークシート1 事業所情報'!$G$17:$G$49999,$B45,'ワークシート1 事業所情報'!S$17:S$49999)</f>
        <v>0</v>
      </c>
      <c r="AP45" s="222"/>
      <c r="AQ45" s="218" t="s">
        <v>405</v>
      </c>
      <c r="AR45" s="219"/>
      <c r="AS45" s="230" t="n">
        <f aca="false">SUMIF('ワークシート1 事業所情報'!$G$17:$G$49999,$B45,'ワークシート1 事業所情報'!W$17:W$49999)</f>
        <v>0</v>
      </c>
      <c r="AT45" s="230"/>
      <c r="AU45" s="230"/>
      <c r="AV45" s="230"/>
      <c r="AW45" s="218" t="s">
        <v>273</v>
      </c>
      <c r="AX45" s="218" t="s">
        <v>254</v>
      </c>
      <c r="AY45" s="222" t="n">
        <f aca="false">SUMIF('ワークシート1 事業所情報'!$G$17:$G$49999,$B45,'ワークシート1 事業所情報'!T$17:T$49999)</f>
        <v>0</v>
      </c>
      <c r="AZ45" s="222"/>
      <c r="BA45" s="218" t="s">
        <v>405</v>
      </c>
      <c r="BB45" s="219"/>
    </row>
    <row r="46" customFormat="false" ht="12.9" hidden="false" customHeight="true" outlineLevel="0" collapsed="false">
      <c r="B46" s="188" t="str">
        <f aca="false">'別紙様式2（添付書類）作業用'!K39</f>
        <v/>
      </c>
      <c r="C46" s="188"/>
      <c r="D46" s="188"/>
      <c r="E46" s="188"/>
      <c r="F46" s="188"/>
      <c r="G46" s="230" t="n">
        <f aca="false">SUMIF('ワークシート1 事業所情報'!G$17:G$49999,B46,'ワークシート1 事業所情報'!L$17:L$49999)</f>
        <v>0</v>
      </c>
      <c r="H46" s="230"/>
      <c r="I46" s="230"/>
      <c r="J46" s="230"/>
      <c r="K46" s="230"/>
      <c r="L46" s="230"/>
      <c r="M46" s="230"/>
      <c r="N46" s="230"/>
      <c r="O46" s="218" t="s">
        <v>273</v>
      </c>
      <c r="P46" s="219"/>
      <c r="Q46" s="230" t="n">
        <f aca="false">SUMIF('ワークシート1 事業所情報'!G$17:G$49999,B46,'ワークシート1 事業所情報'!M$17:M$49999)</f>
        <v>0</v>
      </c>
      <c r="R46" s="230"/>
      <c r="S46" s="230"/>
      <c r="T46" s="230"/>
      <c r="U46" s="230"/>
      <c r="V46" s="230"/>
      <c r="W46" s="218" t="s">
        <v>273</v>
      </c>
      <c r="X46" s="218"/>
      <c r="Y46" s="230" t="n">
        <f aca="false">SUMIF('ワークシート1 事業所情報'!$G$17:$G$49999,$B46,'ワークシート1 事業所情報'!U$17:U$49999)</f>
        <v>0</v>
      </c>
      <c r="Z46" s="230"/>
      <c r="AA46" s="230"/>
      <c r="AB46" s="230"/>
      <c r="AC46" s="218" t="s">
        <v>273</v>
      </c>
      <c r="AD46" s="218" t="s">
        <v>254</v>
      </c>
      <c r="AE46" s="222" t="n">
        <f aca="false">SUMIF('ワークシート1 事業所情報'!$G$17:$G$49999,$B46,'ワークシート1 事業所情報'!R$17:R$49999)</f>
        <v>0</v>
      </c>
      <c r="AF46" s="222"/>
      <c r="AG46" s="218" t="s">
        <v>405</v>
      </c>
      <c r="AH46" s="219"/>
      <c r="AI46" s="230" t="n">
        <f aca="false">SUMIF('ワークシート1 事業所情報'!$G$17:$G$49999,$B46,'ワークシート1 事業所情報'!V$17:AE$49999)</f>
        <v>0</v>
      </c>
      <c r="AJ46" s="230"/>
      <c r="AK46" s="230"/>
      <c r="AL46" s="230"/>
      <c r="AM46" s="218" t="s">
        <v>273</v>
      </c>
      <c r="AN46" s="218" t="s">
        <v>254</v>
      </c>
      <c r="AO46" s="222" t="n">
        <f aca="false">SUMIF('ワークシート1 事業所情報'!$G$17:$G$49999,$B46,'ワークシート1 事業所情報'!S$17:S$49999)</f>
        <v>0</v>
      </c>
      <c r="AP46" s="222"/>
      <c r="AQ46" s="218" t="s">
        <v>405</v>
      </c>
      <c r="AR46" s="219"/>
      <c r="AS46" s="230" t="n">
        <f aca="false">SUMIF('ワークシート1 事業所情報'!$G$17:$G$49999,$B46,'ワークシート1 事業所情報'!W$17:W$49999)</f>
        <v>0</v>
      </c>
      <c r="AT46" s="230"/>
      <c r="AU46" s="230"/>
      <c r="AV46" s="230"/>
      <c r="AW46" s="218" t="s">
        <v>273</v>
      </c>
      <c r="AX46" s="218" t="s">
        <v>254</v>
      </c>
      <c r="AY46" s="222" t="n">
        <f aca="false">SUMIF('ワークシート1 事業所情報'!$G$17:$G$49999,$B46,'ワークシート1 事業所情報'!T$17:T$49999)</f>
        <v>0</v>
      </c>
      <c r="AZ46" s="222"/>
      <c r="BA46" s="218" t="s">
        <v>405</v>
      </c>
      <c r="BB46" s="219"/>
    </row>
    <row r="47" customFormat="false" ht="12.9" hidden="false" customHeight="true" outlineLevel="0" collapsed="false">
      <c r="B47" s="188" t="str">
        <f aca="false">'別紙様式2（添付書類）作業用'!K40</f>
        <v/>
      </c>
      <c r="C47" s="188"/>
      <c r="D47" s="188"/>
      <c r="E47" s="188"/>
      <c r="F47" s="188"/>
      <c r="G47" s="230" t="n">
        <f aca="false">SUMIF('ワークシート1 事業所情報'!G$17:G$49999,B47,'ワークシート1 事業所情報'!L$17:L$49999)</f>
        <v>0</v>
      </c>
      <c r="H47" s="230"/>
      <c r="I47" s="230"/>
      <c r="J47" s="230"/>
      <c r="K47" s="230"/>
      <c r="L47" s="230"/>
      <c r="M47" s="230"/>
      <c r="N47" s="230"/>
      <c r="O47" s="218" t="s">
        <v>273</v>
      </c>
      <c r="P47" s="219"/>
      <c r="Q47" s="230" t="n">
        <f aca="false">SUMIF('ワークシート1 事業所情報'!G$17:G$49999,B47,'ワークシート1 事業所情報'!M$17:M$49999)</f>
        <v>0</v>
      </c>
      <c r="R47" s="230"/>
      <c r="S47" s="230"/>
      <c r="T47" s="230"/>
      <c r="U47" s="230"/>
      <c r="V47" s="230"/>
      <c r="W47" s="218" t="s">
        <v>273</v>
      </c>
      <c r="X47" s="218"/>
      <c r="Y47" s="230" t="n">
        <f aca="false">SUMIF('ワークシート1 事業所情報'!$G$17:$G$49999,$B47,'ワークシート1 事業所情報'!U$17:U$49999)</f>
        <v>0</v>
      </c>
      <c r="Z47" s="230"/>
      <c r="AA47" s="230"/>
      <c r="AB47" s="230"/>
      <c r="AC47" s="218" t="s">
        <v>273</v>
      </c>
      <c r="AD47" s="218" t="s">
        <v>254</v>
      </c>
      <c r="AE47" s="222" t="n">
        <f aca="false">SUMIF('ワークシート1 事業所情報'!$G$17:$G$49999,$B47,'ワークシート1 事業所情報'!R$17:R$49999)</f>
        <v>0</v>
      </c>
      <c r="AF47" s="222"/>
      <c r="AG47" s="218" t="s">
        <v>405</v>
      </c>
      <c r="AH47" s="219"/>
      <c r="AI47" s="230" t="n">
        <f aca="false">SUMIF('ワークシート1 事業所情報'!$G$17:$G$49999,$B47,'ワークシート1 事業所情報'!V$17:AE$49999)</f>
        <v>0</v>
      </c>
      <c r="AJ47" s="230"/>
      <c r="AK47" s="230"/>
      <c r="AL47" s="230"/>
      <c r="AM47" s="218" t="s">
        <v>273</v>
      </c>
      <c r="AN47" s="218" t="s">
        <v>254</v>
      </c>
      <c r="AO47" s="222" t="n">
        <f aca="false">SUMIF('ワークシート1 事業所情報'!$G$17:$G$49999,$B47,'ワークシート1 事業所情報'!S$17:S$49999)</f>
        <v>0</v>
      </c>
      <c r="AP47" s="222"/>
      <c r="AQ47" s="218" t="s">
        <v>405</v>
      </c>
      <c r="AR47" s="219"/>
      <c r="AS47" s="230" t="n">
        <f aca="false">SUMIF('ワークシート1 事業所情報'!$G$17:$G$49999,$B47,'ワークシート1 事業所情報'!W$17:W$49999)</f>
        <v>0</v>
      </c>
      <c r="AT47" s="230"/>
      <c r="AU47" s="230"/>
      <c r="AV47" s="230"/>
      <c r="AW47" s="218" t="s">
        <v>273</v>
      </c>
      <c r="AX47" s="218" t="s">
        <v>254</v>
      </c>
      <c r="AY47" s="222" t="n">
        <f aca="false">SUMIF('ワークシート1 事業所情報'!$G$17:$G$49999,$B47,'ワークシート1 事業所情報'!T$17:T$49999)</f>
        <v>0</v>
      </c>
      <c r="AZ47" s="222"/>
      <c r="BA47" s="218" t="s">
        <v>405</v>
      </c>
      <c r="BB47" s="219"/>
    </row>
    <row r="48" customFormat="false" ht="12.9" hidden="false" customHeight="true" outlineLevel="0" collapsed="false">
      <c r="B48" s="188" t="str">
        <f aca="false">'別紙様式2（添付書類）作業用'!K41</f>
        <v/>
      </c>
      <c r="C48" s="188"/>
      <c r="D48" s="188"/>
      <c r="E48" s="188"/>
      <c r="F48" s="188"/>
      <c r="G48" s="230" t="n">
        <f aca="false">SUMIF('ワークシート1 事業所情報'!G$17:G$49999,B48,'ワークシート1 事業所情報'!L$17:L$49999)</f>
        <v>0</v>
      </c>
      <c r="H48" s="230"/>
      <c r="I48" s="230"/>
      <c r="J48" s="230"/>
      <c r="K48" s="230"/>
      <c r="L48" s="230"/>
      <c r="M48" s="230"/>
      <c r="N48" s="230"/>
      <c r="O48" s="218" t="s">
        <v>273</v>
      </c>
      <c r="P48" s="219"/>
      <c r="Q48" s="230" t="n">
        <f aca="false">SUMIF('ワークシート1 事業所情報'!G$17:G$49999,B48,'ワークシート1 事業所情報'!M$17:M$49999)</f>
        <v>0</v>
      </c>
      <c r="R48" s="230"/>
      <c r="S48" s="230"/>
      <c r="T48" s="230"/>
      <c r="U48" s="230"/>
      <c r="V48" s="230"/>
      <c r="W48" s="218" t="s">
        <v>273</v>
      </c>
      <c r="X48" s="218"/>
      <c r="Y48" s="230" t="n">
        <f aca="false">SUMIF('ワークシート1 事業所情報'!$G$17:$G$49999,$B48,'ワークシート1 事業所情報'!U$17:U$49999)</f>
        <v>0</v>
      </c>
      <c r="Z48" s="230"/>
      <c r="AA48" s="230"/>
      <c r="AB48" s="230"/>
      <c r="AC48" s="218" t="s">
        <v>273</v>
      </c>
      <c r="AD48" s="218" t="s">
        <v>254</v>
      </c>
      <c r="AE48" s="222" t="n">
        <f aca="false">SUMIF('ワークシート1 事業所情報'!$G$17:$G$49999,$B48,'ワークシート1 事業所情報'!R$17:R$49999)</f>
        <v>0</v>
      </c>
      <c r="AF48" s="222"/>
      <c r="AG48" s="218" t="s">
        <v>405</v>
      </c>
      <c r="AH48" s="219"/>
      <c r="AI48" s="230" t="n">
        <f aca="false">SUMIF('ワークシート1 事業所情報'!$G$17:$G$49999,$B48,'ワークシート1 事業所情報'!V$17:AE$49999)</f>
        <v>0</v>
      </c>
      <c r="AJ48" s="230"/>
      <c r="AK48" s="230"/>
      <c r="AL48" s="230"/>
      <c r="AM48" s="218" t="s">
        <v>273</v>
      </c>
      <c r="AN48" s="218" t="s">
        <v>254</v>
      </c>
      <c r="AO48" s="222" t="n">
        <f aca="false">SUMIF('ワークシート1 事業所情報'!$G$17:$G$49999,$B48,'ワークシート1 事業所情報'!S$17:S$49999)</f>
        <v>0</v>
      </c>
      <c r="AP48" s="222"/>
      <c r="AQ48" s="218" t="s">
        <v>405</v>
      </c>
      <c r="AR48" s="219"/>
      <c r="AS48" s="230" t="n">
        <f aca="false">SUMIF('ワークシート1 事業所情報'!$G$17:$G$49999,$B48,'ワークシート1 事業所情報'!W$17:W$49999)</f>
        <v>0</v>
      </c>
      <c r="AT48" s="230"/>
      <c r="AU48" s="230"/>
      <c r="AV48" s="230"/>
      <c r="AW48" s="218" t="s">
        <v>273</v>
      </c>
      <c r="AX48" s="218" t="s">
        <v>254</v>
      </c>
      <c r="AY48" s="222" t="n">
        <f aca="false">SUMIF('ワークシート1 事業所情報'!$G$17:$G$49999,$B48,'ワークシート1 事業所情報'!T$17:T$49999)</f>
        <v>0</v>
      </c>
      <c r="AZ48" s="222"/>
      <c r="BA48" s="218" t="s">
        <v>405</v>
      </c>
      <c r="BB48" s="219"/>
    </row>
    <row r="49" customFormat="false" ht="12.9" hidden="false" customHeight="true" outlineLevel="0" collapsed="false">
      <c r="B49" s="188" t="str">
        <f aca="false">'別紙様式2（添付書類）作業用'!K42</f>
        <v/>
      </c>
      <c r="C49" s="188"/>
      <c r="D49" s="188"/>
      <c r="E49" s="188"/>
      <c r="F49" s="188"/>
      <c r="G49" s="230" t="n">
        <f aca="false">SUMIF('ワークシート1 事業所情報'!G$17:G$49999,B49,'ワークシート1 事業所情報'!L$17:L$49999)</f>
        <v>0</v>
      </c>
      <c r="H49" s="230"/>
      <c r="I49" s="230"/>
      <c r="J49" s="230"/>
      <c r="K49" s="230"/>
      <c r="L49" s="230"/>
      <c r="M49" s="230"/>
      <c r="N49" s="230"/>
      <c r="O49" s="218" t="s">
        <v>273</v>
      </c>
      <c r="P49" s="219"/>
      <c r="Q49" s="230" t="n">
        <f aca="false">SUMIF('ワークシート1 事業所情報'!G$17:G$49999,B49,'ワークシート1 事業所情報'!M$17:M$49999)</f>
        <v>0</v>
      </c>
      <c r="R49" s="230"/>
      <c r="S49" s="230"/>
      <c r="T49" s="230"/>
      <c r="U49" s="230"/>
      <c r="V49" s="230"/>
      <c r="W49" s="218" t="s">
        <v>273</v>
      </c>
      <c r="X49" s="218"/>
      <c r="Y49" s="230" t="n">
        <f aca="false">SUMIF('ワークシート1 事業所情報'!$G$17:$G$49999,$B49,'ワークシート1 事業所情報'!U$17:U$49999)</f>
        <v>0</v>
      </c>
      <c r="Z49" s="230"/>
      <c r="AA49" s="230"/>
      <c r="AB49" s="230"/>
      <c r="AC49" s="218" t="s">
        <v>273</v>
      </c>
      <c r="AD49" s="218" t="s">
        <v>254</v>
      </c>
      <c r="AE49" s="222" t="n">
        <f aca="false">SUMIF('ワークシート1 事業所情報'!$G$17:$G$49999,$B49,'ワークシート1 事業所情報'!R$17:R$49999)</f>
        <v>0</v>
      </c>
      <c r="AF49" s="222"/>
      <c r="AG49" s="218" t="s">
        <v>405</v>
      </c>
      <c r="AH49" s="219"/>
      <c r="AI49" s="230" t="n">
        <f aca="false">SUMIF('ワークシート1 事業所情報'!$G$17:$G$49999,$B49,'ワークシート1 事業所情報'!V$17:AE$49999)</f>
        <v>0</v>
      </c>
      <c r="AJ49" s="230"/>
      <c r="AK49" s="230"/>
      <c r="AL49" s="230"/>
      <c r="AM49" s="218" t="s">
        <v>273</v>
      </c>
      <c r="AN49" s="218" t="s">
        <v>254</v>
      </c>
      <c r="AO49" s="222" t="n">
        <f aca="false">SUMIF('ワークシート1 事業所情報'!$G$17:$G$49999,$B49,'ワークシート1 事業所情報'!S$17:S$49999)</f>
        <v>0</v>
      </c>
      <c r="AP49" s="222"/>
      <c r="AQ49" s="218" t="s">
        <v>405</v>
      </c>
      <c r="AR49" s="219"/>
      <c r="AS49" s="230" t="n">
        <f aca="false">SUMIF('ワークシート1 事業所情報'!$G$17:$G$49999,$B49,'ワークシート1 事業所情報'!W$17:W$49999)</f>
        <v>0</v>
      </c>
      <c r="AT49" s="230"/>
      <c r="AU49" s="230"/>
      <c r="AV49" s="230"/>
      <c r="AW49" s="218" t="s">
        <v>273</v>
      </c>
      <c r="AX49" s="218" t="s">
        <v>254</v>
      </c>
      <c r="AY49" s="222" t="n">
        <f aca="false">SUMIF('ワークシート1 事業所情報'!$G$17:$G$49999,$B49,'ワークシート1 事業所情報'!T$17:T$49999)</f>
        <v>0</v>
      </c>
      <c r="AZ49" s="222"/>
      <c r="BA49" s="218" t="s">
        <v>405</v>
      </c>
      <c r="BB49" s="219"/>
    </row>
    <row r="50" customFormat="false" ht="12.9" hidden="false" customHeight="true" outlineLevel="0" collapsed="false">
      <c r="B50" s="188" t="str">
        <f aca="false">'別紙様式2（添付書類）作業用'!K43</f>
        <v/>
      </c>
      <c r="C50" s="188"/>
      <c r="D50" s="188"/>
      <c r="E50" s="188"/>
      <c r="F50" s="188"/>
      <c r="G50" s="230" t="n">
        <f aca="false">SUMIF('ワークシート1 事業所情報'!G$17:G$49999,B50,'ワークシート1 事業所情報'!L$17:L$49999)</f>
        <v>0</v>
      </c>
      <c r="H50" s="230"/>
      <c r="I50" s="230"/>
      <c r="J50" s="230"/>
      <c r="K50" s="230"/>
      <c r="L50" s="230"/>
      <c r="M50" s="230"/>
      <c r="N50" s="230"/>
      <c r="O50" s="218" t="s">
        <v>273</v>
      </c>
      <c r="P50" s="219"/>
      <c r="Q50" s="230" t="n">
        <f aca="false">SUMIF('ワークシート1 事業所情報'!G$17:G$49999,B50,'ワークシート1 事業所情報'!M$17:M$49999)</f>
        <v>0</v>
      </c>
      <c r="R50" s="230"/>
      <c r="S50" s="230"/>
      <c r="T50" s="230"/>
      <c r="U50" s="230"/>
      <c r="V50" s="230"/>
      <c r="W50" s="218" t="s">
        <v>273</v>
      </c>
      <c r="X50" s="218"/>
      <c r="Y50" s="230" t="n">
        <f aca="false">SUMIF('ワークシート1 事業所情報'!$G$17:$G$49999,$B50,'ワークシート1 事業所情報'!U$17:U$49999)</f>
        <v>0</v>
      </c>
      <c r="Z50" s="230"/>
      <c r="AA50" s="230"/>
      <c r="AB50" s="230"/>
      <c r="AC50" s="218" t="s">
        <v>273</v>
      </c>
      <c r="AD50" s="218" t="s">
        <v>254</v>
      </c>
      <c r="AE50" s="222" t="n">
        <f aca="false">SUMIF('ワークシート1 事業所情報'!$G$17:$G$49999,$B50,'ワークシート1 事業所情報'!R$17:R$49999)</f>
        <v>0</v>
      </c>
      <c r="AF50" s="222"/>
      <c r="AG50" s="218" t="s">
        <v>405</v>
      </c>
      <c r="AH50" s="219"/>
      <c r="AI50" s="230" t="n">
        <f aca="false">SUMIF('ワークシート1 事業所情報'!$G$17:$G$49999,$B50,'ワークシート1 事業所情報'!V$17:AE$49999)</f>
        <v>0</v>
      </c>
      <c r="AJ50" s="230"/>
      <c r="AK50" s="230"/>
      <c r="AL50" s="230"/>
      <c r="AM50" s="218" t="s">
        <v>273</v>
      </c>
      <c r="AN50" s="218" t="s">
        <v>254</v>
      </c>
      <c r="AO50" s="222" t="n">
        <f aca="false">SUMIF('ワークシート1 事業所情報'!$G$17:$G$49999,$B50,'ワークシート1 事業所情報'!S$17:S$49999)</f>
        <v>0</v>
      </c>
      <c r="AP50" s="222"/>
      <c r="AQ50" s="218" t="s">
        <v>405</v>
      </c>
      <c r="AR50" s="219"/>
      <c r="AS50" s="230" t="n">
        <f aca="false">SUMIF('ワークシート1 事業所情報'!$G$17:$G$49999,$B50,'ワークシート1 事業所情報'!W$17:W$49999)</f>
        <v>0</v>
      </c>
      <c r="AT50" s="230"/>
      <c r="AU50" s="230"/>
      <c r="AV50" s="230"/>
      <c r="AW50" s="218" t="s">
        <v>273</v>
      </c>
      <c r="AX50" s="218" t="s">
        <v>254</v>
      </c>
      <c r="AY50" s="222" t="n">
        <f aca="false">SUMIF('ワークシート1 事業所情報'!$G$17:$G$49999,$B50,'ワークシート1 事業所情報'!T$17:T$49999)</f>
        <v>0</v>
      </c>
      <c r="AZ50" s="222"/>
      <c r="BA50" s="218" t="s">
        <v>405</v>
      </c>
      <c r="BB50" s="219"/>
    </row>
    <row r="51" customFormat="false" ht="12.9" hidden="false" customHeight="true" outlineLevel="0" collapsed="false">
      <c r="B51" s="188" t="str">
        <f aca="false">'別紙様式2（添付書類）作業用'!K44</f>
        <v/>
      </c>
      <c r="C51" s="188"/>
      <c r="D51" s="188"/>
      <c r="E51" s="188"/>
      <c r="F51" s="188"/>
      <c r="G51" s="230" t="n">
        <f aca="false">SUMIF('ワークシート1 事業所情報'!G$17:G$49999,B51,'ワークシート1 事業所情報'!L$17:L$49999)</f>
        <v>0</v>
      </c>
      <c r="H51" s="230"/>
      <c r="I51" s="230"/>
      <c r="J51" s="230"/>
      <c r="K51" s="230"/>
      <c r="L51" s="230"/>
      <c r="M51" s="230"/>
      <c r="N51" s="230"/>
      <c r="O51" s="218" t="s">
        <v>273</v>
      </c>
      <c r="P51" s="219"/>
      <c r="Q51" s="230" t="n">
        <f aca="false">SUMIF('ワークシート1 事業所情報'!G$17:G$49999,B51,'ワークシート1 事業所情報'!M$17:M$49999)</f>
        <v>0</v>
      </c>
      <c r="R51" s="230"/>
      <c r="S51" s="230"/>
      <c r="T51" s="230"/>
      <c r="U51" s="230"/>
      <c r="V51" s="230"/>
      <c r="W51" s="218" t="s">
        <v>273</v>
      </c>
      <c r="X51" s="218"/>
      <c r="Y51" s="230" t="n">
        <f aca="false">SUMIF('ワークシート1 事業所情報'!$G$17:$G$49999,$B51,'ワークシート1 事業所情報'!U$17:U$49999)</f>
        <v>0</v>
      </c>
      <c r="Z51" s="230"/>
      <c r="AA51" s="230"/>
      <c r="AB51" s="230"/>
      <c r="AC51" s="218" t="s">
        <v>273</v>
      </c>
      <c r="AD51" s="218" t="s">
        <v>254</v>
      </c>
      <c r="AE51" s="222" t="n">
        <f aca="false">SUMIF('ワークシート1 事業所情報'!$G$17:$G$49999,$B51,'ワークシート1 事業所情報'!R$17:R$49999)</f>
        <v>0</v>
      </c>
      <c r="AF51" s="222"/>
      <c r="AG51" s="218" t="s">
        <v>405</v>
      </c>
      <c r="AH51" s="219"/>
      <c r="AI51" s="230" t="n">
        <f aca="false">SUMIF('ワークシート1 事業所情報'!$G$17:$G$49999,$B51,'ワークシート1 事業所情報'!V$17:AE$49999)</f>
        <v>0</v>
      </c>
      <c r="AJ51" s="230"/>
      <c r="AK51" s="230"/>
      <c r="AL51" s="230"/>
      <c r="AM51" s="218" t="s">
        <v>273</v>
      </c>
      <c r="AN51" s="218" t="s">
        <v>254</v>
      </c>
      <c r="AO51" s="222" t="n">
        <f aca="false">SUMIF('ワークシート1 事業所情報'!$G$17:$G$49999,$B51,'ワークシート1 事業所情報'!S$17:S$49999)</f>
        <v>0</v>
      </c>
      <c r="AP51" s="222"/>
      <c r="AQ51" s="218" t="s">
        <v>405</v>
      </c>
      <c r="AR51" s="219"/>
      <c r="AS51" s="230" t="n">
        <f aca="false">SUMIF('ワークシート1 事業所情報'!$G$17:$G$49999,$B51,'ワークシート1 事業所情報'!W$17:W$49999)</f>
        <v>0</v>
      </c>
      <c r="AT51" s="230"/>
      <c r="AU51" s="230"/>
      <c r="AV51" s="230"/>
      <c r="AW51" s="218" t="s">
        <v>273</v>
      </c>
      <c r="AX51" s="218" t="s">
        <v>254</v>
      </c>
      <c r="AY51" s="222" t="n">
        <f aca="false">SUMIF('ワークシート1 事業所情報'!$G$17:$G$49999,$B51,'ワークシート1 事業所情報'!T$17:T$49999)</f>
        <v>0</v>
      </c>
      <c r="AZ51" s="222"/>
      <c r="BA51" s="218" t="s">
        <v>405</v>
      </c>
      <c r="BB51" s="219"/>
    </row>
    <row r="52" customFormat="false" ht="14.15" hidden="false" customHeight="true" outlineLevel="0" collapsed="false">
      <c r="B52" s="302"/>
      <c r="C52" s="303" t="s">
        <v>386</v>
      </c>
      <c r="D52" s="303"/>
      <c r="E52" s="303"/>
      <c r="F52" s="303"/>
      <c r="G52" s="304"/>
      <c r="H52" s="310" t="s">
        <v>406</v>
      </c>
      <c r="I52" s="303"/>
      <c r="J52" s="307" t="n">
        <f aca="false">SUM(G11:G51)</f>
        <v>0</v>
      </c>
      <c r="K52" s="307"/>
      <c r="L52" s="307"/>
      <c r="M52" s="307"/>
      <c r="N52" s="307"/>
      <c r="O52" s="303" t="s">
        <v>273</v>
      </c>
      <c r="P52" s="305"/>
      <c r="Q52" s="310" t="s">
        <v>407</v>
      </c>
      <c r="R52" s="307" t="n">
        <f aca="false">SUM(Q11:Q52)</f>
        <v>0</v>
      </c>
      <c r="S52" s="307"/>
      <c r="T52" s="307"/>
      <c r="U52" s="307"/>
      <c r="V52" s="307"/>
      <c r="W52" s="303" t="s">
        <v>273</v>
      </c>
      <c r="X52" s="303"/>
      <c r="Y52" s="304"/>
      <c r="Z52" s="303"/>
      <c r="AA52" s="303"/>
      <c r="AB52" s="303"/>
      <c r="AC52" s="303"/>
      <c r="AD52" s="303"/>
      <c r="AE52" s="303"/>
      <c r="AF52" s="303"/>
      <c r="AG52" s="303"/>
      <c r="AH52" s="305"/>
      <c r="AI52" s="303"/>
      <c r="AJ52" s="303"/>
      <c r="AK52" s="303"/>
      <c r="AL52" s="303"/>
      <c r="AM52" s="303"/>
      <c r="AN52" s="303"/>
      <c r="AO52" s="303"/>
      <c r="AP52" s="303"/>
      <c r="AQ52" s="303"/>
      <c r="AR52" s="305"/>
      <c r="AS52" s="304"/>
      <c r="AT52" s="303"/>
      <c r="AU52" s="303"/>
      <c r="AV52" s="303"/>
      <c r="AW52" s="303"/>
      <c r="AX52" s="303"/>
      <c r="AY52" s="303"/>
      <c r="AZ52" s="303"/>
      <c r="BA52" s="303"/>
      <c r="BB52" s="309"/>
    </row>
    <row r="53" customFormat="false" ht="12.9" hidden="false" customHeight="true" outlineLevel="0" collapsed="false">
      <c r="B53" s="217" t="s">
        <v>408</v>
      </c>
    </row>
    <row r="54" customFormat="false" ht="9.9" hidden="false" customHeight="true" outlineLevel="0" collapsed="false">
      <c r="B54" s="217"/>
    </row>
    <row r="55" customFormat="false" ht="8.15" hidden="false" customHeight="true" outlineLevel="0" collapsed="false">
      <c r="AK55" s="193"/>
      <c r="AL55" s="190"/>
      <c r="AM55" s="190"/>
      <c r="AN55" s="190"/>
      <c r="AO55" s="190"/>
      <c r="AP55" s="190"/>
      <c r="AQ55" s="190"/>
      <c r="AR55" s="190"/>
      <c r="AS55" s="190"/>
      <c r="AT55" s="190"/>
      <c r="AU55" s="190"/>
      <c r="AV55" s="190"/>
      <c r="AW55" s="190"/>
      <c r="AX55" s="190"/>
      <c r="AY55" s="190"/>
      <c r="AZ55" s="215"/>
    </row>
    <row r="56" customFormat="false" ht="14.15" hidden="false" customHeight="true" outlineLevel="0" collapsed="false">
      <c r="AK56" s="226"/>
      <c r="AL56" s="206"/>
      <c r="AM56" s="206"/>
      <c r="AN56" s="217" t="s">
        <v>409</v>
      </c>
      <c r="AO56" s="206"/>
      <c r="AP56" s="206"/>
      <c r="AQ56" s="206"/>
      <c r="AR56" s="206"/>
      <c r="AS56" s="206"/>
      <c r="AT56" s="206"/>
      <c r="AU56" s="206"/>
      <c r="AV56" s="206"/>
      <c r="AW56" s="206"/>
      <c r="AX56" s="206"/>
      <c r="AY56" s="206"/>
      <c r="AZ56" s="227"/>
    </row>
    <row r="57" customFormat="false" ht="14.15" hidden="false" customHeight="true" outlineLevel="0" collapsed="false">
      <c r="AK57" s="226"/>
      <c r="AL57" s="206"/>
      <c r="AM57" s="206"/>
      <c r="AN57" s="279"/>
      <c r="AO57" s="279"/>
      <c r="AP57" s="279"/>
      <c r="AQ57" s="206"/>
      <c r="AR57" s="217" t="s">
        <v>393</v>
      </c>
      <c r="AS57" s="206"/>
      <c r="AT57" s="279"/>
      <c r="AU57" s="279"/>
      <c r="AV57" s="279"/>
      <c r="AW57" s="279"/>
      <c r="AX57" s="206"/>
      <c r="AY57" s="206"/>
      <c r="AZ57" s="227"/>
    </row>
    <row r="58" customFormat="false" ht="8.15" hidden="false" customHeight="true" outlineLevel="0" collapsed="false">
      <c r="AK58" s="213"/>
      <c r="AL58" s="196"/>
      <c r="AM58" s="196"/>
      <c r="AN58" s="196"/>
      <c r="AO58" s="196"/>
      <c r="AP58" s="196"/>
      <c r="AQ58" s="196"/>
      <c r="AR58" s="196"/>
      <c r="AS58" s="196"/>
      <c r="AT58" s="196"/>
      <c r="AU58" s="196"/>
      <c r="AV58" s="196"/>
      <c r="AW58" s="196"/>
      <c r="AX58" s="196"/>
      <c r="AY58" s="196"/>
      <c r="AZ58" s="231"/>
    </row>
  </sheetData>
  <mergeCells count="373">
    <mergeCell ref="M4:AY5"/>
    <mergeCell ref="H7:J7"/>
    <mergeCell ref="B11:F11"/>
    <mergeCell ref="G11:N11"/>
    <mergeCell ref="Q11:V11"/>
    <mergeCell ref="Y11:AB11"/>
    <mergeCell ref="AE11:AF11"/>
    <mergeCell ref="AI11:AL11"/>
    <mergeCell ref="AO11:AP11"/>
    <mergeCell ref="AS11:AV11"/>
    <mergeCell ref="AY11:AZ11"/>
    <mergeCell ref="B12:F12"/>
    <mergeCell ref="G12:N12"/>
    <mergeCell ref="Q12:V12"/>
    <mergeCell ref="Y12:AB12"/>
    <mergeCell ref="AE12:AF12"/>
    <mergeCell ref="AI12:AL12"/>
    <mergeCell ref="AO12:AP12"/>
    <mergeCell ref="AS12:AV12"/>
    <mergeCell ref="AY12:AZ12"/>
    <mergeCell ref="B13:F13"/>
    <mergeCell ref="G13:N13"/>
    <mergeCell ref="Q13:V13"/>
    <mergeCell ref="Y13:AB13"/>
    <mergeCell ref="AE13:AF13"/>
    <mergeCell ref="AI13:AL13"/>
    <mergeCell ref="AO13:AP13"/>
    <mergeCell ref="AS13:AV13"/>
    <mergeCell ref="AY13:AZ13"/>
    <mergeCell ref="B14:F14"/>
    <mergeCell ref="G14:N14"/>
    <mergeCell ref="Q14:V14"/>
    <mergeCell ref="Y14:AB14"/>
    <mergeCell ref="AE14:AF14"/>
    <mergeCell ref="AI14:AL14"/>
    <mergeCell ref="AO14:AP14"/>
    <mergeCell ref="AS14:AV14"/>
    <mergeCell ref="AY14:AZ14"/>
    <mergeCell ref="B15:F15"/>
    <mergeCell ref="G15:N15"/>
    <mergeCell ref="Q15:V15"/>
    <mergeCell ref="Y15:AB15"/>
    <mergeCell ref="AE15:AF15"/>
    <mergeCell ref="AI15:AL15"/>
    <mergeCell ref="AO15:AP15"/>
    <mergeCell ref="AS15:AV15"/>
    <mergeCell ref="AY15:AZ15"/>
    <mergeCell ref="B16:F16"/>
    <mergeCell ref="G16:N16"/>
    <mergeCell ref="Q16:V16"/>
    <mergeCell ref="Y16:AB16"/>
    <mergeCell ref="AE16:AF16"/>
    <mergeCell ref="AI16:AL16"/>
    <mergeCell ref="AO16:AP16"/>
    <mergeCell ref="AS16:AV16"/>
    <mergeCell ref="AY16:AZ16"/>
    <mergeCell ref="B17:F17"/>
    <mergeCell ref="G17:N17"/>
    <mergeCell ref="Q17:V17"/>
    <mergeCell ref="Y17:AB17"/>
    <mergeCell ref="AE17:AF17"/>
    <mergeCell ref="AI17:AL17"/>
    <mergeCell ref="AO17:AP17"/>
    <mergeCell ref="AS17:AV17"/>
    <mergeCell ref="AY17:AZ17"/>
    <mergeCell ref="B18:F18"/>
    <mergeCell ref="G18:N18"/>
    <mergeCell ref="Q18:V18"/>
    <mergeCell ref="Y18:AB18"/>
    <mergeCell ref="AE18:AF18"/>
    <mergeCell ref="AI18:AL18"/>
    <mergeCell ref="AO18:AP18"/>
    <mergeCell ref="AS18:AV18"/>
    <mergeCell ref="AY18:AZ18"/>
    <mergeCell ref="B19:F19"/>
    <mergeCell ref="G19:N19"/>
    <mergeCell ref="Q19:V19"/>
    <mergeCell ref="Y19:AB19"/>
    <mergeCell ref="AE19:AF19"/>
    <mergeCell ref="AI19:AL19"/>
    <mergeCell ref="AO19:AP19"/>
    <mergeCell ref="AS19:AV19"/>
    <mergeCell ref="AY19:AZ19"/>
    <mergeCell ref="B20:F20"/>
    <mergeCell ref="G20:N20"/>
    <mergeCell ref="Q20:V20"/>
    <mergeCell ref="Y20:AB20"/>
    <mergeCell ref="AE20:AF20"/>
    <mergeCell ref="AI20:AL20"/>
    <mergeCell ref="AO20:AP20"/>
    <mergeCell ref="AS20:AV20"/>
    <mergeCell ref="AY20:AZ20"/>
    <mergeCell ref="B21:F21"/>
    <mergeCell ref="G21:N21"/>
    <mergeCell ref="Q21:V21"/>
    <mergeCell ref="Y21:AB21"/>
    <mergeCell ref="AE21:AF21"/>
    <mergeCell ref="AI21:AL21"/>
    <mergeCell ref="AO21:AP21"/>
    <mergeCell ref="AS21:AV21"/>
    <mergeCell ref="AY21:AZ21"/>
    <mergeCell ref="B22:F22"/>
    <mergeCell ref="G22:N22"/>
    <mergeCell ref="Q22:V22"/>
    <mergeCell ref="Y22:AB22"/>
    <mergeCell ref="AE22:AF22"/>
    <mergeCell ref="AI22:AL22"/>
    <mergeCell ref="AO22:AP22"/>
    <mergeCell ref="AS22:AV22"/>
    <mergeCell ref="AY22:AZ22"/>
    <mergeCell ref="B23:F23"/>
    <mergeCell ref="G23:N23"/>
    <mergeCell ref="Q23:V23"/>
    <mergeCell ref="Y23:AB23"/>
    <mergeCell ref="AE23:AF23"/>
    <mergeCell ref="AI23:AL23"/>
    <mergeCell ref="AO23:AP23"/>
    <mergeCell ref="AS23:AV23"/>
    <mergeCell ref="AY23:AZ23"/>
    <mergeCell ref="B24:F24"/>
    <mergeCell ref="G24:N24"/>
    <mergeCell ref="Q24:V24"/>
    <mergeCell ref="Y24:AB24"/>
    <mergeCell ref="AE24:AF24"/>
    <mergeCell ref="AI24:AL24"/>
    <mergeCell ref="AO24:AP24"/>
    <mergeCell ref="AS24:AV24"/>
    <mergeCell ref="AY24:AZ24"/>
    <mergeCell ref="B25:F25"/>
    <mergeCell ref="G25:N25"/>
    <mergeCell ref="Q25:V25"/>
    <mergeCell ref="Y25:AB25"/>
    <mergeCell ref="AE25:AF25"/>
    <mergeCell ref="AI25:AL25"/>
    <mergeCell ref="AO25:AP25"/>
    <mergeCell ref="AS25:AV25"/>
    <mergeCell ref="AY25:AZ25"/>
    <mergeCell ref="B26:F26"/>
    <mergeCell ref="G26:N26"/>
    <mergeCell ref="Q26:V26"/>
    <mergeCell ref="Y26:AB26"/>
    <mergeCell ref="AE26:AF26"/>
    <mergeCell ref="AI26:AL26"/>
    <mergeCell ref="AO26:AP26"/>
    <mergeCell ref="AS26:AV26"/>
    <mergeCell ref="AY26:AZ26"/>
    <mergeCell ref="B27:F27"/>
    <mergeCell ref="G27:N27"/>
    <mergeCell ref="Q27:V27"/>
    <mergeCell ref="Y27:AB27"/>
    <mergeCell ref="AE27:AF27"/>
    <mergeCell ref="AI27:AL27"/>
    <mergeCell ref="AO27:AP27"/>
    <mergeCell ref="AS27:AV27"/>
    <mergeCell ref="AY27:AZ27"/>
    <mergeCell ref="B28:F28"/>
    <mergeCell ref="G28:N28"/>
    <mergeCell ref="Q28:V28"/>
    <mergeCell ref="Y28:AB28"/>
    <mergeCell ref="AE28:AF28"/>
    <mergeCell ref="AI28:AL28"/>
    <mergeCell ref="AO28:AP28"/>
    <mergeCell ref="AS28:AV28"/>
    <mergeCell ref="AY28:AZ28"/>
    <mergeCell ref="B29:F29"/>
    <mergeCell ref="G29:N29"/>
    <mergeCell ref="Q29:V29"/>
    <mergeCell ref="Y29:AB29"/>
    <mergeCell ref="AE29:AF29"/>
    <mergeCell ref="AI29:AL29"/>
    <mergeCell ref="AO29:AP29"/>
    <mergeCell ref="AS29:AV29"/>
    <mergeCell ref="AY29:AZ29"/>
    <mergeCell ref="B30:F30"/>
    <mergeCell ref="G30:N30"/>
    <mergeCell ref="Q30:V30"/>
    <mergeCell ref="Y30:AB30"/>
    <mergeCell ref="AE30:AF30"/>
    <mergeCell ref="AI30:AL30"/>
    <mergeCell ref="AO30:AP30"/>
    <mergeCell ref="AS30:AV30"/>
    <mergeCell ref="AY30:AZ30"/>
    <mergeCell ref="B31:F31"/>
    <mergeCell ref="G31:N31"/>
    <mergeCell ref="Q31:V31"/>
    <mergeCell ref="Y31:AB31"/>
    <mergeCell ref="AE31:AF31"/>
    <mergeCell ref="AI31:AL31"/>
    <mergeCell ref="AO31:AP31"/>
    <mergeCell ref="AS31:AV31"/>
    <mergeCell ref="AY31:AZ31"/>
    <mergeCell ref="B32:F32"/>
    <mergeCell ref="G32:N32"/>
    <mergeCell ref="Q32:V32"/>
    <mergeCell ref="Y32:AB32"/>
    <mergeCell ref="AE32:AF32"/>
    <mergeCell ref="AI32:AL32"/>
    <mergeCell ref="AO32:AP32"/>
    <mergeCell ref="AS32:AV32"/>
    <mergeCell ref="AY32:AZ32"/>
    <mergeCell ref="B33:F33"/>
    <mergeCell ref="G33:N33"/>
    <mergeCell ref="Q33:V33"/>
    <mergeCell ref="Y33:AB33"/>
    <mergeCell ref="AE33:AF33"/>
    <mergeCell ref="AI33:AL33"/>
    <mergeCell ref="AO33:AP33"/>
    <mergeCell ref="AS33:AV33"/>
    <mergeCell ref="AY33:AZ33"/>
    <mergeCell ref="B34:F34"/>
    <mergeCell ref="G34:N34"/>
    <mergeCell ref="Q34:V34"/>
    <mergeCell ref="Y34:AB34"/>
    <mergeCell ref="AE34:AF34"/>
    <mergeCell ref="AI34:AL34"/>
    <mergeCell ref="AO34:AP34"/>
    <mergeCell ref="AS34:AV34"/>
    <mergeCell ref="AY34:AZ34"/>
    <mergeCell ref="B35:F35"/>
    <mergeCell ref="G35:N35"/>
    <mergeCell ref="Q35:V35"/>
    <mergeCell ref="Y35:AB35"/>
    <mergeCell ref="AE35:AF35"/>
    <mergeCell ref="AI35:AL35"/>
    <mergeCell ref="AO35:AP35"/>
    <mergeCell ref="AS35:AV35"/>
    <mergeCell ref="AY35:AZ35"/>
    <mergeCell ref="B36:F36"/>
    <mergeCell ref="G36:N36"/>
    <mergeCell ref="Q36:V36"/>
    <mergeCell ref="Y36:AB36"/>
    <mergeCell ref="AE36:AF36"/>
    <mergeCell ref="AI36:AL36"/>
    <mergeCell ref="AO36:AP36"/>
    <mergeCell ref="AS36:AV36"/>
    <mergeCell ref="AY36:AZ36"/>
    <mergeCell ref="B37:F37"/>
    <mergeCell ref="G37:N37"/>
    <mergeCell ref="Q37:V37"/>
    <mergeCell ref="Y37:AB37"/>
    <mergeCell ref="AE37:AF37"/>
    <mergeCell ref="AI37:AL37"/>
    <mergeCell ref="AO37:AP37"/>
    <mergeCell ref="AS37:AV37"/>
    <mergeCell ref="AY37:AZ37"/>
    <mergeCell ref="B38:F38"/>
    <mergeCell ref="G38:N38"/>
    <mergeCell ref="Q38:V38"/>
    <mergeCell ref="Y38:AB38"/>
    <mergeCell ref="AE38:AF38"/>
    <mergeCell ref="AI38:AL38"/>
    <mergeCell ref="AO38:AP38"/>
    <mergeCell ref="AS38:AV38"/>
    <mergeCell ref="AY38:AZ38"/>
    <mergeCell ref="B39:F39"/>
    <mergeCell ref="G39:N39"/>
    <mergeCell ref="Q39:V39"/>
    <mergeCell ref="Y39:AB39"/>
    <mergeCell ref="AE39:AF39"/>
    <mergeCell ref="AI39:AL39"/>
    <mergeCell ref="AO39:AP39"/>
    <mergeCell ref="AS39:AV39"/>
    <mergeCell ref="AY39:AZ39"/>
    <mergeCell ref="B40:F40"/>
    <mergeCell ref="G40:N40"/>
    <mergeCell ref="Q40:V40"/>
    <mergeCell ref="Y40:AB40"/>
    <mergeCell ref="AE40:AF40"/>
    <mergeCell ref="AI40:AL40"/>
    <mergeCell ref="AO40:AP40"/>
    <mergeCell ref="AS40:AV40"/>
    <mergeCell ref="AY40:AZ40"/>
    <mergeCell ref="B41:F41"/>
    <mergeCell ref="G41:N41"/>
    <mergeCell ref="Q41:V41"/>
    <mergeCell ref="Y41:AB41"/>
    <mergeCell ref="AE41:AF41"/>
    <mergeCell ref="AI41:AL41"/>
    <mergeCell ref="AO41:AP41"/>
    <mergeCell ref="AS41:AV41"/>
    <mergeCell ref="AY41:AZ41"/>
    <mergeCell ref="B42:F42"/>
    <mergeCell ref="G42:N42"/>
    <mergeCell ref="Q42:V42"/>
    <mergeCell ref="Y42:AB42"/>
    <mergeCell ref="AE42:AF42"/>
    <mergeCell ref="AI42:AL42"/>
    <mergeCell ref="AO42:AP42"/>
    <mergeCell ref="AS42:AV42"/>
    <mergeCell ref="AY42:AZ42"/>
    <mergeCell ref="B43:F43"/>
    <mergeCell ref="G43:N43"/>
    <mergeCell ref="Q43:V43"/>
    <mergeCell ref="Y43:AB43"/>
    <mergeCell ref="AE43:AF43"/>
    <mergeCell ref="AI43:AL43"/>
    <mergeCell ref="AO43:AP43"/>
    <mergeCell ref="AS43:AV43"/>
    <mergeCell ref="AY43:AZ43"/>
    <mergeCell ref="B44:F44"/>
    <mergeCell ref="G44:N44"/>
    <mergeCell ref="Q44:V44"/>
    <mergeCell ref="Y44:AB44"/>
    <mergeCell ref="AE44:AF44"/>
    <mergeCell ref="AI44:AL44"/>
    <mergeCell ref="AO44:AP44"/>
    <mergeCell ref="AS44:AV44"/>
    <mergeCell ref="AY44:AZ44"/>
    <mergeCell ref="B45:F45"/>
    <mergeCell ref="G45:N45"/>
    <mergeCell ref="Q45:V45"/>
    <mergeCell ref="Y45:AB45"/>
    <mergeCell ref="AE45:AF45"/>
    <mergeCell ref="AI45:AL45"/>
    <mergeCell ref="AO45:AP45"/>
    <mergeCell ref="AS45:AV45"/>
    <mergeCell ref="AY45:AZ45"/>
    <mergeCell ref="B46:F46"/>
    <mergeCell ref="G46:N46"/>
    <mergeCell ref="Q46:V46"/>
    <mergeCell ref="Y46:AB46"/>
    <mergeCell ref="AE46:AF46"/>
    <mergeCell ref="AI46:AL46"/>
    <mergeCell ref="AO46:AP46"/>
    <mergeCell ref="AS46:AV46"/>
    <mergeCell ref="AY46:AZ46"/>
    <mergeCell ref="B47:F47"/>
    <mergeCell ref="G47:N47"/>
    <mergeCell ref="Q47:V47"/>
    <mergeCell ref="Y47:AB47"/>
    <mergeCell ref="AE47:AF47"/>
    <mergeCell ref="AI47:AL47"/>
    <mergeCell ref="AO47:AP47"/>
    <mergeCell ref="AS47:AV47"/>
    <mergeCell ref="AY47:AZ47"/>
    <mergeCell ref="B48:F48"/>
    <mergeCell ref="G48:N48"/>
    <mergeCell ref="Q48:V48"/>
    <mergeCell ref="Y48:AB48"/>
    <mergeCell ref="AE48:AF48"/>
    <mergeCell ref="AI48:AL48"/>
    <mergeCell ref="AO48:AP48"/>
    <mergeCell ref="AS48:AV48"/>
    <mergeCell ref="AY48:AZ48"/>
    <mergeCell ref="B49:F49"/>
    <mergeCell ref="G49:N49"/>
    <mergeCell ref="Q49:V49"/>
    <mergeCell ref="Y49:AB49"/>
    <mergeCell ref="AE49:AF49"/>
    <mergeCell ref="AI49:AL49"/>
    <mergeCell ref="AO49:AP49"/>
    <mergeCell ref="AS49:AV49"/>
    <mergeCell ref="AY49:AZ49"/>
    <mergeCell ref="B50:F50"/>
    <mergeCell ref="G50:N50"/>
    <mergeCell ref="Q50:V50"/>
    <mergeCell ref="Y50:AB50"/>
    <mergeCell ref="AE50:AF50"/>
    <mergeCell ref="AI50:AL50"/>
    <mergeCell ref="AO50:AP50"/>
    <mergeCell ref="AS50:AV50"/>
    <mergeCell ref="AY50:AZ50"/>
    <mergeCell ref="B51:F51"/>
    <mergeCell ref="G51:N51"/>
    <mergeCell ref="Q51:V51"/>
    <mergeCell ref="Y51:AB51"/>
    <mergeCell ref="AE51:AF51"/>
    <mergeCell ref="AI51:AL51"/>
    <mergeCell ref="AO51:AP51"/>
    <mergeCell ref="AS51:AV51"/>
    <mergeCell ref="AY51:AZ51"/>
    <mergeCell ref="J52:N52"/>
    <mergeCell ref="R52:V52"/>
  </mergeCells>
  <printOptions headings="false" gridLines="false" gridLinesSet="true" horizontalCentered="false" verticalCentered="false"/>
  <pageMargins left="0.511805555555555" right="0.511805555555555" top="0.747916666666667" bottom="0.354166666666667" header="0.511805555555555" footer="0.511805555555555"/>
  <pageSetup paperSize="9"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Footer/>
  </headerFooter>
</worksheet>
</file>

<file path=xl/worksheets/sheet11.xml><?xml version="1.0" encoding="utf-8"?>
<worksheet xmlns="http://schemas.openxmlformats.org/spreadsheetml/2006/main" xmlns:r="http://schemas.openxmlformats.org/officeDocument/2006/relationships">
  <sheetPr filterMode="false">
    <tabColor rgb="FF00B0F0"/>
    <pageSetUpPr fitToPage="false"/>
  </sheetPr>
  <dimension ref="A1:BC58"/>
  <sheetViews>
    <sheetView windowProtection="false"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CA17" activeCellId="0" sqref="CA17"/>
    </sheetView>
  </sheetViews>
  <sheetFormatPr defaultRowHeight="18"/>
  <cols>
    <col collapsed="false" hidden="false" max="1" min="1" style="0" width="0.54320987654321"/>
    <col collapsed="false" hidden="false" max="15" min="2" style="0" width="1.52263374485597"/>
    <col collapsed="false" hidden="false" max="16" min="16" style="0" width="0.436213991769547"/>
    <col collapsed="false" hidden="false" max="23" min="18" style="0" width="1.52263374485597"/>
    <col collapsed="false" hidden="false" max="24" min="24" style="0" width="0.761316872427984"/>
    <col collapsed="false" hidden="false" max="53" min="25" style="0" width="1.52263374485597"/>
    <col collapsed="false" hidden="false" max="54" min="54" style="0" width="0.872427983539095"/>
    <col collapsed="false" hidden="false" max="1025" min="55" style="0" width="1.52263374485597"/>
  </cols>
  <sheetData>
    <row r="1" s="217" customFormat="true" ht="15" hidden="false" customHeight="true" outlineLevel="0" collapsed="false">
      <c r="A1" s="182"/>
      <c r="B1" s="182" t="s">
        <v>410</v>
      </c>
    </row>
    <row r="2" s="217" customFormat="true" ht="15" hidden="false" customHeight="true" outlineLevel="0" collapsed="false">
      <c r="A2" s="0"/>
      <c r="B2" s="0"/>
      <c r="L2" s="181" t="s">
        <v>411</v>
      </c>
    </row>
    <row r="3" s="217" customFormat="true" ht="9.65" hidden="false" customHeight="true" outlineLevel="0" collapsed="false">
      <c r="A3" s="0"/>
      <c r="B3" s="0"/>
      <c r="L3" s="181"/>
    </row>
    <row r="4" s="217" customFormat="true" ht="12.9" hidden="false" customHeight="true" outlineLevel="0" collapsed="false">
      <c r="A4" s="0"/>
      <c r="B4" s="193"/>
      <c r="C4" s="190"/>
      <c r="D4" s="190"/>
      <c r="E4" s="190" t="s">
        <v>373</v>
      </c>
      <c r="F4" s="190"/>
      <c r="G4" s="190"/>
      <c r="H4" s="190"/>
      <c r="I4" s="190"/>
      <c r="J4" s="190"/>
      <c r="K4" s="190"/>
      <c r="L4" s="215"/>
      <c r="M4" s="188" t="n">
        <f aca="false">'ワークシート1 事業所情報'!D8</f>
        <v>0</v>
      </c>
      <c r="N4" s="188"/>
      <c r="O4" s="188"/>
      <c r="P4" s="188"/>
      <c r="Q4" s="188"/>
      <c r="R4" s="188"/>
      <c r="S4" s="188"/>
      <c r="T4" s="188"/>
      <c r="U4" s="188"/>
      <c r="V4" s="188"/>
      <c r="W4" s="188"/>
      <c r="X4" s="188"/>
      <c r="Y4" s="188"/>
      <c r="Z4" s="188"/>
      <c r="AA4" s="188"/>
      <c r="AB4" s="188"/>
      <c r="AC4" s="188"/>
      <c r="AD4" s="188"/>
      <c r="AE4" s="188"/>
      <c r="AF4" s="188"/>
      <c r="AG4" s="188"/>
      <c r="AH4" s="188"/>
      <c r="AI4" s="188"/>
      <c r="AJ4" s="188"/>
      <c r="AK4" s="188"/>
      <c r="AL4" s="188"/>
      <c r="AM4" s="188"/>
      <c r="AN4" s="188"/>
      <c r="AO4" s="188"/>
      <c r="AP4" s="188"/>
      <c r="AQ4" s="188"/>
      <c r="AR4" s="188"/>
      <c r="AS4" s="188"/>
      <c r="AT4" s="188"/>
      <c r="AU4" s="188"/>
      <c r="AV4" s="188"/>
      <c r="AW4" s="188"/>
      <c r="AX4" s="188"/>
      <c r="AY4" s="188"/>
      <c r="AZ4" s="280"/>
      <c r="BA4" s="0"/>
      <c r="BB4" s="0"/>
      <c r="BC4" s="0"/>
    </row>
    <row r="5" s="217" customFormat="true" ht="12.9" hidden="false" customHeight="true" outlineLevel="0" collapsed="false">
      <c r="A5" s="0"/>
      <c r="B5" s="213"/>
      <c r="C5" s="196"/>
      <c r="D5" s="196"/>
      <c r="E5" s="196"/>
      <c r="F5" s="196"/>
      <c r="G5" s="196"/>
      <c r="H5" s="196"/>
      <c r="I5" s="196"/>
      <c r="J5" s="196"/>
      <c r="K5" s="196"/>
      <c r="L5" s="231"/>
      <c r="M5" s="188"/>
      <c r="N5" s="188"/>
      <c r="O5" s="188"/>
      <c r="P5" s="188"/>
      <c r="Q5" s="188"/>
      <c r="R5" s="188"/>
      <c r="S5" s="188"/>
      <c r="T5" s="188"/>
      <c r="U5" s="188"/>
      <c r="V5" s="188"/>
      <c r="W5" s="188"/>
      <c r="X5" s="188"/>
      <c r="Y5" s="188"/>
      <c r="Z5" s="188"/>
      <c r="AA5" s="188"/>
      <c r="AB5" s="188"/>
      <c r="AC5" s="188"/>
      <c r="AD5" s="188"/>
      <c r="AE5" s="188"/>
      <c r="AF5" s="188"/>
      <c r="AG5" s="188"/>
      <c r="AH5" s="188"/>
      <c r="AI5" s="188"/>
      <c r="AJ5" s="188"/>
      <c r="AK5" s="188"/>
      <c r="AL5" s="188"/>
      <c r="AM5" s="188"/>
      <c r="AN5" s="188"/>
      <c r="AO5" s="188"/>
      <c r="AP5" s="188"/>
      <c r="AQ5" s="188"/>
      <c r="AR5" s="188"/>
      <c r="AS5" s="188"/>
      <c r="AT5" s="188"/>
      <c r="AU5" s="188"/>
      <c r="AV5" s="188"/>
      <c r="AW5" s="188"/>
      <c r="AX5" s="188"/>
      <c r="AY5" s="188"/>
      <c r="AZ5" s="280"/>
      <c r="BA5" s="0"/>
      <c r="BB5" s="0"/>
      <c r="BC5" s="0"/>
    </row>
    <row r="6" s="217" customFormat="true" ht="8.4" hidden="false" customHeight="true" outlineLevel="0" collapsed="false">
      <c r="A6" s="0"/>
      <c r="B6" s="0"/>
      <c r="C6" s="0"/>
      <c r="D6" s="0"/>
      <c r="E6" s="0"/>
      <c r="F6" s="0"/>
      <c r="G6" s="0"/>
      <c r="H6" s="0"/>
      <c r="I6" s="0"/>
      <c r="J6" s="0"/>
      <c r="K6" s="0"/>
      <c r="L6" s="0"/>
      <c r="M6" s="0"/>
      <c r="N6" s="0"/>
      <c r="O6" s="0"/>
      <c r="P6" s="0"/>
      <c r="Q6" s="0"/>
      <c r="R6" s="0"/>
      <c r="S6" s="0"/>
      <c r="T6" s="0"/>
      <c r="U6" s="0"/>
      <c r="V6" s="0"/>
      <c r="W6" s="0"/>
      <c r="X6" s="0"/>
      <c r="Y6" s="0"/>
      <c r="Z6" s="0"/>
      <c r="AA6" s="0"/>
      <c r="AB6" s="0"/>
      <c r="AC6" s="0"/>
      <c r="AD6" s="0"/>
      <c r="AE6" s="0"/>
      <c r="AF6" s="0"/>
      <c r="AG6" s="0"/>
      <c r="AH6" s="0"/>
      <c r="AI6" s="0"/>
      <c r="AJ6" s="0"/>
      <c r="AK6" s="0"/>
      <c r="AL6" s="0"/>
      <c r="AM6" s="0"/>
      <c r="AN6" s="0"/>
      <c r="AO6" s="0"/>
      <c r="AP6" s="0"/>
      <c r="AQ6" s="0"/>
      <c r="AR6" s="0"/>
      <c r="AS6" s="0"/>
      <c r="AT6" s="0"/>
      <c r="AU6" s="0"/>
      <c r="AV6" s="0"/>
      <c r="AW6" s="0"/>
      <c r="AX6" s="0"/>
      <c r="AY6" s="0"/>
      <c r="AZ6" s="0"/>
      <c r="BA6" s="0"/>
      <c r="BB6" s="0"/>
      <c r="BC6" s="0"/>
    </row>
    <row r="7" s="217" customFormat="true" ht="14.15" hidden="false" customHeight="true" outlineLevel="0" collapsed="false">
      <c r="A7" s="0"/>
      <c r="B7" s="0"/>
      <c r="C7" s="0"/>
      <c r="D7" s="0"/>
      <c r="E7" s="0"/>
      <c r="F7" s="0"/>
      <c r="G7" s="0"/>
      <c r="H7" s="0"/>
      <c r="I7" s="0"/>
      <c r="J7" s="0"/>
      <c r="K7" s="0"/>
      <c r="L7" s="0"/>
      <c r="M7" s="0"/>
      <c r="N7" s="0"/>
      <c r="O7" s="0"/>
      <c r="P7" s="0"/>
      <c r="Q7" s="0"/>
      <c r="R7" s="0"/>
      <c r="S7" s="0"/>
      <c r="T7" s="0"/>
      <c r="U7" s="0"/>
      <c r="V7" s="0"/>
      <c r="W7" s="0"/>
      <c r="X7" s="0"/>
      <c r="Y7" s="0"/>
      <c r="Z7" s="0"/>
      <c r="AA7" s="0"/>
      <c r="AB7" s="0"/>
      <c r="AC7" s="0"/>
      <c r="AD7" s="0"/>
      <c r="AE7" s="0"/>
      <c r="AF7" s="0"/>
      <c r="AG7" s="0"/>
      <c r="AH7" s="0"/>
      <c r="AI7" s="0"/>
      <c r="AJ7" s="0"/>
      <c r="AK7" s="0"/>
      <c r="AL7" s="0"/>
      <c r="AM7" s="0"/>
      <c r="AN7" s="0"/>
      <c r="AO7" s="0"/>
      <c r="AP7" s="0"/>
      <c r="AQ7" s="0"/>
      <c r="AR7" s="0"/>
      <c r="AS7" s="0"/>
      <c r="AT7" s="0"/>
      <c r="AU7" s="0"/>
      <c r="AV7" s="0"/>
      <c r="AW7" s="0"/>
      <c r="AX7" s="0"/>
      <c r="AY7" s="0"/>
      <c r="AZ7" s="0"/>
      <c r="BA7" s="0"/>
      <c r="BB7" s="0"/>
      <c r="BC7" s="0"/>
    </row>
    <row r="8" customFormat="false" ht="9.9" hidden="false" customHeight="true" outlineLevel="0" collapsed="false">
      <c r="B8" s="193"/>
      <c r="C8" s="190"/>
      <c r="D8" s="190"/>
      <c r="E8" s="190"/>
      <c r="F8" s="190"/>
      <c r="G8" s="193" t="s">
        <v>378</v>
      </c>
      <c r="H8" s="190"/>
      <c r="I8" s="190"/>
      <c r="J8" s="190"/>
      <c r="K8" s="190"/>
      <c r="L8" s="190"/>
      <c r="M8" s="190"/>
      <c r="N8" s="190"/>
      <c r="O8" s="190"/>
      <c r="P8" s="190"/>
      <c r="Q8" s="193"/>
      <c r="R8" s="190"/>
      <c r="S8" s="190"/>
      <c r="T8" s="190"/>
      <c r="U8" s="190"/>
      <c r="V8" s="190"/>
      <c r="W8" s="190"/>
      <c r="X8" s="190"/>
      <c r="Y8" s="193" t="s">
        <v>397</v>
      </c>
      <c r="Z8" s="190"/>
      <c r="AA8" s="190"/>
      <c r="AB8" s="190"/>
      <c r="AC8" s="190"/>
      <c r="AD8" s="190"/>
      <c r="AE8" s="190"/>
      <c r="AF8" s="190"/>
      <c r="AG8" s="190"/>
      <c r="AH8" s="190"/>
      <c r="AI8" s="193" t="s">
        <v>398</v>
      </c>
      <c r="AJ8" s="190"/>
      <c r="AK8" s="190"/>
      <c r="AL8" s="190"/>
      <c r="AM8" s="190"/>
      <c r="AN8" s="190"/>
      <c r="AO8" s="190"/>
      <c r="AP8" s="190"/>
      <c r="AQ8" s="190"/>
      <c r="AR8" s="190"/>
      <c r="AS8" s="193" t="s">
        <v>399</v>
      </c>
      <c r="AT8" s="190"/>
      <c r="AU8" s="190"/>
      <c r="AV8" s="190"/>
      <c r="AW8" s="190"/>
      <c r="AX8" s="190"/>
      <c r="AY8" s="190"/>
      <c r="AZ8" s="190"/>
      <c r="BA8" s="190"/>
      <c r="BB8" s="215"/>
    </row>
    <row r="9" customFormat="false" ht="9.9" hidden="false" customHeight="true" outlineLevel="0" collapsed="false">
      <c r="B9" s="226" t="s">
        <v>412</v>
      </c>
      <c r="C9" s="206"/>
      <c r="D9" s="206"/>
      <c r="E9" s="206"/>
      <c r="F9" s="206"/>
      <c r="G9" s="226"/>
      <c r="H9" s="206"/>
      <c r="I9" s="206" t="s">
        <v>413</v>
      </c>
      <c r="J9" s="206"/>
      <c r="K9" s="206"/>
      <c r="L9" s="206"/>
      <c r="M9" s="206"/>
      <c r="N9" s="206"/>
      <c r="O9" s="206"/>
      <c r="P9" s="206"/>
      <c r="Q9" s="226" t="s">
        <v>414</v>
      </c>
      <c r="R9" s="206"/>
      <c r="S9" s="206"/>
      <c r="T9" s="206"/>
      <c r="U9" s="206"/>
      <c r="V9" s="206"/>
      <c r="W9" s="206"/>
      <c r="X9" s="206"/>
      <c r="Y9" s="226"/>
      <c r="Z9" s="206" t="s">
        <v>403</v>
      </c>
      <c r="AA9" s="206"/>
      <c r="AB9" s="206"/>
      <c r="AC9" s="206"/>
      <c r="AD9" s="206"/>
      <c r="AE9" s="206"/>
      <c r="AF9" s="206"/>
      <c r="AG9" s="206"/>
      <c r="AH9" s="206"/>
      <c r="AI9" s="226"/>
      <c r="AJ9" s="206" t="s">
        <v>403</v>
      </c>
      <c r="AK9" s="206"/>
      <c r="AL9" s="206"/>
      <c r="AM9" s="206"/>
      <c r="AN9" s="206"/>
      <c r="AO9" s="206"/>
      <c r="AP9" s="206"/>
      <c r="AQ9" s="206"/>
      <c r="AR9" s="206"/>
      <c r="AS9" s="226"/>
      <c r="AT9" s="206" t="s">
        <v>403</v>
      </c>
      <c r="AU9" s="206"/>
      <c r="AV9" s="206"/>
      <c r="AW9" s="206"/>
      <c r="AX9" s="206"/>
      <c r="AY9" s="206"/>
      <c r="AZ9" s="206"/>
      <c r="BA9" s="206"/>
      <c r="BB9" s="227"/>
    </row>
    <row r="10" customFormat="false" ht="12.9" hidden="false" customHeight="true" outlineLevel="0" collapsed="false">
      <c r="B10" s="185" t="s">
        <v>48</v>
      </c>
      <c r="C10" s="218"/>
      <c r="D10" s="218"/>
      <c r="E10" s="218"/>
      <c r="F10" s="218"/>
      <c r="G10" s="230" t="n">
        <f aca="false">SUMIF('ワークシート1 事業所情報'!E$17:E$49999,B10,'ワークシート1 事業所情報'!L$17:L$49999)</f>
        <v>0</v>
      </c>
      <c r="H10" s="230"/>
      <c r="I10" s="230"/>
      <c r="J10" s="230"/>
      <c r="K10" s="230"/>
      <c r="L10" s="230"/>
      <c r="M10" s="230"/>
      <c r="N10" s="230"/>
      <c r="O10" s="218" t="s">
        <v>273</v>
      </c>
      <c r="P10" s="219"/>
      <c r="Q10" s="230" t="n">
        <f aca="false">SUMIF('ワークシート1 事業所情報'!E$17:E$49999,B10,'ワークシート1 事業所情報'!M$17:M$49999)</f>
        <v>0</v>
      </c>
      <c r="R10" s="230"/>
      <c r="S10" s="230"/>
      <c r="T10" s="230"/>
      <c r="U10" s="230"/>
      <c r="V10" s="230"/>
      <c r="W10" s="218" t="s">
        <v>273</v>
      </c>
      <c r="X10" s="218"/>
      <c r="Y10" s="230" t="n">
        <f aca="false">SUMIF('ワークシート1 事業所情報'!E$17:E$49999,B10,'ワークシート1 事業所情報'!U$17:U$49999)</f>
        <v>0</v>
      </c>
      <c r="Z10" s="230"/>
      <c r="AA10" s="230"/>
      <c r="AB10" s="230"/>
      <c r="AC10" s="218" t="s">
        <v>273</v>
      </c>
      <c r="AD10" s="218" t="s">
        <v>254</v>
      </c>
      <c r="AE10" s="222" t="n">
        <f aca="false">SUMIF('ワークシート1 事業所情報'!E$17:E$49999,B10,'ワークシート1 事業所情報'!R$17:R$49999)</f>
        <v>0</v>
      </c>
      <c r="AF10" s="222"/>
      <c r="AG10" s="218" t="s">
        <v>405</v>
      </c>
      <c r="AH10" s="219"/>
      <c r="AI10" s="230" t="n">
        <f aca="false">SUMIF('ワークシート1 事業所情報'!E$17:E$49999,B10,'ワークシート1 事業所情報'!V$17:V$49999)</f>
        <v>0</v>
      </c>
      <c r="AJ10" s="230"/>
      <c r="AK10" s="230"/>
      <c r="AL10" s="230"/>
      <c r="AM10" s="218" t="s">
        <v>273</v>
      </c>
      <c r="AN10" s="218" t="s">
        <v>254</v>
      </c>
      <c r="AO10" s="311" t="n">
        <f aca="false">SUMIF('ワークシート1 事業所情報'!E$17:E$49999,B10,'ワークシート1 事業所情報'!S$17:S$49999)</f>
        <v>0</v>
      </c>
      <c r="AP10" s="311"/>
      <c r="AQ10" s="218" t="s">
        <v>405</v>
      </c>
      <c r="AR10" s="219"/>
      <c r="AS10" s="230" t="n">
        <f aca="false">SUMIF('ワークシート1 事業所情報'!E$17:E$49999,B10,'ワークシート1 事業所情報'!W$17:W$49999)</f>
        <v>0</v>
      </c>
      <c r="AT10" s="230"/>
      <c r="AU10" s="230"/>
      <c r="AV10" s="230"/>
      <c r="AW10" s="218" t="s">
        <v>273</v>
      </c>
      <c r="AX10" s="218" t="s">
        <v>254</v>
      </c>
      <c r="AY10" s="311" t="n">
        <f aca="false">SUMIF('ワークシート1 事業所情報'!E$17:E$49999,B10,'ワークシート1 事業所情報'!T$17:T$49999)</f>
        <v>0</v>
      </c>
      <c r="AZ10" s="311"/>
      <c r="BA10" s="218" t="s">
        <v>405</v>
      </c>
      <c r="BB10" s="219"/>
    </row>
    <row r="11" customFormat="false" ht="12.9" hidden="false" customHeight="true" outlineLevel="0" collapsed="false">
      <c r="B11" s="185" t="s">
        <v>415</v>
      </c>
      <c r="C11" s="218"/>
      <c r="D11" s="218"/>
      <c r="E11" s="218"/>
      <c r="F11" s="218"/>
      <c r="G11" s="230" t="n">
        <f aca="false">SUMIF('ワークシート1 事業所情報'!E$17:E$49999,B11,'ワークシート1 事業所情報'!L$17:L$49999)</f>
        <v>0</v>
      </c>
      <c r="H11" s="230"/>
      <c r="I11" s="230"/>
      <c r="J11" s="230"/>
      <c r="K11" s="230"/>
      <c r="L11" s="230"/>
      <c r="M11" s="230"/>
      <c r="N11" s="230"/>
      <c r="O11" s="218" t="s">
        <v>273</v>
      </c>
      <c r="P11" s="219"/>
      <c r="Q11" s="230" t="n">
        <f aca="false">SUMIF('ワークシート1 事業所情報'!E$17:E$49999,B11,'ワークシート1 事業所情報'!M$17:M$49999)</f>
        <v>0</v>
      </c>
      <c r="R11" s="230"/>
      <c r="S11" s="230"/>
      <c r="T11" s="230"/>
      <c r="U11" s="230"/>
      <c r="V11" s="230"/>
      <c r="W11" s="218" t="s">
        <v>273</v>
      </c>
      <c r="X11" s="218"/>
      <c r="Y11" s="230" t="n">
        <f aca="false">SUMIF('ワークシート1 事業所情報'!E$17:E$49999,B11,'ワークシート1 事業所情報'!U$17:U$49999)</f>
        <v>0</v>
      </c>
      <c r="Z11" s="230"/>
      <c r="AA11" s="230"/>
      <c r="AB11" s="230"/>
      <c r="AC11" s="218" t="s">
        <v>273</v>
      </c>
      <c r="AD11" s="218" t="s">
        <v>254</v>
      </c>
      <c r="AE11" s="222" t="n">
        <f aca="false">SUMIF('ワークシート1 事業所情報'!E$17:E$49999,B11,'ワークシート1 事業所情報'!R$17:R$49999)</f>
        <v>0</v>
      </c>
      <c r="AF11" s="222"/>
      <c r="AG11" s="218" t="s">
        <v>405</v>
      </c>
      <c r="AH11" s="219"/>
      <c r="AI11" s="230" t="n">
        <f aca="false">SUMIF('ワークシート1 事業所情報'!E$17:E$49999,B11,'ワークシート1 事業所情報'!V$17:V$49999)</f>
        <v>0</v>
      </c>
      <c r="AJ11" s="230"/>
      <c r="AK11" s="230"/>
      <c r="AL11" s="230"/>
      <c r="AM11" s="218" t="s">
        <v>273</v>
      </c>
      <c r="AN11" s="218" t="s">
        <v>254</v>
      </c>
      <c r="AO11" s="311" t="n">
        <f aca="false">SUMIF('ワークシート1 事業所情報'!E$17:E$49999,B11,'ワークシート1 事業所情報'!S$17:S$49999)</f>
        <v>0</v>
      </c>
      <c r="AP11" s="311"/>
      <c r="AQ11" s="218" t="s">
        <v>405</v>
      </c>
      <c r="AR11" s="219"/>
      <c r="AS11" s="230" t="n">
        <f aca="false">SUMIF('ワークシート1 事業所情報'!E$17:E$49999,B11,'ワークシート1 事業所情報'!W$17:W$49999)</f>
        <v>0</v>
      </c>
      <c r="AT11" s="230"/>
      <c r="AU11" s="230"/>
      <c r="AV11" s="230"/>
      <c r="AW11" s="218" t="s">
        <v>273</v>
      </c>
      <c r="AX11" s="218" t="s">
        <v>254</v>
      </c>
      <c r="AY11" s="311" t="n">
        <f aca="false">SUMIF('ワークシート1 事業所情報'!E$17:E$49999,B11,'ワークシート1 事業所情報'!T$17:T$49999)</f>
        <v>0</v>
      </c>
      <c r="AZ11" s="311"/>
      <c r="BA11" s="218" t="s">
        <v>405</v>
      </c>
      <c r="BB11" s="219"/>
    </row>
    <row r="12" customFormat="false" ht="12.9" hidden="false" customHeight="true" outlineLevel="0" collapsed="false">
      <c r="B12" s="185" t="s">
        <v>416</v>
      </c>
      <c r="C12" s="218"/>
      <c r="D12" s="218"/>
      <c r="E12" s="218"/>
      <c r="F12" s="218"/>
      <c r="G12" s="230" t="n">
        <f aca="false">SUMIF('ワークシート1 事業所情報'!E$17:E$49999,B12,'ワークシート1 事業所情報'!L$17:L$49999)</f>
        <v>0</v>
      </c>
      <c r="H12" s="230"/>
      <c r="I12" s="230"/>
      <c r="J12" s="230"/>
      <c r="K12" s="230"/>
      <c r="L12" s="230"/>
      <c r="M12" s="230"/>
      <c r="N12" s="230"/>
      <c r="O12" s="218" t="s">
        <v>273</v>
      </c>
      <c r="P12" s="219"/>
      <c r="Q12" s="230" t="n">
        <f aca="false">SUMIF('ワークシート1 事業所情報'!E$17:E$49999,B12,'ワークシート1 事業所情報'!M$17:M$49999)</f>
        <v>0</v>
      </c>
      <c r="R12" s="230"/>
      <c r="S12" s="230"/>
      <c r="T12" s="230"/>
      <c r="U12" s="230"/>
      <c r="V12" s="230"/>
      <c r="W12" s="218" t="s">
        <v>273</v>
      </c>
      <c r="X12" s="218"/>
      <c r="Y12" s="230" t="n">
        <f aca="false">SUMIF('ワークシート1 事業所情報'!E$17:E$49999,B12,'ワークシート1 事業所情報'!U$17:U$49999)</f>
        <v>0</v>
      </c>
      <c r="Z12" s="230"/>
      <c r="AA12" s="230"/>
      <c r="AB12" s="230"/>
      <c r="AC12" s="218" t="s">
        <v>273</v>
      </c>
      <c r="AD12" s="218" t="s">
        <v>254</v>
      </c>
      <c r="AE12" s="222" t="n">
        <f aca="false">SUMIF('ワークシート1 事業所情報'!E$17:E$49999,B12,'ワークシート1 事業所情報'!R$17:R$49999)</f>
        <v>0</v>
      </c>
      <c r="AF12" s="222"/>
      <c r="AG12" s="218" t="s">
        <v>405</v>
      </c>
      <c r="AH12" s="219"/>
      <c r="AI12" s="230" t="n">
        <f aca="false">SUMIF('ワークシート1 事業所情報'!E$17:E$49999,B12,'ワークシート1 事業所情報'!V$17:V$49999)</f>
        <v>0</v>
      </c>
      <c r="AJ12" s="230"/>
      <c r="AK12" s="230"/>
      <c r="AL12" s="230"/>
      <c r="AM12" s="218" t="s">
        <v>273</v>
      </c>
      <c r="AN12" s="218" t="s">
        <v>254</v>
      </c>
      <c r="AO12" s="311" t="n">
        <f aca="false">SUMIF('ワークシート1 事業所情報'!E$17:E$49999,B12,'ワークシート1 事業所情報'!S$17:S$49999)</f>
        <v>0</v>
      </c>
      <c r="AP12" s="311"/>
      <c r="AQ12" s="218" t="s">
        <v>405</v>
      </c>
      <c r="AR12" s="219"/>
      <c r="AS12" s="230" t="n">
        <f aca="false">SUMIF('ワークシート1 事業所情報'!E$17:E$49999,B12,'ワークシート1 事業所情報'!W$17:W$49999)</f>
        <v>0</v>
      </c>
      <c r="AT12" s="230"/>
      <c r="AU12" s="230"/>
      <c r="AV12" s="230"/>
      <c r="AW12" s="218" t="s">
        <v>273</v>
      </c>
      <c r="AX12" s="218" t="s">
        <v>254</v>
      </c>
      <c r="AY12" s="311" t="n">
        <f aca="false">SUMIF('ワークシート1 事業所情報'!E$17:E$49999,B12,'ワークシート1 事業所情報'!T$17:T$49999)</f>
        <v>0</v>
      </c>
      <c r="AZ12" s="311"/>
      <c r="BA12" s="218" t="s">
        <v>405</v>
      </c>
      <c r="BB12" s="219"/>
    </row>
    <row r="13" customFormat="false" ht="12.9" hidden="false" customHeight="true" outlineLevel="0" collapsed="false">
      <c r="B13" s="185" t="s">
        <v>417</v>
      </c>
      <c r="C13" s="218"/>
      <c r="D13" s="218"/>
      <c r="E13" s="218"/>
      <c r="F13" s="218"/>
      <c r="G13" s="230" t="n">
        <f aca="false">SUMIF('ワークシート1 事業所情報'!E$17:E$49999,B13,'ワークシート1 事業所情報'!L$17:L$49999)</f>
        <v>0</v>
      </c>
      <c r="H13" s="230"/>
      <c r="I13" s="230"/>
      <c r="J13" s="230"/>
      <c r="K13" s="230"/>
      <c r="L13" s="230"/>
      <c r="M13" s="230"/>
      <c r="N13" s="230"/>
      <c r="O13" s="218" t="s">
        <v>273</v>
      </c>
      <c r="P13" s="219"/>
      <c r="Q13" s="230" t="n">
        <f aca="false">SUMIF('ワークシート1 事業所情報'!E$17:E$49999,B13,'ワークシート1 事業所情報'!M$17:M$49999)</f>
        <v>0</v>
      </c>
      <c r="R13" s="230"/>
      <c r="S13" s="230"/>
      <c r="T13" s="230"/>
      <c r="U13" s="230"/>
      <c r="V13" s="230"/>
      <c r="W13" s="218" t="s">
        <v>273</v>
      </c>
      <c r="X13" s="218"/>
      <c r="Y13" s="230" t="n">
        <f aca="false">SUMIF('ワークシート1 事業所情報'!E$17:E$49999,B13,'ワークシート1 事業所情報'!U$17:U$49999)</f>
        <v>0</v>
      </c>
      <c r="Z13" s="230"/>
      <c r="AA13" s="230"/>
      <c r="AB13" s="230"/>
      <c r="AC13" s="218" t="s">
        <v>273</v>
      </c>
      <c r="AD13" s="218" t="s">
        <v>254</v>
      </c>
      <c r="AE13" s="222" t="n">
        <f aca="false">SUMIF('ワークシート1 事業所情報'!E$17:E$49999,B13,'ワークシート1 事業所情報'!R$17:R$49999)</f>
        <v>0</v>
      </c>
      <c r="AF13" s="222"/>
      <c r="AG13" s="218" t="s">
        <v>405</v>
      </c>
      <c r="AH13" s="219"/>
      <c r="AI13" s="230" t="n">
        <f aca="false">SUMIF('ワークシート1 事業所情報'!E$17:E$49999,B13,'ワークシート1 事業所情報'!V$17:V$49999)</f>
        <v>0</v>
      </c>
      <c r="AJ13" s="230"/>
      <c r="AK13" s="230"/>
      <c r="AL13" s="230"/>
      <c r="AM13" s="218" t="s">
        <v>273</v>
      </c>
      <c r="AN13" s="218" t="s">
        <v>254</v>
      </c>
      <c r="AO13" s="311" t="n">
        <f aca="false">SUMIF('ワークシート1 事業所情報'!E$17:E$49999,B13,'ワークシート1 事業所情報'!S$17:S$49999)</f>
        <v>0</v>
      </c>
      <c r="AP13" s="311"/>
      <c r="AQ13" s="218" t="s">
        <v>405</v>
      </c>
      <c r="AR13" s="219"/>
      <c r="AS13" s="230" t="n">
        <f aca="false">SUMIF('ワークシート1 事業所情報'!E$17:E$49999,B13,'ワークシート1 事業所情報'!W$17:W$49999)</f>
        <v>0</v>
      </c>
      <c r="AT13" s="230"/>
      <c r="AU13" s="230"/>
      <c r="AV13" s="230"/>
      <c r="AW13" s="218" t="s">
        <v>273</v>
      </c>
      <c r="AX13" s="218" t="s">
        <v>254</v>
      </c>
      <c r="AY13" s="311" t="n">
        <f aca="false">SUMIF('ワークシート1 事業所情報'!E$17:E$49999,B13,'ワークシート1 事業所情報'!T$17:T$49999)</f>
        <v>0</v>
      </c>
      <c r="AZ13" s="311"/>
      <c r="BA13" s="218" t="s">
        <v>405</v>
      </c>
      <c r="BB13" s="219"/>
    </row>
    <row r="14" customFormat="false" ht="12.9" hidden="false" customHeight="true" outlineLevel="0" collapsed="false">
      <c r="B14" s="185" t="s">
        <v>418</v>
      </c>
      <c r="C14" s="218"/>
      <c r="D14" s="218"/>
      <c r="E14" s="218"/>
      <c r="F14" s="218"/>
      <c r="G14" s="230" t="n">
        <f aca="false">SUMIF('ワークシート1 事業所情報'!E$17:E$49999,B14,'ワークシート1 事業所情報'!L$17:L$49999)</f>
        <v>0</v>
      </c>
      <c r="H14" s="230"/>
      <c r="I14" s="230"/>
      <c r="J14" s="230"/>
      <c r="K14" s="230"/>
      <c r="L14" s="230"/>
      <c r="M14" s="230"/>
      <c r="N14" s="230"/>
      <c r="O14" s="218" t="s">
        <v>273</v>
      </c>
      <c r="P14" s="219"/>
      <c r="Q14" s="230" t="n">
        <f aca="false">SUMIF('ワークシート1 事業所情報'!E$17:E$49999,B14,'ワークシート1 事業所情報'!M$17:M$49999)</f>
        <v>0</v>
      </c>
      <c r="R14" s="230"/>
      <c r="S14" s="230"/>
      <c r="T14" s="230"/>
      <c r="U14" s="230"/>
      <c r="V14" s="230"/>
      <c r="W14" s="218" t="s">
        <v>273</v>
      </c>
      <c r="X14" s="218"/>
      <c r="Y14" s="230" t="n">
        <f aca="false">SUMIF('ワークシート1 事業所情報'!E$17:E$49999,B14,'ワークシート1 事業所情報'!U$17:U$49999)</f>
        <v>0</v>
      </c>
      <c r="Z14" s="230"/>
      <c r="AA14" s="230"/>
      <c r="AB14" s="230"/>
      <c r="AC14" s="218" t="s">
        <v>273</v>
      </c>
      <c r="AD14" s="218" t="s">
        <v>254</v>
      </c>
      <c r="AE14" s="222" t="n">
        <f aca="false">SUMIF('ワークシート1 事業所情報'!E$17:E$49999,B14,'ワークシート1 事業所情報'!R$17:R$49999)</f>
        <v>0</v>
      </c>
      <c r="AF14" s="222"/>
      <c r="AG14" s="218" t="s">
        <v>405</v>
      </c>
      <c r="AH14" s="219"/>
      <c r="AI14" s="230" t="n">
        <f aca="false">SUMIF('ワークシート1 事業所情報'!E$17:E$49999,B14,'ワークシート1 事業所情報'!V$17:V$49999)</f>
        <v>0</v>
      </c>
      <c r="AJ14" s="230"/>
      <c r="AK14" s="230"/>
      <c r="AL14" s="230"/>
      <c r="AM14" s="218" t="s">
        <v>273</v>
      </c>
      <c r="AN14" s="218" t="s">
        <v>254</v>
      </c>
      <c r="AO14" s="311" t="n">
        <f aca="false">SUMIF('ワークシート1 事業所情報'!E$17:E$49999,B14,'ワークシート1 事業所情報'!S$17:S$49999)</f>
        <v>0</v>
      </c>
      <c r="AP14" s="311"/>
      <c r="AQ14" s="218" t="s">
        <v>405</v>
      </c>
      <c r="AR14" s="219"/>
      <c r="AS14" s="230" t="n">
        <f aca="false">SUMIF('ワークシート1 事業所情報'!E$17:E$49999,B14,'ワークシート1 事業所情報'!W$17:W$49999)</f>
        <v>0</v>
      </c>
      <c r="AT14" s="230"/>
      <c r="AU14" s="230"/>
      <c r="AV14" s="230"/>
      <c r="AW14" s="218" t="s">
        <v>273</v>
      </c>
      <c r="AX14" s="218" t="s">
        <v>254</v>
      </c>
      <c r="AY14" s="311" t="n">
        <f aca="false">SUMIF('ワークシート1 事業所情報'!E$17:E$49999,B14,'ワークシート1 事業所情報'!T$17:T$49999)</f>
        <v>0</v>
      </c>
      <c r="AZ14" s="311"/>
      <c r="BA14" s="218" t="s">
        <v>405</v>
      </c>
      <c r="BB14" s="219"/>
    </row>
    <row r="15" customFormat="false" ht="12.9" hidden="false" customHeight="true" outlineLevel="0" collapsed="false">
      <c r="B15" s="185" t="s">
        <v>419</v>
      </c>
      <c r="C15" s="218"/>
      <c r="D15" s="218"/>
      <c r="E15" s="218"/>
      <c r="F15" s="218"/>
      <c r="G15" s="230" t="n">
        <f aca="false">SUMIF('ワークシート1 事業所情報'!E$17:E$49999,B15,'ワークシート1 事業所情報'!L$17:L$49999)</f>
        <v>0</v>
      </c>
      <c r="H15" s="230"/>
      <c r="I15" s="230"/>
      <c r="J15" s="230"/>
      <c r="K15" s="230"/>
      <c r="L15" s="230"/>
      <c r="M15" s="230"/>
      <c r="N15" s="230"/>
      <c r="O15" s="218" t="s">
        <v>273</v>
      </c>
      <c r="P15" s="219"/>
      <c r="Q15" s="230" t="n">
        <f aca="false">SUMIF('ワークシート1 事業所情報'!E$17:E$49999,B15,'ワークシート1 事業所情報'!M$17:M$49999)</f>
        <v>0</v>
      </c>
      <c r="R15" s="230"/>
      <c r="S15" s="230"/>
      <c r="T15" s="230"/>
      <c r="U15" s="230"/>
      <c r="V15" s="230"/>
      <c r="W15" s="218" t="s">
        <v>273</v>
      </c>
      <c r="X15" s="218"/>
      <c r="Y15" s="230" t="n">
        <f aca="false">SUMIF('ワークシート1 事業所情報'!E$17:E$49999,B15,'ワークシート1 事業所情報'!U$17:U$49999)</f>
        <v>0</v>
      </c>
      <c r="Z15" s="230"/>
      <c r="AA15" s="230"/>
      <c r="AB15" s="230"/>
      <c r="AC15" s="218" t="s">
        <v>273</v>
      </c>
      <c r="AD15" s="218" t="s">
        <v>254</v>
      </c>
      <c r="AE15" s="222" t="n">
        <f aca="false">SUMIF('ワークシート1 事業所情報'!E$17:E$49999,B15,'ワークシート1 事業所情報'!R$17:R$49999)</f>
        <v>0</v>
      </c>
      <c r="AF15" s="222"/>
      <c r="AG15" s="218" t="s">
        <v>405</v>
      </c>
      <c r="AH15" s="219"/>
      <c r="AI15" s="230" t="n">
        <f aca="false">SUMIF('ワークシート1 事業所情報'!E$17:E$49999,B15,'ワークシート1 事業所情報'!V$17:V$49999)</f>
        <v>0</v>
      </c>
      <c r="AJ15" s="230"/>
      <c r="AK15" s="230"/>
      <c r="AL15" s="230"/>
      <c r="AM15" s="218" t="s">
        <v>273</v>
      </c>
      <c r="AN15" s="218" t="s">
        <v>254</v>
      </c>
      <c r="AO15" s="311" t="n">
        <f aca="false">SUMIF('ワークシート1 事業所情報'!E$17:E$49999,B15,'ワークシート1 事業所情報'!S$17:S$49999)</f>
        <v>0</v>
      </c>
      <c r="AP15" s="311"/>
      <c r="AQ15" s="218" t="s">
        <v>405</v>
      </c>
      <c r="AR15" s="219"/>
      <c r="AS15" s="230" t="n">
        <f aca="false">SUMIF('ワークシート1 事業所情報'!E$17:E$49999,B15,'ワークシート1 事業所情報'!W$17:W$49999)</f>
        <v>0</v>
      </c>
      <c r="AT15" s="230"/>
      <c r="AU15" s="230"/>
      <c r="AV15" s="230"/>
      <c r="AW15" s="218" t="s">
        <v>273</v>
      </c>
      <c r="AX15" s="218" t="s">
        <v>254</v>
      </c>
      <c r="AY15" s="311" t="n">
        <f aca="false">SUMIF('ワークシート1 事業所情報'!E$17:E$49999,B15,'ワークシート1 事業所情報'!T$17:T$49999)</f>
        <v>0</v>
      </c>
      <c r="AZ15" s="311"/>
      <c r="BA15" s="218" t="s">
        <v>405</v>
      </c>
      <c r="BB15" s="219"/>
    </row>
    <row r="16" customFormat="false" ht="12.9" hidden="false" customHeight="true" outlineLevel="0" collapsed="false">
      <c r="B16" s="185" t="s">
        <v>420</v>
      </c>
      <c r="C16" s="218"/>
      <c r="D16" s="218"/>
      <c r="E16" s="218"/>
      <c r="F16" s="218"/>
      <c r="G16" s="230" t="n">
        <f aca="false">SUMIF('ワークシート1 事業所情報'!E$17:E$49999,B16,'ワークシート1 事業所情報'!L$17:L$49999)</f>
        <v>0</v>
      </c>
      <c r="H16" s="230"/>
      <c r="I16" s="230"/>
      <c r="J16" s="230"/>
      <c r="K16" s="230"/>
      <c r="L16" s="230"/>
      <c r="M16" s="230"/>
      <c r="N16" s="230"/>
      <c r="O16" s="218" t="s">
        <v>273</v>
      </c>
      <c r="P16" s="219"/>
      <c r="Q16" s="230" t="n">
        <f aca="false">SUMIF('ワークシート1 事業所情報'!E$17:E$49999,B16,'ワークシート1 事業所情報'!M$17:M$49999)</f>
        <v>0</v>
      </c>
      <c r="R16" s="230"/>
      <c r="S16" s="230"/>
      <c r="T16" s="230"/>
      <c r="U16" s="230"/>
      <c r="V16" s="230"/>
      <c r="W16" s="218" t="s">
        <v>273</v>
      </c>
      <c r="X16" s="218"/>
      <c r="Y16" s="230" t="n">
        <f aca="false">SUMIF('ワークシート1 事業所情報'!E$17:E$49999,B16,'ワークシート1 事業所情報'!U$17:U$49999)</f>
        <v>0</v>
      </c>
      <c r="Z16" s="230"/>
      <c r="AA16" s="230"/>
      <c r="AB16" s="230"/>
      <c r="AC16" s="218" t="s">
        <v>273</v>
      </c>
      <c r="AD16" s="218" t="s">
        <v>254</v>
      </c>
      <c r="AE16" s="222" t="n">
        <f aca="false">SUMIF('ワークシート1 事業所情報'!E$17:E$49999,B16,'ワークシート1 事業所情報'!R$17:R$49999)</f>
        <v>0</v>
      </c>
      <c r="AF16" s="222"/>
      <c r="AG16" s="218" t="s">
        <v>405</v>
      </c>
      <c r="AH16" s="219"/>
      <c r="AI16" s="230" t="n">
        <f aca="false">SUMIF('ワークシート1 事業所情報'!E$17:E$49999,B16,'ワークシート1 事業所情報'!V$17:V$49999)</f>
        <v>0</v>
      </c>
      <c r="AJ16" s="230"/>
      <c r="AK16" s="230"/>
      <c r="AL16" s="230"/>
      <c r="AM16" s="218" t="s">
        <v>273</v>
      </c>
      <c r="AN16" s="218" t="s">
        <v>254</v>
      </c>
      <c r="AO16" s="311" t="n">
        <f aca="false">SUMIF('ワークシート1 事業所情報'!E$17:E$49999,B16,'ワークシート1 事業所情報'!S$17:S$49999)</f>
        <v>0</v>
      </c>
      <c r="AP16" s="311"/>
      <c r="AQ16" s="218" t="s">
        <v>405</v>
      </c>
      <c r="AR16" s="219"/>
      <c r="AS16" s="230" t="n">
        <f aca="false">SUMIF('ワークシート1 事業所情報'!E$17:E$49999,B16,'ワークシート1 事業所情報'!W$17:W$49999)</f>
        <v>0</v>
      </c>
      <c r="AT16" s="230"/>
      <c r="AU16" s="230"/>
      <c r="AV16" s="230"/>
      <c r="AW16" s="218" t="s">
        <v>273</v>
      </c>
      <c r="AX16" s="218" t="s">
        <v>254</v>
      </c>
      <c r="AY16" s="311" t="n">
        <f aca="false">SUMIF('ワークシート1 事業所情報'!E$17:E$49999,B16,'ワークシート1 事業所情報'!T$17:T$49999)</f>
        <v>0</v>
      </c>
      <c r="AZ16" s="311"/>
      <c r="BA16" s="218" t="s">
        <v>405</v>
      </c>
      <c r="BB16" s="219"/>
    </row>
    <row r="17" customFormat="false" ht="12.9" hidden="false" customHeight="true" outlineLevel="0" collapsed="false">
      <c r="B17" s="185" t="s">
        <v>421</v>
      </c>
      <c r="C17" s="218"/>
      <c r="D17" s="218"/>
      <c r="E17" s="218"/>
      <c r="F17" s="218"/>
      <c r="G17" s="230" t="n">
        <f aca="false">SUMIF('ワークシート1 事業所情報'!E$17:E$49999,B17,'ワークシート1 事業所情報'!L$17:L$49999)</f>
        <v>0</v>
      </c>
      <c r="H17" s="230"/>
      <c r="I17" s="230"/>
      <c r="J17" s="230"/>
      <c r="K17" s="230"/>
      <c r="L17" s="230"/>
      <c r="M17" s="230"/>
      <c r="N17" s="230"/>
      <c r="O17" s="218" t="s">
        <v>273</v>
      </c>
      <c r="P17" s="219"/>
      <c r="Q17" s="230" t="n">
        <f aca="false">SUMIF('ワークシート1 事業所情報'!E$17:E$49999,B17,'ワークシート1 事業所情報'!M$17:M$49999)</f>
        <v>0</v>
      </c>
      <c r="R17" s="230"/>
      <c r="S17" s="230"/>
      <c r="T17" s="230"/>
      <c r="U17" s="230"/>
      <c r="V17" s="230"/>
      <c r="W17" s="218" t="s">
        <v>273</v>
      </c>
      <c r="X17" s="218"/>
      <c r="Y17" s="230" t="n">
        <f aca="false">SUMIF('ワークシート1 事業所情報'!E$17:E$49999,B17,'ワークシート1 事業所情報'!U$17:U$49999)</f>
        <v>0</v>
      </c>
      <c r="Z17" s="230"/>
      <c r="AA17" s="230"/>
      <c r="AB17" s="230"/>
      <c r="AC17" s="218" t="s">
        <v>273</v>
      </c>
      <c r="AD17" s="218" t="s">
        <v>254</v>
      </c>
      <c r="AE17" s="222" t="n">
        <f aca="false">SUMIF('ワークシート1 事業所情報'!E$17:E$49999,B17,'ワークシート1 事業所情報'!R$17:R$49999)</f>
        <v>0</v>
      </c>
      <c r="AF17" s="222"/>
      <c r="AG17" s="218" t="s">
        <v>405</v>
      </c>
      <c r="AH17" s="219"/>
      <c r="AI17" s="230" t="n">
        <f aca="false">SUMIF('ワークシート1 事業所情報'!E$17:E$49999,B17,'ワークシート1 事業所情報'!V$17:V$49999)</f>
        <v>0</v>
      </c>
      <c r="AJ17" s="230"/>
      <c r="AK17" s="230"/>
      <c r="AL17" s="230"/>
      <c r="AM17" s="218" t="s">
        <v>273</v>
      </c>
      <c r="AN17" s="218" t="s">
        <v>254</v>
      </c>
      <c r="AO17" s="311" t="n">
        <f aca="false">SUMIF('ワークシート1 事業所情報'!E$17:E$49999,B17,'ワークシート1 事業所情報'!S$17:S$49999)</f>
        <v>0</v>
      </c>
      <c r="AP17" s="311"/>
      <c r="AQ17" s="218" t="s">
        <v>405</v>
      </c>
      <c r="AR17" s="219"/>
      <c r="AS17" s="230" t="n">
        <f aca="false">SUMIF('ワークシート1 事業所情報'!E$17:E$49999,B17,'ワークシート1 事業所情報'!W$17:W$49999)</f>
        <v>0</v>
      </c>
      <c r="AT17" s="230"/>
      <c r="AU17" s="230"/>
      <c r="AV17" s="230"/>
      <c r="AW17" s="218" t="s">
        <v>273</v>
      </c>
      <c r="AX17" s="218" t="s">
        <v>254</v>
      </c>
      <c r="AY17" s="311" t="n">
        <f aca="false">SUMIF('ワークシート1 事業所情報'!E$17:E$49999,B17,'ワークシート1 事業所情報'!T$17:T$49999)</f>
        <v>0</v>
      </c>
      <c r="AZ17" s="311"/>
      <c r="BA17" s="218" t="s">
        <v>405</v>
      </c>
      <c r="BB17" s="219"/>
    </row>
    <row r="18" customFormat="false" ht="12.9" hidden="false" customHeight="true" outlineLevel="0" collapsed="false">
      <c r="B18" s="185" t="s">
        <v>422</v>
      </c>
      <c r="C18" s="218"/>
      <c r="D18" s="218"/>
      <c r="E18" s="218"/>
      <c r="F18" s="218"/>
      <c r="G18" s="230" t="n">
        <f aca="false">SUMIF('ワークシート1 事業所情報'!E$17:E$49999,B18,'ワークシート1 事業所情報'!L$17:L$49999)</f>
        <v>0</v>
      </c>
      <c r="H18" s="230"/>
      <c r="I18" s="230"/>
      <c r="J18" s="230"/>
      <c r="K18" s="230"/>
      <c r="L18" s="230"/>
      <c r="M18" s="230"/>
      <c r="N18" s="230"/>
      <c r="O18" s="218" t="s">
        <v>273</v>
      </c>
      <c r="P18" s="219"/>
      <c r="Q18" s="230" t="n">
        <f aca="false">SUMIF('ワークシート1 事業所情報'!E$17:E$49999,B18,'ワークシート1 事業所情報'!M$17:M$49999)</f>
        <v>0</v>
      </c>
      <c r="R18" s="230"/>
      <c r="S18" s="230"/>
      <c r="T18" s="230"/>
      <c r="U18" s="230"/>
      <c r="V18" s="230"/>
      <c r="W18" s="218" t="s">
        <v>273</v>
      </c>
      <c r="X18" s="218"/>
      <c r="Y18" s="230" t="n">
        <f aca="false">SUMIF('ワークシート1 事業所情報'!E$17:E$49999,B18,'ワークシート1 事業所情報'!U$17:U$49999)</f>
        <v>0</v>
      </c>
      <c r="Z18" s="230"/>
      <c r="AA18" s="230"/>
      <c r="AB18" s="230"/>
      <c r="AC18" s="218" t="s">
        <v>273</v>
      </c>
      <c r="AD18" s="218" t="s">
        <v>254</v>
      </c>
      <c r="AE18" s="222" t="n">
        <f aca="false">SUMIF('ワークシート1 事業所情報'!E$17:E$49999,B18,'ワークシート1 事業所情報'!R$17:R$49999)</f>
        <v>0</v>
      </c>
      <c r="AF18" s="222"/>
      <c r="AG18" s="218" t="s">
        <v>405</v>
      </c>
      <c r="AH18" s="219"/>
      <c r="AI18" s="230" t="n">
        <f aca="false">SUMIF('ワークシート1 事業所情報'!E$17:E$49999,B18,'ワークシート1 事業所情報'!V$17:V$49999)</f>
        <v>0</v>
      </c>
      <c r="AJ18" s="230"/>
      <c r="AK18" s="230"/>
      <c r="AL18" s="230"/>
      <c r="AM18" s="218" t="s">
        <v>273</v>
      </c>
      <c r="AN18" s="218" t="s">
        <v>254</v>
      </c>
      <c r="AO18" s="311" t="n">
        <f aca="false">SUMIF('ワークシート1 事業所情報'!E$17:E$49999,B18,'ワークシート1 事業所情報'!S$17:S$49999)</f>
        <v>0</v>
      </c>
      <c r="AP18" s="311"/>
      <c r="AQ18" s="218" t="s">
        <v>405</v>
      </c>
      <c r="AR18" s="219"/>
      <c r="AS18" s="230" t="n">
        <f aca="false">SUMIF('ワークシート1 事業所情報'!E$17:E$49999,B18,'ワークシート1 事業所情報'!W$17:W$49999)</f>
        <v>0</v>
      </c>
      <c r="AT18" s="230"/>
      <c r="AU18" s="230"/>
      <c r="AV18" s="230"/>
      <c r="AW18" s="218" t="s">
        <v>273</v>
      </c>
      <c r="AX18" s="218" t="s">
        <v>254</v>
      </c>
      <c r="AY18" s="311" t="n">
        <f aca="false">SUMIF('ワークシート1 事業所情報'!E$17:E$49999,B18,'ワークシート1 事業所情報'!T$17:T$49999)</f>
        <v>0</v>
      </c>
      <c r="AZ18" s="311"/>
      <c r="BA18" s="218" t="s">
        <v>405</v>
      </c>
      <c r="BB18" s="219"/>
    </row>
    <row r="19" customFormat="false" ht="12.9" hidden="false" customHeight="true" outlineLevel="0" collapsed="false">
      <c r="B19" s="185" t="s">
        <v>423</v>
      </c>
      <c r="C19" s="218"/>
      <c r="D19" s="218"/>
      <c r="E19" s="218"/>
      <c r="F19" s="218"/>
      <c r="G19" s="230" t="n">
        <f aca="false">SUMIF('ワークシート1 事業所情報'!E$17:E$49999,B19,'ワークシート1 事業所情報'!L$17:L$49999)</f>
        <v>0</v>
      </c>
      <c r="H19" s="230"/>
      <c r="I19" s="230"/>
      <c r="J19" s="230"/>
      <c r="K19" s="230"/>
      <c r="L19" s="230"/>
      <c r="M19" s="230"/>
      <c r="N19" s="230"/>
      <c r="O19" s="218" t="s">
        <v>273</v>
      </c>
      <c r="P19" s="219"/>
      <c r="Q19" s="230" t="n">
        <f aca="false">SUMIF('ワークシート1 事業所情報'!E$17:E$49999,B19,'ワークシート1 事業所情報'!M$17:M$49999)</f>
        <v>0</v>
      </c>
      <c r="R19" s="230"/>
      <c r="S19" s="230"/>
      <c r="T19" s="230"/>
      <c r="U19" s="230"/>
      <c r="V19" s="230"/>
      <c r="W19" s="218" t="s">
        <v>273</v>
      </c>
      <c r="X19" s="218"/>
      <c r="Y19" s="230" t="n">
        <f aca="false">SUMIF('ワークシート1 事業所情報'!E$17:E$49999,B19,'ワークシート1 事業所情報'!U$17:U$49999)</f>
        <v>0</v>
      </c>
      <c r="Z19" s="230"/>
      <c r="AA19" s="230"/>
      <c r="AB19" s="230"/>
      <c r="AC19" s="218" t="s">
        <v>273</v>
      </c>
      <c r="AD19" s="218" t="s">
        <v>254</v>
      </c>
      <c r="AE19" s="222" t="n">
        <f aca="false">SUMIF('ワークシート1 事業所情報'!E$17:E$49999,B19,'ワークシート1 事業所情報'!R$17:R$49999)</f>
        <v>0</v>
      </c>
      <c r="AF19" s="222"/>
      <c r="AG19" s="218" t="s">
        <v>405</v>
      </c>
      <c r="AH19" s="219"/>
      <c r="AI19" s="230" t="n">
        <f aca="false">SUMIF('ワークシート1 事業所情報'!E$17:E$49999,B19,'ワークシート1 事業所情報'!V$17:V$49999)</f>
        <v>0</v>
      </c>
      <c r="AJ19" s="230"/>
      <c r="AK19" s="230"/>
      <c r="AL19" s="230"/>
      <c r="AM19" s="218" t="s">
        <v>273</v>
      </c>
      <c r="AN19" s="218" t="s">
        <v>254</v>
      </c>
      <c r="AO19" s="311" t="n">
        <f aca="false">SUMIF('ワークシート1 事業所情報'!E$17:E$49999,B19,'ワークシート1 事業所情報'!S$17:S$49999)</f>
        <v>0</v>
      </c>
      <c r="AP19" s="311"/>
      <c r="AQ19" s="218" t="s">
        <v>405</v>
      </c>
      <c r="AR19" s="219"/>
      <c r="AS19" s="230" t="n">
        <f aca="false">SUMIF('ワークシート1 事業所情報'!E$17:E$49999,B19,'ワークシート1 事業所情報'!W$17:W$49999)</f>
        <v>0</v>
      </c>
      <c r="AT19" s="230"/>
      <c r="AU19" s="230"/>
      <c r="AV19" s="230"/>
      <c r="AW19" s="218" t="s">
        <v>273</v>
      </c>
      <c r="AX19" s="218" t="s">
        <v>254</v>
      </c>
      <c r="AY19" s="311" t="n">
        <f aca="false">SUMIF('ワークシート1 事業所情報'!E$17:E$49999,B19,'ワークシート1 事業所情報'!T$17:T$49999)</f>
        <v>0</v>
      </c>
      <c r="AZ19" s="311"/>
      <c r="BA19" s="218" t="s">
        <v>405</v>
      </c>
      <c r="BB19" s="219"/>
    </row>
    <row r="20" customFormat="false" ht="12.9" hidden="false" customHeight="true" outlineLevel="0" collapsed="false">
      <c r="B20" s="185" t="s">
        <v>424</v>
      </c>
      <c r="C20" s="218"/>
      <c r="D20" s="218"/>
      <c r="E20" s="218"/>
      <c r="F20" s="218"/>
      <c r="G20" s="230" t="n">
        <f aca="false">SUMIF('ワークシート1 事業所情報'!E$17:E$49999,B20,'ワークシート1 事業所情報'!L$17:L$49999)</f>
        <v>0</v>
      </c>
      <c r="H20" s="230"/>
      <c r="I20" s="230"/>
      <c r="J20" s="230"/>
      <c r="K20" s="230"/>
      <c r="L20" s="230"/>
      <c r="M20" s="230"/>
      <c r="N20" s="230"/>
      <c r="O20" s="218" t="s">
        <v>273</v>
      </c>
      <c r="P20" s="219"/>
      <c r="Q20" s="230" t="n">
        <f aca="false">SUMIF('ワークシート1 事業所情報'!E$17:E$49999,B20,'ワークシート1 事業所情報'!M$17:M$49999)</f>
        <v>0</v>
      </c>
      <c r="R20" s="230"/>
      <c r="S20" s="230"/>
      <c r="T20" s="230"/>
      <c r="U20" s="230"/>
      <c r="V20" s="230"/>
      <c r="W20" s="218" t="s">
        <v>273</v>
      </c>
      <c r="X20" s="218"/>
      <c r="Y20" s="230" t="n">
        <f aca="false">SUMIF('ワークシート1 事業所情報'!E$17:E$49999,B20,'ワークシート1 事業所情報'!U$17:U$49999)</f>
        <v>0</v>
      </c>
      <c r="Z20" s="230"/>
      <c r="AA20" s="230"/>
      <c r="AB20" s="230"/>
      <c r="AC20" s="218" t="s">
        <v>273</v>
      </c>
      <c r="AD20" s="218" t="s">
        <v>254</v>
      </c>
      <c r="AE20" s="222" t="n">
        <f aca="false">SUMIF('ワークシート1 事業所情報'!E$17:E$49999,B20,'ワークシート1 事業所情報'!R$17:R$49999)</f>
        <v>0</v>
      </c>
      <c r="AF20" s="222"/>
      <c r="AG20" s="218" t="s">
        <v>405</v>
      </c>
      <c r="AH20" s="219"/>
      <c r="AI20" s="230" t="n">
        <f aca="false">SUMIF('ワークシート1 事業所情報'!E$17:E$49999,B20,'ワークシート1 事業所情報'!V$17:V$49999)</f>
        <v>0</v>
      </c>
      <c r="AJ20" s="230"/>
      <c r="AK20" s="230"/>
      <c r="AL20" s="230"/>
      <c r="AM20" s="218" t="s">
        <v>273</v>
      </c>
      <c r="AN20" s="218" t="s">
        <v>254</v>
      </c>
      <c r="AO20" s="311" t="n">
        <f aca="false">SUMIF('ワークシート1 事業所情報'!E$17:E$49999,B20,'ワークシート1 事業所情報'!S$17:S$49999)</f>
        <v>0</v>
      </c>
      <c r="AP20" s="311"/>
      <c r="AQ20" s="218" t="s">
        <v>405</v>
      </c>
      <c r="AR20" s="219"/>
      <c r="AS20" s="230" t="n">
        <f aca="false">SUMIF('ワークシート1 事業所情報'!E$17:E$49999,B20,'ワークシート1 事業所情報'!W$17:W$49999)</f>
        <v>0</v>
      </c>
      <c r="AT20" s="230"/>
      <c r="AU20" s="230"/>
      <c r="AV20" s="230"/>
      <c r="AW20" s="218" t="s">
        <v>273</v>
      </c>
      <c r="AX20" s="218" t="s">
        <v>254</v>
      </c>
      <c r="AY20" s="311" t="n">
        <f aca="false">SUMIF('ワークシート1 事業所情報'!E$17:E$49999,B20,'ワークシート1 事業所情報'!T$17:T$49999)</f>
        <v>0</v>
      </c>
      <c r="AZ20" s="311"/>
      <c r="BA20" s="218" t="s">
        <v>405</v>
      </c>
      <c r="BB20" s="219"/>
    </row>
    <row r="21" customFormat="false" ht="12.9" hidden="false" customHeight="true" outlineLevel="0" collapsed="false">
      <c r="B21" s="185" t="s">
        <v>425</v>
      </c>
      <c r="C21" s="218"/>
      <c r="D21" s="218"/>
      <c r="E21" s="218"/>
      <c r="F21" s="218"/>
      <c r="G21" s="230" t="n">
        <f aca="false">SUMIF('ワークシート1 事業所情報'!E$17:E$49999,B21,'ワークシート1 事業所情報'!L$17:L$49999)</f>
        <v>0</v>
      </c>
      <c r="H21" s="230"/>
      <c r="I21" s="230"/>
      <c r="J21" s="230"/>
      <c r="K21" s="230"/>
      <c r="L21" s="230"/>
      <c r="M21" s="230"/>
      <c r="N21" s="230"/>
      <c r="O21" s="218" t="s">
        <v>273</v>
      </c>
      <c r="P21" s="219"/>
      <c r="Q21" s="230" t="n">
        <f aca="false">SUMIF('ワークシート1 事業所情報'!E$17:E$49999,B21,'ワークシート1 事業所情報'!M$17:M$49999)</f>
        <v>0</v>
      </c>
      <c r="R21" s="230"/>
      <c r="S21" s="230"/>
      <c r="T21" s="230"/>
      <c r="U21" s="230"/>
      <c r="V21" s="230"/>
      <c r="W21" s="218" t="s">
        <v>273</v>
      </c>
      <c r="X21" s="218"/>
      <c r="Y21" s="230" t="n">
        <f aca="false">SUMIF('ワークシート1 事業所情報'!E$17:E$49999,B21,'ワークシート1 事業所情報'!U$17:U$49999)</f>
        <v>0</v>
      </c>
      <c r="Z21" s="230"/>
      <c r="AA21" s="230"/>
      <c r="AB21" s="230"/>
      <c r="AC21" s="218" t="s">
        <v>273</v>
      </c>
      <c r="AD21" s="218" t="s">
        <v>254</v>
      </c>
      <c r="AE21" s="222" t="n">
        <f aca="false">SUMIF('ワークシート1 事業所情報'!E$17:E$49999,B21,'ワークシート1 事業所情報'!R$17:R$49999)</f>
        <v>0</v>
      </c>
      <c r="AF21" s="222"/>
      <c r="AG21" s="218" t="s">
        <v>405</v>
      </c>
      <c r="AH21" s="219"/>
      <c r="AI21" s="230" t="n">
        <f aca="false">SUMIF('ワークシート1 事業所情報'!E$17:E$49999,B21,'ワークシート1 事業所情報'!V$17:V$49999)</f>
        <v>0</v>
      </c>
      <c r="AJ21" s="230"/>
      <c r="AK21" s="230"/>
      <c r="AL21" s="230"/>
      <c r="AM21" s="218" t="s">
        <v>273</v>
      </c>
      <c r="AN21" s="218" t="s">
        <v>254</v>
      </c>
      <c r="AO21" s="311" t="n">
        <f aca="false">SUMIF('ワークシート1 事業所情報'!E$17:E$49999,B21,'ワークシート1 事業所情報'!S$17:S$49999)</f>
        <v>0</v>
      </c>
      <c r="AP21" s="311"/>
      <c r="AQ21" s="218" t="s">
        <v>405</v>
      </c>
      <c r="AR21" s="219"/>
      <c r="AS21" s="230" t="n">
        <f aca="false">SUMIF('ワークシート1 事業所情報'!E$17:E$49999,B21,'ワークシート1 事業所情報'!W$17:W$49999)</f>
        <v>0</v>
      </c>
      <c r="AT21" s="230"/>
      <c r="AU21" s="230"/>
      <c r="AV21" s="230"/>
      <c r="AW21" s="218" t="s">
        <v>273</v>
      </c>
      <c r="AX21" s="218" t="s">
        <v>254</v>
      </c>
      <c r="AY21" s="311" t="n">
        <f aca="false">SUMIF('ワークシート1 事業所情報'!E$17:E$49999,B21,'ワークシート1 事業所情報'!T$17:T$49999)</f>
        <v>0</v>
      </c>
      <c r="AZ21" s="311"/>
      <c r="BA21" s="218" t="s">
        <v>405</v>
      </c>
      <c r="BB21" s="219"/>
    </row>
    <row r="22" customFormat="false" ht="12.9" hidden="false" customHeight="true" outlineLevel="0" collapsed="false">
      <c r="B22" s="185" t="s">
        <v>63</v>
      </c>
      <c r="C22" s="218"/>
      <c r="D22" s="218"/>
      <c r="E22" s="218"/>
      <c r="F22" s="218"/>
      <c r="G22" s="230" t="n">
        <f aca="false">SUMIF('ワークシート1 事業所情報'!E$17:E$49999,B22,'ワークシート1 事業所情報'!L$17:L$49999)</f>
        <v>0</v>
      </c>
      <c r="H22" s="230"/>
      <c r="I22" s="230"/>
      <c r="J22" s="230"/>
      <c r="K22" s="230"/>
      <c r="L22" s="230"/>
      <c r="M22" s="230"/>
      <c r="N22" s="230"/>
      <c r="O22" s="218" t="s">
        <v>273</v>
      </c>
      <c r="P22" s="219"/>
      <c r="Q22" s="230" t="n">
        <f aca="false">SUMIF('ワークシート1 事業所情報'!E$17:E$49999,B22,'ワークシート1 事業所情報'!M$17:M$49999)</f>
        <v>0</v>
      </c>
      <c r="R22" s="230"/>
      <c r="S22" s="230"/>
      <c r="T22" s="230"/>
      <c r="U22" s="230"/>
      <c r="V22" s="230"/>
      <c r="W22" s="218" t="s">
        <v>273</v>
      </c>
      <c r="X22" s="218"/>
      <c r="Y22" s="230" t="n">
        <f aca="false">SUMIF('ワークシート1 事業所情報'!E$17:E$49999,B22,'ワークシート1 事業所情報'!U$17:U$49999)</f>
        <v>0</v>
      </c>
      <c r="Z22" s="230"/>
      <c r="AA22" s="230"/>
      <c r="AB22" s="230"/>
      <c r="AC22" s="218" t="s">
        <v>273</v>
      </c>
      <c r="AD22" s="218" t="s">
        <v>254</v>
      </c>
      <c r="AE22" s="222" t="n">
        <f aca="false">SUMIF('ワークシート1 事業所情報'!E$17:E$49999,B22,'ワークシート1 事業所情報'!R$17:R$49999)</f>
        <v>0</v>
      </c>
      <c r="AF22" s="222"/>
      <c r="AG22" s="218" t="s">
        <v>405</v>
      </c>
      <c r="AH22" s="219"/>
      <c r="AI22" s="230" t="n">
        <f aca="false">SUMIF('ワークシート1 事業所情報'!E$17:E$49999,B22,'ワークシート1 事業所情報'!V$17:V$49999)</f>
        <v>0</v>
      </c>
      <c r="AJ22" s="230"/>
      <c r="AK22" s="230"/>
      <c r="AL22" s="230"/>
      <c r="AM22" s="218" t="s">
        <v>273</v>
      </c>
      <c r="AN22" s="218" t="s">
        <v>254</v>
      </c>
      <c r="AO22" s="311" t="n">
        <f aca="false">SUMIF('ワークシート1 事業所情報'!E$17:E$49999,B22,'ワークシート1 事業所情報'!S$17:S$49999)</f>
        <v>0</v>
      </c>
      <c r="AP22" s="311"/>
      <c r="AQ22" s="218" t="s">
        <v>405</v>
      </c>
      <c r="AR22" s="219"/>
      <c r="AS22" s="230" t="n">
        <f aca="false">SUMIF('ワークシート1 事業所情報'!E$17:E$49999,B22,'ワークシート1 事業所情報'!W$17:W$49999)</f>
        <v>0</v>
      </c>
      <c r="AT22" s="230"/>
      <c r="AU22" s="230"/>
      <c r="AV22" s="230"/>
      <c r="AW22" s="218" t="s">
        <v>273</v>
      </c>
      <c r="AX22" s="218" t="s">
        <v>254</v>
      </c>
      <c r="AY22" s="311" t="n">
        <f aca="false">SUMIF('ワークシート1 事業所情報'!E$17:E$49999,B22,'ワークシート1 事業所情報'!T$17:T$49999)</f>
        <v>0</v>
      </c>
      <c r="AZ22" s="311"/>
      <c r="BA22" s="218" t="s">
        <v>405</v>
      </c>
      <c r="BB22" s="219"/>
    </row>
    <row r="23" customFormat="false" ht="12.9" hidden="false" customHeight="true" outlineLevel="0" collapsed="false">
      <c r="B23" s="185" t="s">
        <v>426</v>
      </c>
      <c r="C23" s="218"/>
      <c r="D23" s="218"/>
      <c r="E23" s="218"/>
      <c r="F23" s="218"/>
      <c r="G23" s="230" t="n">
        <f aca="false">SUMIF('ワークシート1 事業所情報'!E$17:E$49999,B23,'ワークシート1 事業所情報'!L$17:L$49999)</f>
        <v>0</v>
      </c>
      <c r="H23" s="230"/>
      <c r="I23" s="230"/>
      <c r="J23" s="230"/>
      <c r="K23" s="230"/>
      <c r="L23" s="230"/>
      <c r="M23" s="230"/>
      <c r="N23" s="230"/>
      <c r="O23" s="218" t="s">
        <v>273</v>
      </c>
      <c r="P23" s="219"/>
      <c r="Q23" s="230" t="n">
        <f aca="false">SUMIF('ワークシート1 事業所情報'!E$17:E$49999,B23,'ワークシート1 事業所情報'!M$17:M$49999)</f>
        <v>0</v>
      </c>
      <c r="R23" s="230"/>
      <c r="S23" s="230"/>
      <c r="T23" s="230"/>
      <c r="U23" s="230"/>
      <c r="V23" s="230"/>
      <c r="W23" s="218" t="s">
        <v>273</v>
      </c>
      <c r="X23" s="218"/>
      <c r="Y23" s="230" t="n">
        <f aca="false">SUMIF('ワークシート1 事業所情報'!E$17:E$49999,B23,'ワークシート1 事業所情報'!U$17:U$49999)</f>
        <v>0</v>
      </c>
      <c r="Z23" s="230"/>
      <c r="AA23" s="230"/>
      <c r="AB23" s="230"/>
      <c r="AC23" s="218" t="s">
        <v>273</v>
      </c>
      <c r="AD23" s="218" t="s">
        <v>254</v>
      </c>
      <c r="AE23" s="222" t="n">
        <f aca="false">SUMIF('ワークシート1 事業所情報'!E$17:E$49999,B23,'ワークシート1 事業所情報'!R$17:R$49999)</f>
        <v>0</v>
      </c>
      <c r="AF23" s="222"/>
      <c r="AG23" s="218" t="s">
        <v>405</v>
      </c>
      <c r="AH23" s="219"/>
      <c r="AI23" s="230" t="n">
        <f aca="false">SUMIF('ワークシート1 事業所情報'!E$17:E$49999,B23,'ワークシート1 事業所情報'!V$17:V$49999)</f>
        <v>0</v>
      </c>
      <c r="AJ23" s="230"/>
      <c r="AK23" s="230"/>
      <c r="AL23" s="230"/>
      <c r="AM23" s="218" t="s">
        <v>273</v>
      </c>
      <c r="AN23" s="218" t="s">
        <v>254</v>
      </c>
      <c r="AO23" s="311" t="n">
        <f aca="false">SUMIF('ワークシート1 事業所情報'!E$17:E$49999,B23,'ワークシート1 事業所情報'!S$17:S$49999)</f>
        <v>0</v>
      </c>
      <c r="AP23" s="311"/>
      <c r="AQ23" s="218" t="s">
        <v>405</v>
      </c>
      <c r="AR23" s="219"/>
      <c r="AS23" s="230" t="n">
        <f aca="false">SUMIF('ワークシート1 事業所情報'!E$17:E$49999,B23,'ワークシート1 事業所情報'!W$17:W$49999)</f>
        <v>0</v>
      </c>
      <c r="AT23" s="230"/>
      <c r="AU23" s="230"/>
      <c r="AV23" s="230"/>
      <c r="AW23" s="218" t="s">
        <v>273</v>
      </c>
      <c r="AX23" s="218" t="s">
        <v>254</v>
      </c>
      <c r="AY23" s="311" t="n">
        <f aca="false">SUMIF('ワークシート1 事業所情報'!E$17:E$49999,B23,'ワークシート1 事業所情報'!T$17:T$49999)</f>
        <v>0</v>
      </c>
      <c r="AZ23" s="311"/>
      <c r="BA23" s="218" t="s">
        <v>405</v>
      </c>
      <c r="BB23" s="219"/>
    </row>
    <row r="24" customFormat="false" ht="12.9" hidden="false" customHeight="true" outlineLevel="0" collapsed="false">
      <c r="B24" s="185" t="s">
        <v>427</v>
      </c>
      <c r="C24" s="218"/>
      <c r="D24" s="218"/>
      <c r="E24" s="218"/>
      <c r="F24" s="218"/>
      <c r="G24" s="230" t="n">
        <f aca="false">SUMIF('ワークシート1 事業所情報'!E$17:E$49999,B24,'ワークシート1 事業所情報'!L$17:L$49999)</f>
        <v>0</v>
      </c>
      <c r="H24" s="230"/>
      <c r="I24" s="230"/>
      <c r="J24" s="230"/>
      <c r="K24" s="230"/>
      <c r="L24" s="230"/>
      <c r="M24" s="230"/>
      <c r="N24" s="230"/>
      <c r="O24" s="218" t="s">
        <v>273</v>
      </c>
      <c r="P24" s="219"/>
      <c r="Q24" s="230" t="n">
        <f aca="false">SUMIF('ワークシート1 事業所情報'!E$17:E$49999,B24,'ワークシート1 事業所情報'!M$17:M$49999)</f>
        <v>0</v>
      </c>
      <c r="R24" s="230"/>
      <c r="S24" s="230"/>
      <c r="T24" s="230"/>
      <c r="U24" s="230"/>
      <c r="V24" s="230"/>
      <c r="W24" s="218" t="s">
        <v>273</v>
      </c>
      <c r="X24" s="218"/>
      <c r="Y24" s="230" t="n">
        <f aca="false">SUMIF('ワークシート1 事業所情報'!E$17:E$49999,B24,'ワークシート1 事業所情報'!U$17:U$49999)</f>
        <v>0</v>
      </c>
      <c r="Z24" s="230"/>
      <c r="AA24" s="230"/>
      <c r="AB24" s="230"/>
      <c r="AC24" s="218" t="s">
        <v>273</v>
      </c>
      <c r="AD24" s="218" t="s">
        <v>254</v>
      </c>
      <c r="AE24" s="222" t="n">
        <f aca="false">SUMIF('ワークシート1 事業所情報'!E$17:E$49999,B24,'ワークシート1 事業所情報'!R$17:R$49999)</f>
        <v>0</v>
      </c>
      <c r="AF24" s="222"/>
      <c r="AG24" s="218" t="s">
        <v>405</v>
      </c>
      <c r="AH24" s="219"/>
      <c r="AI24" s="230" t="n">
        <f aca="false">SUMIF('ワークシート1 事業所情報'!E$17:E$49999,B24,'ワークシート1 事業所情報'!V$17:V$49999)</f>
        <v>0</v>
      </c>
      <c r="AJ24" s="230"/>
      <c r="AK24" s="230"/>
      <c r="AL24" s="230"/>
      <c r="AM24" s="218" t="s">
        <v>273</v>
      </c>
      <c r="AN24" s="218" t="s">
        <v>254</v>
      </c>
      <c r="AO24" s="311" t="n">
        <f aca="false">SUMIF('ワークシート1 事業所情報'!E$17:E$49999,B24,'ワークシート1 事業所情報'!S$17:S$49999)</f>
        <v>0</v>
      </c>
      <c r="AP24" s="311"/>
      <c r="AQ24" s="218" t="s">
        <v>405</v>
      </c>
      <c r="AR24" s="219"/>
      <c r="AS24" s="230" t="n">
        <f aca="false">SUMIF('ワークシート1 事業所情報'!E$17:E$49999,B24,'ワークシート1 事業所情報'!W$17:W$49999)</f>
        <v>0</v>
      </c>
      <c r="AT24" s="230"/>
      <c r="AU24" s="230"/>
      <c r="AV24" s="230"/>
      <c r="AW24" s="218" t="s">
        <v>273</v>
      </c>
      <c r="AX24" s="218" t="s">
        <v>254</v>
      </c>
      <c r="AY24" s="311" t="n">
        <f aca="false">SUMIF('ワークシート1 事業所情報'!E$17:E$49999,B24,'ワークシート1 事業所情報'!T$17:T$49999)</f>
        <v>0</v>
      </c>
      <c r="AZ24" s="311"/>
      <c r="BA24" s="218" t="s">
        <v>405</v>
      </c>
      <c r="BB24" s="219"/>
    </row>
    <row r="25" customFormat="false" ht="12.9" hidden="false" customHeight="true" outlineLevel="0" collapsed="false">
      <c r="B25" s="185" t="s">
        <v>428</v>
      </c>
      <c r="C25" s="218"/>
      <c r="D25" s="218"/>
      <c r="E25" s="218"/>
      <c r="F25" s="218"/>
      <c r="G25" s="230" t="n">
        <f aca="false">SUMIF('ワークシート1 事業所情報'!E$17:E$49999,B25,'ワークシート1 事業所情報'!L$17:L$49999)</f>
        <v>0</v>
      </c>
      <c r="H25" s="230"/>
      <c r="I25" s="230"/>
      <c r="J25" s="230"/>
      <c r="K25" s="230"/>
      <c r="L25" s="230"/>
      <c r="M25" s="230"/>
      <c r="N25" s="230"/>
      <c r="O25" s="218" t="s">
        <v>273</v>
      </c>
      <c r="P25" s="219"/>
      <c r="Q25" s="230" t="n">
        <f aca="false">SUMIF('ワークシート1 事業所情報'!E$17:E$49999,B25,'ワークシート1 事業所情報'!M$17:M$49999)</f>
        <v>0</v>
      </c>
      <c r="R25" s="230"/>
      <c r="S25" s="230"/>
      <c r="T25" s="230"/>
      <c r="U25" s="230"/>
      <c r="V25" s="230"/>
      <c r="W25" s="218" t="s">
        <v>273</v>
      </c>
      <c r="X25" s="218"/>
      <c r="Y25" s="230" t="n">
        <f aca="false">SUMIF('ワークシート1 事業所情報'!E$17:E$49999,B25,'ワークシート1 事業所情報'!U$17:U$49999)</f>
        <v>0</v>
      </c>
      <c r="Z25" s="230"/>
      <c r="AA25" s="230"/>
      <c r="AB25" s="230"/>
      <c r="AC25" s="218" t="s">
        <v>273</v>
      </c>
      <c r="AD25" s="218" t="s">
        <v>254</v>
      </c>
      <c r="AE25" s="222" t="n">
        <f aca="false">SUMIF('ワークシート1 事業所情報'!E$17:E$49999,B25,'ワークシート1 事業所情報'!R$17:R$49999)</f>
        <v>0</v>
      </c>
      <c r="AF25" s="222"/>
      <c r="AG25" s="218" t="s">
        <v>405</v>
      </c>
      <c r="AH25" s="219"/>
      <c r="AI25" s="230" t="n">
        <f aca="false">SUMIF('ワークシート1 事業所情報'!E$17:E$49999,B25,'ワークシート1 事業所情報'!V$17:V$49999)</f>
        <v>0</v>
      </c>
      <c r="AJ25" s="230"/>
      <c r="AK25" s="230"/>
      <c r="AL25" s="230"/>
      <c r="AM25" s="218" t="s">
        <v>273</v>
      </c>
      <c r="AN25" s="218" t="s">
        <v>254</v>
      </c>
      <c r="AO25" s="311" t="n">
        <f aca="false">SUMIF('ワークシート1 事業所情報'!E$17:E$49999,B25,'ワークシート1 事業所情報'!S$17:S$49999)</f>
        <v>0</v>
      </c>
      <c r="AP25" s="311"/>
      <c r="AQ25" s="218" t="s">
        <v>405</v>
      </c>
      <c r="AR25" s="219"/>
      <c r="AS25" s="230" t="n">
        <f aca="false">SUMIF('ワークシート1 事業所情報'!E$17:E$49999,B25,'ワークシート1 事業所情報'!W$17:W$49999)</f>
        <v>0</v>
      </c>
      <c r="AT25" s="230"/>
      <c r="AU25" s="230"/>
      <c r="AV25" s="230"/>
      <c r="AW25" s="218" t="s">
        <v>273</v>
      </c>
      <c r="AX25" s="218" t="s">
        <v>254</v>
      </c>
      <c r="AY25" s="311" t="n">
        <f aca="false">SUMIF('ワークシート1 事業所情報'!E$17:E$49999,B25,'ワークシート1 事業所情報'!T$17:T$49999)</f>
        <v>0</v>
      </c>
      <c r="AZ25" s="311"/>
      <c r="BA25" s="218" t="s">
        <v>405</v>
      </c>
      <c r="BB25" s="219"/>
    </row>
    <row r="26" customFormat="false" ht="12.9" hidden="false" customHeight="true" outlineLevel="0" collapsed="false">
      <c r="B26" s="185" t="s">
        <v>429</v>
      </c>
      <c r="C26" s="218"/>
      <c r="D26" s="218"/>
      <c r="E26" s="218"/>
      <c r="F26" s="218"/>
      <c r="G26" s="230" t="n">
        <f aca="false">SUMIF('ワークシート1 事業所情報'!E$17:E$49999,B26,'ワークシート1 事業所情報'!L$17:L$49999)</f>
        <v>0</v>
      </c>
      <c r="H26" s="230"/>
      <c r="I26" s="230"/>
      <c r="J26" s="230"/>
      <c r="K26" s="230"/>
      <c r="L26" s="230"/>
      <c r="M26" s="230"/>
      <c r="N26" s="230"/>
      <c r="O26" s="218" t="s">
        <v>273</v>
      </c>
      <c r="P26" s="219"/>
      <c r="Q26" s="230" t="n">
        <f aca="false">SUMIF('ワークシート1 事業所情報'!E$17:E$49999,B26,'ワークシート1 事業所情報'!M$17:M$49999)</f>
        <v>0</v>
      </c>
      <c r="R26" s="230"/>
      <c r="S26" s="230"/>
      <c r="T26" s="230"/>
      <c r="U26" s="230"/>
      <c r="V26" s="230"/>
      <c r="W26" s="218" t="s">
        <v>273</v>
      </c>
      <c r="X26" s="218"/>
      <c r="Y26" s="230" t="n">
        <f aca="false">SUMIF('ワークシート1 事業所情報'!E$17:E$49999,B26,'ワークシート1 事業所情報'!U$17:U$49999)</f>
        <v>0</v>
      </c>
      <c r="Z26" s="230"/>
      <c r="AA26" s="230"/>
      <c r="AB26" s="230"/>
      <c r="AC26" s="218" t="s">
        <v>273</v>
      </c>
      <c r="AD26" s="218" t="s">
        <v>254</v>
      </c>
      <c r="AE26" s="222" t="n">
        <f aca="false">SUMIF('ワークシート1 事業所情報'!E$17:E$49999,B26,'ワークシート1 事業所情報'!R$17:R$49999)</f>
        <v>0</v>
      </c>
      <c r="AF26" s="222"/>
      <c r="AG26" s="218" t="s">
        <v>405</v>
      </c>
      <c r="AH26" s="219"/>
      <c r="AI26" s="230" t="n">
        <f aca="false">SUMIF('ワークシート1 事業所情報'!E$17:E$49999,B26,'ワークシート1 事業所情報'!V$17:V$49999)</f>
        <v>0</v>
      </c>
      <c r="AJ26" s="230"/>
      <c r="AK26" s="230"/>
      <c r="AL26" s="230"/>
      <c r="AM26" s="218" t="s">
        <v>273</v>
      </c>
      <c r="AN26" s="218" t="s">
        <v>254</v>
      </c>
      <c r="AO26" s="311" t="n">
        <f aca="false">SUMIF('ワークシート1 事業所情報'!E$17:E$49999,B26,'ワークシート1 事業所情報'!S$17:S$49999)</f>
        <v>0</v>
      </c>
      <c r="AP26" s="311"/>
      <c r="AQ26" s="218" t="s">
        <v>405</v>
      </c>
      <c r="AR26" s="219"/>
      <c r="AS26" s="230" t="n">
        <f aca="false">SUMIF('ワークシート1 事業所情報'!E$17:E$49999,B26,'ワークシート1 事業所情報'!W$17:W$49999)</f>
        <v>0</v>
      </c>
      <c r="AT26" s="230"/>
      <c r="AU26" s="230"/>
      <c r="AV26" s="230"/>
      <c r="AW26" s="218" t="s">
        <v>273</v>
      </c>
      <c r="AX26" s="218" t="s">
        <v>254</v>
      </c>
      <c r="AY26" s="311" t="n">
        <f aca="false">SUMIF('ワークシート1 事業所情報'!E$17:E$49999,B26,'ワークシート1 事業所情報'!T$17:T$49999)</f>
        <v>0</v>
      </c>
      <c r="AZ26" s="311"/>
      <c r="BA26" s="218" t="s">
        <v>405</v>
      </c>
      <c r="BB26" s="219"/>
    </row>
    <row r="27" customFormat="false" ht="12.9" hidden="false" customHeight="true" outlineLevel="0" collapsed="false">
      <c r="B27" s="185" t="s">
        <v>430</v>
      </c>
      <c r="C27" s="218"/>
      <c r="D27" s="218"/>
      <c r="E27" s="218"/>
      <c r="F27" s="218"/>
      <c r="G27" s="230" t="n">
        <f aca="false">SUMIF('ワークシート1 事業所情報'!E$17:E$49999,B27,'ワークシート1 事業所情報'!L$17:L$49999)</f>
        <v>0</v>
      </c>
      <c r="H27" s="230"/>
      <c r="I27" s="230"/>
      <c r="J27" s="230"/>
      <c r="K27" s="230"/>
      <c r="L27" s="230"/>
      <c r="M27" s="230"/>
      <c r="N27" s="230"/>
      <c r="O27" s="218" t="s">
        <v>273</v>
      </c>
      <c r="P27" s="219"/>
      <c r="Q27" s="230" t="n">
        <f aca="false">SUMIF('ワークシート1 事業所情報'!E$17:E$49999,B27,'ワークシート1 事業所情報'!M$17:M$49999)</f>
        <v>0</v>
      </c>
      <c r="R27" s="230"/>
      <c r="S27" s="230"/>
      <c r="T27" s="230"/>
      <c r="U27" s="230"/>
      <c r="V27" s="230"/>
      <c r="W27" s="218" t="s">
        <v>273</v>
      </c>
      <c r="X27" s="218"/>
      <c r="Y27" s="230" t="n">
        <f aca="false">SUMIF('ワークシート1 事業所情報'!E$17:E$49999,B27,'ワークシート1 事業所情報'!U$17:U$49999)</f>
        <v>0</v>
      </c>
      <c r="Z27" s="230"/>
      <c r="AA27" s="230"/>
      <c r="AB27" s="230"/>
      <c r="AC27" s="218" t="s">
        <v>273</v>
      </c>
      <c r="AD27" s="218" t="s">
        <v>254</v>
      </c>
      <c r="AE27" s="222" t="n">
        <f aca="false">SUMIF('ワークシート1 事業所情報'!E$17:E$49999,B27,'ワークシート1 事業所情報'!R$17:R$49999)</f>
        <v>0</v>
      </c>
      <c r="AF27" s="222"/>
      <c r="AG27" s="218" t="s">
        <v>405</v>
      </c>
      <c r="AH27" s="219"/>
      <c r="AI27" s="230" t="n">
        <f aca="false">SUMIF('ワークシート1 事業所情報'!E$17:E$49999,B27,'ワークシート1 事業所情報'!V$17:V$49999)</f>
        <v>0</v>
      </c>
      <c r="AJ27" s="230"/>
      <c r="AK27" s="230"/>
      <c r="AL27" s="230"/>
      <c r="AM27" s="218" t="s">
        <v>273</v>
      </c>
      <c r="AN27" s="218" t="s">
        <v>254</v>
      </c>
      <c r="AO27" s="311" t="n">
        <f aca="false">SUMIF('ワークシート1 事業所情報'!E$17:E$49999,B27,'ワークシート1 事業所情報'!S$17:S$49999)</f>
        <v>0</v>
      </c>
      <c r="AP27" s="311"/>
      <c r="AQ27" s="218" t="s">
        <v>405</v>
      </c>
      <c r="AR27" s="219"/>
      <c r="AS27" s="230" t="n">
        <f aca="false">SUMIF('ワークシート1 事業所情報'!E$17:E$49999,B27,'ワークシート1 事業所情報'!W$17:W$49999)</f>
        <v>0</v>
      </c>
      <c r="AT27" s="230"/>
      <c r="AU27" s="230"/>
      <c r="AV27" s="230"/>
      <c r="AW27" s="218" t="s">
        <v>273</v>
      </c>
      <c r="AX27" s="218" t="s">
        <v>254</v>
      </c>
      <c r="AY27" s="311" t="n">
        <f aca="false">SUMIF('ワークシート1 事業所情報'!E$17:E$49999,B27,'ワークシート1 事業所情報'!T$17:T$49999)</f>
        <v>0</v>
      </c>
      <c r="AZ27" s="311"/>
      <c r="BA27" s="218" t="s">
        <v>405</v>
      </c>
      <c r="BB27" s="219"/>
    </row>
    <row r="28" customFormat="false" ht="12.9" hidden="false" customHeight="true" outlineLevel="0" collapsed="false">
      <c r="B28" s="185" t="s">
        <v>431</v>
      </c>
      <c r="C28" s="218"/>
      <c r="D28" s="218"/>
      <c r="E28" s="218"/>
      <c r="F28" s="218"/>
      <c r="G28" s="230" t="n">
        <f aca="false">SUMIF('ワークシート1 事業所情報'!E$17:E$49999,B28,'ワークシート1 事業所情報'!L$17:L$49999)</f>
        <v>0</v>
      </c>
      <c r="H28" s="230"/>
      <c r="I28" s="230"/>
      <c r="J28" s="230"/>
      <c r="K28" s="230"/>
      <c r="L28" s="230"/>
      <c r="M28" s="230"/>
      <c r="N28" s="230"/>
      <c r="O28" s="218" t="s">
        <v>273</v>
      </c>
      <c r="P28" s="219"/>
      <c r="Q28" s="230" t="n">
        <f aca="false">SUMIF('ワークシート1 事業所情報'!E$17:E$49999,B28,'ワークシート1 事業所情報'!M$17:M$49999)</f>
        <v>0</v>
      </c>
      <c r="R28" s="230"/>
      <c r="S28" s="230"/>
      <c r="T28" s="230"/>
      <c r="U28" s="230"/>
      <c r="V28" s="230"/>
      <c r="W28" s="218" t="s">
        <v>273</v>
      </c>
      <c r="X28" s="218"/>
      <c r="Y28" s="230" t="n">
        <f aca="false">SUMIF('ワークシート1 事業所情報'!E$17:E$49999,B28,'ワークシート1 事業所情報'!U$17:U$49999)</f>
        <v>0</v>
      </c>
      <c r="Z28" s="230"/>
      <c r="AA28" s="230"/>
      <c r="AB28" s="230"/>
      <c r="AC28" s="218" t="s">
        <v>273</v>
      </c>
      <c r="AD28" s="218" t="s">
        <v>254</v>
      </c>
      <c r="AE28" s="222" t="n">
        <f aca="false">SUMIF('ワークシート1 事業所情報'!E$17:E$49999,B28,'ワークシート1 事業所情報'!R$17:R$49999)</f>
        <v>0</v>
      </c>
      <c r="AF28" s="222"/>
      <c r="AG28" s="218" t="s">
        <v>405</v>
      </c>
      <c r="AH28" s="219"/>
      <c r="AI28" s="230" t="n">
        <f aca="false">SUMIF('ワークシート1 事業所情報'!E$17:E$49999,B28,'ワークシート1 事業所情報'!V$17:V$49999)</f>
        <v>0</v>
      </c>
      <c r="AJ28" s="230"/>
      <c r="AK28" s="230"/>
      <c r="AL28" s="230"/>
      <c r="AM28" s="218" t="s">
        <v>273</v>
      </c>
      <c r="AN28" s="218" t="s">
        <v>254</v>
      </c>
      <c r="AO28" s="311" t="n">
        <f aca="false">SUMIF('ワークシート1 事業所情報'!E$17:E$49999,B28,'ワークシート1 事業所情報'!S$17:S$49999)</f>
        <v>0</v>
      </c>
      <c r="AP28" s="311"/>
      <c r="AQ28" s="218" t="s">
        <v>405</v>
      </c>
      <c r="AR28" s="219"/>
      <c r="AS28" s="230" t="n">
        <f aca="false">SUMIF('ワークシート1 事業所情報'!E$17:E$49999,B28,'ワークシート1 事業所情報'!W$17:W$49999)</f>
        <v>0</v>
      </c>
      <c r="AT28" s="230"/>
      <c r="AU28" s="230"/>
      <c r="AV28" s="230"/>
      <c r="AW28" s="218" t="s">
        <v>273</v>
      </c>
      <c r="AX28" s="218" t="s">
        <v>254</v>
      </c>
      <c r="AY28" s="311" t="n">
        <f aca="false">SUMIF('ワークシート1 事業所情報'!E$17:E$49999,B28,'ワークシート1 事業所情報'!T$17:T$49999)</f>
        <v>0</v>
      </c>
      <c r="AZ28" s="311"/>
      <c r="BA28" s="218" t="s">
        <v>405</v>
      </c>
      <c r="BB28" s="219"/>
    </row>
    <row r="29" customFormat="false" ht="12.9" hidden="false" customHeight="true" outlineLevel="0" collapsed="false">
      <c r="B29" s="185" t="s">
        <v>432</v>
      </c>
      <c r="C29" s="218"/>
      <c r="D29" s="218"/>
      <c r="E29" s="218"/>
      <c r="F29" s="218"/>
      <c r="G29" s="230" t="n">
        <f aca="false">SUMIF('ワークシート1 事業所情報'!E$17:E$49999,B29,'ワークシート1 事業所情報'!L$17:L$49999)</f>
        <v>0</v>
      </c>
      <c r="H29" s="230"/>
      <c r="I29" s="230"/>
      <c r="J29" s="230"/>
      <c r="K29" s="230"/>
      <c r="L29" s="230"/>
      <c r="M29" s="230"/>
      <c r="N29" s="230"/>
      <c r="O29" s="218" t="s">
        <v>273</v>
      </c>
      <c r="P29" s="219"/>
      <c r="Q29" s="230" t="n">
        <f aca="false">SUMIF('ワークシート1 事業所情報'!E$17:E$49999,B29,'ワークシート1 事業所情報'!M$17:M$49999)</f>
        <v>0</v>
      </c>
      <c r="R29" s="230"/>
      <c r="S29" s="230"/>
      <c r="T29" s="230"/>
      <c r="U29" s="230"/>
      <c r="V29" s="230"/>
      <c r="W29" s="218" t="s">
        <v>273</v>
      </c>
      <c r="X29" s="218"/>
      <c r="Y29" s="230" t="n">
        <f aca="false">SUMIF('ワークシート1 事業所情報'!E$17:E$49999,B29,'ワークシート1 事業所情報'!U$17:U$49999)</f>
        <v>0</v>
      </c>
      <c r="Z29" s="230"/>
      <c r="AA29" s="230"/>
      <c r="AB29" s="230"/>
      <c r="AC29" s="218" t="s">
        <v>273</v>
      </c>
      <c r="AD29" s="218" t="s">
        <v>254</v>
      </c>
      <c r="AE29" s="222" t="n">
        <f aca="false">SUMIF('ワークシート1 事業所情報'!E$17:E$49999,B29,'ワークシート1 事業所情報'!R$17:R$49999)</f>
        <v>0</v>
      </c>
      <c r="AF29" s="222"/>
      <c r="AG29" s="218" t="s">
        <v>405</v>
      </c>
      <c r="AH29" s="219"/>
      <c r="AI29" s="230" t="n">
        <f aca="false">SUMIF('ワークシート1 事業所情報'!E$17:E$49999,B29,'ワークシート1 事業所情報'!V$17:V$49999)</f>
        <v>0</v>
      </c>
      <c r="AJ29" s="230"/>
      <c r="AK29" s="230"/>
      <c r="AL29" s="230"/>
      <c r="AM29" s="218" t="s">
        <v>273</v>
      </c>
      <c r="AN29" s="218" t="s">
        <v>254</v>
      </c>
      <c r="AO29" s="311" t="n">
        <f aca="false">SUMIF('ワークシート1 事業所情報'!E$17:E$49999,B29,'ワークシート1 事業所情報'!S$17:S$49999)</f>
        <v>0</v>
      </c>
      <c r="AP29" s="311"/>
      <c r="AQ29" s="218" t="s">
        <v>405</v>
      </c>
      <c r="AR29" s="219"/>
      <c r="AS29" s="230" t="n">
        <f aca="false">SUMIF('ワークシート1 事業所情報'!E$17:E$49999,B29,'ワークシート1 事業所情報'!W$17:W$49999)</f>
        <v>0</v>
      </c>
      <c r="AT29" s="230"/>
      <c r="AU29" s="230"/>
      <c r="AV29" s="230"/>
      <c r="AW29" s="218" t="s">
        <v>273</v>
      </c>
      <c r="AX29" s="218" t="s">
        <v>254</v>
      </c>
      <c r="AY29" s="311" t="n">
        <f aca="false">SUMIF('ワークシート1 事業所情報'!E$17:E$49999,B29,'ワークシート1 事業所情報'!T$17:T$49999)</f>
        <v>0</v>
      </c>
      <c r="AZ29" s="311"/>
      <c r="BA29" s="218" t="s">
        <v>405</v>
      </c>
      <c r="BB29" s="219"/>
    </row>
    <row r="30" customFormat="false" ht="12.9" hidden="false" customHeight="true" outlineLevel="0" collapsed="false">
      <c r="B30" s="185" t="s">
        <v>433</v>
      </c>
      <c r="C30" s="218"/>
      <c r="D30" s="218"/>
      <c r="E30" s="218"/>
      <c r="F30" s="218"/>
      <c r="G30" s="230" t="n">
        <f aca="false">SUMIF('ワークシート1 事業所情報'!E$17:E$49999,B30,'ワークシート1 事業所情報'!L$17:L$49999)</f>
        <v>0</v>
      </c>
      <c r="H30" s="230"/>
      <c r="I30" s="230"/>
      <c r="J30" s="230"/>
      <c r="K30" s="230"/>
      <c r="L30" s="230"/>
      <c r="M30" s="230"/>
      <c r="N30" s="230"/>
      <c r="O30" s="218" t="s">
        <v>273</v>
      </c>
      <c r="P30" s="219"/>
      <c r="Q30" s="230" t="n">
        <f aca="false">SUMIF('ワークシート1 事業所情報'!E$17:E$49999,B30,'ワークシート1 事業所情報'!M$17:M$49999)</f>
        <v>0</v>
      </c>
      <c r="R30" s="230"/>
      <c r="S30" s="230"/>
      <c r="T30" s="230"/>
      <c r="U30" s="230"/>
      <c r="V30" s="230"/>
      <c r="W30" s="218" t="s">
        <v>273</v>
      </c>
      <c r="X30" s="218"/>
      <c r="Y30" s="230" t="n">
        <f aca="false">SUMIF('ワークシート1 事業所情報'!E$17:E$49999,B30,'ワークシート1 事業所情報'!U$17:U$49999)</f>
        <v>0</v>
      </c>
      <c r="Z30" s="230"/>
      <c r="AA30" s="230"/>
      <c r="AB30" s="230"/>
      <c r="AC30" s="218" t="s">
        <v>273</v>
      </c>
      <c r="AD30" s="218" t="s">
        <v>254</v>
      </c>
      <c r="AE30" s="222" t="n">
        <f aca="false">SUMIF('ワークシート1 事業所情報'!E$17:E$49999,B30,'ワークシート1 事業所情報'!R$17:R$49999)</f>
        <v>0</v>
      </c>
      <c r="AF30" s="222"/>
      <c r="AG30" s="218" t="s">
        <v>405</v>
      </c>
      <c r="AH30" s="219"/>
      <c r="AI30" s="230" t="n">
        <f aca="false">SUMIF('ワークシート1 事業所情報'!E$17:E$49999,B30,'ワークシート1 事業所情報'!V$17:V$49999)</f>
        <v>0</v>
      </c>
      <c r="AJ30" s="230"/>
      <c r="AK30" s="230"/>
      <c r="AL30" s="230"/>
      <c r="AM30" s="218" t="s">
        <v>273</v>
      </c>
      <c r="AN30" s="218" t="s">
        <v>254</v>
      </c>
      <c r="AO30" s="311" t="n">
        <f aca="false">SUMIF('ワークシート1 事業所情報'!E$17:E$49999,B30,'ワークシート1 事業所情報'!S$17:S$49999)</f>
        <v>0</v>
      </c>
      <c r="AP30" s="311"/>
      <c r="AQ30" s="218" t="s">
        <v>405</v>
      </c>
      <c r="AR30" s="219"/>
      <c r="AS30" s="230" t="n">
        <f aca="false">SUMIF('ワークシート1 事業所情報'!E$17:E$49999,B30,'ワークシート1 事業所情報'!W$17:W$49999)</f>
        <v>0</v>
      </c>
      <c r="AT30" s="230"/>
      <c r="AU30" s="230"/>
      <c r="AV30" s="230"/>
      <c r="AW30" s="218" t="s">
        <v>273</v>
      </c>
      <c r="AX30" s="218" t="s">
        <v>254</v>
      </c>
      <c r="AY30" s="311" t="n">
        <f aca="false">SUMIF('ワークシート1 事業所情報'!E$17:E$49999,B30,'ワークシート1 事業所情報'!T$17:T$49999)</f>
        <v>0</v>
      </c>
      <c r="AZ30" s="311"/>
      <c r="BA30" s="218" t="s">
        <v>405</v>
      </c>
      <c r="BB30" s="219"/>
    </row>
    <row r="31" customFormat="false" ht="12.9" hidden="false" customHeight="true" outlineLevel="0" collapsed="false">
      <c r="B31" s="185" t="s">
        <v>434</v>
      </c>
      <c r="C31" s="218"/>
      <c r="D31" s="218"/>
      <c r="E31" s="218"/>
      <c r="F31" s="218"/>
      <c r="G31" s="230" t="n">
        <f aca="false">SUMIF('ワークシート1 事業所情報'!E$17:E$49999,B31,'ワークシート1 事業所情報'!L$17:L$49999)</f>
        <v>0</v>
      </c>
      <c r="H31" s="230"/>
      <c r="I31" s="230"/>
      <c r="J31" s="230"/>
      <c r="K31" s="230"/>
      <c r="L31" s="230"/>
      <c r="M31" s="230"/>
      <c r="N31" s="230"/>
      <c r="O31" s="218" t="s">
        <v>273</v>
      </c>
      <c r="P31" s="219"/>
      <c r="Q31" s="230" t="n">
        <f aca="false">SUMIF('ワークシート1 事業所情報'!E$17:E$49999,B31,'ワークシート1 事業所情報'!M$17:M$49999)</f>
        <v>0</v>
      </c>
      <c r="R31" s="230"/>
      <c r="S31" s="230"/>
      <c r="T31" s="230"/>
      <c r="U31" s="230"/>
      <c r="V31" s="230"/>
      <c r="W31" s="218" t="s">
        <v>273</v>
      </c>
      <c r="X31" s="218"/>
      <c r="Y31" s="230" t="n">
        <f aca="false">SUMIF('ワークシート1 事業所情報'!E$17:E$49999,B31,'ワークシート1 事業所情報'!U$17:U$49999)</f>
        <v>0</v>
      </c>
      <c r="Z31" s="230"/>
      <c r="AA31" s="230"/>
      <c r="AB31" s="230"/>
      <c r="AC31" s="218" t="s">
        <v>273</v>
      </c>
      <c r="AD31" s="218" t="s">
        <v>254</v>
      </c>
      <c r="AE31" s="222" t="n">
        <f aca="false">SUMIF('ワークシート1 事業所情報'!E$17:E$49999,B31,'ワークシート1 事業所情報'!R$17:R$49999)</f>
        <v>0</v>
      </c>
      <c r="AF31" s="222"/>
      <c r="AG31" s="218" t="s">
        <v>405</v>
      </c>
      <c r="AH31" s="219"/>
      <c r="AI31" s="230" t="n">
        <f aca="false">SUMIF('ワークシート1 事業所情報'!E$17:E$49999,B31,'ワークシート1 事業所情報'!V$17:V$49999)</f>
        <v>0</v>
      </c>
      <c r="AJ31" s="230"/>
      <c r="AK31" s="230"/>
      <c r="AL31" s="230"/>
      <c r="AM31" s="218" t="s">
        <v>273</v>
      </c>
      <c r="AN31" s="218" t="s">
        <v>254</v>
      </c>
      <c r="AO31" s="311" t="n">
        <f aca="false">SUMIF('ワークシート1 事業所情報'!E$17:E$49999,B31,'ワークシート1 事業所情報'!S$17:S$49999)</f>
        <v>0</v>
      </c>
      <c r="AP31" s="311"/>
      <c r="AQ31" s="218" t="s">
        <v>405</v>
      </c>
      <c r="AR31" s="219"/>
      <c r="AS31" s="230" t="n">
        <f aca="false">SUMIF('ワークシート1 事業所情報'!E$17:E$49999,B31,'ワークシート1 事業所情報'!W$17:W$49999)</f>
        <v>0</v>
      </c>
      <c r="AT31" s="230"/>
      <c r="AU31" s="230"/>
      <c r="AV31" s="230"/>
      <c r="AW31" s="218" t="s">
        <v>273</v>
      </c>
      <c r="AX31" s="218" t="s">
        <v>254</v>
      </c>
      <c r="AY31" s="311" t="n">
        <f aca="false">SUMIF('ワークシート1 事業所情報'!E$17:E$49999,B31,'ワークシート1 事業所情報'!T$17:T$49999)</f>
        <v>0</v>
      </c>
      <c r="AZ31" s="311"/>
      <c r="BA31" s="218" t="s">
        <v>405</v>
      </c>
      <c r="BB31" s="219"/>
    </row>
    <row r="32" customFormat="false" ht="12.9" hidden="false" customHeight="true" outlineLevel="0" collapsed="false">
      <c r="B32" s="185" t="s">
        <v>435</v>
      </c>
      <c r="C32" s="218"/>
      <c r="D32" s="218"/>
      <c r="E32" s="218"/>
      <c r="F32" s="218"/>
      <c r="G32" s="230" t="n">
        <f aca="false">SUMIF('ワークシート1 事業所情報'!E$17:E$49999,B32,'ワークシート1 事業所情報'!L$17:L$49999)</f>
        <v>0</v>
      </c>
      <c r="H32" s="230"/>
      <c r="I32" s="230"/>
      <c r="J32" s="230"/>
      <c r="K32" s="230"/>
      <c r="L32" s="230"/>
      <c r="M32" s="230"/>
      <c r="N32" s="230"/>
      <c r="O32" s="218" t="s">
        <v>273</v>
      </c>
      <c r="P32" s="219"/>
      <c r="Q32" s="230" t="n">
        <f aca="false">SUMIF('ワークシート1 事業所情報'!E$17:E$49999,B32,'ワークシート1 事業所情報'!M$17:M$49999)</f>
        <v>0</v>
      </c>
      <c r="R32" s="230"/>
      <c r="S32" s="230"/>
      <c r="T32" s="230"/>
      <c r="U32" s="230"/>
      <c r="V32" s="230"/>
      <c r="W32" s="218" t="s">
        <v>273</v>
      </c>
      <c r="X32" s="218"/>
      <c r="Y32" s="230" t="n">
        <f aca="false">SUMIF('ワークシート1 事業所情報'!E$17:E$49999,B32,'ワークシート1 事業所情報'!U$17:U$49999)</f>
        <v>0</v>
      </c>
      <c r="Z32" s="230"/>
      <c r="AA32" s="230"/>
      <c r="AB32" s="230"/>
      <c r="AC32" s="218" t="s">
        <v>273</v>
      </c>
      <c r="AD32" s="218" t="s">
        <v>254</v>
      </c>
      <c r="AE32" s="222" t="n">
        <f aca="false">SUMIF('ワークシート1 事業所情報'!E$17:E$49999,B32,'ワークシート1 事業所情報'!R$17:R$49999)</f>
        <v>0</v>
      </c>
      <c r="AF32" s="222"/>
      <c r="AG32" s="218" t="s">
        <v>405</v>
      </c>
      <c r="AH32" s="219"/>
      <c r="AI32" s="230" t="n">
        <f aca="false">SUMIF('ワークシート1 事業所情報'!E$17:E$49999,B32,'ワークシート1 事業所情報'!V$17:V$49999)</f>
        <v>0</v>
      </c>
      <c r="AJ32" s="230"/>
      <c r="AK32" s="230"/>
      <c r="AL32" s="230"/>
      <c r="AM32" s="218" t="s">
        <v>273</v>
      </c>
      <c r="AN32" s="218" t="s">
        <v>254</v>
      </c>
      <c r="AO32" s="311" t="n">
        <f aca="false">SUMIF('ワークシート1 事業所情報'!E$17:E$49999,B32,'ワークシート1 事業所情報'!S$17:S$49999)</f>
        <v>0</v>
      </c>
      <c r="AP32" s="311"/>
      <c r="AQ32" s="218" t="s">
        <v>405</v>
      </c>
      <c r="AR32" s="219"/>
      <c r="AS32" s="230" t="n">
        <f aca="false">SUMIF('ワークシート1 事業所情報'!E$17:E$49999,B32,'ワークシート1 事業所情報'!W$17:W$49999)</f>
        <v>0</v>
      </c>
      <c r="AT32" s="230"/>
      <c r="AU32" s="230"/>
      <c r="AV32" s="230"/>
      <c r="AW32" s="218" t="s">
        <v>273</v>
      </c>
      <c r="AX32" s="218" t="s">
        <v>254</v>
      </c>
      <c r="AY32" s="311" t="n">
        <f aca="false">SUMIF('ワークシート1 事業所情報'!E$17:E$49999,B32,'ワークシート1 事業所情報'!T$17:T$49999)</f>
        <v>0</v>
      </c>
      <c r="AZ32" s="311"/>
      <c r="BA32" s="218" t="s">
        <v>405</v>
      </c>
      <c r="BB32" s="219"/>
    </row>
    <row r="33" customFormat="false" ht="12.9" hidden="false" customHeight="true" outlineLevel="0" collapsed="false">
      <c r="B33" s="185" t="s">
        <v>436</v>
      </c>
      <c r="C33" s="218"/>
      <c r="D33" s="218"/>
      <c r="E33" s="218"/>
      <c r="F33" s="218"/>
      <c r="G33" s="230" t="n">
        <f aca="false">SUMIF('ワークシート1 事業所情報'!E$17:E$49999,B33,'ワークシート1 事業所情報'!L$17:L$49999)</f>
        <v>0</v>
      </c>
      <c r="H33" s="230"/>
      <c r="I33" s="230"/>
      <c r="J33" s="230"/>
      <c r="K33" s="230"/>
      <c r="L33" s="230"/>
      <c r="M33" s="230"/>
      <c r="N33" s="230"/>
      <c r="O33" s="218" t="s">
        <v>273</v>
      </c>
      <c r="P33" s="219"/>
      <c r="Q33" s="230" t="n">
        <f aca="false">SUMIF('ワークシート1 事業所情報'!E$17:E$49999,B33,'ワークシート1 事業所情報'!M$17:M$49999)</f>
        <v>0</v>
      </c>
      <c r="R33" s="230"/>
      <c r="S33" s="230"/>
      <c r="T33" s="230"/>
      <c r="U33" s="230"/>
      <c r="V33" s="230"/>
      <c r="W33" s="218" t="s">
        <v>273</v>
      </c>
      <c r="X33" s="218"/>
      <c r="Y33" s="230" t="n">
        <f aca="false">SUMIF('ワークシート1 事業所情報'!E$17:E$49999,B33,'ワークシート1 事業所情報'!U$17:U$49999)</f>
        <v>0</v>
      </c>
      <c r="Z33" s="230"/>
      <c r="AA33" s="230"/>
      <c r="AB33" s="230"/>
      <c r="AC33" s="218" t="s">
        <v>273</v>
      </c>
      <c r="AD33" s="218" t="s">
        <v>254</v>
      </c>
      <c r="AE33" s="222" t="n">
        <f aca="false">SUMIF('ワークシート1 事業所情報'!E$17:E$49999,B33,'ワークシート1 事業所情報'!R$17:R$49999)</f>
        <v>0</v>
      </c>
      <c r="AF33" s="222"/>
      <c r="AG33" s="218" t="s">
        <v>405</v>
      </c>
      <c r="AH33" s="219"/>
      <c r="AI33" s="230" t="n">
        <f aca="false">SUMIF('ワークシート1 事業所情報'!E$17:E$49999,B33,'ワークシート1 事業所情報'!V$17:V$49999)</f>
        <v>0</v>
      </c>
      <c r="AJ33" s="230"/>
      <c r="AK33" s="230"/>
      <c r="AL33" s="230"/>
      <c r="AM33" s="218" t="s">
        <v>273</v>
      </c>
      <c r="AN33" s="218" t="s">
        <v>254</v>
      </c>
      <c r="AO33" s="311" t="n">
        <f aca="false">SUMIF('ワークシート1 事業所情報'!E$17:E$49999,B33,'ワークシート1 事業所情報'!S$17:S$49999)</f>
        <v>0</v>
      </c>
      <c r="AP33" s="311"/>
      <c r="AQ33" s="218" t="s">
        <v>405</v>
      </c>
      <c r="AR33" s="219"/>
      <c r="AS33" s="230" t="n">
        <f aca="false">SUMIF('ワークシート1 事業所情報'!E$17:E$49999,B33,'ワークシート1 事業所情報'!W$17:W$49999)</f>
        <v>0</v>
      </c>
      <c r="AT33" s="230"/>
      <c r="AU33" s="230"/>
      <c r="AV33" s="230"/>
      <c r="AW33" s="218" t="s">
        <v>273</v>
      </c>
      <c r="AX33" s="218" t="s">
        <v>254</v>
      </c>
      <c r="AY33" s="311" t="n">
        <f aca="false">SUMIF('ワークシート1 事業所情報'!E$17:E$49999,B33,'ワークシート1 事業所情報'!T$17:T$49999)</f>
        <v>0</v>
      </c>
      <c r="AZ33" s="311"/>
      <c r="BA33" s="218" t="s">
        <v>405</v>
      </c>
      <c r="BB33" s="219"/>
    </row>
    <row r="34" customFormat="false" ht="12.9" hidden="false" customHeight="true" outlineLevel="0" collapsed="false">
      <c r="B34" s="185" t="s">
        <v>437</v>
      </c>
      <c r="C34" s="218"/>
      <c r="D34" s="218"/>
      <c r="E34" s="218"/>
      <c r="F34" s="218"/>
      <c r="G34" s="230" t="n">
        <f aca="false">SUMIF('ワークシート1 事業所情報'!E$17:E$49999,B34,'ワークシート1 事業所情報'!L$17:L$49999)</f>
        <v>0</v>
      </c>
      <c r="H34" s="230"/>
      <c r="I34" s="230"/>
      <c r="J34" s="230"/>
      <c r="K34" s="230"/>
      <c r="L34" s="230"/>
      <c r="M34" s="230"/>
      <c r="N34" s="230"/>
      <c r="O34" s="218" t="s">
        <v>273</v>
      </c>
      <c r="P34" s="219"/>
      <c r="Q34" s="230" t="n">
        <f aca="false">SUMIF('ワークシート1 事業所情報'!E$17:E$49999,B34,'ワークシート1 事業所情報'!M$17:M$49999)</f>
        <v>0</v>
      </c>
      <c r="R34" s="230"/>
      <c r="S34" s="230"/>
      <c r="T34" s="230"/>
      <c r="U34" s="230"/>
      <c r="V34" s="230"/>
      <c r="W34" s="218" t="s">
        <v>273</v>
      </c>
      <c r="X34" s="218"/>
      <c r="Y34" s="230" t="n">
        <f aca="false">SUMIF('ワークシート1 事業所情報'!E$17:E$49999,B34,'ワークシート1 事業所情報'!U$17:U$49999)</f>
        <v>0</v>
      </c>
      <c r="Z34" s="230"/>
      <c r="AA34" s="230"/>
      <c r="AB34" s="230"/>
      <c r="AC34" s="218" t="s">
        <v>273</v>
      </c>
      <c r="AD34" s="218" t="s">
        <v>254</v>
      </c>
      <c r="AE34" s="222" t="n">
        <f aca="false">SUMIF('ワークシート1 事業所情報'!E$17:E$49999,B34,'ワークシート1 事業所情報'!R$17:R$49999)</f>
        <v>0</v>
      </c>
      <c r="AF34" s="222"/>
      <c r="AG34" s="218" t="s">
        <v>405</v>
      </c>
      <c r="AH34" s="219"/>
      <c r="AI34" s="230" t="n">
        <f aca="false">SUMIF('ワークシート1 事業所情報'!E$17:E$49999,B34,'ワークシート1 事業所情報'!V$17:V$49999)</f>
        <v>0</v>
      </c>
      <c r="AJ34" s="230"/>
      <c r="AK34" s="230"/>
      <c r="AL34" s="230"/>
      <c r="AM34" s="218" t="s">
        <v>273</v>
      </c>
      <c r="AN34" s="218" t="s">
        <v>254</v>
      </c>
      <c r="AO34" s="311" t="n">
        <f aca="false">SUMIF('ワークシート1 事業所情報'!E$17:E$49999,B34,'ワークシート1 事業所情報'!S$17:S$49999)</f>
        <v>0</v>
      </c>
      <c r="AP34" s="311"/>
      <c r="AQ34" s="218" t="s">
        <v>405</v>
      </c>
      <c r="AR34" s="219"/>
      <c r="AS34" s="230" t="n">
        <f aca="false">SUMIF('ワークシート1 事業所情報'!E$17:E$49999,B34,'ワークシート1 事業所情報'!W$17:W$49999)</f>
        <v>0</v>
      </c>
      <c r="AT34" s="230"/>
      <c r="AU34" s="230"/>
      <c r="AV34" s="230"/>
      <c r="AW34" s="218" t="s">
        <v>273</v>
      </c>
      <c r="AX34" s="218" t="s">
        <v>254</v>
      </c>
      <c r="AY34" s="311" t="n">
        <f aca="false">SUMIF('ワークシート1 事業所情報'!E$17:E$49999,B34,'ワークシート1 事業所情報'!T$17:T$49999)</f>
        <v>0</v>
      </c>
      <c r="AZ34" s="311"/>
      <c r="BA34" s="218" t="s">
        <v>405</v>
      </c>
      <c r="BB34" s="219"/>
    </row>
    <row r="35" customFormat="false" ht="12.9" hidden="false" customHeight="true" outlineLevel="0" collapsed="false">
      <c r="B35" s="185" t="s">
        <v>438</v>
      </c>
      <c r="C35" s="218"/>
      <c r="D35" s="218"/>
      <c r="E35" s="218"/>
      <c r="F35" s="218"/>
      <c r="G35" s="230" t="n">
        <f aca="false">SUMIF('ワークシート1 事業所情報'!E$17:E$49999,B35,'ワークシート1 事業所情報'!L$17:L$49999)</f>
        <v>0</v>
      </c>
      <c r="H35" s="230"/>
      <c r="I35" s="230"/>
      <c r="J35" s="230"/>
      <c r="K35" s="230"/>
      <c r="L35" s="230"/>
      <c r="M35" s="230"/>
      <c r="N35" s="230"/>
      <c r="O35" s="218" t="s">
        <v>273</v>
      </c>
      <c r="P35" s="219"/>
      <c r="Q35" s="230" t="n">
        <f aca="false">SUMIF('ワークシート1 事業所情報'!E$17:E$49999,B35,'ワークシート1 事業所情報'!M$17:M$49999)</f>
        <v>0</v>
      </c>
      <c r="R35" s="230"/>
      <c r="S35" s="230"/>
      <c r="T35" s="230"/>
      <c r="U35" s="230"/>
      <c r="V35" s="230"/>
      <c r="W35" s="218" t="s">
        <v>273</v>
      </c>
      <c r="X35" s="218"/>
      <c r="Y35" s="230" t="n">
        <f aca="false">SUMIF('ワークシート1 事業所情報'!E$17:E$49999,B35,'ワークシート1 事業所情報'!U$17:U$49999)</f>
        <v>0</v>
      </c>
      <c r="Z35" s="230"/>
      <c r="AA35" s="230"/>
      <c r="AB35" s="230"/>
      <c r="AC35" s="218" t="s">
        <v>273</v>
      </c>
      <c r="AD35" s="218" t="s">
        <v>254</v>
      </c>
      <c r="AE35" s="222" t="n">
        <f aca="false">SUMIF('ワークシート1 事業所情報'!E$17:E$49999,B35,'ワークシート1 事業所情報'!R$17:R$49999)</f>
        <v>0</v>
      </c>
      <c r="AF35" s="222"/>
      <c r="AG35" s="218" t="s">
        <v>405</v>
      </c>
      <c r="AH35" s="219"/>
      <c r="AI35" s="230" t="n">
        <f aca="false">SUMIF('ワークシート1 事業所情報'!E$17:E$49999,B35,'ワークシート1 事業所情報'!V$17:V$49999)</f>
        <v>0</v>
      </c>
      <c r="AJ35" s="230"/>
      <c r="AK35" s="230"/>
      <c r="AL35" s="230"/>
      <c r="AM35" s="218" t="s">
        <v>273</v>
      </c>
      <c r="AN35" s="218" t="s">
        <v>254</v>
      </c>
      <c r="AO35" s="311" t="n">
        <f aca="false">SUMIF('ワークシート1 事業所情報'!E$17:E$49999,B35,'ワークシート1 事業所情報'!S$17:S$49999)</f>
        <v>0</v>
      </c>
      <c r="AP35" s="311"/>
      <c r="AQ35" s="218" t="s">
        <v>405</v>
      </c>
      <c r="AR35" s="219"/>
      <c r="AS35" s="230" t="n">
        <f aca="false">SUMIF('ワークシート1 事業所情報'!E$17:E$49999,B35,'ワークシート1 事業所情報'!W$17:W$49999)</f>
        <v>0</v>
      </c>
      <c r="AT35" s="230"/>
      <c r="AU35" s="230"/>
      <c r="AV35" s="230"/>
      <c r="AW35" s="218" t="s">
        <v>273</v>
      </c>
      <c r="AX35" s="218" t="s">
        <v>254</v>
      </c>
      <c r="AY35" s="311" t="n">
        <f aca="false">SUMIF('ワークシート1 事業所情報'!E$17:E$49999,B35,'ワークシート1 事業所情報'!T$17:T$49999)</f>
        <v>0</v>
      </c>
      <c r="AZ35" s="311"/>
      <c r="BA35" s="218" t="s">
        <v>405</v>
      </c>
      <c r="BB35" s="219"/>
    </row>
    <row r="36" customFormat="false" ht="12.9" hidden="false" customHeight="true" outlineLevel="0" collapsed="false">
      <c r="B36" s="185" t="s">
        <v>439</v>
      </c>
      <c r="C36" s="218"/>
      <c r="D36" s="218"/>
      <c r="E36" s="218"/>
      <c r="F36" s="218"/>
      <c r="G36" s="230" t="n">
        <f aca="false">SUMIF('ワークシート1 事業所情報'!E$17:E$49999,B36,'ワークシート1 事業所情報'!L$17:L$49999)</f>
        <v>0</v>
      </c>
      <c r="H36" s="230"/>
      <c r="I36" s="230"/>
      <c r="J36" s="230"/>
      <c r="K36" s="230"/>
      <c r="L36" s="230"/>
      <c r="M36" s="230"/>
      <c r="N36" s="230"/>
      <c r="O36" s="218" t="s">
        <v>273</v>
      </c>
      <c r="P36" s="219"/>
      <c r="Q36" s="230" t="n">
        <f aca="false">SUMIF('ワークシート1 事業所情報'!E$17:E$49999,B36,'ワークシート1 事業所情報'!M$17:M$49999)</f>
        <v>0</v>
      </c>
      <c r="R36" s="230"/>
      <c r="S36" s="230"/>
      <c r="T36" s="230"/>
      <c r="U36" s="230"/>
      <c r="V36" s="230"/>
      <c r="W36" s="218" t="s">
        <v>273</v>
      </c>
      <c r="X36" s="218"/>
      <c r="Y36" s="230" t="n">
        <f aca="false">SUMIF('ワークシート1 事業所情報'!E$17:E$49999,B36,'ワークシート1 事業所情報'!U$17:U$49999)</f>
        <v>0</v>
      </c>
      <c r="Z36" s="230"/>
      <c r="AA36" s="230"/>
      <c r="AB36" s="230"/>
      <c r="AC36" s="218" t="s">
        <v>273</v>
      </c>
      <c r="AD36" s="218" t="s">
        <v>254</v>
      </c>
      <c r="AE36" s="222" t="n">
        <f aca="false">SUMIF('ワークシート1 事業所情報'!E$17:E$49999,B36,'ワークシート1 事業所情報'!R$17:R$49999)</f>
        <v>0</v>
      </c>
      <c r="AF36" s="222"/>
      <c r="AG36" s="218" t="s">
        <v>405</v>
      </c>
      <c r="AH36" s="219"/>
      <c r="AI36" s="230" t="n">
        <f aca="false">SUMIF('ワークシート1 事業所情報'!E$17:E$49999,B36,'ワークシート1 事業所情報'!V$17:V$49999)</f>
        <v>0</v>
      </c>
      <c r="AJ36" s="230"/>
      <c r="AK36" s="230"/>
      <c r="AL36" s="230"/>
      <c r="AM36" s="218" t="s">
        <v>273</v>
      </c>
      <c r="AN36" s="218" t="s">
        <v>254</v>
      </c>
      <c r="AO36" s="311" t="n">
        <f aca="false">SUMIF('ワークシート1 事業所情報'!E$17:E$49999,B36,'ワークシート1 事業所情報'!S$17:S$49999)</f>
        <v>0</v>
      </c>
      <c r="AP36" s="311"/>
      <c r="AQ36" s="218" t="s">
        <v>405</v>
      </c>
      <c r="AR36" s="219"/>
      <c r="AS36" s="230" t="n">
        <f aca="false">SUMIF('ワークシート1 事業所情報'!E$17:E$49999,B36,'ワークシート1 事業所情報'!W$17:W$49999)</f>
        <v>0</v>
      </c>
      <c r="AT36" s="230"/>
      <c r="AU36" s="230"/>
      <c r="AV36" s="230"/>
      <c r="AW36" s="218" t="s">
        <v>273</v>
      </c>
      <c r="AX36" s="218" t="s">
        <v>254</v>
      </c>
      <c r="AY36" s="311" t="n">
        <f aca="false">SUMIF('ワークシート1 事業所情報'!E$17:E$49999,B36,'ワークシート1 事業所情報'!T$17:T$49999)</f>
        <v>0</v>
      </c>
      <c r="AZ36" s="311"/>
      <c r="BA36" s="218" t="s">
        <v>405</v>
      </c>
      <c r="BB36" s="219"/>
    </row>
    <row r="37" customFormat="false" ht="12.9" hidden="false" customHeight="true" outlineLevel="0" collapsed="false">
      <c r="B37" s="185" t="s">
        <v>440</v>
      </c>
      <c r="C37" s="218"/>
      <c r="D37" s="218"/>
      <c r="E37" s="218"/>
      <c r="F37" s="218"/>
      <c r="G37" s="230" t="n">
        <f aca="false">SUMIF('ワークシート1 事業所情報'!E$17:E$49999,B37,'ワークシート1 事業所情報'!L$17:L$49999)</f>
        <v>0</v>
      </c>
      <c r="H37" s="230"/>
      <c r="I37" s="230"/>
      <c r="J37" s="230"/>
      <c r="K37" s="230"/>
      <c r="L37" s="230"/>
      <c r="M37" s="230"/>
      <c r="N37" s="230"/>
      <c r="O37" s="218" t="s">
        <v>273</v>
      </c>
      <c r="P37" s="219"/>
      <c r="Q37" s="230" t="n">
        <f aca="false">SUMIF('ワークシート1 事業所情報'!E$17:E$49999,B37,'ワークシート1 事業所情報'!M$17:M$49999)</f>
        <v>0</v>
      </c>
      <c r="R37" s="230"/>
      <c r="S37" s="230"/>
      <c r="T37" s="230"/>
      <c r="U37" s="230"/>
      <c r="V37" s="230"/>
      <c r="W37" s="218" t="s">
        <v>273</v>
      </c>
      <c r="X37" s="218"/>
      <c r="Y37" s="230" t="n">
        <f aca="false">SUMIF('ワークシート1 事業所情報'!E$17:E$49999,B37,'ワークシート1 事業所情報'!U$17:U$49999)</f>
        <v>0</v>
      </c>
      <c r="Z37" s="230"/>
      <c r="AA37" s="230"/>
      <c r="AB37" s="230"/>
      <c r="AC37" s="218" t="s">
        <v>273</v>
      </c>
      <c r="AD37" s="218" t="s">
        <v>254</v>
      </c>
      <c r="AE37" s="222" t="n">
        <f aca="false">SUMIF('ワークシート1 事業所情報'!E$17:E$49999,B37,'ワークシート1 事業所情報'!R$17:R$49999)</f>
        <v>0</v>
      </c>
      <c r="AF37" s="222"/>
      <c r="AG37" s="218" t="s">
        <v>405</v>
      </c>
      <c r="AH37" s="219"/>
      <c r="AI37" s="230" t="n">
        <f aca="false">SUMIF('ワークシート1 事業所情報'!E$17:E$49999,B37,'ワークシート1 事業所情報'!V$17:V$49999)</f>
        <v>0</v>
      </c>
      <c r="AJ37" s="230"/>
      <c r="AK37" s="230"/>
      <c r="AL37" s="230"/>
      <c r="AM37" s="218" t="s">
        <v>273</v>
      </c>
      <c r="AN37" s="218" t="s">
        <v>254</v>
      </c>
      <c r="AO37" s="311" t="n">
        <f aca="false">SUMIF('ワークシート1 事業所情報'!E$17:E$49999,B37,'ワークシート1 事業所情報'!S$17:S$49999)</f>
        <v>0</v>
      </c>
      <c r="AP37" s="311"/>
      <c r="AQ37" s="218" t="s">
        <v>405</v>
      </c>
      <c r="AR37" s="219"/>
      <c r="AS37" s="230" t="n">
        <f aca="false">SUMIF('ワークシート1 事業所情報'!E$17:E$49999,B37,'ワークシート1 事業所情報'!W$17:W$49999)</f>
        <v>0</v>
      </c>
      <c r="AT37" s="230"/>
      <c r="AU37" s="230"/>
      <c r="AV37" s="230"/>
      <c r="AW37" s="218" t="s">
        <v>273</v>
      </c>
      <c r="AX37" s="218" t="s">
        <v>254</v>
      </c>
      <c r="AY37" s="311" t="n">
        <f aca="false">SUMIF('ワークシート1 事業所情報'!E$17:E$49999,B37,'ワークシート1 事業所情報'!T$17:T$49999)</f>
        <v>0</v>
      </c>
      <c r="AZ37" s="311"/>
      <c r="BA37" s="218" t="s">
        <v>405</v>
      </c>
      <c r="BB37" s="219"/>
    </row>
    <row r="38" customFormat="false" ht="12.9" hidden="false" customHeight="true" outlineLevel="0" collapsed="false">
      <c r="B38" s="185" t="s">
        <v>441</v>
      </c>
      <c r="C38" s="218"/>
      <c r="D38" s="218"/>
      <c r="E38" s="218"/>
      <c r="F38" s="218"/>
      <c r="G38" s="230" t="n">
        <f aca="false">SUMIF('ワークシート1 事業所情報'!E$17:E$49999,B38,'ワークシート1 事業所情報'!L$17:L$49999)</f>
        <v>0</v>
      </c>
      <c r="H38" s="230"/>
      <c r="I38" s="230"/>
      <c r="J38" s="230"/>
      <c r="K38" s="230"/>
      <c r="L38" s="230"/>
      <c r="M38" s="230"/>
      <c r="N38" s="230"/>
      <c r="O38" s="218" t="s">
        <v>273</v>
      </c>
      <c r="P38" s="219"/>
      <c r="Q38" s="230" t="n">
        <f aca="false">SUMIF('ワークシート1 事業所情報'!E$17:E$49999,B38,'ワークシート1 事業所情報'!M$17:M$49999)</f>
        <v>0</v>
      </c>
      <c r="R38" s="230"/>
      <c r="S38" s="230"/>
      <c r="T38" s="230"/>
      <c r="U38" s="230"/>
      <c r="V38" s="230"/>
      <c r="W38" s="218" t="s">
        <v>273</v>
      </c>
      <c r="X38" s="218"/>
      <c r="Y38" s="230" t="n">
        <f aca="false">SUMIF('ワークシート1 事業所情報'!E$17:E$49999,B38,'ワークシート1 事業所情報'!U$17:U$49999)</f>
        <v>0</v>
      </c>
      <c r="Z38" s="230"/>
      <c r="AA38" s="230"/>
      <c r="AB38" s="230"/>
      <c r="AC38" s="218" t="s">
        <v>273</v>
      </c>
      <c r="AD38" s="218" t="s">
        <v>254</v>
      </c>
      <c r="AE38" s="222" t="n">
        <f aca="false">SUMIF('ワークシート1 事業所情報'!E$17:E$49999,B38,'ワークシート1 事業所情報'!R$17:R$49999)</f>
        <v>0</v>
      </c>
      <c r="AF38" s="222"/>
      <c r="AG38" s="218" t="s">
        <v>405</v>
      </c>
      <c r="AH38" s="219"/>
      <c r="AI38" s="230" t="n">
        <f aca="false">SUMIF('ワークシート1 事業所情報'!E$17:E$49999,B38,'ワークシート1 事業所情報'!V$17:V$49999)</f>
        <v>0</v>
      </c>
      <c r="AJ38" s="230"/>
      <c r="AK38" s="230"/>
      <c r="AL38" s="230"/>
      <c r="AM38" s="218" t="s">
        <v>273</v>
      </c>
      <c r="AN38" s="218" t="s">
        <v>254</v>
      </c>
      <c r="AO38" s="311" t="n">
        <f aca="false">SUMIF('ワークシート1 事業所情報'!E$17:E$49999,B38,'ワークシート1 事業所情報'!S$17:S$49999)</f>
        <v>0</v>
      </c>
      <c r="AP38" s="311"/>
      <c r="AQ38" s="218" t="s">
        <v>405</v>
      </c>
      <c r="AR38" s="219"/>
      <c r="AS38" s="230" t="n">
        <f aca="false">SUMIF('ワークシート1 事業所情報'!E$17:E$49999,B38,'ワークシート1 事業所情報'!W$17:W$49999)</f>
        <v>0</v>
      </c>
      <c r="AT38" s="230"/>
      <c r="AU38" s="230"/>
      <c r="AV38" s="230"/>
      <c r="AW38" s="218" t="s">
        <v>273</v>
      </c>
      <c r="AX38" s="218" t="s">
        <v>254</v>
      </c>
      <c r="AY38" s="311" t="n">
        <f aca="false">SUMIF('ワークシート1 事業所情報'!E$17:E$49999,B38,'ワークシート1 事業所情報'!T$17:T$49999)</f>
        <v>0</v>
      </c>
      <c r="AZ38" s="311"/>
      <c r="BA38" s="218" t="s">
        <v>405</v>
      </c>
      <c r="BB38" s="219"/>
    </row>
    <row r="39" customFormat="false" ht="12.9" hidden="false" customHeight="true" outlineLevel="0" collapsed="false">
      <c r="B39" s="185" t="s">
        <v>442</v>
      </c>
      <c r="C39" s="218"/>
      <c r="D39" s="218"/>
      <c r="E39" s="218"/>
      <c r="F39" s="218"/>
      <c r="G39" s="230" t="n">
        <f aca="false">SUMIF('ワークシート1 事業所情報'!E$17:E$49999,B39,'ワークシート1 事業所情報'!L$17:L$49999)</f>
        <v>0</v>
      </c>
      <c r="H39" s="230"/>
      <c r="I39" s="230"/>
      <c r="J39" s="230"/>
      <c r="K39" s="230"/>
      <c r="L39" s="230"/>
      <c r="M39" s="230"/>
      <c r="N39" s="230"/>
      <c r="O39" s="218" t="s">
        <v>273</v>
      </c>
      <c r="P39" s="219"/>
      <c r="Q39" s="230" t="n">
        <f aca="false">SUMIF('ワークシート1 事業所情報'!E$17:E$49999,B39,'ワークシート1 事業所情報'!M$17:M$49999)</f>
        <v>0</v>
      </c>
      <c r="R39" s="230"/>
      <c r="S39" s="230"/>
      <c r="T39" s="230"/>
      <c r="U39" s="230"/>
      <c r="V39" s="230"/>
      <c r="W39" s="218" t="s">
        <v>273</v>
      </c>
      <c r="X39" s="218"/>
      <c r="Y39" s="230" t="n">
        <f aca="false">SUMIF('ワークシート1 事業所情報'!E$17:E$49999,B39,'ワークシート1 事業所情報'!U$17:U$49999)</f>
        <v>0</v>
      </c>
      <c r="Z39" s="230"/>
      <c r="AA39" s="230"/>
      <c r="AB39" s="230"/>
      <c r="AC39" s="218" t="s">
        <v>273</v>
      </c>
      <c r="AD39" s="218" t="s">
        <v>254</v>
      </c>
      <c r="AE39" s="222" t="n">
        <f aca="false">SUMIF('ワークシート1 事業所情報'!E$17:E$49999,B39,'ワークシート1 事業所情報'!R$17:R$49999)</f>
        <v>0</v>
      </c>
      <c r="AF39" s="222"/>
      <c r="AG39" s="218" t="s">
        <v>405</v>
      </c>
      <c r="AH39" s="219"/>
      <c r="AI39" s="230" t="n">
        <f aca="false">SUMIF('ワークシート1 事業所情報'!E$17:E$49999,B39,'ワークシート1 事業所情報'!V$17:V$49999)</f>
        <v>0</v>
      </c>
      <c r="AJ39" s="230"/>
      <c r="AK39" s="230"/>
      <c r="AL39" s="230"/>
      <c r="AM39" s="218" t="s">
        <v>273</v>
      </c>
      <c r="AN39" s="218" t="s">
        <v>254</v>
      </c>
      <c r="AO39" s="311" t="n">
        <f aca="false">SUMIF('ワークシート1 事業所情報'!E$17:E$49999,B39,'ワークシート1 事業所情報'!S$17:S$49999)</f>
        <v>0</v>
      </c>
      <c r="AP39" s="311"/>
      <c r="AQ39" s="218" t="s">
        <v>405</v>
      </c>
      <c r="AR39" s="219"/>
      <c r="AS39" s="230" t="n">
        <f aca="false">SUMIF('ワークシート1 事業所情報'!E$17:E$49999,B39,'ワークシート1 事業所情報'!W$17:W$49999)</f>
        <v>0</v>
      </c>
      <c r="AT39" s="230"/>
      <c r="AU39" s="230"/>
      <c r="AV39" s="230"/>
      <c r="AW39" s="218" t="s">
        <v>273</v>
      </c>
      <c r="AX39" s="218" t="s">
        <v>254</v>
      </c>
      <c r="AY39" s="311" t="n">
        <f aca="false">SUMIF('ワークシート1 事業所情報'!E$17:E$49999,B39,'ワークシート1 事業所情報'!T$17:T$49999)</f>
        <v>0</v>
      </c>
      <c r="AZ39" s="311"/>
      <c r="BA39" s="218" t="s">
        <v>405</v>
      </c>
      <c r="BB39" s="219"/>
    </row>
    <row r="40" customFormat="false" ht="12.9" hidden="false" customHeight="true" outlineLevel="0" collapsed="false">
      <c r="B40" s="185" t="s">
        <v>443</v>
      </c>
      <c r="C40" s="218"/>
      <c r="D40" s="218"/>
      <c r="E40" s="218"/>
      <c r="F40" s="218"/>
      <c r="G40" s="230" t="n">
        <f aca="false">SUMIF('ワークシート1 事業所情報'!E$17:E$49999,B40,'ワークシート1 事業所情報'!L$17:L$49999)</f>
        <v>0</v>
      </c>
      <c r="H40" s="230"/>
      <c r="I40" s="230"/>
      <c r="J40" s="230"/>
      <c r="K40" s="230"/>
      <c r="L40" s="230"/>
      <c r="M40" s="230"/>
      <c r="N40" s="230"/>
      <c r="O40" s="218" t="s">
        <v>273</v>
      </c>
      <c r="P40" s="219"/>
      <c r="Q40" s="230" t="n">
        <f aca="false">SUMIF('ワークシート1 事業所情報'!E$17:E$49999,B40,'ワークシート1 事業所情報'!M$17:M$49999)</f>
        <v>0</v>
      </c>
      <c r="R40" s="230"/>
      <c r="S40" s="230"/>
      <c r="T40" s="230"/>
      <c r="U40" s="230"/>
      <c r="V40" s="230"/>
      <c r="W40" s="218" t="s">
        <v>273</v>
      </c>
      <c r="X40" s="218"/>
      <c r="Y40" s="230" t="n">
        <f aca="false">SUMIF('ワークシート1 事業所情報'!E$17:E$49999,B40,'ワークシート1 事業所情報'!U$17:U$49999)</f>
        <v>0</v>
      </c>
      <c r="Z40" s="230"/>
      <c r="AA40" s="230"/>
      <c r="AB40" s="230"/>
      <c r="AC40" s="218" t="s">
        <v>273</v>
      </c>
      <c r="AD40" s="218" t="s">
        <v>254</v>
      </c>
      <c r="AE40" s="222" t="n">
        <f aca="false">SUMIF('ワークシート1 事業所情報'!E$17:E$49999,B40,'ワークシート1 事業所情報'!R$17:R$49999)</f>
        <v>0</v>
      </c>
      <c r="AF40" s="222"/>
      <c r="AG40" s="218" t="s">
        <v>405</v>
      </c>
      <c r="AH40" s="219"/>
      <c r="AI40" s="230" t="n">
        <f aca="false">SUMIF('ワークシート1 事業所情報'!E$17:E$49999,B40,'ワークシート1 事業所情報'!V$17:V$49999)</f>
        <v>0</v>
      </c>
      <c r="AJ40" s="230"/>
      <c r="AK40" s="230"/>
      <c r="AL40" s="230"/>
      <c r="AM40" s="218" t="s">
        <v>273</v>
      </c>
      <c r="AN40" s="218" t="s">
        <v>254</v>
      </c>
      <c r="AO40" s="311" t="n">
        <f aca="false">SUMIF('ワークシート1 事業所情報'!E$17:E$49999,B40,'ワークシート1 事業所情報'!S$17:S$49999)</f>
        <v>0</v>
      </c>
      <c r="AP40" s="311"/>
      <c r="AQ40" s="218" t="s">
        <v>405</v>
      </c>
      <c r="AR40" s="219"/>
      <c r="AS40" s="230" t="n">
        <f aca="false">SUMIF('ワークシート1 事業所情報'!E$17:E$49999,B40,'ワークシート1 事業所情報'!W$17:W$49999)</f>
        <v>0</v>
      </c>
      <c r="AT40" s="230"/>
      <c r="AU40" s="230"/>
      <c r="AV40" s="230"/>
      <c r="AW40" s="218" t="s">
        <v>273</v>
      </c>
      <c r="AX40" s="218" t="s">
        <v>254</v>
      </c>
      <c r="AY40" s="311" t="n">
        <f aca="false">SUMIF('ワークシート1 事業所情報'!E$17:E$49999,B40,'ワークシート1 事業所情報'!T$17:T$49999)</f>
        <v>0</v>
      </c>
      <c r="AZ40" s="311"/>
      <c r="BA40" s="218" t="s">
        <v>405</v>
      </c>
      <c r="BB40" s="219"/>
    </row>
    <row r="41" customFormat="false" ht="12.9" hidden="false" customHeight="true" outlineLevel="0" collapsed="false">
      <c r="B41" s="185" t="s">
        <v>444</v>
      </c>
      <c r="C41" s="218"/>
      <c r="D41" s="218"/>
      <c r="E41" s="218"/>
      <c r="F41" s="218"/>
      <c r="G41" s="230" t="n">
        <f aca="false">SUMIF('ワークシート1 事業所情報'!E$17:E$49999,B41,'ワークシート1 事業所情報'!L$17:L$49999)</f>
        <v>0</v>
      </c>
      <c r="H41" s="230"/>
      <c r="I41" s="230"/>
      <c r="J41" s="230"/>
      <c r="K41" s="230"/>
      <c r="L41" s="230"/>
      <c r="M41" s="230"/>
      <c r="N41" s="230"/>
      <c r="O41" s="218" t="s">
        <v>273</v>
      </c>
      <c r="P41" s="219"/>
      <c r="Q41" s="230" t="n">
        <f aca="false">SUMIF('ワークシート1 事業所情報'!E$17:E$49999,B41,'ワークシート1 事業所情報'!M$17:M$49999)</f>
        <v>0</v>
      </c>
      <c r="R41" s="230"/>
      <c r="S41" s="230"/>
      <c r="T41" s="230"/>
      <c r="U41" s="230"/>
      <c r="V41" s="230"/>
      <c r="W41" s="218" t="s">
        <v>273</v>
      </c>
      <c r="X41" s="218"/>
      <c r="Y41" s="230" t="n">
        <f aca="false">SUMIF('ワークシート1 事業所情報'!E$17:E$49999,B41,'ワークシート1 事業所情報'!U$17:U$49999)</f>
        <v>0</v>
      </c>
      <c r="Z41" s="230"/>
      <c r="AA41" s="230"/>
      <c r="AB41" s="230"/>
      <c r="AC41" s="218" t="s">
        <v>273</v>
      </c>
      <c r="AD41" s="218" t="s">
        <v>254</v>
      </c>
      <c r="AE41" s="222" t="n">
        <f aca="false">SUMIF('ワークシート1 事業所情報'!E$17:E$49999,B41,'ワークシート1 事業所情報'!R$17:R$49999)</f>
        <v>0</v>
      </c>
      <c r="AF41" s="222"/>
      <c r="AG41" s="218" t="s">
        <v>405</v>
      </c>
      <c r="AH41" s="219"/>
      <c r="AI41" s="230" t="n">
        <f aca="false">SUMIF('ワークシート1 事業所情報'!E$17:E$49999,B41,'ワークシート1 事業所情報'!V$17:V$49999)</f>
        <v>0</v>
      </c>
      <c r="AJ41" s="230"/>
      <c r="AK41" s="230"/>
      <c r="AL41" s="230"/>
      <c r="AM41" s="218" t="s">
        <v>273</v>
      </c>
      <c r="AN41" s="218" t="s">
        <v>254</v>
      </c>
      <c r="AO41" s="311" t="n">
        <f aca="false">SUMIF('ワークシート1 事業所情報'!E$17:E$49999,B41,'ワークシート1 事業所情報'!S$17:S$49999)</f>
        <v>0</v>
      </c>
      <c r="AP41" s="311"/>
      <c r="AQ41" s="218" t="s">
        <v>405</v>
      </c>
      <c r="AR41" s="219"/>
      <c r="AS41" s="230" t="n">
        <f aca="false">SUMIF('ワークシート1 事業所情報'!E$17:E$49999,B41,'ワークシート1 事業所情報'!W$17:W$49999)</f>
        <v>0</v>
      </c>
      <c r="AT41" s="230"/>
      <c r="AU41" s="230"/>
      <c r="AV41" s="230"/>
      <c r="AW41" s="218" t="s">
        <v>273</v>
      </c>
      <c r="AX41" s="218" t="s">
        <v>254</v>
      </c>
      <c r="AY41" s="311" t="n">
        <f aca="false">SUMIF('ワークシート1 事業所情報'!E$17:E$49999,B41,'ワークシート1 事業所情報'!T$17:T$49999)</f>
        <v>0</v>
      </c>
      <c r="AZ41" s="311"/>
      <c r="BA41" s="218" t="s">
        <v>405</v>
      </c>
      <c r="BB41" s="219"/>
    </row>
    <row r="42" customFormat="false" ht="12.9" hidden="false" customHeight="true" outlineLevel="0" collapsed="false">
      <c r="B42" s="185" t="s">
        <v>445</v>
      </c>
      <c r="C42" s="218"/>
      <c r="D42" s="218"/>
      <c r="E42" s="218"/>
      <c r="F42" s="218"/>
      <c r="G42" s="230" t="n">
        <f aca="false">SUMIF('ワークシート1 事業所情報'!E$17:E$49999,B42,'ワークシート1 事業所情報'!L$17:L$49999)</f>
        <v>0</v>
      </c>
      <c r="H42" s="230"/>
      <c r="I42" s="230"/>
      <c r="J42" s="230"/>
      <c r="K42" s="230"/>
      <c r="L42" s="230"/>
      <c r="M42" s="230"/>
      <c r="N42" s="230"/>
      <c r="O42" s="218" t="s">
        <v>273</v>
      </c>
      <c r="P42" s="219"/>
      <c r="Q42" s="230" t="n">
        <f aca="false">SUMIF('ワークシート1 事業所情報'!E$17:E$49999,B42,'ワークシート1 事業所情報'!M$17:M$49999)</f>
        <v>0</v>
      </c>
      <c r="R42" s="230"/>
      <c r="S42" s="230"/>
      <c r="T42" s="230"/>
      <c r="U42" s="230"/>
      <c r="V42" s="230"/>
      <c r="W42" s="218" t="s">
        <v>273</v>
      </c>
      <c r="X42" s="218"/>
      <c r="Y42" s="230" t="n">
        <f aca="false">SUMIF('ワークシート1 事業所情報'!E$17:E$49999,B42,'ワークシート1 事業所情報'!U$17:U$49999)</f>
        <v>0</v>
      </c>
      <c r="Z42" s="230"/>
      <c r="AA42" s="230"/>
      <c r="AB42" s="230"/>
      <c r="AC42" s="218" t="s">
        <v>273</v>
      </c>
      <c r="AD42" s="218" t="s">
        <v>254</v>
      </c>
      <c r="AE42" s="222" t="n">
        <f aca="false">SUMIF('ワークシート1 事業所情報'!E$17:E$49999,B42,'ワークシート1 事業所情報'!R$17:R$49999)</f>
        <v>0</v>
      </c>
      <c r="AF42" s="222"/>
      <c r="AG42" s="218" t="s">
        <v>405</v>
      </c>
      <c r="AH42" s="219"/>
      <c r="AI42" s="230" t="n">
        <f aca="false">SUMIF('ワークシート1 事業所情報'!E$17:E$49999,B42,'ワークシート1 事業所情報'!V$17:V$49999)</f>
        <v>0</v>
      </c>
      <c r="AJ42" s="230"/>
      <c r="AK42" s="230"/>
      <c r="AL42" s="230"/>
      <c r="AM42" s="218" t="s">
        <v>273</v>
      </c>
      <c r="AN42" s="218" t="s">
        <v>254</v>
      </c>
      <c r="AO42" s="311" t="n">
        <f aca="false">SUMIF('ワークシート1 事業所情報'!E$17:E$49999,B42,'ワークシート1 事業所情報'!S$17:S$49999)</f>
        <v>0</v>
      </c>
      <c r="AP42" s="311"/>
      <c r="AQ42" s="218" t="s">
        <v>405</v>
      </c>
      <c r="AR42" s="219"/>
      <c r="AS42" s="230" t="n">
        <f aca="false">SUMIF('ワークシート1 事業所情報'!E$17:E$49999,B42,'ワークシート1 事業所情報'!W$17:W$49999)</f>
        <v>0</v>
      </c>
      <c r="AT42" s="230"/>
      <c r="AU42" s="230"/>
      <c r="AV42" s="230"/>
      <c r="AW42" s="218" t="s">
        <v>273</v>
      </c>
      <c r="AX42" s="218" t="s">
        <v>254</v>
      </c>
      <c r="AY42" s="311" t="n">
        <f aca="false">SUMIF('ワークシート1 事業所情報'!E$17:E$49999,B42,'ワークシート1 事業所情報'!T$17:T$49999)</f>
        <v>0</v>
      </c>
      <c r="AZ42" s="311"/>
      <c r="BA42" s="218" t="s">
        <v>405</v>
      </c>
      <c r="BB42" s="219"/>
    </row>
    <row r="43" customFormat="false" ht="12.9" hidden="false" customHeight="true" outlineLevel="0" collapsed="false">
      <c r="B43" s="185" t="s">
        <v>446</v>
      </c>
      <c r="C43" s="218"/>
      <c r="D43" s="218"/>
      <c r="E43" s="218"/>
      <c r="F43" s="218"/>
      <c r="G43" s="230" t="n">
        <f aca="false">SUMIF('ワークシート1 事業所情報'!E$17:E$49999,B43,'ワークシート1 事業所情報'!L$17:L$49999)</f>
        <v>0</v>
      </c>
      <c r="H43" s="230"/>
      <c r="I43" s="230"/>
      <c r="J43" s="230"/>
      <c r="K43" s="230"/>
      <c r="L43" s="230"/>
      <c r="M43" s="230"/>
      <c r="N43" s="230"/>
      <c r="O43" s="218" t="s">
        <v>273</v>
      </c>
      <c r="P43" s="219"/>
      <c r="Q43" s="230" t="n">
        <f aca="false">SUMIF('ワークシート1 事業所情報'!E$17:E$49999,B43,'ワークシート1 事業所情報'!M$17:M$49999)</f>
        <v>0</v>
      </c>
      <c r="R43" s="230"/>
      <c r="S43" s="230"/>
      <c r="T43" s="230"/>
      <c r="U43" s="230"/>
      <c r="V43" s="230"/>
      <c r="W43" s="218" t="s">
        <v>273</v>
      </c>
      <c r="X43" s="218"/>
      <c r="Y43" s="230" t="n">
        <f aca="false">SUMIF('ワークシート1 事業所情報'!E$17:E$49999,B43,'ワークシート1 事業所情報'!U$17:U$49999)</f>
        <v>0</v>
      </c>
      <c r="Z43" s="230"/>
      <c r="AA43" s="230"/>
      <c r="AB43" s="230"/>
      <c r="AC43" s="218" t="s">
        <v>273</v>
      </c>
      <c r="AD43" s="218" t="s">
        <v>254</v>
      </c>
      <c r="AE43" s="222" t="n">
        <f aca="false">SUMIF('ワークシート1 事業所情報'!E$17:E$49999,B43,'ワークシート1 事業所情報'!R$17:R$49999)</f>
        <v>0</v>
      </c>
      <c r="AF43" s="222"/>
      <c r="AG43" s="218" t="s">
        <v>405</v>
      </c>
      <c r="AH43" s="219"/>
      <c r="AI43" s="230" t="n">
        <f aca="false">SUMIF('ワークシート1 事業所情報'!E$17:E$49999,B43,'ワークシート1 事業所情報'!V$17:V$49999)</f>
        <v>0</v>
      </c>
      <c r="AJ43" s="230"/>
      <c r="AK43" s="230"/>
      <c r="AL43" s="230"/>
      <c r="AM43" s="218" t="s">
        <v>273</v>
      </c>
      <c r="AN43" s="218" t="s">
        <v>254</v>
      </c>
      <c r="AO43" s="311" t="n">
        <f aca="false">SUMIF('ワークシート1 事業所情報'!E$17:E$49999,B43,'ワークシート1 事業所情報'!S$17:S$49999)</f>
        <v>0</v>
      </c>
      <c r="AP43" s="311"/>
      <c r="AQ43" s="218" t="s">
        <v>405</v>
      </c>
      <c r="AR43" s="219"/>
      <c r="AS43" s="230" t="n">
        <f aca="false">SUMIF('ワークシート1 事業所情報'!E$17:E$49999,B43,'ワークシート1 事業所情報'!W$17:W$49999)</f>
        <v>0</v>
      </c>
      <c r="AT43" s="230"/>
      <c r="AU43" s="230"/>
      <c r="AV43" s="230"/>
      <c r="AW43" s="218" t="s">
        <v>273</v>
      </c>
      <c r="AX43" s="218" t="s">
        <v>254</v>
      </c>
      <c r="AY43" s="311" t="n">
        <f aca="false">SUMIF('ワークシート1 事業所情報'!E$17:E$49999,B43,'ワークシート1 事業所情報'!T$17:T$49999)</f>
        <v>0</v>
      </c>
      <c r="AZ43" s="311"/>
      <c r="BA43" s="218" t="s">
        <v>405</v>
      </c>
      <c r="BB43" s="219"/>
    </row>
    <row r="44" customFormat="false" ht="12.9" hidden="false" customHeight="true" outlineLevel="0" collapsed="false">
      <c r="B44" s="185" t="s">
        <v>447</v>
      </c>
      <c r="C44" s="218"/>
      <c r="D44" s="218"/>
      <c r="E44" s="218"/>
      <c r="F44" s="218"/>
      <c r="G44" s="230" t="n">
        <f aca="false">SUMIF('ワークシート1 事業所情報'!E$17:E$49999,B44,'ワークシート1 事業所情報'!L$17:L$49999)</f>
        <v>0</v>
      </c>
      <c r="H44" s="230"/>
      <c r="I44" s="230"/>
      <c r="J44" s="230"/>
      <c r="K44" s="230"/>
      <c r="L44" s="230"/>
      <c r="M44" s="230"/>
      <c r="N44" s="230"/>
      <c r="O44" s="218" t="s">
        <v>273</v>
      </c>
      <c r="P44" s="219"/>
      <c r="Q44" s="230" t="n">
        <f aca="false">SUMIF('ワークシート1 事業所情報'!E$17:E$49999,B44,'ワークシート1 事業所情報'!M$17:M$49999)</f>
        <v>0</v>
      </c>
      <c r="R44" s="230"/>
      <c r="S44" s="230"/>
      <c r="T44" s="230"/>
      <c r="U44" s="230"/>
      <c r="V44" s="230"/>
      <c r="W44" s="218" t="s">
        <v>273</v>
      </c>
      <c r="X44" s="218"/>
      <c r="Y44" s="230" t="n">
        <f aca="false">SUMIF('ワークシート1 事業所情報'!E$17:E$49999,B44,'ワークシート1 事業所情報'!U$17:U$49999)</f>
        <v>0</v>
      </c>
      <c r="Z44" s="230"/>
      <c r="AA44" s="230"/>
      <c r="AB44" s="230"/>
      <c r="AC44" s="218" t="s">
        <v>273</v>
      </c>
      <c r="AD44" s="218" t="s">
        <v>254</v>
      </c>
      <c r="AE44" s="222" t="n">
        <f aca="false">SUMIF('ワークシート1 事業所情報'!E$17:E$49999,B44,'ワークシート1 事業所情報'!R$17:R$49999)</f>
        <v>0</v>
      </c>
      <c r="AF44" s="222"/>
      <c r="AG44" s="218" t="s">
        <v>405</v>
      </c>
      <c r="AH44" s="219"/>
      <c r="AI44" s="230" t="n">
        <f aca="false">SUMIF('ワークシート1 事業所情報'!E$17:E$49999,B44,'ワークシート1 事業所情報'!V$17:V$49999)</f>
        <v>0</v>
      </c>
      <c r="AJ44" s="230"/>
      <c r="AK44" s="230"/>
      <c r="AL44" s="230"/>
      <c r="AM44" s="218" t="s">
        <v>273</v>
      </c>
      <c r="AN44" s="218" t="s">
        <v>254</v>
      </c>
      <c r="AO44" s="311" t="n">
        <f aca="false">SUMIF('ワークシート1 事業所情報'!E$17:E$49999,B44,'ワークシート1 事業所情報'!S$17:S$49999)</f>
        <v>0</v>
      </c>
      <c r="AP44" s="311"/>
      <c r="AQ44" s="218" t="s">
        <v>405</v>
      </c>
      <c r="AR44" s="219"/>
      <c r="AS44" s="230" t="n">
        <f aca="false">SUMIF('ワークシート1 事業所情報'!E$17:E$49999,B44,'ワークシート1 事業所情報'!W$17:W$49999)</f>
        <v>0</v>
      </c>
      <c r="AT44" s="230"/>
      <c r="AU44" s="230"/>
      <c r="AV44" s="230"/>
      <c r="AW44" s="218" t="s">
        <v>273</v>
      </c>
      <c r="AX44" s="218" t="s">
        <v>254</v>
      </c>
      <c r="AY44" s="311" t="n">
        <f aca="false">SUMIF('ワークシート1 事業所情報'!E$17:E$49999,B44,'ワークシート1 事業所情報'!T$17:T$49999)</f>
        <v>0</v>
      </c>
      <c r="AZ44" s="311"/>
      <c r="BA44" s="218" t="s">
        <v>405</v>
      </c>
      <c r="BB44" s="219"/>
    </row>
    <row r="45" customFormat="false" ht="12.9" hidden="false" customHeight="true" outlineLevel="0" collapsed="false">
      <c r="B45" s="185" t="s">
        <v>448</v>
      </c>
      <c r="C45" s="218"/>
      <c r="D45" s="218"/>
      <c r="E45" s="218"/>
      <c r="F45" s="218"/>
      <c r="G45" s="230" t="n">
        <f aca="false">SUMIF('ワークシート1 事業所情報'!E$17:E$49999,B45,'ワークシート1 事業所情報'!L$17:L$49999)</f>
        <v>0</v>
      </c>
      <c r="H45" s="230"/>
      <c r="I45" s="230"/>
      <c r="J45" s="230"/>
      <c r="K45" s="230"/>
      <c r="L45" s="230"/>
      <c r="M45" s="230"/>
      <c r="N45" s="230"/>
      <c r="O45" s="218" t="s">
        <v>273</v>
      </c>
      <c r="P45" s="219"/>
      <c r="Q45" s="230" t="n">
        <f aca="false">SUMIF('ワークシート1 事業所情報'!E$17:E$49999,B45,'ワークシート1 事業所情報'!M$17:M$49999)</f>
        <v>0</v>
      </c>
      <c r="R45" s="230"/>
      <c r="S45" s="230"/>
      <c r="T45" s="230"/>
      <c r="U45" s="230"/>
      <c r="V45" s="230"/>
      <c r="W45" s="218" t="s">
        <v>273</v>
      </c>
      <c r="X45" s="218"/>
      <c r="Y45" s="230" t="n">
        <f aca="false">SUMIF('ワークシート1 事業所情報'!E$17:E$49999,B45,'ワークシート1 事業所情報'!U$17:U$49999)</f>
        <v>0</v>
      </c>
      <c r="Z45" s="230"/>
      <c r="AA45" s="230"/>
      <c r="AB45" s="230"/>
      <c r="AC45" s="218" t="s">
        <v>273</v>
      </c>
      <c r="AD45" s="218" t="s">
        <v>254</v>
      </c>
      <c r="AE45" s="222" t="n">
        <f aca="false">SUMIF('ワークシート1 事業所情報'!E$17:E$49999,B45,'ワークシート1 事業所情報'!R$17:R$49999)</f>
        <v>0</v>
      </c>
      <c r="AF45" s="222"/>
      <c r="AG45" s="218" t="s">
        <v>405</v>
      </c>
      <c r="AH45" s="219"/>
      <c r="AI45" s="230" t="n">
        <f aca="false">SUMIF('ワークシート1 事業所情報'!E$17:E$49999,B45,'ワークシート1 事業所情報'!V$17:V$49999)</f>
        <v>0</v>
      </c>
      <c r="AJ45" s="230"/>
      <c r="AK45" s="230"/>
      <c r="AL45" s="230"/>
      <c r="AM45" s="218" t="s">
        <v>273</v>
      </c>
      <c r="AN45" s="218" t="s">
        <v>254</v>
      </c>
      <c r="AO45" s="311" t="n">
        <f aca="false">SUMIF('ワークシート1 事業所情報'!E$17:E$49999,B45,'ワークシート1 事業所情報'!S$17:S$49999)</f>
        <v>0</v>
      </c>
      <c r="AP45" s="311"/>
      <c r="AQ45" s="218" t="s">
        <v>405</v>
      </c>
      <c r="AR45" s="219"/>
      <c r="AS45" s="230" t="n">
        <f aca="false">SUMIF('ワークシート1 事業所情報'!E$17:E$49999,B45,'ワークシート1 事業所情報'!W$17:W$49999)</f>
        <v>0</v>
      </c>
      <c r="AT45" s="230"/>
      <c r="AU45" s="230"/>
      <c r="AV45" s="230"/>
      <c r="AW45" s="218" t="s">
        <v>273</v>
      </c>
      <c r="AX45" s="218" t="s">
        <v>254</v>
      </c>
      <c r="AY45" s="311" t="n">
        <f aca="false">SUMIF('ワークシート1 事業所情報'!E$17:E$49999,B45,'ワークシート1 事業所情報'!T$17:T$49999)</f>
        <v>0</v>
      </c>
      <c r="AZ45" s="311"/>
      <c r="BA45" s="218" t="s">
        <v>405</v>
      </c>
      <c r="BB45" s="219"/>
    </row>
    <row r="46" customFormat="false" ht="12.9" hidden="false" customHeight="true" outlineLevel="0" collapsed="false">
      <c r="B46" s="185" t="s">
        <v>449</v>
      </c>
      <c r="C46" s="218"/>
      <c r="D46" s="218"/>
      <c r="E46" s="218"/>
      <c r="F46" s="218"/>
      <c r="G46" s="230" t="n">
        <f aca="false">SUMIF('ワークシート1 事業所情報'!E$17:E$49999,B46,'ワークシート1 事業所情報'!L$17:L$49999)</f>
        <v>0</v>
      </c>
      <c r="H46" s="230"/>
      <c r="I46" s="230"/>
      <c r="J46" s="230"/>
      <c r="K46" s="230"/>
      <c r="L46" s="230"/>
      <c r="M46" s="230"/>
      <c r="N46" s="230"/>
      <c r="O46" s="218" t="s">
        <v>273</v>
      </c>
      <c r="P46" s="219"/>
      <c r="Q46" s="230" t="n">
        <f aca="false">SUMIF('ワークシート1 事業所情報'!E$17:E$49999,B46,'ワークシート1 事業所情報'!M$17:M$49999)</f>
        <v>0</v>
      </c>
      <c r="R46" s="230"/>
      <c r="S46" s="230"/>
      <c r="T46" s="230"/>
      <c r="U46" s="230"/>
      <c r="V46" s="230"/>
      <c r="W46" s="218" t="s">
        <v>273</v>
      </c>
      <c r="X46" s="218"/>
      <c r="Y46" s="230" t="n">
        <f aca="false">SUMIF('ワークシート1 事業所情報'!E$17:E$49999,B46,'ワークシート1 事業所情報'!U$17:U$49999)</f>
        <v>0</v>
      </c>
      <c r="Z46" s="230"/>
      <c r="AA46" s="230"/>
      <c r="AB46" s="230"/>
      <c r="AC46" s="218" t="s">
        <v>273</v>
      </c>
      <c r="AD46" s="218" t="s">
        <v>254</v>
      </c>
      <c r="AE46" s="222" t="n">
        <f aca="false">SUMIF('ワークシート1 事業所情報'!E$17:E$49999,B46,'ワークシート1 事業所情報'!R$17:R$49999)</f>
        <v>0</v>
      </c>
      <c r="AF46" s="222"/>
      <c r="AG46" s="218" t="s">
        <v>405</v>
      </c>
      <c r="AH46" s="219"/>
      <c r="AI46" s="230" t="n">
        <f aca="false">SUMIF('ワークシート1 事業所情報'!E$17:E$49999,B46,'ワークシート1 事業所情報'!V$17:V$49999)</f>
        <v>0</v>
      </c>
      <c r="AJ46" s="230"/>
      <c r="AK46" s="230"/>
      <c r="AL46" s="230"/>
      <c r="AM46" s="218" t="s">
        <v>273</v>
      </c>
      <c r="AN46" s="218" t="s">
        <v>254</v>
      </c>
      <c r="AO46" s="311" t="n">
        <f aca="false">SUMIF('ワークシート1 事業所情報'!E$17:E$49999,B46,'ワークシート1 事業所情報'!S$17:S$49999)</f>
        <v>0</v>
      </c>
      <c r="AP46" s="311"/>
      <c r="AQ46" s="218" t="s">
        <v>405</v>
      </c>
      <c r="AR46" s="219"/>
      <c r="AS46" s="230" t="n">
        <f aca="false">SUMIF('ワークシート1 事業所情報'!E$17:E$49999,B46,'ワークシート1 事業所情報'!W$17:W$49999)</f>
        <v>0</v>
      </c>
      <c r="AT46" s="230"/>
      <c r="AU46" s="230"/>
      <c r="AV46" s="230"/>
      <c r="AW46" s="218" t="s">
        <v>273</v>
      </c>
      <c r="AX46" s="218" t="s">
        <v>254</v>
      </c>
      <c r="AY46" s="311" t="n">
        <f aca="false">SUMIF('ワークシート1 事業所情報'!E$17:E$49999,B46,'ワークシート1 事業所情報'!T$17:T$49999)</f>
        <v>0</v>
      </c>
      <c r="AZ46" s="311"/>
      <c r="BA46" s="218" t="s">
        <v>405</v>
      </c>
      <c r="BB46" s="219"/>
    </row>
    <row r="47" customFormat="false" ht="12.9" hidden="false" customHeight="true" outlineLevel="0" collapsed="false">
      <c r="B47" s="185" t="s">
        <v>450</v>
      </c>
      <c r="C47" s="218"/>
      <c r="D47" s="218"/>
      <c r="E47" s="218"/>
      <c r="F47" s="218"/>
      <c r="G47" s="230" t="n">
        <f aca="false">SUMIF('ワークシート1 事業所情報'!E$17:E$49999,B47,'ワークシート1 事業所情報'!L$17:L$49999)</f>
        <v>0</v>
      </c>
      <c r="H47" s="230"/>
      <c r="I47" s="230"/>
      <c r="J47" s="230"/>
      <c r="K47" s="230"/>
      <c r="L47" s="230"/>
      <c r="M47" s="230"/>
      <c r="N47" s="230"/>
      <c r="O47" s="218" t="s">
        <v>273</v>
      </c>
      <c r="P47" s="219"/>
      <c r="Q47" s="230" t="n">
        <f aca="false">SUMIF('ワークシート1 事業所情報'!E$17:E$49999,B47,'ワークシート1 事業所情報'!M$17:M$49999)</f>
        <v>0</v>
      </c>
      <c r="R47" s="230"/>
      <c r="S47" s="230"/>
      <c r="T47" s="230"/>
      <c r="U47" s="230"/>
      <c r="V47" s="230"/>
      <c r="W47" s="218" t="s">
        <v>273</v>
      </c>
      <c r="X47" s="218"/>
      <c r="Y47" s="230" t="n">
        <f aca="false">SUMIF('ワークシート1 事業所情報'!E$17:E$49999,B47,'ワークシート1 事業所情報'!U$17:U$49999)</f>
        <v>0</v>
      </c>
      <c r="Z47" s="230"/>
      <c r="AA47" s="230"/>
      <c r="AB47" s="230"/>
      <c r="AC47" s="218" t="s">
        <v>273</v>
      </c>
      <c r="AD47" s="218" t="s">
        <v>254</v>
      </c>
      <c r="AE47" s="222" t="n">
        <f aca="false">SUMIF('ワークシート1 事業所情報'!E$17:E$49999,B47,'ワークシート1 事業所情報'!R$17:R$49999)</f>
        <v>0</v>
      </c>
      <c r="AF47" s="222"/>
      <c r="AG47" s="218" t="s">
        <v>405</v>
      </c>
      <c r="AH47" s="219"/>
      <c r="AI47" s="230" t="n">
        <f aca="false">SUMIF('ワークシート1 事業所情報'!E$17:E$49999,B47,'ワークシート1 事業所情報'!V$17:V$49999)</f>
        <v>0</v>
      </c>
      <c r="AJ47" s="230"/>
      <c r="AK47" s="230"/>
      <c r="AL47" s="230"/>
      <c r="AM47" s="218" t="s">
        <v>273</v>
      </c>
      <c r="AN47" s="218" t="s">
        <v>254</v>
      </c>
      <c r="AO47" s="311" t="n">
        <f aca="false">SUMIF('ワークシート1 事業所情報'!E$17:E$49999,B47,'ワークシート1 事業所情報'!S$17:S$49999)</f>
        <v>0</v>
      </c>
      <c r="AP47" s="311"/>
      <c r="AQ47" s="218" t="s">
        <v>405</v>
      </c>
      <c r="AR47" s="219"/>
      <c r="AS47" s="230" t="n">
        <f aca="false">SUMIF('ワークシート1 事業所情報'!E$17:E$49999,B47,'ワークシート1 事業所情報'!W$17:W$49999)</f>
        <v>0</v>
      </c>
      <c r="AT47" s="230"/>
      <c r="AU47" s="230"/>
      <c r="AV47" s="230"/>
      <c r="AW47" s="218" t="s">
        <v>273</v>
      </c>
      <c r="AX47" s="218" t="s">
        <v>254</v>
      </c>
      <c r="AY47" s="311" t="n">
        <f aca="false">SUMIF('ワークシート1 事業所情報'!E$17:E$49999,B47,'ワークシート1 事業所情報'!T$17:T$49999)</f>
        <v>0</v>
      </c>
      <c r="AZ47" s="311"/>
      <c r="BA47" s="218" t="s">
        <v>405</v>
      </c>
      <c r="BB47" s="219"/>
    </row>
    <row r="48" customFormat="false" ht="12.9" hidden="false" customHeight="true" outlineLevel="0" collapsed="false">
      <c r="B48" s="185" t="s">
        <v>451</v>
      </c>
      <c r="C48" s="218"/>
      <c r="D48" s="218"/>
      <c r="E48" s="218"/>
      <c r="F48" s="218"/>
      <c r="G48" s="230" t="n">
        <f aca="false">SUMIF('ワークシート1 事業所情報'!E$17:E$49999,B48,'ワークシート1 事業所情報'!L$17:L$49999)</f>
        <v>0</v>
      </c>
      <c r="H48" s="230"/>
      <c r="I48" s="230"/>
      <c r="J48" s="230"/>
      <c r="K48" s="230"/>
      <c r="L48" s="230"/>
      <c r="M48" s="230"/>
      <c r="N48" s="230"/>
      <c r="O48" s="218" t="s">
        <v>273</v>
      </c>
      <c r="P48" s="219"/>
      <c r="Q48" s="230" t="n">
        <f aca="false">SUMIF('ワークシート1 事業所情報'!E$17:E$49999,B48,'ワークシート1 事業所情報'!M$17:M$49999)</f>
        <v>0</v>
      </c>
      <c r="R48" s="230"/>
      <c r="S48" s="230"/>
      <c r="T48" s="230"/>
      <c r="U48" s="230"/>
      <c r="V48" s="230"/>
      <c r="W48" s="218" t="s">
        <v>273</v>
      </c>
      <c r="X48" s="218"/>
      <c r="Y48" s="230" t="n">
        <f aca="false">SUMIF('ワークシート1 事業所情報'!E$17:E$49999,B48,'ワークシート1 事業所情報'!U$17:U$49999)</f>
        <v>0</v>
      </c>
      <c r="Z48" s="230"/>
      <c r="AA48" s="230"/>
      <c r="AB48" s="230"/>
      <c r="AC48" s="218" t="s">
        <v>273</v>
      </c>
      <c r="AD48" s="218" t="s">
        <v>254</v>
      </c>
      <c r="AE48" s="222" t="n">
        <f aca="false">SUMIF('ワークシート1 事業所情報'!E$17:E$49999,B48,'ワークシート1 事業所情報'!R$17:R$49999)</f>
        <v>0</v>
      </c>
      <c r="AF48" s="222"/>
      <c r="AG48" s="218" t="s">
        <v>405</v>
      </c>
      <c r="AH48" s="219"/>
      <c r="AI48" s="230" t="n">
        <f aca="false">SUMIF('ワークシート1 事業所情報'!E$17:E$49999,B48,'ワークシート1 事業所情報'!V$17:V$49999)</f>
        <v>0</v>
      </c>
      <c r="AJ48" s="230"/>
      <c r="AK48" s="230"/>
      <c r="AL48" s="230"/>
      <c r="AM48" s="218" t="s">
        <v>273</v>
      </c>
      <c r="AN48" s="218" t="s">
        <v>254</v>
      </c>
      <c r="AO48" s="311" t="n">
        <f aca="false">SUMIF('ワークシート1 事業所情報'!E$17:E$49999,B48,'ワークシート1 事業所情報'!S$17:S$49999)</f>
        <v>0</v>
      </c>
      <c r="AP48" s="311"/>
      <c r="AQ48" s="218" t="s">
        <v>405</v>
      </c>
      <c r="AR48" s="219"/>
      <c r="AS48" s="230" t="n">
        <f aca="false">SUMIF('ワークシート1 事業所情報'!E$17:E$49999,B48,'ワークシート1 事業所情報'!W$17:W$49999)</f>
        <v>0</v>
      </c>
      <c r="AT48" s="230"/>
      <c r="AU48" s="230"/>
      <c r="AV48" s="230"/>
      <c r="AW48" s="218" t="s">
        <v>273</v>
      </c>
      <c r="AX48" s="218" t="s">
        <v>254</v>
      </c>
      <c r="AY48" s="311" t="n">
        <f aca="false">SUMIF('ワークシート1 事業所情報'!E$17:E$49999,B48,'ワークシート1 事業所情報'!T$17:T$49999)</f>
        <v>0</v>
      </c>
      <c r="AZ48" s="311"/>
      <c r="BA48" s="218" t="s">
        <v>405</v>
      </c>
      <c r="BB48" s="219"/>
    </row>
    <row r="49" customFormat="false" ht="12.9" hidden="false" customHeight="true" outlineLevel="0" collapsed="false">
      <c r="B49" s="185" t="s">
        <v>452</v>
      </c>
      <c r="C49" s="218"/>
      <c r="D49" s="218"/>
      <c r="E49" s="218"/>
      <c r="F49" s="218"/>
      <c r="G49" s="230" t="n">
        <f aca="false">SUMIF('ワークシート1 事業所情報'!E$17:E$49999,B49,'ワークシート1 事業所情報'!L$17:L$49999)</f>
        <v>0</v>
      </c>
      <c r="H49" s="230"/>
      <c r="I49" s="230"/>
      <c r="J49" s="230"/>
      <c r="K49" s="230"/>
      <c r="L49" s="230"/>
      <c r="M49" s="230"/>
      <c r="N49" s="230"/>
      <c r="O49" s="218" t="s">
        <v>273</v>
      </c>
      <c r="P49" s="219"/>
      <c r="Q49" s="230" t="n">
        <f aca="false">SUMIF('ワークシート1 事業所情報'!E$17:E$49999,B49,'ワークシート1 事業所情報'!M$17:M$49999)</f>
        <v>0</v>
      </c>
      <c r="R49" s="230"/>
      <c r="S49" s="230"/>
      <c r="T49" s="230"/>
      <c r="U49" s="230"/>
      <c r="V49" s="230"/>
      <c r="W49" s="218" t="s">
        <v>273</v>
      </c>
      <c r="X49" s="218"/>
      <c r="Y49" s="230" t="n">
        <f aca="false">SUMIF('ワークシート1 事業所情報'!E$17:E$49999,B49,'ワークシート1 事業所情報'!U$17:U$49999)</f>
        <v>0</v>
      </c>
      <c r="Z49" s="230"/>
      <c r="AA49" s="230"/>
      <c r="AB49" s="230"/>
      <c r="AC49" s="218" t="s">
        <v>273</v>
      </c>
      <c r="AD49" s="218" t="s">
        <v>254</v>
      </c>
      <c r="AE49" s="222" t="n">
        <f aca="false">SUMIF('ワークシート1 事業所情報'!E$17:E$49999,B49,'ワークシート1 事業所情報'!R$17:R$49999)</f>
        <v>0</v>
      </c>
      <c r="AF49" s="222"/>
      <c r="AG49" s="218" t="s">
        <v>405</v>
      </c>
      <c r="AH49" s="219"/>
      <c r="AI49" s="230" t="n">
        <f aca="false">SUMIF('ワークシート1 事業所情報'!E$17:E$49999,B49,'ワークシート1 事業所情報'!V$17:V$49999)</f>
        <v>0</v>
      </c>
      <c r="AJ49" s="230"/>
      <c r="AK49" s="230"/>
      <c r="AL49" s="230"/>
      <c r="AM49" s="218" t="s">
        <v>273</v>
      </c>
      <c r="AN49" s="218" t="s">
        <v>254</v>
      </c>
      <c r="AO49" s="311" t="n">
        <f aca="false">SUMIF('ワークシート1 事業所情報'!E$17:E$49999,B49,'ワークシート1 事業所情報'!S$17:S$49999)</f>
        <v>0</v>
      </c>
      <c r="AP49" s="311"/>
      <c r="AQ49" s="218" t="s">
        <v>405</v>
      </c>
      <c r="AR49" s="219"/>
      <c r="AS49" s="230" t="n">
        <f aca="false">SUMIF('ワークシート1 事業所情報'!E$17:E$49999,B49,'ワークシート1 事業所情報'!W$17:W$49999)</f>
        <v>0</v>
      </c>
      <c r="AT49" s="230"/>
      <c r="AU49" s="230"/>
      <c r="AV49" s="230"/>
      <c r="AW49" s="218" t="s">
        <v>273</v>
      </c>
      <c r="AX49" s="218" t="s">
        <v>254</v>
      </c>
      <c r="AY49" s="311" t="n">
        <f aca="false">SUMIF('ワークシート1 事業所情報'!E$17:E$49999,B49,'ワークシート1 事業所情報'!T$17:T$49999)</f>
        <v>0</v>
      </c>
      <c r="AZ49" s="311"/>
      <c r="BA49" s="218" t="s">
        <v>405</v>
      </c>
      <c r="BB49" s="219"/>
    </row>
    <row r="50" customFormat="false" ht="12.9" hidden="false" customHeight="true" outlineLevel="0" collapsed="false">
      <c r="B50" s="193" t="s">
        <v>453</v>
      </c>
      <c r="C50" s="190"/>
      <c r="D50" s="190"/>
      <c r="E50" s="190"/>
      <c r="F50" s="190"/>
      <c r="G50" s="230" t="n">
        <f aca="false">SUMIF('ワークシート1 事業所情報'!E$17:E$49999,B50,'ワークシート1 事業所情報'!L$17:L$49999)</f>
        <v>0</v>
      </c>
      <c r="H50" s="230"/>
      <c r="I50" s="230"/>
      <c r="J50" s="230"/>
      <c r="K50" s="230"/>
      <c r="L50" s="230"/>
      <c r="M50" s="230"/>
      <c r="N50" s="230"/>
      <c r="O50" s="218" t="s">
        <v>273</v>
      </c>
      <c r="P50" s="219"/>
      <c r="Q50" s="230" t="n">
        <f aca="false">SUMIF('ワークシート1 事業所情報'!E$17:E$49999,B50,'ワークシート1 事業所情報'!M$17:M$49999)</f>
        <v>0</v>
      </c>
      <c r="R50" s="230"/>
      <c r="S50" s="230"/>
      <c r="T50" s="230"/>
      <c r="U50" s="230"/>
      <c r="V50" s="230"/>
      <c r="W50" s="218" t="s">
        <v>273</v>
      </c>
      <c r="X50" s="218"/>
      <c r="Y50" s="230" t="n">
        <f aca="false">SUMIF('ワークシート1 事業所情報'!E$17:E$49999,B50,'ワークシート1 事業所情報'!U$17:U$49999)</f>
        <v>0</v>
      </c>
      <c r="Z50" s="230"/>
      <c r="AA50" s="230"/>
      <c r="AB50" s="230"/>
      <c r="AC50" s="218" t="s">
        <v>273</v>
      </c>
      <c r="AD50" s="218" t="s">
        <v>254</v>
      </c>
      <c r="AE50" s="222" t="n">
        <f aca="false">SUMIF('ワークシート1 事業所情報'!E$17:E$49999,B50,'ワークシート1 事業所情報'!R$17:R$49999)</f>
        <v>0</v>
      </c>
      <c r="AF50" s="222"/>
      <c r="AG50" s="218" t="s">
        <v>405</v>
      </c>
      <c r="AH50" s="219"/>
      <c r="AI50" s="230" t="n">
        <f aca="false">SUMIF('ワークシート1 事業所情報'!E$17:E$49999,B50,'ワークシート1 事業所情報'!V$17:V$49999)</f>
        <v>0</v>
      </c>
      <c r="AJ50" s="230"/>
      <c r="AK50" s="230"/>
      <c r="AL50" s="230"/>
      <c r="AM50" s="218" t="s">
        <v>273</v>
      </c>
      <c r="AN50" s="218" t="s">
        <v>254</v>
      </c>
      <c r="AO50" s="311" t="n">
        <f aca="false">SUMIF('ワークシート1 事業所情報'!E$17:E$49999,B50,'ワークシート1 事業所情報'!S$17:S$49999)</f>
        <v>0</v>
      </c>
      <c r="AP50" s="311"/>
      <c r="AQ50" s="218" t="s">
        <v>405</v>
      </c>
      <c r="AR50" s="219"/>
      <c r="AS50" s="230" t="n">
        <f aca="false">SUMIF('ワークシート1 事業所情報'!E$17:E$49999,B50,'ワークシート1 事業所情報'!W$17:W$49999)</f>
        <v>0</v>
      </c>
      <c r="AT50" s="230"/>
      <c r="AU50" s="230"/>
      <c r="AV50" s="230"/>
      <c r="AW50" s="218" t="s">
        <v>273</v>
      </c>
      <c r="AX50" s="218" t="s">
        <v>254</v>
      </c>
      <c r="AY50" s="311" t="n">
        <f aca="false">SUMIF('ワークシート1 事業所情報'!E$17:E$49999,B50,'ワークシート1 事業所情報'!T$17:T$49999)</f>
        <v>0</v>
      </c>
      <c r="AZ50" s="311"/>
      <c r="BA50" s="218" t="s">
        <v>405</v>
      </c>
      <c r="BB50" s="219"/>
    </row>
    <row r="51" customFormat="false" ht="12.9" hidden="false" customHeight="true" outlineLevel="0" collapsed="false">
      <c r="B51" s="185" t="s">
        <v>454</v>
      </c>
      <c r="C51" s="218"/>
      <c r="D51" s="218"/>
      <c r="E51" s="218"/>
      <c r="F51" s="218"/>
      <c r="G51" s="230" t="n">
        <f aca="false">SUMIF('ワークシート1 事業所情報'!E$17:E$49999,B51,'ワークシート1 事業所情報'!L$17:L$49999)</f>
        <v>0</v>
      </c>
      <c r="H51" s="230"/>
      <c r="I51" s="230"/>
      <c r="J51" s="230"/>
      <c r="K51" s="230"/>
      <c r="L51" s="230"/>
      <c r="M51" s="230"/>
      <c r="N51" s="230"/>
      <c r="O51" s="218" t="s">
        <v>273</v>
      </c>
      <c r="P51" s="219"/>
      <c r="Q51" s="230" t="n">
        <f aca="false">SUMIF('ワークシート1 事業所情報'!E$17:E$49999,B51,'ワークシート1 事業所情報'!M$17:M$49999)</f>
        <v>0</v>
      </c>
      <c r="R51" s="230"/>
      <c r="S51" s="230"/>
      <c r="T51" s="230"/>
      <c r="U51" s="230"/>
      <c r="V51" s="230"/>
      <c r="W51" s="218" t="s">
        <v>273</v>
      </c>
      <c r="X51" s="218"/>
      <c r="Y51" s="230" t="n">
        <f aca="false">SUMIF('ワークシート1 事業所情報'!E$17:E$49999,B51,'ワークシート1 事業所情報'!U$17:U$49999)</f>
        <v>0</v>
      </c>
      <c r="Z51" s="230"/>
      <c r="AA51" s="230"/>
      <c r="AB51" s="230"/>
      <c r="AC51" s="218" t="s">
        <v>273</v>
      </c>
      <c r="AD51" s="218" t="s">
        <v>254</v>
      </c>
      <c r="AE51" s="222" t="n">
        <f aca="false">SUMIF('ワークシート1 事業所情報'!E$17:E$49999,B51,'ワークシート1 事業所情報'!R$17:R$49999)</f>
        <v>0</v>
      </c>
      <c r="AF51" s="222"/>
      <c r="AG51" s="218" t="s">
        <v>405</v>
      </c>
      <c r="AH51" s="219"/>
      <c r="AI51" s="230" t="n">
        <f aca="false">SUMIF('ワークシート1 事業所情報'!E$17:E$49999,B51,'ワークシート1 事業所情報'!V$17:V$49999)</f>
        <v>0</v>
      </c>
      <c r="AJ51" s="230"/>
      <c r="AK51" s="230"/>
      <c r="AL51" s="230"/>
      <c r="AM51" s="218" t="s">
        <v>273</v>
      </c>
      <c r="AN51" s="218" t="s">
        <v>254</v>
      </c>
      <c r="AO51" s="311" t="n">
        <f aca="false">SUMIF('ワークシート1 事業所情報'!E$17:E$49999,B51,'ワークシート1 事業所情報'!S$17:S$49999)</f>
        <v>0</v>
      </c>
      <c r="AP51" s="311"/>
      <c r="AQ51" s="218" t="s">
        <v>405</v>
      </c>
      <c r="AR51" s="219"/>
      <c r="AS51" s="230" t="n">
        <f aca="false">SUMIF('ワークシート1 事業所情報'!E$17:E$49999,B51,'ワークシート1 事業所情報'!W$17:W$49999)</f>
        <v>0</v>
      </c>
      <c r="AT51" s="230"/>
      <c r="AU51" s="230"/>
      <c r="AV51" s="230"/>
      <c r="AW51" s="218" t="s">
        <v>273</v>
      </c>
      <c r="AX51" s="218" t="s">
        <v>254</v>
      </c>
      <c r="AY51" s="311" t="n">
        <f aca="false">SUMIF('ワークシート1 事業所情報'!E$17:E$49999,B51,'ワークシート1 事業所情報'!T$17:T$49999)</f>
        <v>0</v>
      </c>
      <c r="AZ51" s="311"/>
      <c r="BA51" s="218" t="s">
        <v>405</v>
      </c>
      <c r="BB51" s="219"/>
    </row>
    <row r="52" customFormat="false" ht="12.9" hidden="false" customHeight="true" outlineLevel="0" collapsed="false">
      <c r="B52" s="185" t="s">
        <v>455</v>
      </c>
      <c r="C52" s="218"/>
      <c r="D52" s="218"/>
      <c r="E52" s="218"/>
      <c r="F52" s="218"/>
      <c r="G52" s="230" t="n">
        <f aca="false">SUMIF('ワークシート1 事業所情報'!E$17:E$49999,B52,'ワークシート1 事業所情報'!L$17:L$49999)</f>
        <v>0</v>
      </c>
      <c r="H52" s="230"/>
      <c r="I52" s="230"/>
      <c r="J52" s="230"/>
      <c r="K52" s="230"/>
      <c r="L52" s="230"/>
      <c r="M52" s="230"/>
      <c r="N52" s="230"/>
      <c r="O52" s="218" t="s">
        <v>273</v>
      </c>
      <c r="P52" s="219"/>
      <c r="Q52" s="230" t="n">
        <f aca="false">SUMIF('ワークシート1 事業所情報'!E$17:E$49999,B52,'ワークシート1 事業所情報'!M$17:M$49999)</f>
        <v>0</v>
      </c>
      <c r="R52" s="230"/>
      <c r="S52" s="230"/>
      <c r="T52" s="230"/>
      <c r="U52" s="230"/>
      <c r="V52" s="230"/>
      <c r="W52" s="218" t="s">
        <v>273</v>
      </c>
      <c r="X52" s="218"/>
      <c r="Y52" s="230" t="n">
        <f aca="false">SUMIF('ワークシート1 事業所情報'!E$17:E$49999,B52,'ワークシート1 事業所情報'!U$17:U$49999)</f>
        <v>0</v>
      </c>
      <c r="Z52" s="230"/>
      <c r="AA52" s="230"/>
      <c r="AB52" s="230"/>
      <c r="AC52" s="218" t="s">
        <v>273</v>
      </c>
      <c r="AD52" s="218" t="s">
        <v>254</v>
      </c>
      <c r="AE52" s="222" t="n">
        <f aca="false">SUMIF('ワークシート1 事業所情報'!E$17:E$49999,B52,'ワークシート1 事業所情報'!R$17:R$49999)</f>
        <v>0</v>
      </c>
      <c r="AF52" s="222"/>
      <c r="AG52" s="218" t="s">
        <v>405</v>
      </c>
      <c r="AH52" s="219"/>
      <c r="AI52" s="230" t="n">
        <f aca="false">SUMIF('ワークシート1 事業所情報'!E$17:E$49999,B52,'ワークシート1 事業所情報'!V$17:V$49999)</f>
        <v>0</v>
      </c>
      <c r="AJ52" s="230"/>
      <c r="AK52" s="230"/>
      <c r="AL52" s="230"/>
      <c r="AM52" s="218" t="s">
        <v>273</v>
      </c>
      <c r="AN52" s="218" t="s">
        <v>254</v>
      </c>
      <c r="AO52" s="311" t="n">
        <f aca="false">SUMIF('ワークシート1 事業所情報'!E$17:E$49999,B52,'ワークシート1 事業所情報'!S$17:S$49999)</f>
        <v>0</v>
      </c>
      <c r="AP52" s="311"/>
      <c r="AQ52" s="218" t="s">
        <v>405</v>
      </c>
      <c r="AR52" s="219"/>
      <c r="AS52" s="230" t="n">
        <f aca="false">SUMIF('ワークシート1 事業所情報'!E$17:E$49999,B52,'ワークシート1 事業所情報'!W$17:W$49999)</f>
        <v>0</v>
      </c>
      <c r="AT52" s="230"/>
      <c r="AU52" s="230"/>
      <c r="AV52" s="230"/>
      <c r="AW52" s="218" t="s">
        <v>273</v>
      </c>
      <c r="AX52" s="218" t="s">
        <v>254</v>
      </c>
      <c r="AY52" s="311" t="n">
        <f aca="false">SUMIF('ワークシート1 事業所情報'!E$17:E$49999,B52,'ワークシート1 事業所情報'!T$17:T$49999)</f>
        <v>0</v>
      </c>
      <c r="AZ52" s="311"/>
      <c r="BA52" s="218" t="s">
        <v>405</v>
      </c>
      <c r="BB52" s="219"/>
    </row>
    <row r="53" customFormat="false" ht="12.9" hidden="false" customHeight="true" outlineLevel="0" collapsed="false">
      <c r="B53" s="185" t="s">
        <v>456</v>
      </c>
      <c r="C53" s="218"/>
      <c r="D53" s="218"/>
      <c r="E53" s="218"/>
      <c r="F53" s="218"/>
      <c r="G53" s="230" t="n">
        <f aca="false">SUMIF('ワークシート1 事業所情報'!E$17:E$49999,B53,'ワークシート1 事業所情報'!L$17:L$49999)</f>
        <v>0</v>
      </c>
      <c r="H53" s="230"/>
      <c r="I53" s="230"/>
      <c r="J53" s="230"/>
      <c r="K53" s="230"/>
      <c r="L53" s="230"/>
      <c r="M53" s="230"/>
      <c r="N53" s="230"/>
      <c r="O53" s="218" t="s">
        <v>273</v>
      </c>
      <c r="P53" s="219"/>
      <c r="Q53" s="230" t="n">
        <f aca="false">SUMIF('ワークシート1 事業所情報'!E$17:E$49999,B53,'ワークシート1 事業所情報'!M$17:M$49999)</f>
        <v>0</v>
      </c>
      <c r="R53" s="230"/>
      <c r="S53" s="230"/>
      <c r="T53" s="230"/>
      <c r="U53" s="230"/>
      <c r="V53" s="230"/>
      <c r="W53" s="218" t="s">
        <v>273</v>
      </c>
      <c r="X53" s="218"/>
      <c r="Y53" s="230" t="n">
        <f aca="false">SUMIF('ワークシート1 事業所情報'!E$17:E$49999,B53,'ワークシート1 事業所情報'!U$17:U$49999)</f>
        <v>0</v>
      </c>
      <c r="Z53" s="230"/>
      <c r="AA53" s="230"/>
      <c r="AB53" s="230"/>
      <c r="AC53" s="218" t="s">
        <v>273</v>
      </c>
      <c r="AD53" s="218" t="s">
        <v>254</v>
      </c>
      <c r="AE53" s="222" t="n">
        <f aca="false">SUMIF('ワークシート1 事業所情報'!E$17:E$49999,B53,'ワークシート1 事業所情報'!R$17:R$49999)</f>
        <v>0</v>
      </c>
      <c r="AF53" s="222"/>
      <c r="AG53" s="218" t="s">
        <v>405</v>
      </c>
      <c r="AH53" s="219"/>
      <c r="AI53" s="230" t="n">
        <f aca="false">SUMIF('ワークシート1 事業所情報'!E$17:E$49999,B53,'ワークシート1 事業所情報'!V$17:V$49999)</f>
        <v>0</v>
      </c>
      <c r="AJ53" s="230"/>
      <c r="AK53" s="230"/>
      <c r="AL53" s="230"/>
      <c r="AM53" s="218" t="s">
        <v>273</v>
      </c>
      <c r="AN53" s="218" t="s">
        <v>254</v>
      </c>
      <c r="AO53" s="311" t="n">
        <f aca="false">SUMIF('ワークシート1 事業所情報'!E$17:E$49999,B53,'ワークシート1 事業所情報'!S$17:S$49999)</f>
        <v>0</v>
      </c>
      <c r="AP53" s="311"/>
      <c r="AQ53" s="218" t="s">
        <v>405</v>
      </c>
      <c r="AR53" s="219"/>
      <c r="AS53" s="230" t="n">
        <f aca="false">SUMIF('ワークシート1 事業所情報'!E$17:E$49999,B53,'ワークシート1 事業所情報'!W$17:W$49999)</f>
        <v>0</v>
      </c>
      <c r="AT53" s="230"/>
      <c r="AU53" s="230"/>
      <c r="AV53" s="230"/>
      <c r="AW53" s="218" t="s">
        <v>273</v>
      </c>
      <c r="AX53" s="218" t="s">
        <v>254</v>
      </c>
      <c r="AY53" s="311" t="n">
        <f aca="false">SUMIF('ワークシート1 事業所情報'!E$17:E$49999,B53,'ワークシート1 事業所情報'!T$17:T$49999)</f>
        <v>0</v>
      </c>
      <c r="AZ53" s="311"/>
      <c r="BA53" s="218" t="s">
        <v>405</v>
      </c>
      <c r="BB53" s="219"/>
    </row>
    <row r="54" customFormat="false" ht="12.9" hidden="false" customHeight="true" outlineLevel="0" collapsed="false">
      <c r="B54" s="193" t="s">
        <v>457</v>
      </c>
      <c r="C54" s="190"/>
      <c r="D54" s="190"/>
      <c r="E54" s="190"/>
      <c r="F54" s="190"/>
      <c r="G54" s="230" t="n">
        <f aca="false">SUMIF('ワークシート1 事業所情報'!E$17:E$49999,B54,'ワークシート1 事業所情報'!L$17:L$49999)</f>
        <v>0</v>
      </c>
      <c r="H54" s="230"/>
      <c r="I54" s="230"/>
      <c r="J54" s="230"/>
      <c r="K54" s="230"/>
      <c r="L54" s="230"/>
      <c r="M54" s="230"/>
      <c r="N54" s="230"/>
      <c r="O54" s="218" t="s">
        <v>273</v>
      </c>
      <c r="P54" s="219"/>
      <c r="Q54" s="230" t="n">
        <f aca="false">SUMIF('ワークシート1 事業所情報'!E$17:E$49999,B54,'ワークシート1 事業所情報'!M$17:M$49999)</f>
        <v>0</v>
      </c>
      <c r="R54" s="230"/>
      <c r="S54" s="230"/>
      <c r="T54" s="230"/>
      <c r="U54" s="230"/>
      <c r="V54" s="230"/>
      <c r="W54" s="218" t="s">
        <v>273</v>
      </c>
      <c r="X54" s="218"/>
      <c r="Y54" s="230" t="n">
        <f aca="false">SUMIF('ワークシート1 事業所情報'!E$17:E$49999,B54,'ワークシート1 事業所情報'!U$17:U$49999)</f>
        <v>0</v>
      </c>
      <c r="Z54" s="230"/>
      <c r="AA54" s="230"/>
      <c r="AB54" s="230"/>
      <c r="AC54" s="218" t="s">
        <v>273</v>
      </c>
      <c r="AD54" s="218" t="s">
        <v>254</v>
      </c>
      <c r="AE54" s="222" t="n">
        <f aca="false">SUMIF('ワークシート1 事業所情報'!E$17:E$49999,B54,'ワークシート1 事業所情報'!R$17:R$49999)</f>
        <v>0</v>
      </c>
      <c r="AF54" s="222"/>
      <c r="AG54" s="218" t="s">
        <v>405</v>
      </c>
      <c r="AH54" s="219"/>
      <c r="AI54" s="230" t="n">
        <f aca="false">SUMIF('ワークシート1 事業所情報'!E$17:E$49999,B54,'ワークシート1 事業所情報'!V$17:V$49999)</f>
        <v>0</v>
      </c>
      <c r="AJ54" s="230"/>
      <c r="AK54" s="230"/>
      <c r="AL54" s="230"/>
      <c r="AM54" s="218" t="s">
        <v>273</v>
      </c>
      <c r="AN54" s="218" t="s">
        <v>254</v>
      </c>
      <c r="AO54" s="311" t="n">
        <f aca="false">SUMIF('ワークシート1 事業所情報'!E$17:E$49999,B54,'ワークシート1 事業所情報'!S$17:S$49999)</f>
        <v>0</v>
      </c>
      <c r="AP54" s="311"/>
      <c r="AQ54" s="218" t="s">
        <v>405</v>
      </c>
      <c r="AR54" s="219"/>
      <c r="AS54" s="230" t="n">
        <f aca="false">SUMIF('ワークシート1 事業所情報'!E$17:E$49999,B54,'ワークシート1 事業所情報'!W$17:W$49999)</f>
        <v>0</v>
      </c>
      <c r="AT54" s="230"/>
      <c r="AU54" s="230"/>
      <c r="AV54" s="230"/>
      <c r="AW54" s="218" t="s">
        <v>273</v>
      </c>
      <c r="AX54" s="218" t="s">
        <v>254</v>
      </c>
      <c r="AY54" s="311" t="n">
        <f aca="false">SUMIF('ワークシート1 事業所情報'!E$17:E$49999,B54,'ワークシート1 事業所情報'!T$17:T$49999)</f>
        <v>0</v>
      </c>
      <c r="AZ54" s="311"/>
      <c r="BA54" s="218" t="s">
        <v>405</v>
      </c>
      <c r="BB54" s="219"/>
    </row>
    <row r="55" customFormat="false" ht="12.9" hidden="false" customHeight="true" outlineLevel="0" collapsed="false">
      <c r="B55" s="185" t="s">
        <v>458</v>
      </c>
      <c r="C55" s="218"/>
      <c r="D55" s="218"/>
      <c r="E55" s="218"/>
      <c r="F55" s="218"/>
      <c r="G55" s="230" t="n">
        <f aca="false">SUMIF('ワークシート1 事業所情報'!E$17:E$49999,B55,'ワークシート1 事業所情報'!L$17:L$49999)</f>
        <v>0</v>
      </c>
      <c r="H55" s="230"/>
      <c r="I55" s="230"/>
      <c r="J55" s="230"/>
      <c r="K55" s="230"/>
      <c r="L55" s="230"/>
      <c r="M55" s="230"/>
      <c r="N55" s="230"/>
      <c r="O55" s="218" t="s">
        <v>273</v>
      </c>
      <c r="P55" s="219"/>
      <c r="Q55" s="230" t="n">
        <f aca="false">SUMIF('ワークシート1 事業所情報'!E$17:E$49999,B55,'ワークシート1 事業所情報'!M$17:M$49999)</f>
        <v>0</v>
      </c>
      <c r="R55" s="230"/>
      <c r="S55" s="230"/>
      <c r="T55" s="230"/>
      <c r="U55" s="230"/>
      <c r="V55" s="230"/>
      <c r="W55" s="218" t="s">
        <v>273</v>
      </c>
      <c r="X55" s="218"/>
      <c r="Y55" s="230" t="n">
        <f aca="false">SUMIF('ワークシート1 事業所情報'!E$17:E$49999,B55,'ワークシート1 事業所情報'!U$17:U$49999)</f>
        <v>0</v>
      </c>
      <c r="Z55" s="230"/>
      <c r="AA55" s="230"/>
      <c r="AB55" s="230"/>
      <c r="AC55" s="218" t="s">
        <v>273</v>
      </c>
      <c r="AD55" s="218" t="s">
        <v>254</v>
      </c>
      <c r="AE55" s="222" t="n">
        <f aca="false">SUMIF('ワークシート1 事業所情報'!E$17:E$49999,B55,'ワークシート1 事業所情報'!R$17:R$49999)</f>
        <v>0</v>
      </c>
      <c r="AF55" s="222"/>
      <c r="AG55" s="218" t="s">
        <v>405</v>
      </c>
      <c r="AH55" s="219"/>
      <c r="AI55" s="230" t="n">
        <f aca="false">SUMIF('ワークシート1 事業所情報'!E$17:E$49999,B55,'ワークシート1 事業所情報'!V$17:V$49999)</f>
        <v>0</v>
      </c>
      <c r="AJ55" s="230"/>
      <c r="AK55" s="230"/>
      <c r="AL55" s="230"/>
      <c r="AM55" s="218" t="s">
        <v>273</v>
      </c>
      <c r="AN55" s="218" t="s">
        <v>254</v>
      </c>
      <c r="AO55" s="311" t="n">
        <f aca="false">SUMIF('ワークシート1 事業所情報'!E$17:E$49999,B55,'ワークシート1 事業所情報'!S$17:S$49999)</f>
        <v>0</v>
      </c>
      <c r="AP55" s="311"/>
      <c r="AQ55" s="218" t="s">
        <v>405</v>
      </c>
      <c r="AR55" s="219"/>
      <c r="AS55" s="230" t="n">
        <f aca="false">SUMIF('ワークシート1 事業所情報'!E$17:E$49999,B55,'ワークシート1 事業所情報'!W$17:W$49999)</f>
        <v>0</v>
      </c>
      <c r="AT55" s="230"/>
      <c r="AU55" s="230"/>
      <c r="AV55" s="230"/>
      <c r="AW55" s="218" t="s">
        <v>273</v>
      </c>
      <c r="AX55" s="218" t="s">
        <v>254</v>
      </c>
      <c r="AY55" s="311" t="n">
        <f aca="false">SUMIF('ワークシート1 事業所情報'!E$17:E$49999,B55,'ワークシート1 事業所情報'!T$17:T$49999)</f>
        <v>0</v>
      </c>
      <c r="AZ55" s="311"/>
      <c r="BA55" s="218" t="s">
        <v>405</v>
      </c>
      <c r="BB55" s="219"/>
    </row>
    <row r="56" customFormat="false" ht="12.9" hidden="false" customHeight="true" outlineLevel="0" collapsed="false">
      <c r="B56" s="185" t="s">
        <v>70</v>
      </c>
      <c r="C56" s="218"/>
      <c r="D56" s="218"/>
      <c r="E56" s="218"/>
      <c r="F56" s="218"/>
      <c r="G56" s="230" t="n">
        <f aca="false">SUMIF('ワークシート1 事業所情報'!E$17:E$49999,B56,'ワークシート1 事業所情報'!L$17:L$49999)</f>
        <v>0</v>
      </c>
      <c r="H56" s="230"/>
      <c r="I56" s="230"/>
      <c r="J56" s="230"/>
      <c r="K56" s="230"/>
      <c r="L56" s="230"/>
      <c r="M56" s="230"/>
      <c r="N56" s="230"/>
      <c r="O56" s="218" t="s">
        <v>273</v>
      </c>
      <c r="P56" s="219"/>
      <c r="Q56" s="230" t="n">
        <f aca="false">SUMIF('ワークシート1 事業所情報'!E$17:E$49999,B56,'ワークシート1 事業所情報'!M$17:M$49999)</f>
        <v>0</v>
      </c>
      <c r="R56" s="230"/>
      <c r="S56" s="230"/>
      <c r="T56" s="230"/>
      <c r="U56" s="230"/>
      <c r="V56" s="230"/>
      <c r="W56" s="218" t="s">
        <v>273</v>
      </c>
      <c r="X56" s="218"/>
      <c r="Y56" s="230" t="n">
        <f aca="false">SUMIF('ワークシート1 事業所情報'!E$17:E$49999,B56,'ワークシート1 事業所情報'!U$17:U$49999)</f>
        <v>0</v>
      </c>
      <c r="Z56" s="230"/>
      <c r="AA56" s="230"/>
      <c r="AB56" s="230"/>
      <c r="AC56" s="218" t="s">
        <v>273</v>
      </c>
      <c r="AD56" s="218" t="s">
        <v>254</v>
      </c>
      <c r="AE56" s="222" t="n">
        <f aca="false">SUMIF('ワークシート1 事業所情報'!E$17:E$49999,B56,'ワークシート1 事業所情報'!R$17:R$49999)</f>
        <v>0</v>
      </c>
      <c r="AF56" s="222"/>
      <c r="AG56" s="218" t="s">
        <v>405</v>
      </c>
      <c r="AH56" s="219"/>
      <c r="AI56" s="230" t="n">
        <f aca="false">SUMIF('ワークシート1 事業所情報'!E$17:E$49999,B56,'ワークシート1 事業所情報'!V$17:V$49999)</f>
        <v>0</v>
      </c>
      <c r="AJ56" s="230"/>
      <c r="AK56" s="230"/>
      <c r="AL56" s="230"/>
      <c r="AM56" s="218" t="s">
        <v>273</v>
      </c>
      <c r="AN56" s="218" t="s">
        <v>254</v>
      </c>
      <c r="AO56" s="311" t="n">
        <f aca="false">SUMIF('ワークシート1 事業所情報'!E$17:E$49999,B56,'ワークシート1 事業所情報'!S$17:S$49999)</f>
        <v>0</v>
      </c>
      <c r="AP56" s="311"/>
      <c r="AQ56" s="218" t="s">
        <v>405</v>
      </c>
      <c r="AR56" s="219"/>
      <c r="AS56" s="230" t="n">
        <f aca="false">SUMIF('ワークシート1 事業所情報'!E$17:E$49999,B56,'ワークシート1 事業所情報'!W$17:W$49999)</f>
        <v>0</v>
      </c>
      <c r="AT56" s="230"/>
      <c r="AU56" s="230"/>
      <c r="AV56" s="230"/>
      <c r="AW56" s="218" t="s">
        <v>273</v>
      </c>
      <c r="AX56" s="218" t="s">
        <v>254</v>
      </c>
      <c r="AY56" s="311" t="n">
        <f aca="false">SUMIF('ワークシート1 事業所情報'!E$17:E$49999,B56,'ワークシート1 事業所情報'!T$17:T$49999)</f>
        <v>0</v>
      </c>
      <c r="AZ56" s="311"/>
      <c r="BA56" s="218" t="s">
        <v>405</v>
      </c>
      <c r="BB56" s="219"/>
    </row>
    <row r="57" customFormat="false" ht="14.15" hidden="false" customHeight="true" outlineLevel="0" collapsed="false">
      <c r="B57" s="312"/>
      <c r="C57" s="313" t="s">
        <v>459</v>
      </c>
      <c r="D57" s="313"/>
      <c r="E57" s="313"/>
      <c r="F57" s="313"/>
      <c r="G57" s="314" t="s">
        <v>460</v>
      </c>
      <c r="H57" s="314"/>
      <c r="I57" s="313"/>
      <c r="J57" s="315" t="n">
        <f aca="false">SUM(G10:N56)</f>
        <v>0</v>
      </c>
      <c r="K57" s="315"/>
      <c r="L57" s="315"/>
      <c r="M57" s="315"/>
      <c r="N57" s="315"/>
      <c r="O57" s="313" t="s">
        <v>273</v>
      </c>
      <c r="P57" s="316"/>
      <c r="Q57" s="314" t="s">
        <v>461</v>
      </c>
      <c r="R57" s="315" t="n">
        <f aca="false">SUM(Q10:V56)</f>
        <v>0</v>
      </c>
      <c r="S57" s="315"/>
      <c r="T57" s="315"/>
      <c r="U57" s="315"/>
      <c r="V57" s="315"/>
      <c r="W57" s="313" t="s">
        <v>273</v>
      </c>
      <c r="X57" s="313"/>
      <c r="Y57" s="317"/>
      <c r="Z57" s="317"/>
      <c r="AA57" s="317"/>
      <c r="AB57" s="317"/>
      <c r="AC57" s="313"/>
      <c r="AD57" s="313"/>
      <c r="AE57" s="318"/>
      <c r="AF57" s="318"/>
      <c r="AG57" s="313"/>
      <c r="AH57" s="316"/>
      <c r="AI57" s="317"/>
      <c r="AJ57" s="317"/>
      <c r="AK57" s="317"/>
      <c r="AL57" s="317"/>
      <c r="AM57" s="313"/>
      <c r="AN57" s="313"/>
      <c r="AO57" s="319"/>
      <c r="AP57" s="319"/>
      <c r="AQ57" s="313"/>
      <c r="AR57" s="316"/>
      <c r="AS57" s="317"/>
      <c r="AT57" s="317"/>
      <c r="AU57" s="317"/>
      <c r="AV57" s="317"/>
      <c r="AW57" s="313"/>
      <c r="AX57" s="313"/>
      <c r="AY57" s="319"/>
      <c r="AZ57" s="319"/>
      <c r="BA57" s="313"/>
      <c r="BB57" s="320"/>
    </row>
    <row r="58" customFormat="false" ht="12.9" hidden="false" customHeight="true" outlineLevel="0" collapsed="false">
      <c r="B58" s="217" t="s">
        <v>462</v>
      </c>
    </row>
  </sheetData>
  <mergeCells count="385">
    <mergeCell ref="M4:AY5"/>
    <mergeCell ref="G10:N10"/>
    <mergeCell ref="Q10:V10"/>
    <mergeCell ref="Y10:AB10"/>
    <mergeCell ref="AE10:AF10"/>
    <mergeCell ref="AI10:AL10"/>
    <mergeCell ref="AO10:AP10"/>
    <mergeCell ref="AS10:AV10"/>
    <mergeCell ref="AY10:AZ10"/>
    <mergeCell ref="G11:N11"/>
    <mergeCell ref="Q11:V11"/>
    <mergeCell ref="Y11:AB11"/>
    <mergeCell ref="AE11:AF11"/>
    <mergeCell ref="AI11:AL11"/>
    <mergeCell ref="AO11:AP11"/>
    <mergeCell ref="AS11:AV11"/>
    <mergeCell ref="AY11:AZ11"/>
    <mergeCell ref="G12:N12"/>
    <mergeCell ref="Q12:V12"/>
    <mergeCell ref="Y12:AB12"/>
    <mergeCell ref="AE12:AF12"/>
    <mergeCell ref="AI12:AL12"/>
    <mergeCell ref="AO12:AP12"/>
    <mergeCell ref="AS12:AV12"/>
    <mergeCell ref="AY12:AZ12"/>
    <mergeCell ref="G13:N13"/>
    <mergeCell ref="Q13:V13"/>
    <mergeCell ref="Y13:AB13"/>
    <mergeCell ref="AE13:AF13"/>
    <mergeCell ref="AI13:AL13"/>
    <mergeCell ref="AO13:AP13"/>
    <mergeCell ref="AS13:AV13"/>
    <mergeCell ref="AY13:AZ13"/>
    <mergeCell ref="G14:N14"/>
    <mergeCell ref="Q14:V14"/>
    <mergeCell ref="Y14:AB14"/>
    <mergeCell ref="AE14:AF14"/>
    <mergeCell ref="AI14:AL14"/>
    <mergeCell ref="AO14:AP14"/>
    <mergeCell ref="AS14:AV14"/>
    <mergeCell ref="AY14:AZ14"/>
    <mergeCell ref="G15:N15"/>
    <mergeCell ref="Q15:V15"/>
    <mergeCell ref="Y15:AB15"/>
    <mergeCell ref="AE15:AF15"/>
    <mergeCell ref="AI15:AL15"/>
    <mergeCell ref="AO15:AP15"/>
    <mergeCell ref="AS15:AV15"/>
    <mergeCell ref="AY15:AZ15"/>
    <mergeCell ref="G16:N16"/>
    <mergeCell ref="Q16:V16"/>
    <mergeCell ref="Y16:AB16"/>
    <mergeCell ref="AE16:AF16"/>
    <mergeCell ref="AI16:AL16"/>
    <mergeCell ref="AO16:AP16"/>
    <mergeCell ref="AS16:AV16"/>
    <mergeCell ref="AY16:AZ16"/>
    <mergeCell ref="G17:N17"/>
    <mergeCell ref="Q17:V17"/>
    <mergeCell ref="Y17:AB17"/>
    <mergeCell ref="AE17:AF17"/>
    <mergeCell ref="AI17:AL17"/>
    <mergeCell ref="AO17:AP17"/>
    <mergeCell ref="AS17:AV17"/>
    <mergeCell ref="AY17:AZ17"/>
    <mergeCell ref="G18:N18"/>
    <mergeCell ref="Q18:V18"/>
    <mergeCell ref="Y18:AB18"/>
    <mergeCell ref="AE18:AF18"/>
    <mergeCell ref="AI18:AL18"/>
    <mergeCell ref="AO18:AP18"/>
    <mergeCell ref="AS18:AV18"/>
    <mergeCell ref="AY18:AZ18"/>
    <mergeCell ref="G19:N19"/>
    <mergeCell ref="Q19:V19"/>
    <mergeCell ref="Y19:AB19"/>
    <mergeCell ref="AE19:AF19"/>
    <mergeCell ref="AI19:AL19"/>
    <mergeCell ref="AO19:AP19"/>
    <mergeCell ref="AS19:AV19"/>
    <mergeCell ref="AY19:AZ19"/>
    <mergeCell ref="G20:N20"/>
    <mergeCell ref="Q20:V20"/>
    <mergeCell ref="Y20:AB20"/>
    <mergeCell ref="AE20:AF20"/>
    <mergeCell ref="AI20:AL20"/>
    <mergeCell ref="AO20:AP20"/>
    <mergeCell ref="AS20:AV20"/>
    <mergeCell ref="AY20:AZ20"/>
    <mergeCell ref="G21:N21"/>
    <mergeCell ref="Q21:V21"/>
    <mergeCell ref="Y21:AB21"/>
    <mergeCell ref="AE21:AF21"/>
    <mergeCell ref="AI21:AL21"/>
    <mergeCell ref="AO21:AP21"/>
    <mergeCell ref="AS21:AV21"/>
    <mergeCell ref="AY21:AZ21"/>
    <mergeCell ref="G22:N22"/>
    <mergeCell ref="Q22:V22"/>
    <mergeCell ref="Y22:AB22"/>
    <mergeCell ref="AE22:AF22"/>
    <mergeCell ref="AI22:AL22"/>
    <mergeCell ref="AO22:AP22"/>
    <mergeCell ref="AS22:AV22"/>
    <mergeCell ref="AY22:AZ22"/>
    <mergeCell ref="G23:N23"/>
    <mergeCell ref="Q23:V23"/>
    <mergeCell ref="Y23:AB23"/>
    <mergeCell ref="AE23:AF23"/>
    <mergeCell ref="AI23:AL23"/>
    <mergeCell ref="AO23:AP23"/>
    <mergeCell ref="AS23:AV23"/>
    <mergeCell ref="AY23:AZ23"/>
    <mergeCell ref="G24:N24"/>
    <mergeCell ref="Q24:V24"/>
    <mergeCell ref="Y24:AB24"/>
    <mergeCell ref="AE24:AF24"/>
    <mergeCell ref="AI24:AL24"/>
    <mergeCell ref="AO24:AP24"/>
    <mergeCell ref="AS24:AV24"/>
    <mergeCell ref="AY24:AZ24"/>
    <mergeCell ref="G25:N25"/>
    <mergeCell ref="Q25:V25"/>
    <mergeCell ref="Y25:AB25"/>
    <mergeCell ref="AE25:AF25"/>
    <mergeCell ref="AI25:AL25"/>
    <mergeCell ref="AO25:AP25"/>
    <mergeCell ref="AS25:AV25"/>
    <mergeCell ref="AY25:AZ25"/>
    <mergeCell ref="G26:N26"/>
    <mergeCell ref="Q26:V26"/>
    <mergeCell ref="Y26:AB26"/>
    <mergeCell ref="AE26:AF26"/>
    <mergeCell ref="AI26:AL26"/>
    <mergeCell ref="AO26:AP26"/>
    <mergeCell ref="AS26:AV26"/>
    <mergeCell ref="AY26:AZ26"/>
    <mergeCell ref="G27:N27"/>
    <mergeCell ref="Q27:V27"/>
    <mergeCell ref="Y27:AB27"/>
    <mergeCell ref="AE27:AF27"/>
    <mergeCell ref="AI27:AL27"/>
    <mergeCell ref="AO27:AP27"/>
    <mergeCell ref="AS27:AV27"/>
    <mergeCell ref="AY27:AZ27"/>
    <mergeCell ref="G28:N28"/>
    <mergeCell ref="Q28:V28"/>
    <mergeCell ref="Y28:AB28"/>
    <mergeCell ref="AE28:AF28"/>
    <mergeCell ref="AI28:AL28"/>
    <mergeCell ref="AO28:AP28"/>
    <mergeCell ref="AS28:AV28"/>
    <mergeCell ref="AY28:AZ28"/>
    <mergeCell ref="G29:N29"/>
    <mergeCell ref="Q29:V29"/>
    <mergeCell ref="Y29:AB29"/>
    <mergeCell ref="AE29:AF29"/>
    <mergeCell ref="AI29:AL29"/>
    <mergeCell ref="AO29:AP29"/>
    <mergeCell ref="AS29:AV29"/>
    <mergeCell ref="AY29:AZ29"/>
    <mergeCell ref="G30:N30"/>
    <mergeCell ref="Q30:V30"/>
    <mergeCell ref="Y30:AB30"/>
    <mergeCell ref="AE30:AF30"/>
    <mergeCell ref="AI30:AL30"/>
    <mergeCell ref="AO30:AP30"/>
    <mergeCell ref="AS30:AV30"/>
    <mergeCell ref="AY30:AZ30"/>
    <mergeCell ref="G31:N31"/>
    <mergeCell ref="Q31:V31"/>
    <mergeCell ref="Y31:AB31"/>
    <mergeCell ref="AE31:AF31"/>
    <mergeCell ref="AI31:AL31"/>
    <mergeCell ref="AO31:AP31"/>
    <mergeCell ref="AS31:AV31"/>
    <mergeCell ref="AY31:AZ31"/>
    <mergeCell ref="G32:N32"/>
    <mergeCell ref="Q32:V32"/>
    <mergeCell ref="Y32:AB32"/>
    <mergeCell ref="AE32:AF32"/>
    <mergeCell ref="AI32:AL32"/>
    <mergeCell ref="AO32:AP32"/>
    <mergeCell ref="AS32:AV32"/>
    <mergeCell ref="AY32:AZ32"/>
    <mergeCell ref="G33:N33"/>
    <mergeCell ref="Q33:V33"/>
    <mergeCell ref="Y33:AB33"/>
    <mergeCell ref="AE33:AF33"/>
    <mergeCell ref="AI33:AL33"/>
    <mergeCell ref="AO33:AP33"/>
    <mergeCell ref="AS33:AV33"/>
    <mergeCell ref="AY33:AZ33"/>
    <mergeCell ref="G34:N34"/>
    <mergeCell ref="Q34:V34"/>
    <mergeCell ref="Y34:AB34"/>
    <mergeCell ref="AE34:AF34"/>
    <mergeCell ref="AI34:AL34"/>
    <mergeCell ref="AO34:AP34"/>
    <mergeCell ref="AS34:AV34"/>
    <mergeCell ref="AY34:AZ34"/>
    <mergeCell ref="G35:N35"/>
    <mergeCell ref="Q35:V35"/>
    <mergeCell ref="Y35:AB35"/>
    <mergeCell ref="AE35:AF35"/>
    <mergeCell ref="AI35:AL35"/>
    <mergeCell ref="AO35:AP35"/>
    <mergeCell ref="AS35:AV35"/>
    <mergeCell ref="AY35:AZ35"/>
    <mergeCell ref="G36:N36"/>
    <mergeCell ref="Q36:V36"/>
    <mergeCell ref="Y36:AB36"/>
    <mergeCell ref="AE36:AF36"/>
    <mergeCell ref="AI36:AL36"/>
    <mergeCell ref="AO36:AP36"/>
    <mergeCell ref="AS36:AV36"/>
    <mergeCell ref="AY36:AZ36"/>
    <mergeCell ref="G37:N37"/>
    <mergeCell ref="Q37:V37"/>
    <mergeCell ref="Y37:AB37"/>
    <mergeCell ref="AE37:AF37"/>
    <mergeCell ref="AI37:AL37"/>
    <mergeCell ref="AO37:AP37"/>
    <mergeCell ref="AS37:AV37"/>
    <mergeCell ref="AY37:AZ37"/>
    <mergeCell ref="G38:N38"/>
    <mergeCell ref="Q38:V38"/>
    <mergeCell ref="Y38:AB38"/>
    <mergeCell ref="AE38:AF38"/>
    <mergeCell ref="AI38:AL38"/>
    <mergeCell ref="AO38:AP38"/>
    <mergeCell ref="AS38:AV38"/>
    <mergeCell ref="AY38:AZ38"/>
    <mergeCell ref="G39:N39"/>
    <mergeCell ref="Q39:V39"/>
    <mergeCell ref="Y39:AB39"/>
    <mergeCell ref="AE39:AF39"/>
    <mergeCell ref="AI39:AL39"/>
    <mergeCell ref="AO39:AP39"/>
    <mergeCell ref="AS39:AV39"/>
    <mergeCell ref="AY39:AZ39"/>
    <mergeCell ref="G40:N40"/>
    <mergeCell ref="Q40:V40"/>
    <mergeCell ref="Y40:AB40"/>
    <mergeCell ref="AE40:AF40"/>
    <mergeCell ref="AI40:AL40"/>
    <mergeCell ref="AO40:AP40"/>
    <mergeCell ref="AS40:AV40"/>
    <mergeCell ref="AY40:AZ40"/>
    <mergeCell ref="G41:N41"/>
    <mergeCell ref="Q41:V41"/>
    <mergeCell ref="Y41:AB41"/>
    <mergeCell ref="AE41:AF41"/>
    <mergeCell ref="AI41:AL41"/>
    <mergeCell ref="AO41:AP41"/>
    <mergeCell ref="AS41:AV41"/>
    <mergeCell ref="AY41:AZ41"/>
    <mergeCell ref="G42:N42"/>
    <mergeCell ref="Q42:V42"/>
    <mergeCell ref="Y42:AB42"/>
    <mergeCell ref="AE42:AF42"/>
    <mergeCell ref="AI42:AL42"/>
    <mergeCell ref="AO42:AP42"/>
    <mergeCell ref="AS42:AV42"/>
    <mergeCell ref="AY42:AZ42"/>
    <mergeCell ref="G43:N43"/>
    <mergeCell ref="Q43:V43"/>
    <mergeCell ref="Y43:AB43"/>
    <mergeCell ref="AE43:AF43"/>
    <mergeCell ref="AI43:AL43"/>
    <mergeCell ref="AO43:AP43"/>
    <mergeCell ref="AS43:AV43"/>
    <mergeCell ref="AY43:AZ43"/>
    <mergeCell ref="G44:N44"/>
    <mergeCell ref="Q44:V44"/>
    <mergeCell ref="Y44:AB44"/>
    <mergeCell ref="AE44:AF44"/>
    <mergeCell ref="AI44:AL44"/>
    <mergeCell ref="AO44:AP44"/>
    <mergeCell ref="AS44:AV44"/>
    <mergeCell ref="AY44:AZ44"/>
    <mergeCell ref="G45:N45"/>
    <mergeCell ref="Q45:V45"/>
    <mergeCell ref="Y45:AB45"/>
    <mergeCell ref="AE45:AF45"/>
    <mergeCell ref="AI45:AL45"/>
    <mergeCell ref="AO45:AP45"/>
    <mergeCell ref="AS45:AV45"/>
    <mergeCell ref="AY45:AZ45"/>
    <mergeCell ref="G46:N46"/>
    <mergeCell ref="Q46:V46"/>
    <mergeCell ref="Y46:AB46"/>
    <mergeCell ref="AE46:AF46"/>
    <mergeCell ref="AI46:AL46"/>
    <mergeCell ref="AO46:AP46"/>
    <mergeCell ref="AS46:AV46"/>
    <mergeCell ref="AY46:AZ46"/>
    <mergeCell ref="G47:N47"/>
    <mergeCell ref="Q47:V47"/>
    <mergeCell ref="Y47:AB47"/>
    <mergeCell ref="AE47:AF47"/>
    <mergeCell ref="AI47:AL47"/>
    <mergeCell ref="AO47:AP47"/>
    <mergeCell ref="AS47:AV47"/>
    <mergeCell ref="AY47:AZ47"/>
    <mergeCell ref="G48:N48"/>
    <mergeCell ref="Q48:V48"/>
    <mergeCell ref="Y48:AB48"/>
    <mergeCell ref="AE48:AF48"/>
    <mergeCell ref="AI48:AL48"/>
    <mergeCell ref="AO48:AP48"/>
    <mergeCell ref="AS48:AV48"/>
    <mergeCell ref="AY48:AZ48"/>
    <mergeCell ref="G49:N49"/>
    <mergeCell ref="Q49:V49"/>
    <mergeCell ref="Y49:AB49"/>
    <mergeCell ref="AE49:AF49"/>
    <mergeCell ref="AI49:AL49"/>
    <mergeCell ref="AO49:AP49"/>
    <mergeCell ref="AS49:AV49"/>
    <mergeCell ref="AY49:AZ49"/>
    <mergeCell ref="G50:N50"/>
    <mergeCell ref="Q50:V50"/>
    <mergeCell ref="Y50:AB50"/>
    <mergeCell ref="AE50:AF50"/>
    <mergeCell ref="AI50:AL50"/>
    <mergeCell ref="AO50:AP50"/>
    <mergeCell ref="AS50:AV50"/>
    <mergeCell ref="AY50:AZ50"/>
    <mergeCell ref="G51:N51"/>
    <mergeCell ref="Q51:V51"/>
    <mergeCell ref="Y51:AB51"/>
    <mergeCell ref="AE51:AF51"/>
    <mergeCell ref="AI51:AL51"/>
    <mergeCell ref="AO51:AP51"/>
    <mergeCell ref="AS51:AV51"/>
    <mergeCell ref="AY51:AZ51"/>
    <mergeCell ref="G52:N52"/>
    <mergeCell ref="Q52:V52"/>
    <mergeCell ref="Y52:AB52"/>
    <mergeCell ref="AE52:AF52"/>
    <mergeCell ref="AI52:AL52"/>
    <mergeCell ref="AO52:AP52"/>
    <mergeCell ref="AS52:AV52"/>
    <mergeCell ref="AY52:AZ52"/>
    <mergeCell ref="G53:N53"/>
    <mergeCell ref="Q53:V53"/>
    <mergeCell ref="Y53:AB53"/>
    <mergeCell ref="AE53:AF53"/>
    <mergeCell ref="AI53:AL53"/>
    <mergeCell ref="AO53:AP53"/>
    <mergeCell ref="AS53:AV53"/>
    <mergeCell ref="AY53:AZ53"/>
    <mergeCell ref="G54:N54"/>
    <mergeCell ref="Q54:V54"/>
    <mergeCell ref="Y54:AB54"/>
    <mergeCell ref="AE54:AF54"/>
    <mergeCell ref="AI54:AL54"/>
    <mergeCell ref="AO54:AP54"/>
    <mergeCell ref="AS54:AV54"/>
    <mergeCell ref="AY54:AZ54"/>
    <mergeCell ref="G55:N55"/>
    <mergeCell ref="Q55:V55"/>
    <mergeCell ref="Y55:AB55"/>
    <mergeCell ref="AE55:AF55"/>
    <mergeCell ref="AI55:AL55"/>
    <mergeCell ref="AO55:AP55"/>
    <mergeCell ref="AS55:AV55"/>
    <mergeCell ref="AY55:AZ55"/>
    <mergeCell ref="G56:N56"/>
    <mergeCell ref="Q56:V56"/>
    <mergeCell ref="Y56:AB56"/>
    <mergeCell ref="AE56:AF56"/>
    <mergeCell ref="AI56:AL56"/>
    <mergeCell ref="AO56:AP56"/>
    <mergeCell ref="AS56:AV56"/>
    <mergeCell ref="AY56:AZ56"/>
    <mergeCell ref="J57:N57"/>
    <mergeCell ref="R57:V57"/>
    <mergeCell ref="Y57:AB57"/>
    <mergeCell ref="AE57:AF57"/>
    <mergeCell ref="AI57:AL57"/>
    <mergeCell ref="AO57:AP57"/>
    <mergeCell ref="AS57:AV57"/>
    <mergeCell ref="AY57:AZ57"/>
  </mergeCells>
  <printOptions headings="false" gridLines="false" gridLinesSet="true" horizontalCentered="false" verticalCentered="false"/>
  <pageMargins left="0.511805555555555" right="0.511805555555555" top="0.747916666666667" bottom="0.354166666666667" header="0.511805555555555" footer="0.511805555555555"/>
  <pageSetup paperSize="9"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Footer/>
  </headerFooter>
</worksheet>
</file>

<file path=xl/worksheets/sheet12.xml><?xml version="1.0" encoding="utf-8"?>
<worksheet xmlns="http://schemas.openxmlformats.org/spreadsheetml/2006/main" xmlns:r="http://schemas.openxmlformats.org/officeDocument/2006/relationships">
  <sheetPr filterMode="false">
    <pageSetUpPr fitToPage="true"/>
  </sheetPr>
  <dimension ref="A1:M59"/>
  <sheetViews>
    <sheetView windowProtection="false" showFormulas="false" showGridLines="true" showRowColHeaders="true" showZeros="true" rightToLeft="false" tabSelected="true" showOutlineSymbols="true" defaultGridColor="true" view="normal" topLeftCell="A1" colorId="64" zoomScale="100" zoomScaleNormal="100" zoomScalePageLayoutView="100" workbookViewId="0">
      <selection pane="topLeft" activeCell="C22" activeCellId="0" sqref="C22"/>
    </sheetView>
  </sheetViews>
  <sheetFormatPr defaultRowHeight="18"/>
  <cols>
    <col collapsed="false" hidden="false" max="2" min="1" style="0" width="3.48559670781893"/>
    <col collapsed="false" hidden="false" max="3" min="3" style="0" width="8.60082304526749"/>
    <col collapsed="false" hidden="false" max="4" min="4" style="0" width="11.6502057613169"/>
    <col collapsed="false" hidden="false" max="5" min="5" style="321" width="65.1111111111111"/>
    <col collapsed="false" hidden="false" max="6" min="6" style="321" width="43.9876543209877"/>
    <col collapsed="false" hidden="false" max="7" min="7" style="0" width="17.5308641975309"/>
    <col collapsed="false" hidden="false" max="1025" min="8" style="0" width="8.7119341563786"/>
  </cols>
  <sheetData>
    <row r="1" customFormat="false" ht="18" hidden="false" customHeight="false" outlineLevel="0" collapsed="false">
      <c r="E1" s="0"/>
      <c r="F1" s="0"/>
    </row>
    <row r="2" customFormat="false" ht="22.5" hidden="false" customHeight="false" outlineLevel="0" collapsed="false">
      <c r="A2" s="322" t="s">
        <v>463</v>
      </c>
      <c r="B2" s="3"/>
      <c r="C2" s="3"/>
      <c r="D2" s="3"/>
      <c r="E2" s="3"/>
      <c r="F2" s="3"/>
      <c r="G2" s="3"/>
      <c r="H2" s="3"/>
      <c r="I2" s="3"/>
      <c r="J2" s="3"/>
      <c r="K2" s="3"/>
      <c r="L2" s="3"/>
      <c r="M2" s="3"/>
    </row>
    <row r="3" customFormat="false" ht="18" hidden="false" customHeight="false" outlineLevel="0" collapsed="false">
      <c r="E3" s="0"/>
      <c r="F3" s="0"/>
    </row>
    <row r="4" customFormat="false" ht="18" hidden="false" customHeight="false" outlineLevel="0" collapsed="false">
      <c r="B4" s="0" t="s">
        <v>464</v>
      </c>
      <c r="E4" s="0"/>
      <c r="F4" s="0"/>
    </row>
    <row r="5" customFormat="false" ht="18" hidden="false" customHeight="false" outlineLevel="0" collapsed="false">
      <c r="C5" s="323" t="s">
        <v>465</v>
      </c>
      <c r="D5" s="323"/>
      <c r="E5" s="323"/>
      <c r="F5" s="323" t="s">
        <v>466</v>
      </c>
    </row>
    <row r="6" customFormat="false" ht="18" hidden="false" customHeight="false" outlineLevel="0" collapsed="false">
      <c r="C6" s="324" t="s">
        <v>467</v>
      </c>
      <c r="D6" s="324"/>
      <c r="E6" s="324"/>
      <c r="F6" s="64" t="s">
        <v>468</v>
      </c>
    </row>
    <row r="7" customFormat="false" ht="18" hidden="false" customHeight="false" outlineLevel="0" collapsed="false">
      <c r="C7" s="324" t="s">
        <v>469</v>
      </c>
      <c r="D7" s="324"/>
      <c r="E7" s="324"/>
      <c r="F7" s="64" t="s">
        <v>468</v>
      </c>
    </row>
    <row r="8" customFormat="false" ht="18" hidden="false" customHeight="false" outlineLevel="0" collapsed="false">
      <c r="C8" s="324" t="s">
        <v>470</v>
      </c>
      <c r="D8" s="324"/>
      <c r="E8" s="324"/>
      <c r="F8" s="64" t="s">
        <v>471</v>
      </c>
    </row>
    <row r="9" customFormat="false" ht="18" hidden="false" customHeight="false" outlineLevel="0" collapsed="false">
      <c r="C9" s="324" t="s">
        <v>472</v>
      </c>
      <c r="D9" s="324"/>
      <c r="E9" s="324"/>
      <c r="F9" s="64" t="s">
        <v>473</v>
      </c>
    </row>
    <row r="10" customFormat="false" ht="18" hidden="false" customHeight="false" outlineLevel="0" collapsed="false">
      <c r="E10" s="0"/>
      <c r="F10" s="0"/>
    </row>
    <row r="11" customFormat="false" ht="18" hidden="false" customHeight="false" outlineLevel="0" collapsed="false">
      <c r="B11" s="0" t="s">
        <v>474</v>
      </c>
      <c r="E11" s="0"/>
      <c r="F11" s="0"/>
    </row>
    <row r="12" customFormat="false" ht="36" hidden="false" customHeight="false" outlineLevel="0" collapsed="false">
      <c r="B12" s="325" t="s">
        <v>23</v>
      </c>
      <c r="C12" s="325" t="s">
        <v>475</v>
      </c>
      <c r="D12" s="325" t="s">
        <v>476</v>
      </c>
      <c r="E12" s="326" t="s">
        <v>477</v>
      </c>
      <c r="F12" s="326" t="s">
        <v>478</v>
      </c>
    </row>
    <row r="13" customFormat="false" ht="18" hidden="false" customHeight="false" outlineLevel="0" collapsed="false">
      <c r="B13" s="327" t="s">
        <v>479</v>
      </c>
      <c r="C13" s="328"/>
      <c r="D13" s="328"/>
      <c r="E13" s="328"/>
      <c r="F13" s="329"/>
    </row>
    <row r="14" customFormat="false" ht="18" hidden="false" customHeight="false" outlineLevel="0" collapsed="false">
      <c r="B14" s="64" t="n">
        <v>1</v>
      </c>
      <c r="C14" s="64" t="s">
        <v>471</v>
      </c>
      <c r="D14" s="64" t="s">
        <v>480</v>
      </c>
      <c r="E14" s="64" t="s">
        <v>210</v>
      </c>
      <c r="F14" s="330" t="s">
        <v>481</v>
      </c>
    </row>
    <row r="15" customFormat="false" ht="18" hidden="false" customHeight="false" outlineLevel="0" collapsed="false">
      <c r="B15" s="64" t="n">
        <v>2</v>
      </c>
      <c r="C15" s="64" t="s">
        <v>471</v>
      </c>
      <c r="D15" s="64" t="s">
        <v>482</v>
      </c>
      <c r="E15" s="64" t="s">
        <v>211</v>
      </c>
      <c r="F15" s="330" t="s">
        <v>481</v>
      </c>
    </row>
    <row r="16" customFormat="false" ht="18" hidden="false" customHeight="false" outlineLevel="0" collapsed="false">
      <c r="B16" s="64" t="n">
        <v>3</v>
      </c>
      <c r="C16" s="64" t="s">
        <v>471</v>
      </c>
      <c r="D16" s="64" t="s">
        <v>483</v>
      </c>
      <c r="E16" s="64" t="s">
        <v>212</v>
      </c>
      <c r="F16" s="330" t="s">
        <v>484</v>
      </c>
    </row>
    <row r="17" customFormat="false" ht="18" hidden="false" customHeight="false" outlineLevel="0" collapsed="false">
      <c r="B17" s="64" t="n">
        <v>4</v>
      </c>
      <c r="C17" s="64" t="s">
        <v>471</v>
      </c>
      <c r="D17" s="64" t="s">
        <v>485</v>
      </c>
      <c r="E17" s="64" t="s">
        <v>213</v>
      </c>
      <c r="F17" s="330" t="s">
        <v>41</v>
      </c>
    </row>
    <row r="18" customFormat="false" ht="18" hidden="false" customHeight="false" outlineLevel="0" collapsed="false">
      <c r="B18" s="64" t="n">
        <v>5</v>
      </c>
      <c r="C18" s="64" t="s">
        <v>471</v>
      </c>
      <c r="D18" s="64" t="s">
        <v>486</v>
      </c>
      <c r="E18" s="64" t="s">
        <v>214</v>
      </c>
      <c r="F18" s="330" t="s">
        <v>487</v>
      </c>
    </row>
    <row r="19" customFormat="false" ht="36" hidden="false" customHeight="false" outlineLevel="0" collapsed="false">
      <c r="B19" s="64" t="n">
        <v>6</v>
      </c>
      <c r="C19" s="64" t="s">
        <v>471</v>
      </c>
      <c r="D19" s="64" t="s">
        <v>488</v>
      </c>
      <c r="E19" s="331" t="s">
        <v>489</v>
      </c>
      <c r="F19" s="332" t="s">
        <v>490</v>
      </c>
    </row>
    <row r="20" customFormat="false" ht="18" hidden="false" customHeight="false" outlineLevel="0" collapsed="false">
      <c r="B20" s="327" t="s">
        <v>491</v>
      </c>
      <c r="C20" s="328"/>
      <c r="D20" s="328"/>
      <c r="E20" s="328"/>
      <c r="F20" s="329"/>
    </row>
    <row r="21" customFormat="false" ht="18" hidden="false" customHeight="false" outlineLevel="0" collapsed="false">
      <c r="B21" s="64" t="n">
        <v>7</v>
      </c>
      <c r="C21" s="64" t="s">
        <v>471</v>
      </c>
      <c r="D21" s="64" t="s">
        <v>492</v>
      </c>
      <c r="E21" s="331" t="s">
        <v>493</v>
      </c>
      <c r="F21" s="330" t="s">
        <v>38</v>
      </c>
    </row>
    <row r="22" customFormat="false" ht="18" hidden="false" customHeight="false" outlineLevel="0" collapsed="false">
      <c r="B22" s="64" t="n">
        <v>8</v>
      </c>
      <c r="C22" s="64" t="s">
        <v>471</v>
      </c>
      <c r="D22" s="64" t="s">
        <v>494</v>
      </c>
      <c r="E22" s="331" t="s">
        <v>495</v>
      </c>
      <c r="F22" s="330" t="s">
        <v>496</v>
      </c>
    </row>
    <row r="23" customFormat="false" ht="18" hidden="false" customHeight="false" outlineLevel="0" collapsed="false">
      <c r="B23" s="64" t="n">
        <v>9</v>
      </c>
      <c r="C23" s="64" t="s">
        <v>471</v>
      </c>
      <c r="D23" s="64" t="s">
        <v>497</v>
      </c>
      <c r="E23" s="331" t="s">
        <v>25</v>
      </c>
      <c r="F23" s="330" t="s">
        <v>498</v>
      </c>
    </row>
    <row r="24" customFormat="false" ht="18" hidden="false" customHeight="false" outlineLevel="0" collapsed="false">
      <c r="B24" s="64" t="n">
        <v>10</v>
      </c>
      <c r="C24" s="64" t="s">
        <v>471</v>
      </c>
      <c r="D24" s="64" t="s">
        <v>499</v>
      </c>
      <c r="E24" s="331" t="s">
        <v>500</v>
      </c>
      <c r="F24" s="331" t="s">
        <v>41</v>
      </c>
    </row>
    <row r="25" customFormat="false" ht="18" hidden="false" customHeight="false" outlineLevel="0" collapsed="false">
      <c r="B25" s="64" t="n">
        <v>11</v>
      </c>
      <c r="C25" s="64" t="s">
        <v>471</v>
      </c>
      <c r="D25" s="64" t="s">
        <v>501</v>
      </c>
      <c r="E25" s="331" t="s">
        <v>27</v>
      </c>
      <c r="F25" s="331" t="s">
        <v>41</v>
      </c>
    </row>
    <row r="26" customFormat="false" ht="18" hidden="false" customHeight="false" outlineLevel="0" collapsed="false">
      <c r="B26" s="64" t="n">
        <v>12</v>
      </c>
      <c r="C26" s="64" t="s">
        <v>471</v>
      </c>
      <c r="D26" s="64" t="s">
        <v>502</v>
      </c>
      <c r="E26" s="331" t="s">
        <v>28</v>
      </c>
      <c r="F26" s="331" t="s">
        <v>41</v>
      </c>
    </row>
    <row r="27" customFormat="false" ht="18" hidden="false" customHeight="false" outlineLevel="0" collapsed="false">
      <c r="B27" s="64" t="n">
        <v>13</v>
      </c>
      <c r="C27" s="64" t="s">
        <v>471</v>
      </c>
      <c r="D27" s="64" t="s">
        <v>503</v>
      </c>
      <c r="E27" s="331" t="s">
        <v>29</v>
      </c>
      <c r="F27" s="330" t="s">
        <v>484</v>
      </c>
    </row>
    <row r="28" customFormat="false" ht="18" hidden="false" customHeight="false" outlineLevel="0" collapsed="false">
      <c r="B28" s="64" t="n">
        <v>14</v>
      </c>
      <c r="C28" s="64" t="s">
        <v>471</v>
      </c>
      <c r="D28" s="64" t="s">
        <v>504</v>
      </c>
      <c r="E28" s="331" t="s">
        <v>505</v>
      </c>
      <c r="F28" s="330" t="s">
        <v>506</v>
      </c>
    </row>
    <row r="29" customFormat="false" ht="18" hidden="false" customHeight="false" outlineLevel="0" collapsed="false">
      <c r="B29" s="64" t="n">
        <v>15</v>
      </c>
      <c r="C29" s="64" t="s">
        <v>471</v>
      </c>
      <c r="D29" s="64" t="s">
        <v>507</v>
      </c>
      <c r="E29" s="331" t="s">
        <v>508</v>
      </c>
      <c r="F29" s="331" t="s">
        <v>41</v>
      </c>
    </row>
    <row r="30" customFormat="false" ht="72" hidden="false" customHeight="false" outlineLevel="0" collapsed="false">
      <c r="B30" s="64" t="n">
        <v>16</v>
      </c>
      <c r="C30" s="64" t="s">
        <v>471</v>
      </c>
      <c r="D30" s="64" t="s">
        <v>509</v>
      </c>
      <c r="E30" s="331" t="s">
        <v>510</v>
      </c>
      <c r="F30" s="332" t="s">
        <v>511</v>
      </c>
    </row>
    <row r="31" customFormat="false" ht="18" hidden="false" customHeight="false" outlineLevel="0" collapsed="false">
      <c r="B31" s="64" t="n">
        <v>17</v>
      </c>
      <c r="C31" s="64" t="s">
        <v>471</v>
      </c>
      <c r="D31" s="64" t="s">
        <v>512</v>
      </c>
      <c r="E31" s="331" t="s">
        <v>33</v>
      </c>
      <c r="F31" s="332" t="s">
        <v>513</v>
      </c>
    </row>
    <row r="32" customFormat="false" ht="54" hidden="false" customHeight="false" outlineLevel="0" collapsed="false">
      <c r="B32" s="64" t="n">
        <v>18</v>
      </c>
      <c r="C32" s="64" t="s">
        <v>471</v>
      </c>
      <c r="D32" s="64" t="s">
        <v>514</v>
      </c>
      <c r="E32" s="331" t="s">
        <v>515</v>
      </c>
      <c r="F32" s="332" t="s">
        <v>516</v>
      </c>
    </row>
    <row r="33" customFormat="false" ht="72" hidden="false" customHeight="false" outlineLevel="0" collapsed="false">
      <c r="B33" s="64" t="n">
        <v>19</v>
      </c>
      <c r="C33" s="64" t="s">
        <v>471</v>
      </c>
      <c r="D33" s="64" t="s">
        <v>517</v>
      </c>
      <c r="E33" s="331" t="s">
        <v>518</v>
      </c>
      <c r="F33" s="332" t="s">
        <v>519</v>
      </c>
    </row>
    <row r="34" customFormat="false" ht="72" hidden="false" customHeight="false" outlineLevel="0" collapsed="false">
      <c r="B34" s="64" t="n">
        <v>20</v>
      </c>
      <c r="C34" s="64" t="s">
        <v>471</v>
      </c>
      <c r="D34" s="64" t="s">
        <v>520</v>
      </c>
      <c r="E34" s="331" t="s">
        <v>521</v>
      </c>
      <c r="F34" s="332" t="s">
        <v>522</v>
      </c>
    </row>
    <row r="35" customFormat="false" ht="18" hidden="false" customHeight="false" outlineLevel="0" collapsed="false">
      <c r="B35" s="64" t="n">
        <v>21</v>
      </c>
      <c r="C35" s="64" t="s">
        <v>471</v>
      </c>
      <c r="D35" s="64" t="s">
        <v>523</v>
      </c>
      <c r="E35" s="331" t="s">
        <v>524</v>
      </c>
      <c r="F35" s="332" t="s">
        <v>525</v>
      </c>
    </row>
    <row r="36" customFormat="false" ht="54" hidden="false" customHeight="false" outlineLevel="0" collapsed="false">
      <c r="B36" s="64" t="n">
        <v>22</v>
      </c>
      <c r="C36" s="64" t="s">
        <v>473</v>
      </c>
      <c r="D36" s="64" t="s">
        <v>526</v>
      </c>
      <c r="E36" s="331" t="s">
        <v>527</v>
      </c>
      <c r="F36" s="331" t="s">
        <v>471</v>
      </c>
    </row>
    <row r="37" customFormat="false" ht="18" hidden="false" customHeight="false" outlineLevel="0" collapsed="false">
      <c r="B37" s="64" t="n">
        <v>23</v>
      </c>
      <c r="C37" s="64" t="s">
        <v>473</v>
      </c>
      <c r="D37" s="64" t="s">
        <v>494</v>
      </c>
      <c r="E37" s="331" t="s">
        <v>528</v>
      </c>
      <c r="F37" s="330" t="s">
        <v>38</v>
      </c>
    </row>
    <row r="38" customFormat="false" ht="18" hidden="false" customHeight="false" outlineLevel="0" collapsed="false">
      <c r="B38" s="64" t="n">
        <v>24</v>
      </c>
      <c r="C38" s="64" t="s">
        <v>473</v>
      </c>
      <c r="D38" s="64" t="s">
        <v>497</v>
      </c>
      <c r="E38" s="331" t="s">
        <v>495</v>
      </c>
      <c r="F38" s="330" t="s">
        <v>496</v>
      </c>
    </row>
    <row r="39" customFormat="false" ht="18" hidden="false" customHeight="false" outlineLevel="0" collapsed="false">
      <c r="B39" s="64" t="n">
        <v>25</v>
      </c>
      <c r="C39" s="64" t="s">
        <v>473</v>
      </c>
      <c r="D39" s="64" t="s">
        <v>499</v>
      </c>
      <c r="E39" s="331" t="s">
        <v>105</v>
      </c>
      <c r="F39" s="330" t="s">
        <v>498</v>
      </c>
    </row>
    <row r="40" customFormat="false" ht="18" hidden="false" customHeight="false" outlineLevel="0" collapsed="false">
      <c r="B40" s="64" t="n">
        <v>26</v>
      </c>
      <c r="C40" s="64" t="s">
        <v>473</v>
      </c>
      <c r="D40" s="64" t="s">
        <v>501</v>
      </c>
      <c r="E40" s="331" t="s">
        <v>106</v>
      </c>
      <c r="F40" s="330" t="s">
        <v>498</v>
      </c>
    </row>
    <row r="41" customFormat="false" ht="18" hidden="false" customHeight="false" outlineLevel="0" collapsed="false">
      <c r="B41" s="64" t="n">
        <v>27</v>
      </c>
      <c r="C41" s="64" t="s">
        <v>473</v>
      </c>
      <c r="D41" s="64" t="s">
        <v>502</v>
      </c>
      <c r="E41" s="331" t="s">
        <v>95</v>
      </c>
      <c r="F41" s="330" t="s">
        <v>487</v>
      </c>
    </row>
    <row r="42" customFormat="false" ht="18" hidden="false" customHeight="false" outlineLevel="0" collapsed="false">
      <c r="B42" s="64" t="n">
        <v>28</v>
      </c>
      <c r="C42" s="64" t="s">
        <v>473</v>
      </c>
      <c r="D42" s="64" t="s">
        <v>503</v>
      </c>
      <c r="E42" s="331" t="s">
        <v>529</v>
      </c>
      <c r="F42" s="330" t="s">
        <v>41</v>
      </c>
    </row>
    <row r="43" customFormat="false" ht="18" hidden="false" customHeight="false" outlineLevel="0" collapsed="false">
      <c r="B43" s="64" t="n">
        <v>29</v>
      </c>
      <c r="C43" s="64" t="s">
        <v>473</v>
      </c>
      <c r="D43" s="64" t="s">
        <v>504</v>
      </c>
      <c r="E43" s="331" t="s">
        <v>530</v>
      </c>
      <c r="F43" s="330" t="s">
        <v>506</v>
      </c>
    </row>
    <row r="44" customFormat="false" ht="18" hidden="false" customHeight="false" outlineLevel="0" collapsed="false">
      <c r="B44" s="64" t="n">
        <v>30</v>
      </c>
      <c r="C44" s="64" t="s">
        <v>473</v>
      </c>
      <c r="D44" s="64" t="s">
        <v>507</v>
      </c>
      <c r="E44" s="331" t="s">
        <v>531</v>
      </c>
      <c r="F44" s="330" t="s">
        <v>41</v>
      </c>
    </row>
    <row r="45" customFormat="false" ht="18" hidden="false" customHeight="false" outlineLevel="0" collapsed="false">
      <c r="B45" s="64" t="n">
        <v>31</v>
      </c>
      <c r="C45" s="64" t="s">
        <v>473</v>
      </c>
      <c r="D45" s="64" t="s">
        <v>509</v>
      </c>
      <c r="E45" s="331" t="s">
        <v>532</v>
      </c>
      <c r="F45" s="330" t="s">
        <v>41</v>
      </c>
    </row>
    <row r="46" customFormat="false" ht="18" hidden="false" customHeight="false" outlineLevel="0" collapsed="false">
      <c r="B46" s="64" t="n">
        <v>32</v>
      </c>
      <c r="C46" s="64" t="s">
        <v>473</v>
      </c>
      <c r="D46" s="64" t="s">
        <v>512</v>
      </c>
      <c r="E46" s="331" t="s">
        <v>533</v>
      </c>
      <c r="F46" s="330" t="s">
        <v>484</v>
      </c>
    </row>
    <row r="47" customFormat="false" ht="18" hidden="false" customHeight="false" outlineLevel="0" collapsed="false">
      <c r="B47" s="64" t="n">
        <v>33</v>
      </c>
      <c r="C47" s="64" t="s">
        <v>473</v>
      </c>
      <c r="D47" s="64" t="s">
        <v>514</v>
      </c>
      <c r="E47" s="331" t="s">
        <v>534</v>
      </c>
      <c r="F47" s="330" t="s">
        <v>484</v>
      </c>
    </row>
    <row r="48" customFormat="false" ht="18" hidden="false" customHeight="false" outlineLevel="0" collapsed="false">
      <c r="B48" s="64" t="n">
        <v>34</v>
      </c>
      <c r="C48" s="64" t="s">
        <v>473</v>
      </c>
      <c r="D48" s="64" t="s">
        <v>535</v>
      </c>
      <c r="E48" s="331" t="s">
        <v>536</v>
      </c>
      <c r="F48" s="330" t="s">
        <v>484</v>
      </c>
    </row>
    <row r="49" customFormat="false" ht="18" hidden="false" customHeight="false" outlineLevel="0" collapsed="false">
      <c r="B49" s="64" t="n">
        <v>35</v>
      </c>
      <c r="C49" s="64" t="s">
        <v>473</v>
      </c>
      <c r="D49" s="64" t="s">
        <v>537</v>
      </c>
      <c r="E49" s="331" t="s">
        <v>538</v>
      </c>
      <c r="F49" s="330" t="s">
        <v>506</v>
      </c>
    </row>
    <row r="50" customFormat="false" ht="72" hidden="false" customHeight="false" outlineLevel="0" collapsed="false">
      <c r="B50" s="64" t="n">
        <v>36</v>
      </c>
      <c r="C50" s="64" t="s">
        <v>473</v>
      </c>
      <c r="D50" s="64" t="s">
        <v>539</v>
      </c>
      <c r="E50" s="331" t="s">
        <v>540</v>
      </c>
      <c r="F50" s="330" t="s">
        <v>541</v>
      </c>
    </row>
    <row r="51" customFormat="false" ht="18" hidden="false" customHeight="false" outlineLevel="0" collapsed="false">
      <c r="B51" s="64" t="n">
        <v>37</v>
      </c>
      <c r="C51" s="64" t="s">
        <v>473</v>
      </c>
      <c r="D51" s="64" t="s">
        <v>542</v>
      </c>
      <c r="E51" s="331" t="s">
        <v>543</v>
      </c>
      <c r="F51" s="330" t="s">
        <v>544</v>
      </c>
    </row>
    <row r="52" customFormat="false" ht="54" hidden="false" customHeight="false" outlineLevel="0" collapsed="false">
      <c r="B52" s="64" t="n">
        <v>38</v>
      </c>
      <c r="C52" s="64" t="s">
        <v>473</v>
      </c>
      <c r="D52" s="64" t="s">
        <v>545</v>
      </c>
      <c r="E52" s="331" t="s">
        <v>546</v>
      </c>
      <c r="F52" s="331" t="s">
        <v>547</v>
      </c>
    </row>
    <row r="53" customFormat="false" ht="18" hidden="false" customHeight="false" outlineLevel="0" collapsed="false">
      <c r="B53" s="64" t="n">
        <v>39</v>
      </c>
      <c r="C53" s="64" t="s">
        <v>473</v>
      </c>
      <c r="D53" s="64" t="s">
        <v>548</v>
      </c>
      <c r="E53" s="331" t="s">
        <v>549</v>
      </c>
      <c r="F53" s="330" t="s">
        <v>550</v>
      </c>
    </row>
    <row r="54" customFormat="false" ht="54" hidden="false" customHeight="false" outlineLevel="0" collapsed="false">
      <c r="B54" s="64" t="n">
        <v>40</v>
      </c>
      <c r="C54" s="64" t="s">
        <v>473</v>
      </c>
      <c r="D54" s="64" t="s">
        <v>551</v>
      </c>
      <c r="E54" s="331" t="s">
        <v>552</v>
      </c>
      <c r="F54" s="330" t="s">
        <v>553</v>
      </c>
    </row>
    <row r="55" customFormat="false" ht="36" hidden="false" customHeight="false" outlineLevel="0" collapsed="false">
      <c r="B55" s="64" t="n">
        <v>41</v>
      </c>
      <c r="C55" s="64" t="s">
        <v>473</v>
      </c>
      <c r="D55" s="64" t="s">
        <v>554</v>
      </c>
      <c r="E55" s="331" t="s">
        <v>555</v>
      </c>
      <c r="F55" s="330" t="s">
        <v>556</v>
      </c>
    </row>
    <row r="56" customFormat="false" ht="36" hidden="false" customHeight="false" outlineLevel="0" collapsed="false">
      <c r="B56" s="64" t="n">
        <v>42</v>
      </c>
      <c r="C56" s="64" t="s">
        <v>473</v>
      </c>
      <c r="D56" s="64" t="s">
        <v>557</v>
      </c>
      <c r="E56" s="331" t="s">
        <v>558</v>
      </c>
      <c r="F56" s="330" t="s">
        <v>559</v>
      </c>
    </row>
    <row r="57" customFormat="false" ht="72" hidden="false" customHeight="false" outlineLevel="0" collapsed="false">
      <c r="B57" s="64" t="n">
        <v>43</v>
      </c>
      <c r="C57" s="64" t="s">
        <v>473</v>
      </c>
      <c r="D57" s="64" t="s">
        <v>560</v>
      </c>
      <c r="E57" s="331" t="s">
        <v>561</v>
      </c>
      <c r="F57" s="330" t="s">
        <v>562</v>
      </c>
    </row>
    <row r="58" customFormat="false" ht="36" hidden="false" customHeight="false" outlineLevel="0" collapsed="false">
      <c r="B58" s="64" t="n">
        <v>44</v>
      </c>
      <c r="C58" s="64" t="s">
        <v>473</v>
      </c>
      <c r="D58" s="64" t="s">
        <v>563</v>
      </c>
      <c r="E58" s="331" t="s">
        <v>564</v>
      </c>
      <c r="F58" s="330" t="s">
        <v>565</v>
      </c>
    </row>
    <row r="59" customFormat="false" ht="36" hidden="false" customHeight="false" outlineLevel="0" collapsed="false">
      <c r="B59" s="64" t="n">
        <v>45</v>
      </c>
      <c r="C59" s="64" t="s">
        <v>473</v>
      </c>
      <c r="D59" s="64" t="s">
        <v>566</v>
      </c>
      <c r="E59" s="331" t="s">
        <v>567</v>
      </c>
      <c r="F59" s="330" t="s">
        <v>568</v>
      </c>
    </row>
  </sheetData>
  <mergeCells count="5">
    <mergeCell ref="C5:E5"/>
    <mergeCell ref="C6:E6"/>
    <mergeCell ref="C7:E7"/>
    <mergeCell ref="C8:E8"/>
    <mergeCell ref="C9:E9"/>
  </mergeCells>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Footer/>
  </headerFooter>
</worksheet>
</file>

<file path=xl/worksheets/sheet13.xml><?xml version="1.0" encoding="utf-8"?>
<worksheet xmlns="http://schemas.openxmlformats.org/spreadsheetml/2006/main" xmlns:r="http://schemas.openxmlformats.org/officeDocument/2006/relationships">
  <sheetPr filterMode="false">
    <pageSetUpPr fitToPage="false"/>
  </sheetPr>
  <dimension ref="A1:W5018"/>
  <sheetViews>
    <sheetView windowProtection="false"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K4" activeCellId="0" sqref="K4"/>
    </sheetView>
  </sheetViews>
  <sheetFormatPr defaultRowHeight="18"/>
  <cols>
    <col collapsed="false" hidden="false" max="1" min="1" style="0" width="6.64197530864198"/>
    <col collapsed="false" hidden="false" max="2" min="2" style="0" width="9.14814814814815"/>
    <col collapsed="false" hidden="false" max="3" min="3" style="0" width="2.06995884773663"/>
    <col collapsed="false" hidden="false" max="4" min="4" style="0" width="3.15637860082305"/>
    <col collapsed="false" hidden="false" max="18" min="5" style="0" width="8.7119341563786"/>
    <col collapsed="false" hidden="false" max="19" min="19" style="0" width="15.4609053497942"/>
    <col collapsed="false" hidden="false" max="20" min="20" style="0" width="11.761316872428"/>
    <col collapsed="false" hidden="false" max="22" min="21" style="0" width="8.7119341563786"/>
    <col collapsed="false" hidden="false" max="23" min="23" style="0" width="14.156378600823"/>
    <col collapsed="false" hidden="false" max="1025" min="24" style="0" width="8.7119341563786"/>
  </cols>
  <sheetData>
    <row r="1" customFormat="false" ht="18" hidden="false" customHeight="false" outlineLevel="0" collapsed="false">
      <c r="A1" s="0" t="s">
        <v>569</v>
      </c>
    </row>
    <row r="2" customFormat="false" ht="18" hidden="false" customHeight="false" outlineLevel="0" collapsed="false">
      <c r="A2" s="0" t="s">
        <v>570</v>
      </c>
      <c r="B2" s="333" t="s">
        <v>571</v>
      </c>
      <c r="C2" s="333"/>
      <c r="D2" s="333" t="s">
        <v>572</v>
      </c>
      <c r="E2" s="333"/>
      <c r="F2" s="333"/>
      <c r="G2" s="333" t="s">
        <v>573</v>
      </c>
      <c r="H2" s="333"/>
      <c r="I2" s="333"/>
      <c r="J2" s="333"/>
      <c r="K2" s="333"/>
      <c r="M2" s="334" t="s">
        <v>574</v>
      </c>
      <c r="N2" s="334" t="s">
        <v>573</v>
      </c>
      <c r="O2" s="334"/>
      <c r="P2" s="334"/>
      <c r="Q2" s="334"/>
      <c r="R2" s="334"/>
      <c r="S2" s="334" t="s">
        <v>575</v>
      </c>
      <c r="T2" s="334"/>
    </row>
    <row r="3" customFormat="false" ht="18" hidden="false" customHeight="false" outlineLevel="0" collapsed="false">
      <c r="B3" s="0" t="s">
        <v>576</v>
      </c>
      <c r="G3" s="0" t="s">
        <v>577</v>
      </c>
    </row>
    <row r="4" customFormat="false" ht="18" hidden="false" customHeight="false" outlineLevel="0" collapsed="false">
      <c r="B4" s="335" t="n">
        <f aca="false">'ワークシート1 事業所情報'!E17</f>
        <v>0</v>
      </c>
      <c r="C4" s="336" t="n">
        <f aca="false">IF(COUNTIF($B$4:B4,B4)=1,MAX($C$3:C3)+1,"")</f>
        <v>1</v>
      </c>
      <c r="D4" s="336" t="n">
        <f aca="false">ROW()-3</f>
        <v>1</v>
      </c>
      <c r="E4" s="337" t="n">
        <f aca="true">OFFSET(B$3,MATCH(D4,C$4:C$64,0),0)</f>
        <v>0</v>
      </c>
      <c r="G4" s="335" t="str">
        <f aca="false">IFERROR(VLOOKUP('別紙様式2（添付書類２）'!$H$7,'ワークシート1 事業所情報'!E17:G17,3,0),"")</f>
        <v/>
      </c>
      <c r="H4" s="336" t="str">
        <f aca="false">IF(G4=0,"",G4)</f>
        <v/>
      </c>
      <c r="I4" s="336" t="str">
        <f aca="false">IF(H4="","",IF(COUNTIF($H$4:H4,H4)=1,MAX($I$3:I3)+1,""))</f>
        <v/>
      </c>
      <c r="J4" s="336" t="n">
        <f aca="false">ROW()-3</f>
        <v>1</v>
      </c>
      <c r="K4" s="338" t="str">
        <f aca="true">_xlfn.IFNA(OFFSET(H$3,MATCH(J4,I$4:I$64,0),0),"")</f>
        <v/>
      </c>
      <c r="M4" s="335" t="str">
        <f aca="false">IFERROR(VLOOKUP('別紙様式2（添付書類１）'!$K$7,'ワークシート1 事業所情報'!E17:G17,3,0),"")</f>
        <v/>
      </c>
      <c r="N4" s="336" t="str">
        <f aca="false">IF(M4=0,"",M4)</f>
        <v/>
      </c>
      <c r="O4" s="336" t="str">
        <f aca="false">IF(N4="","",IF(COUNTIF($N$4:N4,N4)=1,MAX($O$3:O3)+1,""))</f>
        <v/>
      </c>
      <c r="P4" s="336" t="n">
        <f aca="false">ROW()-3</f>
        <v>1</v>
      </c>
      <c r="Q4" s="338" t="str">
        <f aca="true">_xlfn.IFNA(OFFSET(N$3,MATCH(P4,O$4:O$64,0),0),"")</f>
        <v/>
      </c>
      <c r="S4" s="335" t="str">
        <f aca="false">'ワークシート1 事業所情報'!E17&amp;'ワークシート1 事業所情報'!G17</f>
        <v/>
      </c>
      <c r="T4" s="336" t="n">
        <f aca="false">'ワークシート1 事業所情報'!C17</f>
        <v>0</v>
      </c>
      <c r="U4" s="336" t="n">
        <f aca="false">IF(S4='別紙様式2（添付書類１）'!$K$7&amp;'別紙様式2（添付書類１）'!$U$7,COUNTIF($S$4:S4,'別紙様式2（添付書類１）'!$K$7&amp;'別紙様式2（添付書類１）'!$U$7),"")</f>
        <v>1</v>
      </c>
      <c r="V4" s="336" t="n">
        <f aca="false">ROW()-3</f>
        <v>1</v>
      </c>
      <c r="W4" s="338" t="n">
        <f aca="true">_xlfn.IFNA(OFFSET(T3,MATCH(V4,U4:U125,0),0),"")</f>
        <v>0</v>
      </c>
    </row>
    <row r="5" customFormat="false" ht="18" hidden="false" customHeight="false" outlineLevel="0" collapsed="false">
      <c r="B5" s="339" t="n">
        <f aca="false">'ワークシート1 事業所情報'!E18</f>
        <v>0</v>
      </c>
      <c r="C5" s="125" t="str">
        <f aca="false">IF(COUNTIF($B$4:B5,B5)=1,MAX($C$3:C4)+1,"")</f>
        <v/>
      </c>
      <c r="D5" s="125" t="n">
        <f aca="false">ROW()-3</f>
        <v>2</v>
      </c>
      <c r="E5" s="337" t="e">
        <f aca="true">OFFSET(B$3,MATCH(D5,C$4:C$64,0),0)</f>
        <v>#N/A</v>
      </c>
      <c r="G5" s="339" t="str">
        <f aca="false">IFERROR(VLOOKUP('別紙様式2（添付書類２）'!$H$7,'ワークシート1 事業所情報'!E18:G18,3,0),"")</f>
        <v/>
      </c>
      <c r="H5" s="125" t="str">
        <f aca="false">IF(G5=0,"",G5)</f>
        <v/>
      </c>
      <c r="I5" s="125" t="str">
        <f aca="false">IF(H5="","",IF(COUNTIF($H$4:H5,H5)=1,MAX($I$3:I4)+1,""))</f>
        <v/>
      </c>
      <c r="J5" s="125" t="n">
        <f aca="false">ROW()-3</f>
        <v>2</v>
      </c>
      <c r="K5" s="338" t="str">
        <f aca="true">_xlfn.IFNA(OFFSET(H$3,MATCH(J5,I$4:I$64,0),0),"")</f>
        <v/>
      </c>
      <c r="M5" s="339" t="str">
        <f aca="false">IFERROR(VLOOKUP('別紙様式2（添付書類１）'!$K$7,'ワークシート1 事業所情報'!E18:G18,3,0),"")</f>
        <v/>
      </c>
      <c r="N5" s="125" t="str">
        <f aca="false">IF(M5=0,"",M5)</f>
        <v/>
      </c>
      <c r="O5" s="125" t="str">
        <f aca="false">IF(N5="","",IF(COUNTIF($N$4:N5,N5)=1,MAX($O$3:O4)+1,""))</f>
        <v/>
      </c>
      <c r="P5" s="125" t="n">
        <f aca="false">ROW()-3</f>
        <v>2</v>
      </c>
      <c r="Q5" s="338" t="str">
        <f aca="true">_xlfn.IFNA(OFFSET(N$3,MATCH(P5,O$4:O$64,0),0),"")</f>
        <v/>
      </c>
      <c r="S5" s="339" t="str">
        <f aca="false">'ワークシート1 事業所情報'!E18&amp;'ワークシート1 事業所情報'!G18</f>
        <v/>
      </c>
      <c r="T5" s="125" t="n">
        <f aca="false">'ワークシート1 事業所情報'!C18</f>
        <v>0</v>
      </c>
      <c r="U5" s="125" t="n">
        <f aca="false">IF(S5='別紙様式2（添付書類１）'!$K$7&amp;'別紙様式2（添付書類１）'!$U$7,COUNTIF($S$4:S5,'別紙様式2（添付書類１）'!$K$7&amp;'別紙様式2（添付書類１）'!$U$7),"")</f>
        <v>2</v>
      </c>
      <c r="V5" s="125" t="n">
        <f aca="false">ROW()-3</f>
        <v>2</v>
      </c>
      <c r="W5" s="338" t="n">
        <f aca="true">_xlfn.IFNA(OFFSET(T4,MATCH(V5,U5:U126,0),0),"")</f>
        <v>0</v>
      </c>
    </row>
    <row r="6" customFormat="false" ht="18" hidden="false" customHeight="false" outlineLevel="0" collapsed="false">
      <c r="B6" s="339" t="n">
        <f aca="false">'ワークシート1 事業所情報'!E19</f>
        <v>0</v>
      </c>
      <c r="C6" s="125" t="str">
        <f aca="false">IF(COUNTIF($B$4:B6,B6)=1,MAX($C$3:C5)+1,"")</f>
        <v/>
      </c>
      <c r="D6" s="125" t="n">
        <f aca="false">ROW()-3</f>
        <v>3</v>
      </c>
      <c r="E6" s="337" t="e">
        <f aca="true">OFFSET(B$3,MATCH(D6,C$4:C$64,0),0)</f>
        <v>#N/A</v>
      </c>
      <c r="G6" s="339" t="str">
        <f aca="false">IFERROR(VLOOKUP('別紙様式2（添付書類２）'!$H$7,'ワークシート1 事業所情報'!E19:G19,3,0),"")</f>
        <v/>
      </c>
      <c r="H6" s="125" t="str">
        <f aca="false">IF(G6=0,"",G6)</f>
        <v/>
      </c>
      <c r="I6" s="125" t="str">
        <f aca="false">IF(H6="","",IF(COUNTIF($H$4:H6,H6)=1,MAX($I$3:I5)+1,""))</f>
        <v/>
      </c>
      <c r="J6" s="125" t="n">
        <f aca="false">ROW()-3</f>
        <v>3</v>
      </c>
      <c r="K6" s="338" t="str">
        <f aca="true">_xlfn.IFNA(OFFSET(H$3,MATCH(J6,I$4:I$64,0),0),"")</f>
        <v/>
      </c>
      <c r="M6" s="339" t="str">
        <f aca="false">IFERROR(VLOOKUP('別紙様式2（添付書類１）'!$K$7,'ワークシート1 事業所情報'!E19:G19,3,0),"")</f>
        <v/>
      </c>
      <c r="N6" s="125" t="str">
        <f aca="false">IF(M6=0,"",M6)</f>
        <v/>
      </c>
      <c r="O6" s="125" t="str">
        <f aca="false">IF(N6="","",IF(COUNTIF($N$4:N6,N6)=1,MAX($O$3:O5)+1,""))</f>
        <v/>
      </c>
      <c r="P6" s="125" t="n">
        <f aca="false">ROW()-3</f>
        <v>3</v>
      </c>
      <c r="Q6" s="338" t="str">
        <f aca="true">_xlfn.IFNA(OFFSET(N$3,MATCH(P6,O$4:O$64,0),0),"")</f>
        <v/>
      </c>
      <c r="S6" s="339" t="str">
        <f aca="false">'ワークシート1 事業所情報'!E19&amp;'ワークシート1 事業所情報'!G19</f>
        <v/>
      </c>
      <c r="T6" s="125" t="n">
        <f aca="false">'ワークシート1 事業所情報'!C19</f>
        <v>0</v>
      </c>
      <c r="U6" s="125" t="n">
        <f aca="false">IF(S6='別紙様式2（添付書類１）'!$K$7&amp;'別紙様式2（添付書類１）'!$U$7,COUNTIF($S$4:S6,'別紙様式2（添付書類１）'!$K$7&amp;'別紙様式2（添付書類１）'!$U$7),"")</f>
        <v>3</v>
      </c>
      <c r="V6" s="125" t="n">
        <f aca="false">ROW()-3</f>
        <v>3</v>
      </c>
      <c r="W6" s="338" t="n">
        <f aca="true">_xlfn.IFNA(OFFSET(T5,MATCH(V6,U6:U127,0),0),"")</f>
        <v>0</v>
      </c>
    </row>
    <row r="7" customFormat="false" ht="18" hidden="false" customHeight="false" outlineLevel="0" collapsed="false">
      <c r="B7" s="339" t="n">
        <f aca="false">'ワークシート1 事業所情報'!E20</f>
        <v>0</v>
      </c>
      <c r="C7" s="125" t="str">
        <f aca="false">IF(COUNTIF($B$4:B7,B7)=1,MAX($C$3:C6)+1,"")</f>
        <v/>
      </c>
      <c r="D7" s="125" t="n">
        <f aca="false">ROW()-3</f>
        <v>4</v>
      </c>
      <c r="E7" s="337" t="e">
        <f aca="true">OFFSET(B$3,MATCH(D7,C$4:C$64,0),0)</f>
        <v>#N/A</v>
      </c>
      <c r="G7" s="339" t="str">
        <f aca="false">IFERROR(VLOOKUP('別紙様式2（添付書類２）'!$H$7,'ワークシート1 事業所情報'!E20:G20,3,0),"")</f>
        <v/>
      </c>
      <c r="H7" s="125" t="str">
        <f aca="false">IF(G7=0,"",G7)</f>
        <v/>
      </c>
      <c r="I7" s="125" t="str">
        <f aca="false">IF(H7="","",IF(COUNTIF($H$4:H7,H7)=1,MAX($I$3:I6)+1,""))</f>
        <v/>
      </c>
      <c r="J7" s="125" t="n">
        <f aca="false">ROW()-3</f>
        <v>4</v>
      </c>
      <c r="K7" s="338" t="str">
        <f aca="true">_xlfn.IFNA(OFFSET(H$3,MATCH(J7,I$4:I$64,0),0),"")</f>
        <v/>
      </c>
      <c r="M7" s="339" t="str">
        <f aca="false">IFERROR(VLOOKUP('別紙様式2（添付書類１）'!$K$7,'ワークシート1 事業所情報'!E20:G20,3,0),"")</f>
        <v/>
      </c>
      <c r="N7" s="125" t="str">
        <f aca="false">IF(M7=0,"",M7)</f>
        <v/>
      </c>
      <c r="O7" s="125" t="str">
        <f aca="false">IF(N7="","",IF(COUNTIF($N$4:N7,N7)=1,MAX($O$3:O6)+1,""))</f>
        <v/>
      </c>
      <c r="P7" s="125" t="n">
        <f aca="false">ROW()-3</f>
        <v>4</v>
      </c>
      <c r="Q7" s="338" t="str">
        <f aca="true">_xlfn.IFNA(OFFSET(N$3,MATCH(P7,O$4:O$64,0),0),"")</f>
        <v/>
      </c>
      <c r="S7" s="339" t="str">
        <f aca="false">'ワークシート1 事業所情報'!E20&amp;'ワークシート1 事業所情報'!G20</f>
        <v/>
      </c>
      <c r="T7" s="125" t="n">
        <f aca="false">'ワークシート1 事業所情報'!C20</f>
        <v>0</v>
      </c>
      <c r="U7" s="125" t="n">
        <f aca="false">IF(S7='別紙様式2（添付書類１）'!$K$7&amp;'別紙様式2（添付書類１）'!$U$7,COUNTIF($S$4:S7,'別紙様式2（添付書類１）'!$K$7&amp;'別紙様式2（添付書類１）'!$U$7),"")</f>
        <v>4</v>
      </c>
      <c r="V7" s="125" t="n">
        <f aca="false">ROW()-3</f>
        <v>4</v>
      </c>
      <c r="W7" s="338" t="n">
        <f aca="true">_xlfn.IFNA(OFFSET(T6,MATCH(V7,U7:U128,0),0),"")</f>
        <v>0</v>
      </c>
    </row>
    <row r="8" customFormat="false" ht="18" hidden="false" customHeight="false" outlineLevel="0" collapsed="false">
      <c r="B8" s="339" t="n">
        <f aca="false">'ワークシート1 事業所情報'!E21</f>
        <v>0</v>
      </c>
      <c r="C8" s="125" t="str">
        <f aca="false">IF(COUNTIF($B$4:B8,B8)=1,MAX($C$3:C7)+1,"")</f>
        <v/>
      </c>
      <c r="D8" s="125" t="n">
        <f aca="false">ROW()-3</f>
        <v>5</v>
      </c>
      <c r="E8" s="337" t="e">
        <f aca="true">OFFSET(B$3,MATCH(D8,C$4:C$64,0),0)</f>
        <v>#N/A</v>
      </c>
      <c r="G8" s="339" t="str">
        <f aca="false">IFERROR(VLOOKUP('別紙様式2（添付書類２）'!$H$7,'ワークシート1 事業所情報'!E21:G21,3,0),"")</f>
        <v/>
      </c>
      <c r="H8" s="125" t="str">
        <f aca="false">IF(G8=0,"",G8)</f>
        <v/>
      </c>
      <c r="I8" s="125" t="str">
        <f aca="false">IF(H8="","",IF(COUNTIF($H$4:H8,H8)=1,MAX($I$3:I7)+1,""))</f>
        <v/>
      </c>
      <c r="J8" s="125" t="n">
        <f aca="false">ROW()-3</f>
        <v>5</v>
      </c>
      <c r="K8" s="338" t="str">
        <f aca="true">_xlfn.IFNA(OFFSET(H$3,MATCH(J8,I$4:I$64,0),0),"")</f>
        <v/>
      </c>
      <c r="M8" s="339" t="str">
        <f aca="false">IFERROR(VLOOKUP('別紙様式2（添付書類１）'!$K$7,'ワークシート1 事業所情報'!E21:G21,3,0),"")</f>
        <v/>
      </c>
      <c r="N8" s="125" t="str">
        <f aca="false">IF(M8=0,"",M8)</f>
        <v/>
      </c>
      <c r="O8" s="125" t="str">
        <f aca="false">IF(N8="","",IF(COUNTIF($N$4:N8,N8)=1,MAX($O$3:O7)+1,""))</f>
        <v/>
      </c>
      <c r="P8" s="125" t="n">
        <f aca="false">ROW()-3</f>
        <v>5</v>
      </c>
      <c r="Q8" s="338" t="str">
        <f aca="true">_xlfn.IFNA(OFFSET(N$3,MATCH(P8,O$4:O$64,0),0),"")</f>
        <v/>
      </c>
      <c r="S8" s="339" t="str">
        <f aca="false">'ワークシート1 事業所情報'!E21&amp;'ワークシート1 事業所情報'!G21</f>
        <v/>
      </c>
      <c r="T8" s="125" t="n">
        <f aca="false">'ワークシート1 事業所情報'!C21</f>
        <v>0</v>
      </c>
      <c r="U8" s="125" t="n">
        <f aca="false">IF(S8='別紙様式2（添付書類１）'!$K$7&amp;'別紙様式2（添付書類１）'!$U$7,COUNTIF($S$4:S8,'別紙様式2（添付書類１）'!$K$7&amp;'別紙様式2（添付書類１）'!$U$7),"")</f>
        <v>5</v>
      </c>
      <c r="V8" s="125" t="n">
        <f aca="false">ROW()-3</f>
        <v>5</v>
      </c>
      <c r="W8" s="338" t="n">
        <f aca="true">_xlfn.IFNA(OFFSET(T7,MATCH(V8,U8:U129,0),0),"")</f>
        <v>0</v>
      </c>
    </row>
    <row r="9" customFormat="false" ht="18" hidden="false" customHeight="false" outlineLevel="0" collapsed="false">
      <c r="B9" s="339" t="n">
        <f aca="false">'ワークシート1 事業所情報'!E22</f>
        <v>0</v>
      </c>
      <c r="C9" s="125" t="str">
        <f aca="false">IF(COUNTIF($B$4:B9,B9)=1,MAX($C$3:C8)+1,"")</f>
        <v/>
      </c>
      <c r="D9" s="125" t="n">
        <f aca="false">ROW()-3</f>
        <v>6</v>
      </c>
      <c r="E9" s="337" t="e">
        <f aca="true">OFFSET(B$3,MATCH(D9,C$4:C$64,0),0)</f>
        <v>#N/A</v>
      </c>
      <c r="G9" s="339" t="str">
        <f aca="false">IFERROR(VLOOKUP('別紙様式2（添付書類２）'!$H$7,'ワークシート1 事業所情報'!E22:G22,3,0),"")</f>
        <v/>
      </c>
      <c r="H9" s="125" t="str">
        <f aca="false">IF(G9=0,"",G9)</f>
        <v/>
      </c>
      <c r="I9" s="125" t="str">
        <f aca="false">IF(H9="","",IF(COUNTIF($H$4:H9,H9)=1,MAX($I$3:I8)+1,""))</f>
        <v/>
      </c>
      <c r="J9" s="125" t="n">
        <f aca="false">ROW()-3</f>
        <v>6</v>
      </c>
      <c r="K9" s="338" t="str">
        <f aca="true">_xlfn.IFNA(OFFSET(H$3,MATCH(J9,I$4:I$64,0),0),"")</f>
        <v/>
      </c>
      <c r="M9" s="339" t="str">
        <f aca="false">IFERROR(VLOOKUP('別紙様式2（添付書類１）'!$K$7,'ワークシート1 事業所情報'!E22:G22,3,0),"")</f>
        <v/>
      </c>
      <c r="N9" s="125" t="str">
        <f aca="false">IF(M9=0,"",M9)</f>
        <v/>
      </c>
      <c r="O9" s="125" t="str">
        <f aca="false">IF(N9="","",IF(COUNTIF($N$4:N9,N9)=1,MAX($O$3:O8)+1,""))</f>
        <v/>
      </c>
      <c r="P9" s="125" t="n">
        <f aca="false">ROW()-3</f>
        <v>6</v>
      </c>
      <c r="Q9" s="338" t="str">
        <f aca="true">_xlfn.IFNA(OFFSET(N$3,MATCH(P9,O$4:O$64,0),0),"")</f>
        <v/>
      </c>
      <c r="S9" s="339" t="str">
        <f aca="false">'ワークシート1 事業所情報'!E22&amp;'ワークシート1 事業所情報'!G22</f>
        <v/>
      </c>
      <c r="T9" s="125" t="n">
        <f aca="false">'ワークシート1 事業所情報'!C22</f>
        <v>0</v>
      </c>
      <c r="U9" s="125" t="n">
        <f aca="false">IF(S9='別紙様式2（添付書類１）'!$K$7&amp;'別紙様式2（添付書類１）'!$U$7,COUNTIF($S$4:S9,'別紙様式2（添付書類１）'!$K$7&amp;'別紙様式2（添付書類１）'!$U$7),"")</f>
        <v>6</v>
      </c>
      <c r="V9" s="125" t="n">
        <f aca="false">ROW()-3</f>
        <v>6</v>
      </c>
      <c r="W9" s="338" t="n">
        <f aca="true">_xlfn.IFNA(OFFSET(T8,MATCH(V9,U9:U130,0),0),"")</f>
        <v>0</v>
      </c>
    </row>
    <row r="10" customFormat="false" ht="18" hidden="false" customHeight="false" outlineLevel="0" collapsed="false">
      <c r="B10" s="339" t="n">
        <f aca="false">'ワークシート1 事業所情報'!E23</f>
        <v>0</v>
      </c>
      <c r="C10" s="125" t="str">
        <f aca="false">IF(COUNTIF($B$4:B10,B10)=1,MAX($C$3:C9)+1,"")</f>
        <v/>
      </c>
      <c r="D10" s="125" t="n">
        <f aca="false">ROW()-3</f>
        <v>7</v>
      </c>
      <c r="E10" s="337" t="e">
        <f aca="true">OFFSET(B$3,MATCH(D10,C$4:C$64,0),0)</f>
        <v>#N/A</v>
      </c>
      <c r="G10" s="339" t="str">
        <f aca="false">IFERROR(VLOOKUP('別紙様式2（添付書類２）'!$H$7,'ワークシート1 事業所情報'!E23:G23,3,0),"")</f>
        <v/>
      </c>
      <c r="H10" s="125" t="str">
        <f aca="false">IF(G10=0,"",G10)</f>
        <v/>
      </c>
      <c r="I10" s="125" t="str">
        <f aca="false">IF(H10="","",IF(COUNTIF($H$4:H10,H10)=1,MAX($I$3:I9)+1,""))</f>
        <v/>
      </c>
      <c r="J10" s="125" t="n">
        <f aca="false">ROW()-3</f>
        <v>7</v>
      </c>
      <c r="K10" s="338" t="str">
        <f aca="true">_xlfn.IFNA(OFFSET(H$3,MATCH(J10,I$4:I$64,0),0),"")</f>
        <v/>
      </c>
      <c r="M10" s="339" t="str">
        <f aca="false">IFERROR(VLOOKUP('別紙様式2（添付書類１）'!$K$7,'ワークシート1 事業所情報'!E23:G23,3,0),"")</f>
        <v/>
      </c>
      <c r="N10" s="125" t="str">
        <f aca="false">IF(M10=0,"",M10)</f>
        <v/>
      </c>
      <c r="O10" s="125" t="str">
        <f aca="false">IF(N10="","",IF(COUNTIF($N$4:N10,N10)=1,MAX($O$3:O9)+1,""))</f>
        <v/>
      </c>
      <c r="P10" s="125" t="n">
        <f aca="false">ROW()-3</f>
        <v>7</v>
      </c>
      <c r="Q10" s="338" t="str">
        <f aca="true">_xlfn.IFNA(OFFSET(N$3,MATCH(P10,O$4:O$64,0),0),"")</f>
        <v/>
      </c>
      <c r="S10" s="339" t="str">
        <f aca="false">'ワークシート1 事業所情報'!E23&amp;'ワークシート1 事業所情報'!G23</f>
        <v/>
      </c>
      <c r="T10" s="125" t="n">
        <f aca="false">'ワークシート1 事業所情報'!C23</f>
        <v>0</v>
      </c>
      <c r="U10" s="125" t="n">
        <f aca="false">IF(S10='別紙様式2（添付書類１）'!$K$7&amp;'別紙様式2（添付書類１）'!$U$7,COUNTIF($S$4:S10,'別紙様式2（添付書類１）'!$K$7&amp;'別紙様式2（添付書類１）'!$U$7),"")</f>
        <v>7</v>
      </c>
      <c r="V10" s="125" t="n">
        <f aca="false">ROW()-3</f>
        <v>7</v>
      </c>
      <c r="W10" s="338" t="n">
        <f aca="true">_xlfn.IFNA(OFFSET(T9,MATCH(V10,U10:U131,0),0),"")</f>
        <v>0</v>
      </c>
    </row>
    <row r="11" customFormat="false" ht="18" hidden="false" customHeight="false" outlineLevel="0" collapsed="false">
      <c r="B11" s="339" t="n">
        <f aca="false">'ワークシート1 事業所情報'!E24</f>
        <v>0</v>
      </c>
      <c r="C11" s="125" t="str">
        <f aca="false">IF(COUNTIF($B$4:B11,B11)=1,MAX($C$3:C10)+1,"")</f>
        <v/>
      </c>
      <c r="D11" s="125" t="n">
        <f aca="false">ROW()-3</f>
        <v>8</v>
      </c>
      <c r="E11" s="337" t="e">
        <f aca="true">OFFSET(B$3,MATCH(D11,C$4:C$64,0),0)</f>
        <v>#N/A</v>
      </c>
      <c r="G11" s="339" t="str">
        <f aca="false">IFERROR(VLOOKUP('別紙様式2（添付書類２）'!$H$7,'ワークシート1 事業所情報'!E24:G24,3,0),"")</f>
        <v/>
      </c>
      <c r="H11" s="125" t="str">
        <f aca="false">IF(G11=0,"",G11)</f>
        <v/>
      </c>
      <c r="I11" s="125" t="str">
        <f aca="false">IF(H11="","",IF(COUNTIF($H$4:H11,H11)=1,MAX($I$3:I10)+1,""))</f>
        <v/>
      </c>
      <c r="J11" s="125" t="n">
        <f aca="false">ROW()-3</f>
        <v>8</v>
      </c>
      <c r="K11" s="338" t="str">
        <f aca="true">_xlfn.IFNA(OFFSET(H$3,MATCH(J11,I$4:I$64,0),0),"")</f>
        <v/>
      </c>
      <c r="M11" s="339" t="str">
        <f aca="false">IFERROR(VLOOKUP('別紙様式2（添付書類１）'!$K$7,'ワークシート1 事業所情報'!E24:G24,3,0),"")</f>
        <v/>
      </c>
      <c r="N11" s="125" t="str">
        <f aca="false">IF(M11=0,"",M11)</f>
        <v/>
      </c>
      <c r="O11" s="125" t="str">
        <f aca="false">IF(N11="","",IF(COUNTIF($N$4:N11,N11)=1,MAX($O$3:O10)+1,""))</f>
        <v/>
      </c>
      <c r="P11" s="125" t="n">
        <f aca="false">ROW()-3</f>
        <v>8</v>
      </c>
      <c r="Q11" s="338" t="str">
        <f aca="true">_xlfn.IFNA(OFFSET(N$3,MATCH(P11,O$4:O$64,0),0),"")</f>
        <v/>
      </c>
      <c r="S11" s="339" t="str">
        <f aca="false">'ワークシート1 事業所情報'!E24&amp;'ワークシート1 事業所情報'!G24</f>
        <v/>
      </c>
      <c r="T11" s="125" t="n">
        <f aca="false">'ワークシート1 事業所情報'!C24</f>
        <v>0</v>
      </c>
      <c r="U11" s="125" t="n">
        <f aca="false">IF(S11='別紙様式2（添付書類１）'!$K$7&amp;'別紙様式2（添付書類１）'!$U$7,COUNTIF($S$4:S11,'別紙様式2（添付書類１）'!$K$7&amp;'別紙様式2（添付書類１）'!$U$7),"")</f>
        <v>8</v>
      </c>
      <c r="V11" s="125" t="n">
        <f aca="false">ROW()-3</f>
        <v>8</v>
      </c>
      <c r="W11" s="338" t="n">
        <f aca="true">_xlfn.IFNA(OFFSET(T10,MATCH(V11,U11:U132,0),0),"")</f>
        <v>0</v>
      </c>
    </row>
    <row r="12" customFormat="false" ht="18" hidden="false" customHeight="false" outlineLevel="0" collapsed="false">
      <c r="B12" s="339" t="n">
        <f aca="false">'ワークシート1 事業所情報'!E25</f>
        <v>0</v>
      </c>
      <c r="C12" s="125" t="str">
        <f aca="false">IF(COUNTIF($B$4:B12,B12)=1,MAX($C$3:C11)+1,"")</f>
        <v/>
      </c>
      <c r="D12" s="125" t="n">
        <f aca="false">ROW()-3</f>
        <v>9</v>
      </c>
      <c r="E12" s="337" t="e">
        <f aca="true">OFFSET(B$3,MATCH(D12,C$4:C$64,0),0)</f>
        <v>#N/A</v>
      </c>
      <c r="G12" s="339" t="str">
        <f aca="false">IFERROR(VLOOKUP('別紙様式2（添付書類２）'!$H$7,'ワークシート1 事業所情報'!E25:G25,3,0),"")</f>
        <v/>
      </c>
      <c r="H12" s="125" t="str">
        <f aca="false">IF(G12=0,"",G12)</f>
        <v/>
      </c>
      <c r="I12" s="125" t="str">
        <f aca="false">IF(H12="","",IF(COUNTIF($H$4:H12,H12)=1,MAX($I$3:I11)+1,""))</f>
        <v/>
      </c>
      <c r="J12" s="125" t="n">
        <f aca="false">ROW()-3</f>
        <v>9</v>
      </c>
      <c r="K12" s="338" t="str">
        <f aca="true">_xlfn.IFNA(OFFSET(H$3,MATCH(J12,I$4:I$64,0),0),"")</f>
        <v/>
      </c>
      <c r="M12" s="339" t="str">
        <f aca="false">IFERROR(VLOOKUP('別紙様式2（添付書類１）'!$K$7,'ワークシート1 事業所情報'!E25:G25,3,0),"")</f>
        <v/>
      </c>
      <c r="N12" s="125" t="str">
        <f aca="false">IF(M12=0,"",M12)</f>
        <v/>
      </c>
      <c r="O12" s="125" t="str">
        <f aca="false">IF(N12="","",IF(COUNTIF($N$4:N12,N12)=1,MAX($O$3:O11)+1,""))</f>
        <v/>
      </c>
      <c r="P12" s="125" t="n">
        <f aca="false">ROW()-3</f>
        <v>9</v>
      </c>
      <c r="Q12" s="338" t="str">
        <f aca="true">_xlfn.IFNA(OFFSET(N$3,MATCH(P12,O$4:O$64,0),0),"")</f>
        <v/>
      </c>
      <c r="S12" s="339" t="str">
        <f aca="false">'ワークシート1 事業所情報'!E25&amp;'ワークシート1 事業所情報'!G25</f>
        <v/>
      </c>
      <c r="T12" s="125" t="n">
        <f aca="false">'ワークシート1 事業所情報'!C25</f>
        <v>0</v>
      </c>
      <c r="U12" s="125" t="n">
        <f aca="false">IF(S12='別紙様式2（添付書類１）'!$K$7&amp;'別紙様式2（添付書類１）'!$U$7,COUNTIF($S$4:S12,'別紙様式2（添付書類１）'!$K$7&amp;'別紙様式2（添付書類１）'!$U$7),"")</f>
        <v>9</v>
      </c>
      <c r="V12" s="125" t="n">
        <f aca="false">ROW()-3</f>
        <v>9</v>
      </c>
      <c r="W12" s="338" t="n">
        <f aca="true">_xlfn.IFNA(OFFSET(T11,MATCH(V12,U12:U133,0),0),"")</f>
        <v>0</v>
      </c>
    </row>
    <row r="13" customFormat="false" ht="18" hidden="false" customHeight="false" outlineLevel="0" collapsed="false">
      <c r="B13" s="339" t="n">
        <f aca="false">'ワークシート1 事業所情報'!E26</f>
        <v>0</v>
      </c>
      <c r="C13" s="125" t="str">
        <f aca="false">IF(COUNTIF($B$4:B13,B13)=1,MAX($C$3:C12)+1,"")</f>
        <v/>
      </c>
      <c r="D13" s="125" t="n">
        <f aca="false">ROW()-3</f>
        <v>10</v>
      </c>
      <c r="E13" s="337" t="e">
        <f aca="true">OFFSET(B$3,MATCH(D13,C$4:C$64,0),0)</f>
        <v>#N/A</v>
      </c>
      <c r="G13" s="339" t="str">
        <f aca="false">IFERROR(VLOOKUP('別紙様式2（添付書類２）'!$H$7,'ワークシート1 事業所情報'!E26:G26,3,0),"")</f>
        <v/>
      </c>
      <c r="H13" s="125" t="str">
        <f aca="false">IF(G13=0,"",G13)</f>
        <v/>
      </c>
      <c r="I13" s="125" t="str">
        <f aca="false">IF(H13="","",IF(COUNTIF($H$4:H13,H13)=1,MAX($I$3:I12)+1,""))</f>
        <v/>
      </c>
      <c r="J13" s="125" t="n">
        <f aca="false">ROW()-3</f>
        <v>10</v>
      </c>
      <c r="K13" s="338" t="str">
        <f aca="true">_xlfn.IFNA(OFFSET(H$3,MATCH(J13,I$4:I$64,0),0),"")</f>
        <v/>
      </c>
      <c r="M13" s="339" t="str">
        <f aca="false">IFERROR(VLOOKUP('別紙様式2（添付書類１）'!$K$7,'ワークシート1 事業所情報'!E26:G26,3,0),"")</f>
        <v/>
      </c>
      <c r="N13" s="125" t="str">
        <f aca="false">IF(M13=0,"",M13)</f>
        <v/>
      </c>
      <c r="O13" s="125" t="str">
        <f aca="false">IF(N13="","",IF(COUNTIF($N$4:N13,N13)=1,MAX($O$3:O12)+1,""))</f>
        <v/>
      </c>
      <c r="P13" s="125" t="n">
        <f aca="false">ROW()-3</f>
        <v>10</v>
      </c>
      <c r="Q13" s="338" t="str">
        <f aca="true">_xlfn.IFNA(OFFSET(N$3,MATCH(P13,O$4:O$64,0),0),"")</f>
        <v/>
      </c>
      <c r="S13" s="339" t="str">
        <f aca="false">'ワークシート1 事業所情報'!E26&amp;'ワークシート1 事業所情報'!G26</f>
        <v/>
      </c>
      <c r="T13" s="125" t="n">
        <f aca="false">'ワークシート1 事業所情報'!C26</f>
        <v>0</v>
      </c>
      <c r="U13" s="125" t="n">
        <f aca="false">IF(S13='別紙様式2（添付書類１）'!$K$7&amp;'別紙様式2（添付書類１）'!$U$7,COUNTIF($S$4:S13,'別紙様式2（添付書類１）'!$K$7&amp;'別紙様式2（添付書類１）'!$U$7),"")</f>
        <v>10</v>
      </c>
      <c r="V13" s="125" t="n">
        <f aca="false">ROW()-3</f>
        <v>10</v>
      </c>
      <c r="W13" s="338" t="n">
        <f aca="true">_xlfn.IFNA(OFFSET(T12,MATCH(V13,U13:U134,0),0),"")</f>
        <v>0</v>
      </c>
    </row>
    <row r="14" customFormat="false" ht="18" hidden="false" customHeight="false" outlineLevel="0" collapsed="false">
      <c r="B14" s="339" t="n">
        <f aca="false">'ワークシート1 事業所情報'!E27</f>
        <v>0</v>
      </c>
      <c r="C14" s="125" t="str">
        <f aca="false">IF(COUNTIF($B$4:B14,B14)=1,MAX($C$3:C13)+1,"")</f>
        <v/>
      </c>
      <c r="D14" s="125" t="n">
        <f aca="false">ROW()-3</f>
        <v>11</v>
      </c>
      <c r="E14" s="337" t="e">
        <f aca="true">OFFSET(B$3,MATCH(D14,C$4:C$64,0),0)</f>
        <v>#N/A</v>
      </c>
      <c r="G14" s="339" t="str">
        <f aca="false">IFERROR(VLOOKUP('別紙様式2（添付書類２）'!$H$7,'ワークシート1 事業所情報'!E27:G27,3,0),"")</f>
        <v/>
      </c>
      <c r="H14" s="125" t="str">
        <f aca="false">IF(G14=0,"",G14)</f>
        <v/>
      </c>
      <c r="I14" s="125" t="str">
        <f aca="false">IF(H14="","",IF(COUNTIF($H$4:H14,H14)=1,MAX($I$3:I13)+1,""))</f>
        <v/>
      </c>
      <c r="J14" s="125" t="n">
        <f aca="false">ROW()-3</f>
        <v>11</v>
      </c>
      <c r="K14" s="338" t="str">
        <f aca="true">_xlfn.IFNA(OFFSET(H$3,MATCH(J14,I$4:I$64,0),0),"")</f>
        <v/>
      </c>
      <c r="M14" s="339" t="str">
        <f aca="false">IFERROR(VLOOKUP('別紙様式2（添付書類１）'!$K$7,'ワークシート1 事業所情報'!E27:G27,3,0),"")</f>
        <v/>
      </c>
      <c r="N14" s="125" t="str">
        <f aca="false">IF(M14=0,"",M14)</f>
        <v/>
      </c>
      <c r="O14" s="125" t="str">
        <f aca="false">IF(N14="","",IF(COUNTIF($N$4:N14,N14)=1,MAX($O$3:O13)+1,""))</f>
        <v/>
      </c>
      <c r="P14" s="125" t="n">
        <f aca="false">ROW()-3</f>
        <v>11</v>
      </c>
      <c r="Q14" s="338" t="str">
        <f aca="true">_xlfn.IFNA(OFFSET(N$3,MATCH(P14,O$4:O$64,0),0),"")</f>
        <v/>
      </c>
      <c r="S14" s="339" t="str">
        <f aca="false">'ワークシート1 事業所情報'!E27&amp;'ワークシート1 事業所情報'!G27</f>
        <v/>
      </c>
      <c r="T14" s="125" t="n">
        <f aca="false">'ワークシート1 事業所情報'!C27</f>
        <v>0</v>
      </c>
      <c r="U14" s="125" t="n">
        <f aca="false">IF(S14='別紙様式2（添付書類１）'!$K$7&amp;'別紙様式2（添付書類１）'!$U$7,COUNTIF($S$4:S14,'別紙様式2（添付書類１）'!$K$7&amp;'別紙様式2（添付書類１）'!$U$7),"")</f>
        <v>11</v>
      </c>
      <c r="V14" s="125" t="n">
        <f aca="false">ROW()-3</f>
        <v>11</v>
      </c>
      <c r="W14" s="338" t="n">
        <f aca="true">_xlfn.IFNA(OFFSET(T13,MATCH(V14,U14:U135,0),0),"")</f>
        <v>0</v>
      </c>
    </row>
    <row r="15" customFormat="false" ht="18" hidden="false" customHeight="false" outlineLevel="0" collapsed="false">
      <c r="B15" s="339" t="n">
        <f aca="false">'ワークシート1 事業所情報'!E28</f>
        <v>0</v>
      </c>
      <c r="C15" s="125" t="str">
        <f aca="false">IF(COUNTIF($B$4:B15,B15)=1,MAX($C$3:C14)+1,"")</f>
        <v/>
      </c>
      <c r="D15" s="125" t="n">
        <f aca="false">ROW()-3</f>
        <v>12</v>
      </c>
      <c r="E15" s="337" t="e">
        <f aca="true">OFFSET(B$3,MATCH(D15,C$4:C$64,0),0)</f>
        <v>#N/A</v>
      </c>
      <c r="G15" s="339" t="str">
        <f aca="false">IFERROR(VLOOKUP('別紙様式2（添付書類２）'!$H$7,'ワークシート1 事業所情報'!E28:G28,3,0),"")</f>
        <v/>
      </c>
      <c r="H15" s="125" t="str">
        <f aca="false">IF(G15=0,"",G15)</f>
        <v/>
      </c>
      <c r="I15" s="125" t="str">
        <f aca="false">IF(H15="","",IF(COUNTIF($H$4:H15,H15)=1,MAX($I$3:I14)+1,""))</f>
        <v/>
      </c>
      <c r="J15" s="125" t="n">
        <f aca="false">ROW()-3</f>
        <v>12</v>
      </c>
      <c r="K15" s="338" t="str">
        <f aca="true">_xlfn.IFNA(OFFSET(H$3,MATCH(J15,I$4:I$64,0),0),"")</f>
        <v/>
      </c>
      <c r="M15" s="339" t="str">
        <f aca="false">IFERROR(VLOOKUP('別紙様式2（添付書類１）'!$K$7,'ワークシート1 事業所情報'!E28:G28,3,0),"")</f>
        <v/>
      </c>
      <c r="N15" s="125" t="str">
        <f aca="false">IF(M15=0,"",M15)</f>
        <v/>
      </c>
      <c r="O15" s="125" t="str">
        <f aca="false">IF(N15="","",IF(COUNTIF($N$4:N15,N15)=1,MAX($O$3:O14)+1,""))</f>
        <v/>
      </c>
      <c r="P15" s="125" t="n">
        <f aca="false">ROW()-3</f>
        <v>12</v>
      </c>
      <c r="Q15" s="338" t="str">
        <f aca="true">_xlfn.IFNA(OFFSET(N$3,MATCH(P15,O$4:O$64,0),0),"")</f>
        <v/>
      </c>
      <c r="S15" s="339" t="str">
        <f aca="false">'ワークシート1 事業所情報'!E28&amp;'ワークシート1 事業所情報'!G28</f>
        <v/>
      </c>
      <c r="T15" s="125" t="n">
        <f aca="false">'ワークシート1 事業所情報'!C28</f>
        <v>0</v>
      </c>
      <c r="U15" s="125" t="n">
        <f aca="false">IF(S15='別紙様式2（添付書類１）'!$K$7&amp;'別紙様式2（添付書類１）'!$U$7,COUNTIF($S$4:S15,'別紙様式2（添付書類１）'!$K$7&amp;'別紙様式2（添付書類１）'!$U$7),"")</f>
        <v>12</v>
      </c>
      <c r="V15" s="125" t="n">
        <f aca="false">ROW()-3</f>
        <v>12</v>
      </c>
      <c r="W15" s="338" t="n">
        <f aca="true">_xlfn.IFNA(OFFSET(T14,MATCH(V15,U15:U136,0),0),"")</f>
        <v>0</v>
      </c>
    </row>
    <row r="16" customFormat="false" ht="18" hidden="false" customHeight="false" outlineLevel="0" collapsed="false">
      <c r="B16" s="339" t="n">
        <f aca="false">'ワークシート1 事業所情報'!E29</f>
        <v>0</v>
      </c>
      <c r="C16" s="125" t="str">
        <f aca="false">IF(COUNTIF($B$4:B16,B16)=1,MAX($C$3:C15)+1,"")</f>
        <v/>
      </c>
      <c r="D16" s="125" t="n">
        <f aca="false">ROW()-3</f>
        <v>13</v>
      </c>
      <c r="E16" s="337" t="e">
        <f aca="true">OFFSET(B$3,MATCH(D16,C$4:C$64,0),0)</f>
        <v>#N/A</v>
      </c>
      <c r="G16" s="339" t="str">
        <f aca="false">IFERROR(VLOOKUP('別紙様式2（添付書類２）'!$H$7,'ワークシート1 事業所情報'!E29:G29,3,0),"")</f>
        <v/>
      </c>
      <c r="H16" s="125" t="str">
        <f aca="false">IF(G16=0,"",G16)</f>
        <v/>
      </c>
      <c r="I16" s="125" t="str">
        <f aca="false">IF(H16="","",IF(COUNTIF($H$4:H16,H16)=1,MAX($I$3:I15)+1,""))</f>
        <v/>
      </c>
      <c r="J16" s="125" t="n">
        <f aca="false">ROW()-3</f>
        <v>13</v>
      </c>
      <c r="K16" s="338" t="str">
        <f aca="true">_xlfn.IFNA(OFFSET(H$3,MATCH(J16,I$4:I$64,0),0),"")</f>
        <v/>
      </c>
      <c r="M16" s="339" t="str">
        <f aca="false">IFERROR(VLOOKUP('別紙様式2（添付書類１）'!$K$7,'ワークシート1 事業所情報'!E29:G29,3,0),"")</f>
        <v/>
      </c>
      <c r="N16" s="125" t="str">
        <f aca="false">IF(M16=0,"",M16)</f>
        <v/>
      </c>
      <c r="O16" s="125" t="str">
        <f aca="false">IF(N16="","",IF(COUNTIF($N$4:N16,N16)=1,MAX($O$3:O15)+1,""))</f>
        <v/>
      </c>
      <c r="P16" s="125" t="n">
        <f aca="false">ROW()-3</f>
        <v>13</v>
      </c>
      <c r="Q16" s="338" t="str">
        <f aca="true">_xlfn.IFNA(OFFSET(N$3,MATCH(P16,O$4:O$64,0),0),"")</f>
        <v/>
      </c>
      <c r="S16" s="339" t="str">
        <f aca="false">'ワークシート1 事業所情報'!E29&amp;'ワークシート1 事業所情報'!G29</f>
        <v/>
      </c>
      <c r="T16" s="125" t="n">
        <f aca="false">'ワークシート1 事業所情報'!C29</f>
        <v>0</v>
      </c>
      <c r="U16" s="125" t="n">
        <f aca="false">IF(S16='別紙様式2（添付書類１）'!$K$7&amp;'別紙様式2（添付書類１）'!$U$7,COUNTIF($S$4:S16,'別紙様式2（添付書類１）'!$K$7&amp;'別紙様式2（添付書類１）'!$U$7),"")</f>
        <v>13</v>
      </c>
      <c r="V16" s="125" t="n">
        <f aca="false">ROW()-3</f>
        <v>13</v>
      </c>
      <c r="W16" s="338" t="n">
        <f aca="true">_xlfn.IFNA(OFFSET(T15,MATCH(V16,U16:U137,0),0),"")</f>
        <v>0</v>
      </c>
    </row>
    <row r="17" customFormat="false" ht="18" hidden="false" customHeight="false" outlineLevel="0" collapsed="false">
      <c r="B17" s="339" t="n">
        <f aca="false">'ワークシート1 事業所情報'!E30</f>
        <v>0</v>
      </c>
      <c r="C17" s="125" t="str">
        <f aca="false">IF(COUNTIF($B$4:B17,B17)=1,MAX($C$3:C16)+1,"")</f>
        <v/>
      </c>
      <c r="D17" s="125" t="n">
        <f aca="false">ROW()-3</f>
        <v>14</v>
      </c>
      <c r="E17" s="337" t="e">
        <f aca="true">OFFSET(B$3,MATCH(D17,C$4:C$64,0),0)</f>
        <v>#N/A</v>
      </c>
      <c r="G17" s="339" t="str">
        <f aca="false">IFERROR(VLOOKUP('別紙様式2（添付書類２）'!$H$7,'ワークシート1 事業所情報'!E30:G30,3,0),"")</f>
        <v/>
      </c>
      <c r="H17" s="125" t="str">
        <f aca="false">IF(G17=0,"",G17)</f>
        <v/>
      </c>
      <c r="I17" s="125" t="str">
        <f aca="false">IF(H17="","",IF(COUNTIF($H$4:H17,H17)=1,MAX($I$3:I16)+1,""))</f>
        <v/>
      </c>
      <c r="J17" s="125" t="n">
        <f aca="false">ROW()-3</f>
        <v>14</v>
      </c>
      <c r="K17" s="338" t="str">
        <f aca="true">_xlfn.IFNA(OFFSET(H$3,MATCH(J17,I$4:I$64,0),0),"")</f>
        <v/>
      </c>
      <c r="M17" s="339" t="str">
        <f aca="false">IFERROR(VLOOKUP('別紙様式2（添付書類１）'!$K$7,'ワークシート1 事業所情報'!E30:G30,3,0),"")</f>
        <v/>
      </c>
      <c r="N17" s="125" t="str">
        <f aca="false">IF(M17=0,"",M17)</f>
        <v/>
      </c>
      <c r="O17" s="125" t="str">
        <f aca="false">IF(N17="","",IF(COUNTIF($N$4:N17,N17)=1,MAX($O$3:O16)+1,""))</f>
        <v/>
      </c>
      <c r="P17" s="125" t="n">
        <f aca="false">ROW()-3</f>
        <v>14</v>
      </c>
      <c r="Q17" s="338" t="str">
        <f aca="true">_xlfn.IFNA(OFFSET(N$3,MATCH(P17,O$4:O$64,0),0),"")</f>
        <v/>
      </c>
      <c r="S17" s="339" t="str">
        <f aca="false">'ワークシート1 事業所情報'!E30&amp;'ワークシート1 事業所情報'!G30</f>
        <v/>
      </c>
      <c r="T17" s="125" t="n">
        <f aca="false">'ワークシート1 事業所情報'!C30</f>
        <v>0</v>
      </c>
      <c r="U17" s="125" t="n">
        <f aca="false">IF(S17='別紙様式2（添付書類１）'!$K$7&amp;'別紙様式2（添付書類１）'!$U$7,COUNTIF($S$4:S17,'別紙様式2（添付書類１）'!$K$7&amp;'別紙様式2（添付書類１）'!$U$7),"")</f>
        <v>14</v>
      </c>
      <c r="V17" s="125" t="n">
        <f aca="false">ROW()-3</f>
        <v>14</v>
      </c>
      <c r="W17" s="338" t="n">
        <f aca="true">_xlfn.IFNA(OFFSET(T16,MATCH(V17,U17:U138,0),0),"")</f>
        <v>0</v>
      </c>
    </row>
    <row r="18" customFormat="false" ht="18" hidden="false" customHeight="false" outlineLevel="0" collapsed="false">
      <c r="B18" s="339" t="n">
        <f aca="false">'ワークシート1 事業所情報'!E31</f>
        <v>0</v>
      </c>
      <c r="C18" s="125" t="str">
        <f aca="false">IF(COUNTIF($B$4:B18,B18)=1,MAX($C$3:C17)+1,"")</f>
        <v/>
      </c>
      <c r="D18" s="125" t="n">
        <f aca="false">ROW()-3</f>
        <v>15</v>
      </c>
      <c r="E18" s="337" t="e">
        <f aca="true">OFFSET(B$3,MATCH(D18,C$4:C$64,0),0)</f>
        <v>#N/A</v>
      </c>
      <c r="G18" s="339" t="str">
        <f aca="false">IFERROR(VLOOKUP('別紙様式2（添付書類２）'!$H$7,'ワークシート1 事業所情報'!E31:G31,3,0),"")</f>
        <v/>
      </c>
      <c r="H18" s="125" t="str">
        <f aca="false">IF(G18=0,"",G18)</f>
        <v/>
      </c>
      <c r="I18" s="125" t="str">
        <f aca="false">IF(H18="","",IF(COUNTIF($H$4:H18,H18)=1,MAX($I$3:I17)+1,""))</f>
        <v/>
      </c>
      <c r="J18" s="125" t="n">
        <f aca="false">ROW()-3</f>
        <v>15</v>
      </c>
      <c r="K18" s="338" t="str">
        <f aca="true">_xlfn.IFNA(OFFSET(H$3,MATCH(J18,I$4:I$64,0),0),"")</f>
        <v/>
      </c>
      <c r="M18" s="339" t="str">
        <f aca="false">IFERROR(VLOOKUP('別紙様式2（添付書類１）'!$K$7,'ワークシート1 事業所情報'!E31:G31,3,0),"")</f>
        <v/>
      </c>
      <c r="N18" s="125" t="str">
        <f aca="false">IF(M18=0,"",M18)</f>
        <v/>
      </c>
      <c r="O18" s="125" t="str">
        <f aca="false">IF(N18="","",IF(COUNTIF($N$4:N18,N18)=1,MAX($O$3:O17)+1,""))</f>
        <v/>
      </c>
      <c r="P18" s="125" t="n">
        <f aca="false">ROW()-3</f>
        <v>15</v>
      </c>
      <c r="Q18" s="338" t="str">
        <f aca="true">_xlfn.IFNA(OFFSET(N$3,MATCH(P18,O$4:O$64,0),0),"")</f>
        <v/>
      </c>
      <c r="S18" s="339" t="str">
        <f aca="false">'ワークシート1 事業所情報'!E31&amp;'ワークシート1 事業所情報'!G31</f>
        <v/>
      </c>
      <c r="T18" s="125" t="n">
        <f aca="false">'ワークシート1 事業所情報'!C31</f>
        <v>0</v>
      </c>
      <c r="U18" s="125" t="n">
        <f aca="false">IF(S18='別紙様式2（添付書類１）'!$K$7&amp;'別紙様式2（添付書類１）'!$U$7,COUNTIF($S$4:S18,'別紙様式2（添付書類１）'!$K$7&amp;'別紙様式2（添付書類１）'!$U$7),"")</f>
        <v>15</v>
      </c>
      <c r="V18" s="125" t="n">
        <f aca="false">ROW()-3</f>
        <v>15</v>
      </c>
      <c r="W18" s="338" t="n">
        <f aca="true">_xlfn.IFNA(OFFSET(T17,MATCH(V18,U18:U139,0),0),"")</f>
        <v>0</v>
      </c>
    </row>
    <row r="19" customFormat="false" ht="18" hidden="false" customHeight="false" outlineLevel="0" collapsed="false">
      <c r="B19" s="339" t="n">
        <f aca="false">'ワークシート1 事業所情報'!E32</f>
        <v>0</v>
      </c>
      <c r="C19" s="125" t="str">
        <f aca="false">IF(COUNTIF($B$4:B19,B19)=1,MAX($C$3:C18)+1,"")</f>
        <v/>
      </c>
      <c r="D19" s="125" t="n">
        <f aca="false">ROW()-3</f>
        <v>16</v>
      </c>
      <c r="E19" s="337" t="e">
        <f aca="true">OFFSET(B$3,MATCH(D19,C$4:C$64,0),0)</f>
        <v>#N/A</v>
      </c>
      <c r="G19" s="339" t="str">
        <f aca="false">IFERROR(VLOOKUP('別紙様式2（添付書類２）'!$H$7,'ワークシート1 事業所情報'!E32:G32,3,0),"")</f>
        <v/>
      </c>
      <c r="H19" s="125" t="str">
        <f aca="false">IF(G19=0,"",G19)</f>
        <v/>
      </c>
      <c r="I19" s="125" t="str">
        <f aca="false">IF(H19="","",IF(COUNTIF($H$4:H19,H19)=1,MAX($I$3:I18)+1,""))</f>
        <v/>
      </c>
      <c r="J19" s="125" t="n">
        <f aca="false">ROW()-3</f>
        <v>16</v>
      </c>
      <c r="K19" s="338" t="str">
        <f aca="true">_xlfn.IFNA(OFFSET(H$3,MATCH(J19,I$4:I$64,0),0),"")</f>
        <v/>
      </c>
      <c r="M19" s="339" t="str">
        <f aca="false">IFERROR(VLOOKUP('別紙様式2（添付書類１）'!$K$7,'ワークシート1 事業所情報'!E32:G32,3,0),"")</f>
        <v/>
      </c>
      <c r="N19" s="125" t="str">
        <f aca="false">IF(M19=0,"",M19)</f>
        <v/>
      </c>
      <c r="O19" s="125" t="str">
        <f aca="false">IF(N19="","",IF(COUNTIF($N$4:N19,N19)=1,MAX($O$3:O18)+1,""))</f>
        <v/>
      </c>
      <c r="P19" s="125" t="n">
        <f aca="false">ROW()-3</f>
        <v>16</v>
      </c>
      <c r="Q19" s="338" t="str">
        <f aca="true">_xlfn.IFNA(OFFSET(N$3,MATCH(P19,O$4:O$64,0),0),"")</f>
        <v/>
      </c>
      <c r="S19" s="339" t="str">
        <f aca="false">'ワークシート1 事業所情報'!E32&amp;'ワークシート1 事業所情報'!G32</f>
        <v/>
      </c>
      <c r="T19" s="125" t="n">
        <f aca="false">'ワークシート1 事業所情報'!C32</f>
        <v>0</v>
      </c>
      <c r="U19" s="125" t="n">
        <f aca="false">IF(S19='別紙様式2（添付書類１）'!$K$7&amp;'別紙様式2（添付書類１）'!$U$7,COUNTIF($S$4:S19,'別紙様式2（添付書類１）'!$K$7&amp;'別紙様式2（添付書類１）'!$U$7),"")</f>
        <v>16</v>
      </c>
      <c r="V19" s="125" t="n">
        <f aca="false">ROW()-3</f>
        <v>16</v>
      </c>
      <c r="W19" s="338" t="n">
        <f aca="true">_xlfn.IFNA(OFFSET(T18,MATCH(V19,U19:U140,0),0),"")</f>
        <v>0</v>
      </c>
    </row>
    <row r="20" customFormat="false" ht="18" hidden="false" customHeight="false" outlineLevel="0" collapsed="false">
      <c r="B20" s="339" t="n">
        <f aca="false">'ワークシート1 事業所情報'!E33</f>
        <v>0</v>
      </c>
      <c r="C20" s="125" t="str">
        <f aca="false">IF(COUNTIF($B$4:B20,B20)=1,MAX($C$3:C19)+1,"")</f>
        <v/>
      </c>
      <c r="D20" s="125" t="n">
        <f aca="false">ROW()-3</f>
        <v>17</v>
      </c>
      <c r="E20" s="337" t="e">
        <f aca="true">OFFSET(B$3,MATCH(D20,C$4:C$64,0),0)</f>
        <v>#N/A</v>
      </c>
      <c r="G20" s="339" t="str">
        <f aca="false">IFERROR(VLOOKUP('別紙様式2（添付書類２）'!$H$7,'ワークシート1 事業所情報'!E33:G33,3,0),"")</f>
        <v/>
      </c>
      <c r="H20" s="125" t="str">
        <f aca="false">IF(G20=0,"",G20)</f>
        <v/>
      </c>
      <c r="I20" s="125" t="str">
        <f aca="false">IF(H20="","",IF(COUNTIF($H$4:H20,H20)=1,MAX($I$3:I19)+1,""))</f>
        <v/>
      </c>
      <c r="J20" s="125" t="n">
        <f aca="false">ROW()-3</f>
        <v>17</v>
      </c>
      <c r="K20" s="338" t="str">
        <f aca="true">_xlfn.IFNA(OFFSET(H$3,MATCH(J20,I$4:I$64,0),0),"")</f>
        <v/>
      </c>
      <c r="M20" s="339" t="str">
        <f aca="false">IFERROR(VLOOKUP('別紙様式2（添付書類１）'!$K$7,'ワークシート1 事業所情報'!E33:G33,3,0),"")</f>
        <v/>
      </c>
      <c r="N20" s="125" t="str">
        <f aca="false">IF(M20=0,"",M20)</f>
        <v/>
      </c>
      <c r="O20" s="125" t="str">
        <f aca="false">IF(N20="","",IF(COUNTIF($N$4:N20,N20)=1,MAX($O$3:O19)+1,""))</f>
        <v/>
      </c>
      <c r="P20" s="125" t="n">
        <f aca="false">ROW()-3</f>
        <v>17</v>
      </c>
      <c r="Q20" s="338" t="str">
        <f aca="true">_xlfn.IFNA(OFFSET(N$3,MATCH(P20,O$4:O$64,0),0),"")</f>
        <v/>
      </c>
      <c r="S20" s="339" t="str">
        <f aca="false">'ワークシート1 事業所情報'!E33&amp;'ワークシート1 事業所情報'!G33</f>
        <v/>
      </c>
      <c r="T20" s="125" t="n">
        <f aca="false">'ワークシート1 事業所情報'!C33</f>
        <v>0</v>
      </c>
      <c r="U20" s="125" t="n">
        <f aca="false">IF(S20='別紙様式2（添付書類１）'!$K$7&amp;'別紙様式2（添付書類１）'!$U$7,COUNTIF($S$4:S20,'別紙様式2（添付書類１）'!$K$7&amp;'別紙様式2（添付書類１）'!$U$7),"")</f>
        <v>17</v>
      </c>
      <c r="V20" s="125" t="n">
        <f aca="false">ROW()-3</f>
        <v>17</v>
      </c>
      <c r="W20" s="338" t="n">
        <f aca="true">_xlfn.IFNA(OFFSET(T19,MATCH(V20,U20:U141,0),0),"")</f>
        <v>0</v>
      </c>
    </row>
    <row r="21" customFormat="false" ht="18" hidden="false" customHeight="false" outlineLevel="0" collapsed="false">
      <c r="B21" s="339" t="n">
        <f aca="false">'ワークシート1 事業所情報'!E34</f>
        <v>0</v>
      </c>
      <c r="C21" s="125" t="str">
        <f aca="false">IF(COUNTIF($B$4:B21,B21)=1,MAX($C$3:C20)+1,"")</f>
        <v/>
      </c>
      <c r="D21" s="125" t="n">
        <f aca="false">ROW()-3</f>
        <v>18</v>
      </c>
      <c r="E21" s="337" t="e">
        <f aca="true">OFFSET(B$3,MATCH(D21,C$4:C$64,0),0)</f>
        <v>#N/A</v>
      </c>
      <c r="G21" s="339" t="str">
        <f aca="false">IFERROR(VLOOKUP('別紙様式2（添付書類２）'!$H$7,'ワークシート1 事業所情報'!E34:G34,3,0),"")</f>
        <v/>
      </c>
      <c r="H21" s="125" t="str">
        <f aca="false">IF(G21=0,"",G21)</f>
        <v/>
      </c>
      <c r="I21" s="125" t="str">
        <f aca="false">IF(H21="","",IF(COUNTIF($H$4:H21,H21)=1,MAX($I$3:I20)+1,""))</f>
        <v/>
      </c>
      <c r="J21" s="125" t="n">
        <f aca="false">ROW()-3</f>
        <v>18</v>
      </c>
      <c r="K21" s="338" t="str">
        <f aca="true">_xlfn.IFNA(OFFSET(H$3,MATCH(J21,I$4:I$64,0),0),"")</f>
        <v/>
      </c>
      <c r="M21" s="339" t="str">
        <f aca="false">IFERROR(VLOOKUP('別紙様式2（添付書類１）'!$K$7,'ワークシート1 事業所情報'!E34:G34,3,0),"")</f>
        <v/>
      </c>
      <c r="N21" s="125" t="str">
        <f aca="false">IF(M21=0,"",M21)</f>
        <v/>
      </c>
      <c r="O21" s="125" t="str">
        <f aca="false">IF(N21="","",IF(COUNTIF($N$4:N21,N21)=1,MAX($O$3:O20)+1,""))</f>
        <v/>
      </c>
      <c r="P21" s="125" t="n">
        <f aca="false">ROW()-3</f>
        <v>18</v>
      </c>
      <c r="Q21" s="338" t="str">
        <f aca="true">_xlfn.IFNA(OFFSET(N$3,MATCH(P21,O$4:O$64,0),0),"")</f>
        <v/>
      </c>
      <c r="S21" s="339" t="str">
        <f aca="false">'ワークシート1 事業所情報'!E34&amp;'ワークシート1 事業所情報'!G34</f>
        <v/>
      </c>
      <c r="T21" s="125" t="n">
        <f aca="false">'ワークシート1 事業所情報'!C34</f>
        <v>0</v>
      </c>
      <c r="U21" s="125" t="n">
        <f aca="false">IF(S21='別紙様式2（添付書類１）'!$K$7&amp;'別紙様式2（添付書類１）'!$U$7,COUNTIF($S$4:S21,'別紙様式2（添付書類１）'!$K$7&amp;'別紙様式2（添付書類１）'!$U$7),"")</f>
        <v>18</v>
      </c>
      <c r="V21" s="125" t="n">
        <f aca="false">ROW()-3</f>
        <v>18</v>
      </c>
      <c r="W21" s="338" t="n">
        <f aca="true">_xlfn.IFNA(OFFSET(T20,MATCH(V21,U21:U142,0),0),"")</f>
        <v>0</v>
      </c>
    </row>
    <row r="22" customFormat="false" ht="18" hidden="false" customHeight="false" outlineLevel="0" collapsed="false">
      <c r="B22" s="339" t="n">
        <f aca="false">'ワークシート1 事業所情報'!E35</f>
        <v>0</v>
      </c>
      <c r="C22" s="125" t="str">
        <f aca="false">IF(COUNTIF($B$4:B22,B22)=1,MAX($C$3:C21)+1,"")</f>
        <v/>
      </c>
      <c r="D22" s="125" t="n">
        <f aca="false">ROW()-3</f>
        <v>19</v>
      </c>
      <c r="E22" s="337" t="e">
        <f aca="true">OFFSET(B$3,MATCH(D22,C$4:C$64,0),0)</f>
        <v>#N/A</v>
      </c>
      <c r="G22" s="339" t="str">
        <f aca="false">IFERROR(VLOOKUP('別紙様式2（添付書類２）'!$H$7,'ワークシート1 事業所情報'!E35:G35,3,0),"")</f>
        <v/>
      </c>
      <c r="H22" s="125" t="str">
        <f aca="false">IF(G22=0,"",G22)</f>
        <v/>
      </c>
      <c r="I22" s="125" t="str">
        <f aca="false">IF(H22="","",IF(COUNTIF($H$4:H22,H22)=1,MAX($I$3:I21)+1,""))</f>
        <v/>
      </c>
      <c r="J22" s="125" t="n">
        <f aca="false">ROW()-3</f>
        <v>19</v>
      </c>
      <c r="K22" s="338" t="str">
        <f aca="true">_xlfn.IFNA(OFFSET(H$3,MATCH(J22,I$4:I$64,0),0),"")</f>
        <v/>
      </c>
      <c r="M22" s="339" t="str">
        <f aca="false">IFERROR(VLOOKUP('別紙様式2（添付書類１）'!$K$7,'ワークシート1 事業所情報'!E35:G35,3,0),"")</f>
        <v/>
      </c>
      <c r="N22" s="125" t="str">
        <f aca="false">IF(M22=0,"",M22)</f>
        <v/>
      </c>
      <c r="O22" s="125" t="str">
        <f aca="false">IF(N22="","",IF(COUNTIF($N$4:N22,N22)=1,MAX($O$3:O21)+1,""))</f>
        <v/>
      </c>
      <c r="P22" s="125" t="n">
        <f aca="false">ROW()-3</f>
        <v>19</v>
      </c>
      <c r="Q22" s="338" t="str">
        <f aca="true">_xlfn.IFNA(OFFSET(N$3,MATCH(P22,O$4:O$64,0),0),"")</f>
        <v/>
      </c>
      <c r="S22" s="339" t="str">
        <f aca="false">'ワークシート1 事業所情報'!E35&amp;'ワークシート1 事業所情報'!G35</f>
        <v/>
      </c>
      <c r="T22" s="125" t="n">
        <f aca="false">'ワークシート1 事業所情報'!C35</f>
        <v>0</v>
      </c>
      <c r="U22" s="125" t="n">
        <f aca="false">IF(S22='別紙様式2（添付書類１）'!$K$7&amp;'別紙様式2（添付書類１）'!$U$7,COUNTIF($S$4:S22,'別紙様式2（添付書類１）'!$K$7&amp;'別紙様式2（添付書類１）'!$U$7),"")</f>
        <v>19</v>
      </c>
      <c r="V22" s="125" t="n">
        <f aca="false">ROW()-3</f>
        <v>19</v>
      </c>
      <c r="W22" s="338" t="n">
        <f aca="true">_xlfn.IFNA(OFFSET(T21,MATCH(V22,U22:U143,0),0),"")</f>
        <v>0</v>
      </c>
    </row>
    <row r="23" customFormat="false" ht="18" hidden="false" customHeight="false" outlineLevel="0" collapsed="false">
      <c r="B23" s="339" t="n">
        <f aca="false">'ワークシート1 事業所情報'!E36</f>
        <v>0</v>
      </c>
      <c r="C23" s="125" t="str">
        <f aca="false">IF(COUNTIF($B$4:B23,B23)=1,MAX($C$3:C22)+1,"")</f>
        <v/>
      </c>
      <c r="D23" s="125" t="n">
        <f aca="false">ROW()-3</f>
        <v>20</v>
      </c>
      <c r="E23" s="337" t="e">
        <f aca="true">OFFSET(B$3,MATCH(D23,C$4:C$64,0),0)</f>
        <v>#N/A</v>
      </c>
      <c r="G23" s="339" t="str">
        <f aca="false">IFERROR(VLOOKUP('別紙様式2（添付書類２）'!$H$7,'ワークシート1 事業所情報'!E36:G36,3,0),"")</f>
        <v/>
      </c>
      <c r="H23" s="125" t="str">
        <f aca="false">IF(G23=0,"",G23)</f>
        <v/>
      </c>
      <c r="I23" s="125" t="str">
        <f aca="false">IF(H23="","",IF(COUNTIF($H$4:H23,H23)=1,MAX($I$3:I22)+1,""))</f>
        <v/>
      </c>
      <c r="J23" s="125" t="n">
        <f aca="false">ROW()-3</f>
        <v>20</v>
      </c>
      <c r="K23" s="338" t="str">
        <f aca="true">_xlfn.IFNA(OFFSET(H$3,MATCH(J23,I$4:I$64,0),0),"")</f>
        <v/>
      </c>
      <c r="M23" s="339" t="str">
        <f aca="false">IFERROR(VLOOKUP('別紙様式2（添付書類１）'!$K$7,'ワークシート1 事業所情報'!E36:G36,3,0),"")</f>
        <v/>
      </c>
      <c r="N23" s="125" t="str">
        <f aca="false">IF(M23=0,"",M23)</f>
        <v/>
      </c>
      <c r="O23" s="125" t="str">
        <f aca="false">IF(N23="","",IF(COUNTIF($N$4:N23,N23)=1,MAX($O$3:O22)+1,""))</f>
        <v/>
      </c>
      <c r="P23" s="125" t="n">
        <f aca="false">ROW()-3</f>
        <v>20</v>
      </c>
      <c r="Q23" s="338" t="str">
        <f aca="true">_xlfn.IFNA(OFFSET(N$3,MATCH(P23,O$4:O$64,0),0),"")</f>
        <v/>
      </c>
      <c r="S23" s="339" t="str">
        <f aca="false">'ワークシート1 事業所情報'!E36&amp;'ワークシート1 事業所情報'!G36</f>
        <v/>
      </c>
      <c r="T23" s="125" t="n">
        <f aca="false">'ワークシート1 事業所情報'!C36</f>
        <v>0</v>
      </c>
      <c r="U23" s="125" t="n">
        <f aca="false">IF(S23='別紙様式2（添付書類１）'!$K$7&amp;'別紙様式2（添付書類１）'!$U$7,COUNTIF($S$4:S23,'別紙様式2（添付書類１）'!$K$7&amp;'別紙様式2（添付書類１）'!$U$7),"")</f>
        <v>20</v>
      </c>
      <c r="V23" s="125" t="n">
        <f aca="false">ROW()-3</f>
        <v>20</v>
      </c>
      <c r="W23" s="338" t="n">
        <f aca="true">_xlfn.IFNA(OFFSET(T22,MATCH(V23,U23:U144,0),0),"")</f>
        <v>0</v>
      </c>
    </row>
    <row r="24" customFormat="false" ht="18" hidden="false" customHeight="false" outlineLevel="0" collapsed="false">
      <c r="B24" s="339" t="n">
        <f aca="false">'ワークシート1 事業所情報'!E37</f>
        <v>0</v>
      </c>
      <c r="C24" s="125" t="str">
        <f aca="false">IF(COUNTIF($B$4:B24,B24)=1,MAX($C$3:C23)+1,"")</f>
        <v/>
      </c>
      <c r="D24" s="125" t="n">
        <f aca="false">ROW()-3</f>
        <v>21</v>
      </c>
      <c r="E24" s="337" t="e">
        <f aca="true">OFFSET(B$3,MATCH(D24,C$4:C$64,0),0)</f>
        <v>#N/A</v>
      </c>
      <c r="G24" s="339" t="str">
        <f aca="false">IFERROR(VLOOKUP('別紙様式2（添付書類２）'!$H$7,'ワークシート1 事業所情報'!E37:G37,3,0),"")</f>
        <v/>
      </c>
      <c r="H24" s="125" t="str">
        <f aca="false">IF(G24=0,"",G24)</f>
        <v/>
      </c>
      <c r="I24" s="125" t="str">
        <f aca="false">IF(H24="","",IF(COUNTIF($H$4:H24,H24)=1,MAX($I$3:I23)+1,""))</f>
        <v/>
      </c>
      <c r="J24" s="125" t="n">
        <f aca="false">ROW()-3</f>
        <v>21</v>
      </c>
      <c r="K24" s="338" t="str">
        <f aca="true">_xlfn.IFNA(OFFSET(H$3,MATCH(J24,I$4:I$64,0),0),"")</f>
        <v/>
      </c>
      <c r="M24" s="339" t="str">
        <f aca="false">IFERROR(VLOOKUP('別紙様式2（添付書類１）'!$K$7,'ワークシート1 事業所情報'!E37:G37,3,0),"")</f>
        <v/>
      </c>
      <c r="N24" s="125" t="str">
        <f aca="false">IF(M24=0,"",M24)</f>
        <v/>
      </c>
      <c r="O24" s="125" t="str">
        <f aca="false">IF(N24="","",IF(COUNTIF($N$4:N24,N24)=1,MAX($O$3:O23)+1,""))</f>
        <v/>
      </c>
      <c r="P24" s="125" t="n">
        <f aca="false">ROW()-3</f>
        <v>21</v>
      </c>
      <c r="Q24" s="338" t="str">
        <f aca="true">_xlfn.IFNA(OFFSET(N$3,MATCH(P24,O$4:O$64,0),0),"")</f>
        <v/>
      </c>
      <c r="S24" s="339" t="str">
        <f aca="false">'ワークシート1 事業所情報'!E37&amp;'ワークシート1 事業所情報'!G37</f>
        <v/>
      </c>
      <c r="T24" s="125" t="n">
        <f aca="false">'ワークシート1 事業所情報'!C37</f>
        <v>0</v>
      </c>
      <c r="U24" s="125" t="n">
        <f aca="false">IF(S24='別紙様式2（添付書類１）'!$K$7&amp;'別紙様式2（添付書類１）'!$U$7,COUNTIF($S$4:S24,'別紙様式2（添付書類１）'!$K$7&amp;'別紙様式2（添付書類１）'!$U$7),"")</f>
        <v>21</v>
      </c>
      <c r="V24" s="125" t="n">
        <f aca="false">ROW()-3</f>
        <v>21</v>
      </c>
      <c r="W24" s="338" t="n">
        <f aca="true">_xlfn.IFNA(OFFSET(T23,MATCH(V24,U24:U145,0),0),"")</f>
        <v>0</v>
      </c>
    </row>
    <row r="25" customFormat="false" ht="18" hidden="false" customHeight="false" outlineLevel="0" collapsed="false">
      <c r="B25" s="339" t="n">
        <f aca="false">'ワークシート1 事業所情報'!E38</f>
        <v>0</v>
      </c>
      <c r="C25" s="125" t="str">
        <f aca="false">IF(COUNTIF($B$4:B25,B25)=1,MAX($C$3:C24)+1,"")</f>
        <v/>
      </c>
      <c r="D25" s="125" t="n">
        <f aca="false">ROW()-3</f>
        <v>22</v>
      </c>
      <c r="E25" s="337" t="e">
        <f aca="true">OFFSET(B$3,MATCH(D25,C$4:C$64,0),0)</f>
        <v>#N/A</v>
      </c>
      <c r="G25" s="339" t="str">
        <f aca="false">IFERROR(VLOOKUP('別紙様式2（添付書類２）'!$H$7,'ワークシート1 事業所情報'!E38:G38,3,0),"")</f>
        <v/>
      </c>
      <c r="H25" s="125" t="str">
        <f aca="false">IF(G25=0,"",G25)</f>
        <v/>
      </c>
      <c r="I25" s="125" t="str">
        <f aca="false">IF(H25="","",IF(COUNTIF($H$4:H25,H25)=1,MAX($I$3:I24)+1,""))</f>
        <v/>
      </c>
      <c r="J25" s="125" t="n">
        <f aca="false">ROW()-3</f>
        <v>22</v>
      </c>
      <c r="K25" s="338" t="str">
        <f aca="true">_xlfn.IFNA(OFFSET(H$3,MATCH(J25,I$4:I$64,0),0),"")</f>
        <v/>
      </c>
      <c r="M25" s="339" t="str">
        <f aca="false">IFERROR(VLOOKUP('別紙様式2（添付書類１）'!$K$7,'ワークシート1 事業所情報'!E38:G38,3,0),"")</f>
        <v/>
      </c>
      <c r="N25" s="125" t="str">
        <f aca="false">IF(M25=0,"",M25)</f>
        <v/>
      </c>
      <c r="O25" s="125" t="str">
        <f aca="false">IF(N25="","",IF(COUNTIF($N$4:N25,N25)=1,MAX($O$3:O24)+1,""))</f>
        <v/>
      </c>
      <c r="P25" s="125" t="n">
        <f aca="false">ROW()-3</f>
        <v>22</v>
      </c>
      <c r="Q25" s="338" t="str">
        <f aca="true">_xlfn.IFNA(OFFSET(N$3,MATCH(P25,O$4:O$64,0),0),"")</f>
        <v/>
      </c>
      <c r="S25" s="339" t="str">
        <f aca="false">'ワークシート1 事業所情報'!E38&amp;'ワークシート1 事業所情報'!G38</f>
        <v/>
      </c>
      <c r="T25" s="125" t="n">
        <f aca="false">'ワークシート1 事業所情報'!C38</f>
        <v>0</v>
      </c>
      <c r="U25" s="125" t="n">
        <f aca="false">IF(S25='別紙様式2（添付書類１）'!$K$7&amp;'別紙様式2（添付書類１）'!$U$7,COUNTIF($S$4:S25,'別紙様式2（添付書類１）'!$K$7&amp;'別紙様式2（添付書類１）'!$U$7),"")</f>
        <v>22</v>
      </c>
      <c r="V25" s="125" t="n">
        <f aca="false">ROW()-3</f>
        <v>22</v>
      </c>
      <c r="W25" s="338" t="n">
        <f aca="true">_xlfn.IFNA(OFFSET(T24,MATCH(V25,U25:U146,0),0),"")</f>
        <v>0</v>
      </c>
    </row>
    <row r="26" customFormat="false" ht="18" hidden="false" customHeight="false" outlineLevel="0" collapsed="false">
      <c r="B26" s="339" t="n">
        <f aca="false">'ワークシート1 事業所情報'!E39</f>
        <v>0</v>
      </c>
      <c r="C26" s="125" t="str">
        <f aca="false">IF(COUNTIF($B$4:B26,B26)=1,MAX($C$3:C25)+1,"")</f>
        <v/>
      </c>
      <c r="D26" s="125" t="n">
        <f aca="false">ROW()-3</f>
        <v>23</v>
      </c>
      <c r="E26" s="337" t="e">
        <f aca="true">OFFSET(B$3,MATCH(D26,C$4:C$64,0),0)</f>
        <v>#N/A</v>
      </c>
      <c r="G26" s="339" t="str">
        <f aca="false">IFERROR(VLOOKUP('別紙様式2（添付書類２）'!$H$7,'ワークシート1 事業所情報'!E39:G39,3,0),"")</f>
        <v/>
      </c>
      <c r="H26" s="125" t="str">
        <f aca="false">IF(G26=0,"",G26)</f>
        <v/>
      </c>
      <c r="I26" s="125" t="str">
        <f aca="false">IF(H26="","",IF(COUNTIF($H$4:H26,H26)=1,MAX($I$3:I25)+1,""))</f>
        <v/>
      </c>
      <c r="J26" s="125" t="n">
        <f aca="false">ROW()-3</f>
        <v>23</v>
      </c>
      <c r="K26" s="338" t="str">
        <f aca="true">_xlfn.IFNA(OFFSET(H$3,MATCH(J26,I$4:I$64,0),0),"")</f>
        <v/>
      </c>
      <c r="M26" s="339" t="str">
        <f aca="false">IFERROR(VLOOKUP('別紙様式2（添付書類１）'!$K$7,'ワークシート1 事業所情報'!E39:G39,3,0),"")</f>
        <v/>
      </c>
      <c r="N26" s="125" t="str">
        <f aca="false">IF(M26=0,"",M26)</f>
        <v/>
      </c>
      <c r="O26" s="125" t="str">
        <f aca="false">IF(N26="","",IF(COUNTIF($N$4:N26,N26)=1,MAX($O$3:O25)+1,""))</f>
        <v/>
      </c>
      <c r="P26" s="125" t="n">
        <f aca="false">ROW()-3</f>
        <v>23</v>
      </c>
      <c r="Q26" s="338" t="str">
        <f aca="true">_xlfn.IFNA(OFFSET(N$3,MATCH(P26,O$4:O$64,0),0),"")</f>
        <v/>
      </c>
      <c r="S26" s="339" t="str">
        <f aca="false">'ワークシート1 事業所情報'!E39&amp;'ワークシート1 事業所情報'!G39</f>
        <v/>
      </c>
      <c r="T26" s="125" t="n">
        <f aca="false">'ワークシート1 事業所情報'!C39</f>
        <v>0</v>
      </c>
      <c r="U26" s="125" t="n">
        <f aca="false">IF(S26='別紙様式2（添付書類１）'!$K$7&amp;'別紙様式2（添付書類１）'!$U$7,COUNTIF($S$4:S26,'別紙様式2（添付書類１）'!$K$7&amp;'別紙様式2（添付書類１）'!$U$7),"")</f>
        <v>23</v>
      </c>
      <c r="V26" s="125" t="n">
        <f aca="false">ROW()-3</f>
        <v>23</v>
      </c>
      <c r="W26" s="338" t="n">
        <f aca="true">_xlfn.IFNA(OFFSET(T25,MATCH(V26,U26:U147,0),0),"")</f>
        <v>0</v>
      </c>
    </row>
    <row r="27" customFormat="false" ht="18" hidden="false" customHeight="false" outlineLevel="0" collapsed="false">
      <c r="B27" s="339" t="n">
        <f aca="false">'ワークシート1 事業所情報'!E40</f>
        <v>0</v>
      </c>
      <c r="C27" s="125" t="str">
        <f aca="false">IF(COUNTIF($B$4:B27,B27)=1,MAX($C$3:C26)+1,"")</f>
        <v/>
      </c>
      <c r="D27" s="125" t="n">
        <f aca="false">ROW()-3</f>
        <v>24</v>
      </c>
      <c r="E27" s="337" t="e">
        <f aca="true">OFFSET(B$3,MATCH(D27,C$4:C$64,0),0)</f>
        <v>#N/A</v>
      </c>
      <c r="G27" s="339" t="str">
        <f aca="false">IFERROR(VLOOKUP('別紙様式2（添付書類２）'!$H$7,'ワークシート1 事業所情報'!E40:G40,3,0),"")</f>
        <v/>
      </c>
      <c r="H27" s="125" t="str">
        <f aca="false">IF(G27=0,"",G27)</f>
        <v/>
      </c>
      <c r="I27" s="125" t="str">
        <f aca="false">IF(H27="","",IF(COUNTIF($H$4:H27,H27)=1,MAX($I$3:I26)+1,""))</f>
        <v/>
      </c>
      <c r="J27" s="125" t="n">
        <f aca="false">ROW()-3</f>
        <v>24</v>
      </c>
      <c r="K27" s="338" t="str">
        <f aca="true">_xlfn.IFNA(OFFSET(H$3,MATCH(J27,I$4:I$64,0),0),"")</f>
        <v/>
      </c>
      <c r="M27" s="339" t="str">
        <f aca="false">IFERROR(VLOOKUP('別紙様式2（添付書類１）'!$K$7,'ワークシート1 事業所情報'!E40:G40,3,0),"")</f>
        <v/>
      </c>
      <c r="N27" s="125" t="str">
        <f aca="false">IF(M27=0,"",M27)</f>
        <v/>
      </c>
      <c r="O27" s="125" t="str">
        <f aca="false">IF(N27="","",IF(COUNTIF($N$4:N27,N27)=1,MAX($O$3:O26)+1,""))</f>
        <v/>
      </c>
      <c r="P27" s="125" t="n">
        <f aca="false">ROW()-3</f>
        <v>24</v>
      </c>
      <c r="Q27" s="338" t="str">
        <f aca="true">_xlfn.IFNA(OFFSET(N$3,MATCH(P27,O$4:O$64,0),0),"")</f>
        <v/>
      </c>
      <c r="S27" s="339" t="str">
        <f aca="false">'ワークシート1 事業所情報'!E40&amp;'ワークシート1 事業所情報'!G40</f>
        <v/>
      </c>
      <c r="T27" s="125" t="n">
        <f aca="false">'ワークシート1 事業所情報'!C40</f>
        <v>0</v>
      </c>
      <c r="U27" s="125" t="n">
        <f aca="false">IF(S27='別紙様式2（添付書類１）'!$K$7&amp;'別紙様式2（添付書類１）'!$U$7,COUNTIF($S$4:S27,'別紙様式2（添付書類１）'!$K$7&amp;'別紙様式2（添付書類１）'!$U$7),"")</f>
        <v>24</v>
      </c>
      <c r="V27" s="125" t="n">
        <f aca="false">ROW()-3</f>
        <v>24</v>
      </c>
      <c r="W27" s="338" t="n">
        <f aca="true">_xlfn.IFNA(OFFSET(T26,MATCH(V27,U27:U148,0),0),"")</f>
        <v>0</v>
      </c>
    </row>
    <row r="28" customFormat="false" ht="18" hidden="false" customHeight="false" outlineLevel="0" collapsed="false">
      <c r="B28" s="339" t="n">
        <f aca="false">'ワークシート1 事業所情報'!E41</f>
        <v>0</v>
      </c>
      <c r="C28" s="125" t="str">
        <f aca="false">IF(COUNTIF($B$4:B28,B28)=1,MAX($C$3:C27)+1,"")</f>
        <v/>
      </c>
      <c r="D28" s="125" t="n">
        <f aca="false">ROW()-3</f>
        <v>25</v>
      </c>
      <c r="E28" s="337" t="e">
        <f aca="true">OFFSET(B$3,MATCH(D28,C$4:C$64,0),0)</f>
        <v>#N/A</v>
      </c>
      <c r="G28" s="339" t="str">
        <f aca="false">IFERROR(VLOOKUP('別紙様式2（添付書類２）'!$H$7,'ワークシート1 事業所情報'!E41:G41,3,0),"")</f>
        <v/>
      </c>
      <c r="H28" s="125" t="str">
        <f aca="false">IF(G28=0,"",G28)</f>
        <v/>
      </c>
      <c r="I28" s="125" t="str">
        <f aca="false">IF(H28="","",IF(COUNTIF($H$4:H28,H28)=1,MAX($I$3:I27)+1,""))</f>
        <v/>
      </c>
      <c r="J28" s="125" t="n">
        <f aca="false">ROW()-3</f>
        <v>25</v>
      </c>
      <c r="K28" s="338" t="str">
        <f aca="true">_xlfn.IFNA(OFFSET(H$3,MATCH(J28,I$4:I$64,0),0),"")</f>
        <v/>
      </c>
      <c r="M28" s="339" t="str">
        <f aca="false">IFERROR(VLOOKUP('別紙様式2（添付書類１）'!$K$7,'ワークシート1 事業所情報'!E41:G41,3,0),"")</f>
        <v/>
      </c>
      <c r="N28" s="125" t="str">
        <f aca="false">IF(M28=0,"",M28)</f>
        <v/>
      </c>
      <c r="O28" s="125" t="str">
        <f aca="false">IF(N28="","",IF(COUNTIF($N$4:N28,N28)=1,MAX($O$3:O27)+1,""))</f>
        <v/>
      </c>
      <c r="P28" s="125" t="n">
        <f aca="false">ROW()-3</f>
        <v>25</v>
      </c>
      <c r="Q28" s="338" t="str">
        <f aca="true">_xlfn.IFNA(OFFSET(N$3,MATCH(P28,O$4:O$64,0),0),"")</f>
        <v/>
      </c>
      <c r="S28" s="339" t="str">
        <f aca="false">'ワークシート1 事業所情報'!E41&amp;'ワークシート1 事業所情報'!G41</f>
        <v/>
      </c>
      <c r="T28" s="125" t="n">
        <f aca="false">'ワークシート1 事業所情報'!C41</f>
        <v>0</v>
      </c>
      <c r="U28" s="125" t="n">
        <f aca="false">IF(S28='別紙様式2（添付書類１）'!$K$7&amp;'別紙様式2（添付書類１）'!$U$7,COUNTIF($S$4:S28,'別紙様式2（添付書類１）'!$K$7&amp;'別紙様式2（添付書類１）'!$U$7),"")</f>
        <v>25</v>
      </c>
      <c r="V28" s="125" t="n">
        <f aca="false">ROW()-3</f>
        <v>25</v>
      </c>
      <c r="W28" s="338" t="n">
        <f aca="true">_xlfn.IFNA(OFFSET(T27,MATCH(V28,U28:U149,0),0),"")</f>
        <v>0</v>
      </c>
    </row>
    <row r="29" customFormat="false" ht="18" hidden="false" customHeight="false" outlineLevel="0" collapsed="false">
      <c r="B29" s="339" t="n">
        <f aca="false">'ワークシート1 事業所情報'!E42</f>
        <v>0</v>
      </c>
      <c r="C29" s="125" t="str">
        <f aca="false">IF(COUNTIF($B$4:B29,B29)=1,MAX($C$3:C28)+1,"")</f>
        <v/>
      </c>
      <c r="D29" s="125" t="n">
        <f aca="false">ROW()-3</f>
        <v>26</v>
      </c>
      <c r="E29" s="337" t="e">
        <f aca="true">OFFSET(B$3,MATCH(D29,C$4:C$64,0),0)</f>
        <v>#N/A</v>
      </c>
      <c r="G29" s="339" t="str">
        <f aca="false">IFERROR(VLOOKUP('別紙様式2（添付書類２）'!$H$7,'ワークシート1 事業所情報'!E42:G42,3,0),"")</f>
        <v/>
      </c>
      <c r="H29" s="125" t="str">
        <f aca="false">IF(G29=0,"",G29)</f>
        <v/>
      </c>
      <c r="I29" s="125" t="str">
        <f aca="false">IF(H29="","",IF(COUNTIF($H$4:H29,H29)=1,MAX($I$3:I28)+1,""))</f>
        <v/>
      </c>
      <c r="J29" s="125" t="n">
        <f aca="false">ROW()-3</f>
        <v>26</v>
      </c>
      <c r="K29" s="338" t="str">
        <f aca="true">_xlfn.IFNA(OFFSET(H$3,MATCH(J29,I$4:I$64,0),0),"")</f>
        <v/>
      </c>
      <c r="M29" s="339" t="str">
        <f aca="false">IFERROR(VLOOKUP('別紙様式2（添付書類１）'!$K$7,'ワークシート1 事業所情報'!E42:G42,3,0),"")</f>
        <v/>
      </c>
      <c r="N29" s="125" t="str">
        <f aca="false">IF(M29=0,"",M29)</f>
        <v/>
      </c>
      <c r="O29" s="125" t="str">
        <f aca="false">IF(N29="","",IF(COUNTIF($N$4:N29,N29)=1,MAX($O$3:O28)+1,""))</f>
        <v/>
      </c>
      <c r="P29" s="125" t="n">
        <f aca="false">ROW()-3</f>
        <v>26</v>
      </c>
      <c r="Q29" s="338" t="str">
        <f aca="true">_xlfn.IFNA(OFFSET(N$3,MATCH(P29,O$4:O$64,0),0),"")</f>
        <v/>
      </c>
      <c r="S29" s="339" t="str">
        <f aca="false">'ワークシート1 事業所情報'!E42&amp;'ワークシート1 事業所情報'!G42</f>
        <v/>
      </c>
      <c r="T29" s="125" t="n">
        <f aca="false">'ワークシート1 事業所情報'!C42</f>
        <v>0</v>
      </c>
      <c r="U29" s="125" t="n">
        <f aca="false">IF(S29='別紙様式2（添付書類１）'!$K$7&amp;'別紙様式2（添付書類１）'!$U$7,COUNTIF($S$4:S29,'別紙様式2（添付書類１）'!$K$7&amp;'別紙様式2（添付書類１）'!$U$7),"")</f>
        <v>26</v>
      </c>
      <c r="V29" s="125" t="n">
        <f aca="false">ROW()-3</f>
        <v>26</v>
      </c>
      <c r="W29" s="338" t="n">
        <f aca="true">_xlfn.IFNA(OFFSET(T28,MATCH(V29,U29:U150,0),0),"")</f>
        <v>0</v>
      </c>
    </row>
    <row r="30" customFormat="false" ht="18" hidden="false" customHeight="false" outlineLevel="0" collapsed="false">
      <c r="B30" s="339" t="n">
        <f aca="false">'ワークシート1 事業所情報'!E43</f>
        <v>0</v>
      </c>
      <c r="C30" s="125" t="str">
        <f aca="false">IF(COUNTIF($B$4:B30,B30)=1,MAX($C$3:C29)+1,"")</f>
        <v/>
      </c>
      <c r="D30" s="125" t="n">
        <f aca="false">ROW()-3</f>
        <v>27</v>
      </c>
      <c r="E30" s="337" t="e">
        <f aca="true">OFFSET(B$3,MATCH(D30,C$4:C$64,0),0)</f>
        <v>#N/A</v>
      </c>
      <c r="G30" s="339" t="str">
        <f aca="false">IFERROR(VLOOKUP('別紙様式2（添付書類２）'!$H$7,'ワークシート1 事業所情報'!E43:G43,3,0),"")</f>
        <v/>
      </c>
      <c r="H30" s="125" t="str">
        <f aca="false">IF(G30=0,"",G30)</f>
        <v/>
      </c>
      <c r="I30" s="125" t="str">
        <f aca="false">IF(H30="","",IF(COUNTIF($H$4:H30,H30)=1,MAX($I$3:I29)+1,""))</f>
        <v/>
      </c>
      <c r="J30" s="125" t="n">
        <f aca="false">ROW()-3</f>
        <v>27</v>
      </c>
      <c r="K30" s="338" t="str">
        <f aca="true">_xlfn.IFNA(OFFSET(H$3,MATCH(J30,I$4:I$64,0),0),"")</f>
        <v/>
      </c>
      <c r="M30" s="339" t="str">
        <f aca="false">IFERROR(VLOOKUP('別紙様式2（添付書類１）'!$K$7,'ワークシート1 事業所情報'!E43:G43,3,0),"")</f>
        <v/>
      </c>
      <c r="N30" s="125" t="str">
        <f aca="false">IF(M30=0,"",M30)</f>
        <v/>
      </c>
      <c r="O30" s="125" t="str">
        <f aca="false">IF(N30="","",IF(COUNTIF($N$4:N30,N30)=1,MAX($O$3:O29)+1,""))</f>
        <v/>
      </c>
      <c r="P30" s="125" t="n">
        <f aca="false">ROW()-3</f>
        <v>27</v>
      </c>
      <c r="Q30" s="338" t="str">
        <f aca="true">_xlfn.IFNA(OFFSET(N$3,MATCH(P30,O$4:O$64,0),0),"")</f>
        <v/>
      </c>
      <c r="S30" s="339" t="str">
        <f aca="false">'ワークシート1 事業所情報'!E43&amp;'ワークシート1 事業所情報'!G43</f>
        <v/>
      </c>
      <c r="T30" s="125" t="n">
        <f aca="false">'ワークシート1 事業所情報'!C43</f>
        <v>0</v>
      </c>
      <c r="U30" s="125" t="n">
        <f aca="false">IF(S30='別紙様式2（添付書類１）'!$K$7&amp;'別紙様式2（添付書類１）'!$U$7,COUNTIF($S$4:S30,'別紙様式2（添付書類１）'!$K$7&amp;'別紙様式2（添付書類１）'!$U$7),"")</f>
        <v>27</v>
      </c>
      <c r="V30" s="125" t="n">
        <f aca="false">ROW()-3</f>
        <v>27</v>
      </c>
      <c r="W30" s="338" t="n">
        <f aca="true">_xlfn.IFNA(OFFSET(T29,MATCH(V30,U30:U151,0),0),"")</f>
        <v>0</v>
      </c>
    </row>
    <row r="31" customFormat="false" ht="18" hidden="false" customHeight="false" outlineLevel="0" collapsed="false">
      <c r="B31" s="339" t="n">
        <f aca="false">'ワークシート1 事業所情報'!E44</f>
        <v>0</v>
      </c>
      <c r="C31" s="125" t="str">
        <f aca="false">IF(COUNTIF($B$4:B31,B31)=1,MAX($C$3:C30)+1,"")</f>
        <v/>
      </c>
      <c r="D31" s="125" t="n">
        <f aca="false">ROW()-3</f>
        <v>28</v>
      </c>
      <c r="E31" s="337" t="e">
        <f aca="true">OFFSET(B$3,MATCH(D31,C$4:C$64,0),0)</f>
        <v>#N/A</v>
      </c>
      <c r="G31" s="339" t="str">
        <f aca="false">IFERROR(VLOOKUP('別紙様式2（添付書類２）'!$H$7,'ワークシート1 事業所情報'!E44:G44,3,0),"")</f>
        <v/>
      </c>
      <c r="H31" s="125" t="str">
        <f aca="false">IF(G31=0,"",G31)</f>
        <v/>
      </c>
      <c r="I31" s="125" t="str">
        <f aca="false">IF(H31="","",IF(COUNTIF($H$4:H31,H31)=1,MAX($I$3:I30)+1,""))</f>
        <v/>
      </c>
      <c r="J31" s="125" t="n">
        <f aca="false">ROW()-3</f>
        <v>28</v>
      </c>
      <c r="K31" s="338" t="str">
        <f aca="true">_xlfn.IFNA(OFFSET(H$3,MATCH(J31,I$4:I$64,0),0),"")</f>
        <v/>
      </c>
      <c r="M31" s="339" t="str">
        <f aca="false">IFERROR(VLOOKUP('別紙様式2（添付書類１）'!$K$7,'ワークシート1 事業所情報'!E44:G44,3,0),"")</f>
        <v/>
      </c>
      <c r="N31" s="125" t="str">
        <f aca="false">IF(M31=0,"",M31)</f>
        <v/>
      </c>
      <c r="O31" s="125" t="str">
        <f aca="false">IF(N31="","",IF(COUNTIF($N$4:N31,N31)=1,MAX($O$3:O30)+1,""))</f>
        <v/>
      </c>
      <c r="P31" s="125" t="n">
        <f aca="false">ROW()-3</f>
        <v>28</v>
      </c>
      <c r="Q31" s="338" t="str">
        <f aca="true">_xlfn.IFNA(OFFSET(N$3,MATCH(P31,O$4:O$64,0),0),"")</f>
        <v/>
      </c>
      <c r="S31" s="339" t="str">
        <f aca="false">'ワークシート1 事業所情報'!E44&amp;'ワークシート1 事業所情報'!G44</f>
        <v/>
      </c>
      <c r="T31" s="125" t="n">
        <f aca="false">'ワークシート1 事業所情報'!C44</f>
        <v>0</v>
      </c>
      <c r="U31" s="125" t="n">
        <f aca="false">IF(S31='別紙様式2（添付書類１）'!$K$7&amp;'別紙様式2（添付書類１）'!$U$7,COUNTIF($S$4:S31,'別紙様式2（添付書類１）'!$K$7&amp;'別紙様式2（添付書類１）'!$U$7),"")</f>
        <v>28</v>
      </c>
      <c r="V31" s="125" t="n">
        <f aca="false">ROW()-3</f>
        <v>28</v>
      </c>
      <c r="W31" s="338" t="n">
        <f aca="true">_xlfn.IFNA(OFFSET(T30,MATCH(V31,U31:U152,0),0),"")</f>
        <v>0</v>
      </c>
    </row>
    <row r="32" customFormat="false" ht="18" hidden="false" customHeight="false" outlineLevel="0" collapsed="false">
      <c r="B32" s="339" t="n">
        <f aca="false">'ワークシート1 事業所情報'!E45</f>
        <v>0</v>
      </c>
      <c r="C32" s="125" t="str">
        <f aca="false">IF(COUNTIF($B$4:B32,B32)=1,MAX($C$3:C31)+1,"")</f>
        <v/>
      </c>
      <c r="D32" s="125" t="n">
        <f aca="false">ROW()-3</f>
        <v>29</v>
      </c>
      <c r="E32" s="337" t="e">
        <f aca="true">OFFSET(B$3,MATCH(D32,C$4:C$64,0),0)</f>
        <v>#N/A</v>
      </c>
      <c r="G32" s="339" t="str">
        <f aca="false">IFERROR(VLOOKUP('別紙様式2（添付書類２）'!$H$7,'ワークシート1 事業所情報'!E45:G45,3,0),"")</f>
        <v/>
      </c>
      <c r="H32" s="125" t="str">
        <f aca="false">IF(G32=0,"",G32)</f>
        <v/>
      </c>
      <c r="I32" s="125" t="str">
        <f aca="false">IF(H32="","",IF(COUNTIF($H$4:H32,H32)=1,MAX($I$3:I31)+1,""))</f>
        <v/>
      </c>
      <c r="J32" s="125" t="n">
        <f aca="false">ROW()-3</f>
        <v>29</v>
      </c>
      <c r="K32" s="338" t="str">
        <f aca="true">_xlfn.IFNA(OFFSET(H$3,MATCH(J32,I$4:I$64,0),0),"")</f>
        <v/>
      </c>
      <c r="M32" s="339" t="str">
        <f aca="false">IFERROR(VLOOKUP('別紙様式2（添付書類１）'!$K$7,'ワークシート1 事業所情報'!E45:G45,3,0),"")</f>
        <v/>
      </c>
      <c r="N32" s="125" t="str">
        <f aca="false">IF(M32=0,"",M32)</f>
        <v/>
      </c>
      <c r="O32" s="125" t="str">
        <f aca="false">IF(N32="","",IF(COUNTIF($N$4:N32,N32)=1,MAX($O$3:O31)+1,""))</f>
        <v/>
      </c>
      <c r="P32" s="125" t="n">
        <f aca="false">ROW()-3</f>
        <v>29</v>
      </c>
      <c r="Q32" s="338" t="str">
        <f aca="true">_xlfn.IFNA(OFFSET(N$3,MATCH(P32,O$4:O$64,0),0),"")</f>
        <v/>
      </c>
      <c r="S32" s="339" t="str">
        <f aca="false">'ワークシート1 事業所情報'!E45&amp;'ワークシート1 事業所情報'!G45</f>
        <v/>
      </c>
      <c r="T32" s="125" t="n">
        <f aca="false">'ワークシート1 事業所情報'!C45</f>
        <v>0</v>
      </c>
      <c r="U32" s="125" t="n">
        <f aca="false">IF(S32='別紙様式2（添付書類１）'!$K$7&amp;'別紙様式2（添付書類１）'!$U$7,COUNTIF($S$4:S32,'別紙様式2（添付書類１）'!$K$7&amp;'別紙様式2（添付書類１）'!$U$7),"")</f>
        <v>29</v>
      </c>
      <c r="V32" s="125" t="n">
        <f aca="false">ROW()-3</f>
        <v>29</v>
      </c>
      <c r="W32" s="338" t="n">
        <f aca="true">_xlfn.IFNA(OFFSET(T31,MATCH(V32,U32:U153,0),0),"")</f>
        <v>0</v>
      </c>
    </row>
    <row r="33" customFormat="false" ht="18" hidden="false" customHeight="false" outlineLevel="0" collapsed="false">
      <c r="B33" s="339" t="n">
        <f aca="false">'ワークシート1 事業所情報'!E46</f>
        <v>0</v>
      </c>
      <c r="C33" s="125" t="str">
        <f aca="false">IF(COUNTIF($B$4:B33,B33)=1,MAX($C$3:C32)+1,"")</f>
        <v/>
      </c>
      <c r="D33" s="125" t="n">
        <f aca="false">ROW()-3</f>
        <v>30</v>
      </c>
      <c r="E33" s="337" t="e">
        <f aca="true">OFFSET(B$3,MATCH(D33,C$4:C$64,0),0)</f>
        <v>#N/A</v>
      </c>
      <c r="G33" s="339" t="str">
        <f aca="false">IFERROR(VLOOKUP('別紙様式2（添付書類２）'!$H$7,'ワークシート1 事業所情報'!E46:G46,3,0),"")</f>
        <v/>
      </c>
      <c r="H33" s="125" t="str">
        <f aca="false">IF(G33=0,"",G33)</f>
        <v/>
      </c>
      <c r="I33" s="125" t="str">
        <f aca="false">IF(H33="","",IF(COUNTIF($H$4:H33,H33)=1,MAX($I$3:I32)+1,""))</f>
        <v/>
      </c>
      <c r="J33" s="125" t="n">
        <f aca="false">ROW()-3</f>
        <v>30</v>
      </c>
      <c r="K33" s="338" t="str">
        <f aca="true">_xlfn.IFNA(OFFSET(H$3,MATCH(J33,I$4:I$64,0),0),"")</f>
        <v/>
      </c>
      <c r="M33" s="339" t="str">
        <f aca="false">IFERROR(VLOOKUP('別紙様式2（添付書類１）'!$K$7,'ワークシート1 事業所情報'!E46:G46,3,0),"")</f>
        <v/>
      </c>
      <c r="N33" s="125" t="str">
        <f aca="false">IF(M33=0,"",M33)</f>
        <v/>
      </c>
      <c r="O33" s="125" t="str">
        <f aca="false">IF(N33="","",IF(COUNTIF($N$4:N33,N33)=1,MAX($O$3:O32)+1,""))</f>
        <v/>
      </c>
      <c r="P33" s="125" t="n">
        <f aca="false">ROW()-3</f>
        <v>30</v>
      </c>
      <c r="Q33" s="338" t="str">
        <f aca="true">_xlfn.IFNA(OFFSET(N$3,MATCH(P33,O$4:O$64,0),0),"")</f>
        <v/>
      </c>
      <c r="S33" s="339" t="str">
        <f aca="false">'ワークシート1 事業所情報'!E46&amp;'ワークシート1 事業所情報'!G46</f>
        <v/>
      </c>
      <c r="T33" s="125" t="n">
        <f aca="false">'ワークシート1 事業所情報'!C46</f>
        <v>0</v>
      </c>
      <c r="U33" s="125" t="n">
        <f aca="false">IF(S33='別紙様式2（添付書類１）'!$K$7&amp;'別紙様式2（添付書類１）'!$U$7,COUNTIF($S$4:S33,'別紙様式2（添付書類１）'!$K$7&amp;'別紙様式2（添付書類１）'!$U$7),"")</f>
        <v>30</v>
      </c>
      <c r="V33" s="125" t="n">
        <f aca="false">ROW()-3</f>
        <v>30</v>
      </c>
      <c r="W33" s="338" t="n">
        <f aca="true">_xlfn.IFNA(OFFSET(T32,MATCH(V33,U33:U154,0),0),"")</f>
        <v>0</v>
      </c>
    </row>
    <row r="34" customFormat="false" ht="18" hidden="false" customHeight="false" outlineLevel="0" collapsed="false">
      <c r="B34" s="339" t="n">
        <f aca="false">'ワークシート1 事業所情報'!E47</f>
        <v>0</v>
      </c>
      <c r="C34" s="125" t="str">
        <f aca="false">IF(COUNTIF($B$4:B34,B34)=1,MAX($C$3:C33)+1,"")</f>
        <v/>
      </c>
      <c r="D34" s="125" t="n">
        <f aca="false">ROW()-3</f>
        <v>31</v>
      </c>
      <c r="E34" s="337" t="e">
        <f aca="true">OFFSET(B$3,MATCH(D34,C$4:C$64,0),0)</f>
        <v>#N/A</v>
      </c>
      <c r="G34" s="339" t="str">
        <f aca="false">IFERROR(VLOOKUP('別紙様式2（添付書類２）'!$H$7,'ワークシート1 事業所情報'!E47:G47,3,0),"")</f>
        <v/>
      </c>
      <c r="H34" s="125" t="str">
        <f aca="false">IF(G34=0,"",G34)</f>
        <v/>
      </c>
      <c r="I34" s="125" t="str">
        <f aca="false">IF(H34="","",IF(COUNTIF($H$4:H34,H34)=1,MAX($I$3:I33)+1,""))</f>
        <v/>
      </c>
      <c r="J34" s="125" t="n">
        <f aca="false">ROW()-3</f>
        <v>31</v>
      </c>
      <c r="K34" s="338" t="str">
        <f aca="true">_xlfn.IFNA(OFFSET(H$3,MATCH(J34,I$4:I$64,0),0),"")</f>
        <v/>
      </c>
      <c r="M34" s="339" t="str">
        <f aca="false">IFERROR(VLOOKUP('別紙様式2（添付書類１）'!$K$7,'ワークシート1 事業所情報'!E47:G47,3,0),"")</f>
        <v/>
      </c>
      <c r="N34" s="125" t="str">
        <f aca="false">IF(M34=0,"",M34)</f>
        <v/>
      </c>
      <c r="O34" s="125" t="str">
        <f aca="false">IF(N34="","",IF(COUNTIF($N$4:N34,N34)=1,MAX($O$3:O33)+1,""))</f>
        <v/>
      </c>
      <c r="P34" s="125" t="n">
        <f aca="false">ROW()-3</f>
        <v>31</v>
      </c>
      <c r="Q34" s="338" t="str">
        <f aca="true">_xlfn.IFNA(OFFSET(N$3,MATCH(P34,O$4:O$64,0),0),"")</f>
        <v/>
      </c>
      <c r="S34" s="339" t="str">
        <f aca="false">'ワークシート1 事業所情報'!E47&amp;'ワークシート1 事業所情報'!G47</f>
        <v/>
      </c>
      <c r="T34" s="125" t="n">
        <f aca="false">'ワークシート1 事業所情報'!C47</f>
        <v>0</v>
      </c>
      <c r="U34" s="125" t="n">
        <f aca="false">IF(S34='別紙様式2（添付書類１）'!$K$7&amp;'別紙様式2（添付書類１）'!$U$7,COUNTIF($S$4:S34,'別紙様式2（添付書類１）'!$K$7&amp;'別紙様式2（添付書類１）'!$U$7),"")</f>
        <v>31</v>
      </c>
      <c r="V34" s="125" t="n">
        <f aca="false">ROW()-3</f>
        <v>31</v>
      </c>
      <c r="W34" s="338" t="n">
        <f aca="true">_xlfn.IFNA(OFFSET(T33,MATCH(V34,U34:U155,0),0),"")</f>
        <v>0</v>
      </c>
    </row>
    <row r="35" customFormat="false" ht="18" hidden="false" customHeight="false" outlineLevel="0" collapsed="false">
      <c r="B35" s="339" t="n">
        <f aca="false">'ワークシート1 事業所情報'!E48</f>
        <v>0</v>
      </c>
      <c r="C35" s="125" t="str">
        <f aca="false">IF(COUNTIF($B$4:B35,B35)=1,MAX($C$3:C34)+1,"")</f>
        <v/>
      </c>
      <c r="D35" s="125" t="n">
        <f aca="false">ROW()-3</f>
        <v>32</v>
      </c>
      <c r="E35" s="337" t="e">
        <f aca="true">OFFSET(B$3,MATCH(D35,C$4:C$64,0),0)</f>
        <v>#N/A</v>
      </c>
      <c r="G35" s="339" t="str">
        <f aca="false">IFERROR(VLOOKUP('別紙様式2（添付書類２）'!$H$7,'ワークシート1 事業所情報'!E48:G48,3,0),"")</f>
        <v/>
      </c>
      <c r="H35" s="125" t="str">
        <f aca="false">IF(G35=0,"",G35)</f>
        <v/>
      </c>
      <c r="I35" s="125" t="str">
        <f aca="false">IF(H35="","",IF(COUNTIF($H$4:H35,H35)=1,MAX($I$3:I34)+1,""))</f>
        <v/>
      </c>
      <c r="J35" s="125" t="n">
        <f aca="false">ROW()-3</f>
        <v>32</v>
      </c>
      <c r="K35" s="338" t="str">
        <f aca="true">_xlfn.IFNA(OFFSET(H$3,MATCH(J35,I$4:I$64,0),0),"")</f>
        <v/>
      </c>
      <c r="M35" s="339" t="str">
        <f aca="false">IFERROR(VLOOKUP('別紙様式2（添付書類１）'!$K$7,'ワークシート1 事業所情報'!E48:G48,3,0),"")</f>
        <v/>
      </c>
      <c r="N35" s="125" t="str">
        <f aca="false">IF(M35=0,"",M35)</f>
        <v/>
      </c>
      <c r="O35" s="125" t="str">
        <f aca="false">IF(N35="","",IF(COUNTIF($N$4:N35,N35)=1,MAX($O$3:O34)+1,""))</f>
        <v/>
      </c>
      <c r="P35" s="125" t="n">
        <f aca="false">ROW()-3</f>
        <v>32</v>
      </c>
      <c r="Q35" s="338" t="str">
        <f aca="true">_xlfn.IFNA(OFFSET(N$3,MATCH(P35,O$4:O$64,0),0),"")</f>
        <v/>
      </c>
      <c r="S35" s="339" t="str">
        <f aca="false">'ワークシート1 事業所情報'!E48&amp;'ワークシート1 事業所情報'!G48</f>
        <v/>
      </c>
      <c r="T35" s="125" t="n">
        <f aca="false">'ワークシート1 事業所情報'!C48</f>
        <v>0</v>
      </c>
      <c r="U35" s="125" t="n">
        <f aca="false">IF(S35='別紙様式2（添付書類１）'!$K$7&amp;'別紙様式2（添付書類１）'!$U$7,COUNTIF($S$4:S35,'別紙様式2（添付書類１）'!$K$7&amp;'別紙様式2（添付書類１）'!$U$7),"")</f>
        <v>32</v>
      </c>
      <c r="V35" s="125" t="n">
        <f aca="false">ROW()-3</f>
        <v>32</v>
      </c>
      <c r="W35" s="338" t="n">
        <f aca="true">_xlfn.IFNA(OFFSET(T34,MATCH(V35,U35:U156,0),0),"")</f>
        <v>0</v>
      </c>
    </row>
    <row r="36" customFormat="false" ht="18" hidden="false" customHeight="false" outlineLevel="0" collapsed="false">
      <c r="B36" s="339" t="n">
        <f aca="false">'ワークシート1 事業所情報'!E49</f>
        <v>0</v>
      </c>
      <c r="C36" s="125" t="str">
        <f aca="false">IF(COUNTIF($B$4:B36,B36)=1,MAX($C$3:C35)+1,"")</f>
        <v/>
      </c>
      <c r="D36" s="125" t="n">
        <f aca="false">ROW()-3</f>
        <v>33</v>
      </c>
      <c r="E36" s="337" t="e">
        <f aca="true">OFFSET(B$3,MATCH(D36,C$4:C$64,0),0)</f>
        <v>#N/A</v>
      </c>
      <c r="G36" s="339" t="str">
        <f aca="false">IFERROR(VLOOKUP('別紙様式2（添付書類２）'!$H$7,'ワークシート1 事業所情報'!E49:G49,3,0),"")</f>
        <v/>
      </c>
      <c r="H36" s="125" t="str">
        <f aca="false">IF(G36=0,"",G36)</f>
        <v/>
      </c>
      <c r="I36" s="125" t="str">
        <f aca="false">IF(H36="","",IF(COUNTIF($H$4:H36,H36)=1,MAX($I$3:I35)+1,""))</f>
        <v/>
      </c>
      <c r="J36" s="125" t="n">
        <f aca="false">ROW()-3</f>
        <v>33</v>
      </c>
      <c r="K36" s="338" t="str">
        <f aca="true">_xlfn.IFNA(OFFSET(H$3,MATCH(J36,I$4:I$64,0),0),"")</f>
        <v/>
      </c>
      <c r="M36" s="339" t="str">
        <f aca="false">IFERROR(VLOOKUP('別紙様式2（添付書類１）'!$K$7,'ワークシート1 事業所情報'!E49:G49,3,0),"")</f>
        <v/>
      </c>
      <c r="N36" s="125" t="str">
        <f aca="false">IF(M36=0,"",M36)</f>
        <v/>
      </c>
      <c r="O36" s="125" t="str">
        <f aca="false">IF(N36="","",IF(COUNTIF($N$4:N36,N36)=1,MAX($O$3:O35)+1,""))</f>
        <v/>
      </c>
      <c r="P36" s="125" t="n">
        <f aca="false">ROW()-3</f>
        <v>33</v>
      </c>
      <c r="Q36" s="338" t="str">
        <f aca="true">_xlfn.IFNA(OFFSET(N$3,MATCH(P36,O$4:O$64,0),0),"")</f>
        <v/>
      </c>
      <c r="S36" s="339" t="str">
        <f aca="false">'ワークシート1 事業所情報'!E49&amp;'ワークシート1 事業所情報'!G49</f>
        <v/>
      </c>
      <c r="T36" s="125" t="n">
        <f aca="false">'ワークシート1 事業所情報'!C49</f>
        <v>0</v>
      </c>
      <c r="U36" s="125" t="n">
        <f aca="false">IF(S36='別紙様式2（添付書類１）'!$K$7&amp;'別紙様式2（添付書類１）'!$U$7,COUNTIF($S$4:S36,'別紙様式2（添付書類１）'!$K$7&amp;'別紙様式2（添付書類１）'!$U$7),"")</f>
        <v>33</v>
      </c>
      <c r="V36" s="125" t="n">
        <f aca="false">ROW()-3</f>
        <v>33</v>
      </c>
      <c r="W36" s="338" t="n">
        <f aca="true">_xlfn.IFNA(OFFSET(T35,MATCH(V36,U36:U157,0),0),"")</f>
        <v>0</v>
      </c>
    </row>
    <row r="37" customFormat="false" ht="18" hidden="false" customHeight="false" outlineLevel="0" collapsed="false">
      <c r="B37" s="339" t="n">
        <f aca="false">'ワークシート1 事業所情報'!E50</f>
        <v>0</v>
      </c>
      <c r="C37" s="125" t="str">
        <f aca="false">IF(COUNTIF($B$4:B37,B37)=1,MAX($C$3:C36)+1,"")</f>
        <v/>
      </c>
      <c r="D37" s="125" t="n">
        <f aca="false">ROW()-3</f>
        <v>34</v>
      </c>
      <c r="E37" s="337" t="e">
        <f aca="true">OFFSET(B$3,MATCH(D37,C$4:C$64,0),0)</f>
        <v>#N/A</v>
      </c>
      <c r="G37" s="339" t="str">
        <f aca="false">IFERROR(VLOOKUP('別紙様式2（添付書類２）'!$H$7,'ワークシート1 事業所情報'!E50:G50,3,0),"")</f>
        <v/>
      </c>
      <c r="H37" s="125" t="str">
        <f aca="false">IF(G37=0,"",G37)</f>
        <v/>
      </c>
      <c r="I37" s="125" t="str">
        <f aca="false">IF(H37="","",IF(COUNTIF($H$4:H37,H37)=1,MAX($I$3:I36)+1,""))</f>
        <v/>
      </c>
      <c r="J37" s="125" t="n">
        <f aca="false">ROW()-3</f>
        <v>34</v>
      </c>
      <c r="K37" s="338" t="str">
        <f aca="true">_xlfn.IFNA(OFFSET(H$3,MATCH(J37,I$4:I$64,0),0),"")</f>
        <v/>
      </c>
      <c r="M37" s="339" t="str">
        <f aca="false">IFERROR(VLOOKUP('別紙様式2（添付書類１）'!$K$7,'ワークシート1 事業所情報'!E50:G50,3,0),"")</f>
        <v/>
      </c>
      <c r="N37" s="125" t="str">
        <f aca="false">IF(M37=0,"",M37)</f>
        <v/>
      </c>
      <c r="O37" s="125" t="str">
        <f aca="false">IF(N37="","",IF(COUNTIF($N$4:N37,N37)=1,MAX($O$3:O36)+1,""))</f>
        <v/>
      </c>
      <c r="P37" s="125" t="n">
        <f aca="false">ROW()-3</f>
        <v>34</v>
      </c>
      <c r="Q37" s="338" t="str">
        <f aca="true">_xlfn.IFNA(OFFSET(N$3,MATCH(P37,O$4:O$64,0),0),"")</f>
        <v/>
      </c>
      <c r="S37" s="339" t="str">
        <f aca="false">'ワークシート1 事業所情報'!E50&amp;'ワークシート1 事業所情報'!G50</f>
        <v/>
      </c>
      <c r="T37" s="125" t="n">
        <f aca="false">'ワークシート1 事業所情報'!C50</f>
        <v>0</v>
      </c>
      <c r="U37" s="125" t="n">
        <f aca="false">IF(S37='別紙様式2（添付書類１）'!$K$7&amp;'別紙様式2（添付書類１）'!$U$7,COUNTIF($S$4:S37,'別紙様式2（添付書類１）'!$K$7&amp;'別紙様式2（添付書類１）'!$U$7),"")</f>
        <v>34</v>
      </c>
      <c r="V37" s="125" t="n">
        <f aca="false">ROW()-3</f>
        <v>34</v>
      </c>
      <c r="W37" s="338" t="n">
        <f aca="true">_xlfn.IFNA(OFFSET(T36,MATCH(V37,U37:U158,0),0),"")</f>
        <v>0</v>
      </c>
    </row>
    <row r="38" customFormat="false" ht="18" hidden="false" customHeight="false" outlineLevel="0" collapsed="false">
      <c r="B38" s="339" t="n">
        <f aca="false">'ワークシート1 事業所情報'!E51</f>
        <v>0</v>
      </c>
      <c r="C38" s="125" t="str">
        <f aca="false">IF(COUNTIF($B$4:B38,B38)=1,MAX($C$3:C37)+1,"")</f>
        <v/>
      </c>
      <c r="D38" s="125" t="n">
        <f aca="false">ROW()-3</f>
        <v>35</v>
      </c>
      <c r="E38" s="337" t="e">
        <f aca="true">OFFSET(B$3,MATCH(D38,C$4:C$64,0),0)</f>
        <v>#N/A</v>
      </c>
      <c r="G38" s="339" t="str">
        <f aca="false">IFERROR(VLOOKUP('別紙様式2（添付書類２）'!$H$7,'ワークシート1 事業所情報'!E51:G51,3,0),"")</f>
        <v/>
      </c>
      <c r="H38" s="125" t="str">
        <f aca="false">IF(G38=0,"",G38)</f>
        <v/>
      </c>
      <c r="I38" s="125" t="str">
        <f aca="false">IF(H38="","",IF(COUNTIF($H$4:H38,H38)=1,MAX($I$3:I37)+1,""))</f>
        <v/>
      </c>
      <c r="J38" s="125" t="n">
        <f aca="false">ROW()-3</f>
        <v>35</v>
      </c>
      <c r="K38" s="338" t="str">
        <f aca="true">_xlfn.IFNA(OFFSET(H$3,MATCH(J38,I$4:I$64,0),0),"")</f>
        <v/>
      </c>
      <c r="M38" s="339" t="str">
        <f aca="false">IFERROR(VLOOKUP('別紙様式2（添付書類１）'!$K$7,'ワークシート1 事業所情報'!E51:G51,3,0),"")</f>
        <v/>
      </c>
      <c r="N38" s="125" t="str">
        <f aca="false">IF(M38=0,"",M38)</f>
        <v/>
      </c>
      <c r="O38" s="125" t="str">
        <f aca="false">IF(N38="","",IF(COUNTIF($N$4:N38,N38)=1,MAX($O$3:O37)+1,""))</f>
        <v/>
      </c>
      <c r="P38" s="125" t="n">
        <f aca="false">ROW()-3</f>
        <v>35</v>
      </c>
      <c r="Q38" s="338" t="str">
        <f aca="true">_xlfn.IFNA(OFFSET(N$3,MATCH(P38,O$4:O$64,0),0),"")</f>
        <v/>
      </c>
      <c r="S38" s="339" t="str">
        <f aca="false">'ワークシート1 事業所情報'!E51&amp;'ワークシート1 事業所情報'!G51</f>
        <v/>
      </c>
      <c r="T38" s="125" t="n">
        <f aca="false">'ワークシート1 事業所情報'!C51</f>
        <v>0</v>
      </c>
      <c r="U38" s="125" t="n">
        <f aca="false">IF(S38='別紙様式2（添付書類１）'!$K$7&amp;'別紙様式2（添付書類１）'!$U$7,COUNTIF($S$4:S38,'別紙様式2（添付書類１）'!$K$7&amp;'別紙様式2（添付書類１）'!$U$7),"")</f>
        <v>35</v>
      </c>
      <c r="V38" s="125" t="n">
        <f aca="false">ROW()-3</f>
        <v>35</v>
      </c>
      <c r="W38" s="338" t="n">
        <f aca="true">_xlfn.IFNA(OFFSET(T37,MATCH(V38,U38:U159,0),0),"")</f>
        <v>0</v>
      </c>
    </row>
    <row r="39" customFormat="false" ht="18" hidden="false" customHeight="false" outlineLevel="0" collapsed="false">
      <c r="B39" s="339" t="n">
        <f aca="false">'ワークシート1 事業所情報'!E52</f>
        <v>0</v>
      </c>
      <c r="C39" s="125" t="str">
        <f aca="false">IF(COUNTIF($B$4:B39,B39)=1,MAX($C$3:C38)+1,"")</f>
        <v/>
      </c>
      <c r="D39" s="125" t="n">
        <f aca="false">ROW()-3</f>
        <v>36</v>
      </c>
      <c r="E39" s="337" t="e">
        <f aca="true">OFFSET(B$3,MATCH(D39,C$4:C$64,0),0)</f>
        <v>#N/A</v>
      </c>
      <c r="G39" s="339" t="str">
        <f aca="false">IFERROR(VLOOKUP('別紙様式2（添付書類２）'!$H$7,'ワークシート1 事業所情報'!E52:G52,3,0),"")</f>
        <v/>
      </c>
      <c r="H39" s="125" t="str">
        <f aca="false">IF(G39=0,"",G39)</f>
        <v/>
      </c>
      <c r="I39" s="125" t="str">
        <f aca="false">IF(H39="","",IF(COUNTIF($H$4:H39,H39)=1,MAX($I$3:I38)+1,""))</f>
        <v/>
      </c>
      <c r="J39" s="125" t="n">
        <f aca="false">ROW()-3</f>
        <v>36</v>
      </c>
      <c r="K39" s="338" t="str">
        <f aca="true">_xlfn.IFNA(OFFSET(H$3,MATCH(J39,I$4:I$64,0),0),"")</f>
        <v/>
      </c>
      <c r="M39" s="339" t="str">
        <f aca="false">IFERROR(VLOOKUP('別紙様式2（添付書類１）'!$K$7,'ワークシート1 事業所情報'!E52:G52,3,0),"")</f>
        <v/>
      </c>
      <c r="N39" s="125" t="str">
        <f aca="false">IF(M39=0,"",M39)</f>
        <v/>
      </c>
      <c r="O39" s="125" t="str">
        <f aca="false">IF(N39="","",IF(COUNTIF($N$4:N39,N39)=1,MAX($O$3:O38)+1,""))</f>
        <v/>
      </c>
      <c r="P39" s="125" t="n">
        <f aca="false">ROW()-3</f>
        <v>36</v>
      </c>
      <c r="Q39" s="338" t="str">
        <f aca="true">_xlfn.IFNA(OFFSET(N$3,MATCH(P39,O$4:O$64,0),0),"")</f>
        <v/>
      </c>
      <c r="S39" s="339" t="str">
        <f aca="false">'ワークシート1 事業所情報'!E52&amp;'ワークシート1 事業所情報'!G52</f>
        <v/>
      </c>
      <c r="T39" s="125" t="n">
        <f aca="false">'ワークシート1 事業所情報'!C52</f>
        <v>0</v>
      </c>
      <c r="U39" s="125" t="n">
        <f aca="false">IF(S39='別紙様式2（添付書類１）'!$K$7&amp;'別紙様式2（添付書類１）'!$U$7,COUNTIF($S$4:S39,'別紙様式2（添付書類１）'!$K$7&amp;'別紙様式2（添付書類１）'!$U$7),"")</f>
        <v>36</v>
      </c>
      <c r="V39" s="125" t="n">
        <f aca="false">ROW()-3</f>
        <v>36</v>
      </c>
      <c r="W39" s="338" t="n">
        <f aca="true">_xlfn.IFNA(OFFSET(T38,MATCH(V39,U39:U160,0),0),"")</f>
        <v>0</v>
      </c>
    </row>
    <row r="40" customFormat="false" ht="18" hidden="false" customHeight="false" outlineLevel="0" collapsed="false">
      <c r="B40" s="339" t="n">
        <f aca="false">'ワークシート1 事業所情報'!E53</f>
        <v>0</v>
      </c>
      <c r="C40" s="125" t="str">
        <f aca="false">IF(COUNTIF($B$4:B40,B40)=1,MAX($C$3:C39)+1,"")</f>
        <v/>
      </c>
      <c r="D40" s="125" t="n">
        <f aca="false">ROW()-3</f>
        <v>37</v>
      </c>
      <c r="E40" s="337" t="e">
        <f aca="true">OFFSET(B$3,MATCH(D40,C$4:C$64,0),0)</f>
        <v>#N/A</v>
      </c>
      <c r="G40" s="339" t="str">
        <f aca="false">IFERROR(VLOOKUP('別紙様式2（添付書類２）'!$H$7,'ワークシート1 事業所情報'!E53:G53,3,0),"")</f>
        <v/>
      </c>
      <c r="H40" s="125" t="str">
        <f aca="false">IF(G40=0,"",G40)</f>
        <v/>
      </c>
      <c r="I40" s="125" t="str">
        <f aca="false">IF(H40="","",IF(COUNTIF($H$4:H40,H40)=1,MAX($I$3:I39)+1,""))</f>
        <v/>
      </c>
      <c r="J40" s="125" t="n">
        <f aca="false">ROW()-3</f>
        <v>37</v>
      </c>
      <c r="K40" s="338" t="str">
        <f aca="true">_xlfn.IFNA(OFFSET(H$3,MATCH(J40,I$4:I$64,0),0),"")</f>
        <v/>
      </c>
      <c r="M40" s="339" t="str">
        <f aca="false">IFERROR(VLOOKUP('別紙様式2（添付書類１）'!$K$7,'ワークシート1 事業所情報'!E53:G53,3,0),"")</f>
        <v/>
      </c>
      <c r="N40" s="125" t="str">
        <f aca="false">IF(M40=0,"",M40)</f>
        <v/>
      </c>
      <c r="O40" s="125" t="str">
        <f aca="false">IF(N40="","",IF(COUNTIF($N$4:N40,N40)=1,MAX($O$3:O39)+1,""))</f>
        <v/>
      </c>
      <c r="P40" s="125" t="n">
        <f aca="false">ROW()-3</f>
        <v>37</v>
      </c>
      <c r="Q40" s="338" t="str">
        <f aca="true">_xlfn.IFNA(OFFSET(N$3,MATCH(P40,O$4:O$64,0),0),"")</f>
        <v/>
      </c>
      <c r="S40" s="339" t="str">
        <f aca="false">'ワークシート1 事業所情報'!E53&amp;'ワークシート1 事業所情報'!G53</f>
        <v/>
      </c>
      <c r="T40" s="125" t="n">
        <f aca="false">'ワークシート1 事業所情報'!C53</f>
        <v>0</v>
      </c>
      <c r="U40" s="125" t="n">
        <f aca="false">IF(S40='別紙様式2（添付書類１）'!$K$7&amp;'別紙様式2（添付書類１）'!$U$7,COUNTIF($S$4:S40,'別紙様式2（添付書類１）'!$K$7&amp;'別紙様式2（添付書類１）'!$U$7),"")</f>
        <v>37</v>
      </c>
      <c r="V40" s="125" t="n">
        <f aca="false">ROW()-3</f>
        <v>37</v>
      </c>
      <c r="W40" s="338" t="n">
        <f aca="true">_xlfn.IFNA(OFFSET(T39,MATCH(V40,U40:U161,0),0),"")</f>
        <v>0</v>
      </c>
    </row>
    <row r="41" customFormat="false" ht="18" hidden="false" customHeight="false" outlineLevel="0" collapsed="false">
      <c r="B41" s="339" t="n">
        <f aca="false">'ワークシート1 事業所情報'!E54</f>
        <v>0</v>
      </c>
      <c r="C41" s="125" t="str">
        <f aca="false">IF(COUNTIF($B$4:B41,B41)=1,MAX($C$3:C40)+1,"")</f>
        <v/>
      </c>
      <c r="D41" s="125" t="n">
        <f aca="false">ROW()-3</f>
        <v>38</v>
      </c>
      <c r="E41" s="337" t="e">
        <f aca="true">OFFSET(B$3,MATCH(D41,C$4:C$64,0),0)</f>
        <v>#N/A</v>
      </c>
      <c r="G41" s="339" t="str">
        <f aca="false">IFERROR(VLOOKUP('別紙様式2（添付書類２）'!$H$7,'ワークシート1 事業所情報'!E54:G54,3,0),"")</f>
        <v/>
      </c>
      <c r="H41" s="125" t="str">
        <f aca="false">IF(G41=0,"",G41)</f>
        <v/>
      </c>
      <c r="I41" s="125" t="str">
        <f aca="false">IF(H41="","",IF(COUNTIF($H$4:H41,H41)=1,MAX($I$3:I40)+1,""))</f>
        <v/>
      </c>
      <c r="J41" s="125" t="n">
        <f aca="false">ROW()-3</f>
        <v>38</v>
      </c>
      <c r="K41" s="338" t="str">
        <f aca="true">_xlfn.IFNA(OFFSET(H$3,MATCH(J41,I$4:I$64,0),0),"")</f>
        <v/>
      </c>
      <c r="M41" s="339" t="str">
        <f aca="false">IFERROR(VLOOKUP('別紙様式2（添付書類１）'!$K$7,'ワークシート1 事業所情報'!E54:G54,3,0),"")</f>
        <v/>
      </c>
      <c r="N41" s="125" t="str">
        <f aca="false">IF(M41=0,"",M41)</f>
        <v/>
      </c>
      <c r="O41" s="125" t="str">
        <f aca="false">IF(N41="","",IF(COUNTIF($N$4:N41,N41)=1,MAX($O$3:O40)+1,""))</f>
        <v/>
      </c>
      <c r="P41" s="125" t="n">
        <f aca="false">ROW()-3</f>
        <v>38</v>
      </c>
      <c r="Q41" s="338" t="str">
        <f aca="true">_xlfn.IFNA(OFFSET(N$3,MATCH(P41,O$4:O$64,0),0),"")</f>
        <v/>
      </c>
      <c r="S41" s="339" t="str">
        <f aca="false">'ワークシート1 事業所情報'!E54&amp;'ワークシート1 事業所情報'!G54</f>
        <v/>
      </c>
      <c r="T41" s="125" t="n">
        <f aca="false">'ワークシート1 事業所情報'!C54</f>
        <v>0</v>
      </c>
      <c r="U41" s="125" t="n">
        <f aca="false">IF(S41='別紙様式2（添付書類１）'!$K$7&amp;'別紙様式2（添付書類１）'!$U$7,COUNTIF($S$4:S41,'別紙様式2（添付書類１）'!$K$7&amp;'別紙様式2（添付書類１）'!$U$7),"")</f>
        <v>38</v>
      </c>
      <c r="V41" s="125" t="n">
        <f aca="false">ROW()-3</f>
        <v>38</v>
      </c>
      <c r="W41" s="338" t="n">
        <f aca="true">_xlfn.IFNA(OFFSET(T40,MATCH(V41,U41:U162,0),0),"")</f>
        <v>0</v>
      </c>
    </row>
    <row r="42" customFormat="false" ht="18" hidden="false" customHeight="false" outlineLevel="0" collapsed="false">
      <c r="B42" s="339" t="n">
        <f aca="false">'ワークシート1 事業所情報'!E55</f>
        <v>0</v>
      </c>
      <c r="C42" s="125" t="str">
        <f aca="false">IF(COUNTIF($B$4:B42,B42)=1,MAX($C$3:C41)+1,"")</f>
        <v/>
      </c>
      <c r="D42" s="125" t="n">
        <f aca="false">ROW()-3</f>
        <v>39</v>
      </c>
      <c r="E42" s="337" t="e">
        <f aca="true">OFFSET(B$3,MATCH(D42,C$4:C$64,0),0)</f>
        <v>#N/A</v>
      </c>
      <c r="G42" s="339" t="str">
        <f aca="false">IFERROR(VLOOKUP('別紙様式2（添付書類２）'!$H$7,'ワークシート1 事業所情報'!E55:G55,3,0),"")</f>
        <v/>
      </c>
      <c r="H42" s="125" t="str">
        <f aca="false">IF(G42=0,"",G42)</f>
        <v/>
      </c>
      <c r="I42" s="125" t="str">
        <f aca="false">IF(H42="","",IF(COUNTIF($H$4:H42,H42)=1,MAX($I$3:I41)+1,""))</f>
        <v/>
      </c>
      <c r="J42" s="125" t="n">
        <f aca="false">ROW()-3</f>
        <v>39</v>
      </c>
      <c r="K42" s="338" t="str">
        <f aca="true">_xlfn.IFNA(OFFSET(H$3,MATCH(J42,I$4:I$64,0),0),"")</f>
        <v/>
      </c>
      <c r="M42" s="339" t="str">
        <f aca="false">IFERROR(VLOOKUP('別紙様式2（添付書類１）'!$K$7,'ワークシート1 事業所情報'!E55:G55,3,0),"")</f>
        <v/>
      </c>
      <c r="N42" s="125" t="str">
        <f aca="false">IF(M42=0,"",M42)</f>
        <v/>
      </c>
      <c r="O42" s="125" t="str">
        <f aca="false">IF(N42="","",IF(COUNTIF($N$4:N42,N42)=1,MAX($O$3:O41)+1,""))</f>
        <v/>
      </c>
      <c r="P42" s="125" t="n">
        <f aca="false">ROW()-3</f>
        <v>39</v>
      </c>
      <c r="Q42" s="338" t="str">
        <f aca="true">_xlfn.IFNA(OFFSET(N$3,MATCH(P42,O$4:O$64,0),0),"")</f>
        <v/>
      </c>
      <c r="S42" s="339" t="str">
        <f aca="false">'ワークシート1 事業所情報'!E55&amp;'ワークシート1 事業所情報'!G55</f>
        <v/>
      </c>
      <c r="T42" s="125" t="n">
        <f aca="false">'ワークシート1 事業所情報'!C55</f>
        <v>0</v>
      </c>
      <c r="U42" s="125" t="n">
        <f aca="false">IF(S42='別紙様式2（添付書類１）'!$K$7&amp;'別紙様式2（添付書類１）'!$U$7,COUNTIF($S$4:S42,'別紙様式2（添付書類１）'!$K$7&amp;'別紙様式2（添付書類１）'!$U$7),"")</f>
        <v>39</v>
      </c>
      <c r="V42" s="125" t="n">
        <f aca="false">ROW()-3</f>
        <v>39</v>
      </c>
      <c r="W42" s="338" t="n">
        <f aca="true">_xlfn.IFNA(OFFSET(T41,MATCH(V42,U42:U163,0),0),"")</f>
        <v>0</v>
      </c>
    </row>
    <row r="43" customFormat="false" ht="18" hidden="false" customHeight="false" outlineLevel="0" collapsed="false">
      <c r="B43" s="339" t="n">
        <f aca="false">'ワークシート1 事業所情報'!E56</f>
        <v>0</v>
      </c>
      <c r="C43" s="125" t="str">
        <f aca="false">IF(COUNTIF($B$4:B43,B43)=1,MAX($C$3:C42)+1,"")</f>
        <v/>
      </c>
      <c r="D43" s="125" t="n">
        <f aca="false">ROW()-3</f>
        <v>40</v>
      </c>
      <c r="E43" s="337" t="e">
        <f aca="true">OFFSET(B$3,MATCH(D43,C$4:C$64,0),0)</f>
        <v>#N/A</v>
      </c>
      <c r="G43" s="339" t="str">
        <f aca="false">IFERROR(VLOOKUP('別紙様式2（添付書類２）'!$H$7,'ワークシート1 事業所情報'!E56:G56,3,0),"")</f>
        <v/>
      </c>
      <c r="H43" s="125" t="str">
        <f aca="false">IF(G43=0,"",G43)</f>
        <v/>
      </c>
      <c r="I43" s="125" t="str">
        <f aca="false">IF(H43="","",IF(COUNTIF($H$4:H43,H43)=1,MAX($I$3:I42)+1,""))</f>
        <v/>
      </c>
      <c r="J43" s="125" t="n">
        <f aca="false">ROW()-3</f>
        <v>40</v>
      </c>
      <c r="K43" s="338" t="str">
        <f aca="true">_xlfn.IFNA(OFFSET(H$3,MATCH(J43,I$4:I$64,0),0),"")</f>
        <v/>
      </c>
      <c r="M43" s="339" t="str">
        <f aca="false">IFERROR(VLOOKUP('別紙様式2（添付書類１）'!$K$7,'ワークシート1 事業所情報'!E56:G56,3,0),"")</f>
        <v/>
      </c>
      <c r="N43" s="125" t="str">
        <f aca="false">IF(M43=0,"",M43)</f>
        <v/>
      </c>
      <c r="O43" s="125" t="str">
        <f aca="false">IF(N43="","",IF(COUNTIF($N$4:N43,N43)=1,MAX($O$3:O42)+1,""))</f>
        <v/>
      </c>
      <c r="P43" s="125" t="n">
        <f aca="false">ROW()-3</f>
        <v>40</v>
      </c>
      <c r="Q43" s="338" t="str">
        <f aca="true">_xlfn.IFNA(OFFSET(N$3,MATCH(P43,O$4:O$64,0),0),"")</f>
        <v/>
      </c>
      <c r="S43" s="339" t="str">
        <f aca="false">'ワークシート1 事業所情報'!E56&amp;'ワークシート1 事業所情報'!G56</f>
        <v/>
      </c>
      <c r="T43" s="125" t="n">
        <f aca="false">'ワークシート1 事業所情報'!C56</f>
        <v>0</v>
      </c>
      <c r="U43" s="125" t="n">
        <f aca="false">IF(S43='別紙様式2（添付書類１）'!$K$7&amp;'別紙様式2（添付書類１）'!$U$7,COUNTIF($S$4:S43,'別紙様式2（添付書類１）'!$K$7&amp;'別紙様式2（添付書類１）'!$U$7),"")</f>
        <v>40</v>
      </c>
      <c r="V43" s="125" t="n">
        <f aca="false">ROW()-3</f>
        <v>40</v>
      </c>
      <c r="W43" s="338" t="n">
        <f aca="true">_xlfn.IFNA(OFFSET(T42,MATCH(V43,U43:U164,0),0),"")</f>
        <v>0</v>
      </c>
    </row>
    <row r="44" customFormat="false" ht="18" hidden="false" customHeight="false" outlineLevel="0" collapsed="false">
      <c r="B44" s="339" t="n">
        <f aca="false">'ワークシート1 事業所情報'!E57</f>
        <v>0</v>
      </c>
      <c r="C44" s="125" t="str">
        <f aca="false">IF(COUNTIF($B$4:B44,B44)=1,MAX($C$3:C43)+1,"")</f>
        <v/>
      </c>
      <c r="D44" s="125" t="n">
        <f aca="false">ROW()-3</f>
        <v>41</v>
      </c>
      <c r="E44" s="337" t="e">
        <f aca="true">OFFSET(B$3,MATCH(D44,C$4:C$64,0),0)</f>
        <v>#N/A</v>
      </c>
      <c r="G44" s="339" t="str">
        <f aca="false">IFERROR(VLOOKUP('別紙様式2（添付書類２）'!$H$7,'ワークシート1 事業所情報'!E57:G57,3,0),"")</f>
        <v/>
      </c>
      <c r="H44" s="125" t="str">
        <f aca="false">IF(G44=0,"",G44)</f>
        <v/>
      </c>
      <c r="I44" s="125" t="str">
        <f aca="false">IF(H44="","",IF(COUNTIF($H$4:H44,H44)=1,MAX($I$3:I43)+1,""))</f>
        <v/>
      </c>
      <c r="J44" s="125" t="n">
        <f aca="false">ROW()-3</f>
        <v>41</v>
      </c>
      <c r="K44" s="338" t="str">
        <f aca="true">_xlfn.IFNA(OFFSET(H$3,MATCH(J44,I$4:I$64,0),0),"")</f>
        <v/>
      </c>
      <c r="M44" s="339" t="str">
        <f aca="false">IFERROR(VLOOKUP('別紙様式2（添付書類１）'!$K$7,'ワークシート1 事業所情報'!E57:G57,3,0),"")</f>
        <v/>
      </c>
      <c r="N44" s="125" t="str">
        <f aca="false">IF(M44=0,"",M44)</f>
        <v/>
      </c>
      <c r="O44" s="125" t="str">
        <f aca="false">IF(N44="","",IF(COUNTIF($N$4:N44,N44)=1,MAX($O$3:O43)+1,""))</f>
        <v/>
      </c>
      <c r="P44" s="125" t="n">
        <f aca="false">ROW()-3</f>
        <v>41</v>
      </c>
      <c r="Q44" s="338" t="str">
        <f aca="true">_xlfn.IFNA(OFFSET(N$3,MATCH(P44,O$4:O$64,0),0),"")</f>
        <v/>
      </c>
      <c r="S44" s="339" t="str">
        <f aca="false">'ワークシート1 事業所情報'!E57&amp;'ワークシート1 事業所情報'!G57</f>
        <v/>
      </c>
      <c r="T44" s="125" t="n">
        <f aca="false">'ワークシート1 事業所情報'!C57</f>
        <v>0</v>
      </c>
      <c r="U44" s="125" t="n">
        <f aca="false">IF(S44='別紙様式2（添付書類１）'!$K$7&amp;'別紙様式2（添付書類１）'!$U$7,COUNTIF($S$4:S44,'別紙様式2（添付書類１）'!$K$7&amp;'別紙様式2（添付書類１）'!$U$7),"")</f>
        <v>41</v>
      </c>
      <c r="V44" s="125" t="n">
        <f aca="false">ROW()-3</f>
        <v>41</v>
      </c>
      <c r="W44" s="338" t="n">
        <f aca="true">_xlfn.IFNA(OFFSET(T43,MATCH(V44,U44:U165,0),0),"")</f>
        <v>0</v>
      </c>
    </row>
    <row r="45" customFormat="false" ht="18" hidden="false" customHeight="false" outlineLevel="0" collapsed="false">
      <c r="B45" s="339" t="n">
        <f aca="false">'ワークシート1 事業所情報'!E58</f>
        <v>0</v>
      </c>
      <c r="C45" s="125" t="str">
        <f aca="false">IF(COUNTIF($B$4:B45,B45)=1,MAX($C$3:C44)+1,"")</f>
        <v/>
      </c>
      <c r="D45" s="125" t="n">
        <f aca="false">ROW()-3</f>
        <v>42</v>
      </c>
      <c r="E45" s="337" t="e">
        <f aca="true">OFFSET(B$3,MATCH(D45,C$4:C$64,0),0)</f>
        <v>#N/A</v>
      </c>
      <c r="G45" s="339" t="str">
        <f aca="false">IFERROR(VLOOKUP('別紙様式2（添付書類２）'!$H$7,'ワークシート1 事業所情報'!E58:G58,3,0),"")</f>
        <v/>
      </c>
      <c r="H45" s="125" t="str">
        <f aca="false">IF(G45=0,"",G45)</f>
        <v/>
      </c>
      <c r="I45" s="125" t="str">
        <f aca="false">IF(H45="","",IF(COUNTIF($H$4:H45,H45)=1,MAX($I$3:I44)+1,""))</f>
        <v/>
      </c>
      <c r="J45" s="125" t="n">
        <f aca="false">ROW()-3</f>
        <v>42</v>
      </c>
      <c r="K45" s="338" t="str">
        <f aca="true">_xlfn.IFNA(OFFSET(H$3,MATCH(J45,I$4:I$64,0),0),"")</f>
        <v/>
      </c>
      <c r="M45" s="339" t="str">
        <f aca="false">IFERROR(VLOOKUP('別紙様式2（添付書類１）'!$K$7,'ワークシート1 事業所情報'!E58:G58,3,0),"")</f>
        <v/>
      </c>
      <c r="N45" s="125" t="str">
        <f aca="false">IF(M45=0,"",M45)</f>
        <v/>
      </c>
      <c r="O45" s="125" t="str">
        <f aca="false">IF(N45="","",IF(COUNTIF($N$4:N45,N45)=1,MAX($O$3:O44)+1,""))</f>
        <v/>
      </c>
      <c r="P45" s="125" t="n">
        <f aca="false">ROW()-3</f>
        <v>42</v>
      </c>
      <c r="Q45" s="338" t="str">
        <f aca="true">_xlfn.IFNA(OFFSET(N$3,MATCH(P45,O$4:O$64,0),0),"")</f>
        <v/>
      </c>
      <c r="S45" s="339" t="str">
        <f aca="false">'ワークシート1 事業所情報'!E58&amp;'ワークシート1 事業所情報'!G58</f>
        <v/>
      </c>
      <c r="T45" s="125" t="n">
        <f aca="false">'ワークシート1 事業所情報'!C58</f>
        <v>0</v>
      </c>
      <c r="U45" s="125" t="n">
        <f aca="false">IF(S45='別紙様式2（添付書類１）'!$K$7&amp;'別紙様式2（添付書類１）'!$U$7,COUNTIF($S$4:S45,'別紙様式2（添付書類１）'!$K$7&amp;'別紙様式2（添付書類１）'!$U$7),"")</f>
        <v>42</v>
      </c>
      <c r="V45" s="125" t="n">
        <f aca="false">ROW()-3</f>
        <v>42</v>
      </c>
      <c r="W45" s="338" t="n">
        <f aca="true">_xlfn.IFNA(OFFSET(T44,MATCH(V45,U45:U166,0),0),"")</f>
        <v>0</v>
      </c>
    </row>
    <row r="46" customFormat="false" ht="18" hidden="false" customHeight="false" outlineLevel="0" collapsed="false">
      <c r="B46" s="339" t="n">
        <f aca="false">'ワークシート1 事業所情報'!E59</f>
        <v>0</v>
      </c>
      <c r="C46" s="125" t="str">
        <f aca="false">IF(COUNTIF($B$4:B46,B46)=1,MAX($C$3:C45)+1,"")</f>
        <v/>
      </c>
      <c r="D46" s="125" t="n">
        <f aca="false">ROW()-3</f>
        <v>43</v>
      </c>
      <c r="E46" s="337" t="e">
        <f aca="true">OFFSET(B$3,MATCH(D46,C$4:C$64,0),0)</f>
        <v>#N/A</v>
      </c>
      <c r="G46" s="339" t="str">
        <f aca="false">IFERROR(VLOOKUP('別紙様式2（添付書類２）'!$H$7,'ワークシート1 事業所情報'!E59:G59,3,0),"")</f>
        <v/>
      </c>
      <c r="H46" s="125" t="str">
        <f aca="false">IF(G46=0,"",G46)</f>
        <v/>
      </c>
      <c r="I46" s="125" t="str">
        <f aca="false">IF(H46="","",IF(COUNTIF($H$4:H46,H46)=1,MAX($I$3:I45)+1,""))</f>
        <v/>
      </c>
      <c r="J46" s="125" t="n">
        <f aca="false">ROW()-3</f>
        <v>43</v>
      </c>
      <c r="K46" s="338" t="str">
        <f aca="true">_xlfn.IFNA(OFFSET(H$3,MATCH(J46,I$4:I$64,0),0),"")</f>
        <v/>
      </c>
      <c r="M46" s="339" t="str">
        <f aca="false">IFERROR(VLOOKUP('別紙様式2（添付書類１）'!$K$7,'ワークシート1 事業所情報'!E59:G59,3,0),"")</f>
        <v/>
      </c>
      <c r="N46" s="125" t="str">
        <f aca="false">IF(M46=0,"",M46)</f>
        <v/>
      </c>
      <c r="O46" s="125" t="str">
        <f aca="false">IF(N46="","",IF(COUNTIF($N$4:N46,N46)=1,MAX($O$3:O45)+1,""))</f>
        <v/>
      </c>
      <c r="P46" s="125" t="n">
        <f aca="false">ROW()-3</f>
        <v>43</v>
      </c>
      <c r="Q46" s="338" t="str">
        <f aca="true">_xlfn.IFNA(OFFSET(N$3,MATCH(P46,O$4:O$64,0),0),"")</f>
        <v/>
      </c>
      <c r="S46" s="339" t="str">
        <f aca="false">'ワークシート1 事業所情報'!E59&amp;'ワークシート1 事業所情報'!G59</f>
        <v/>
      </c>
      <c r="T46" s="125" t="n">
        <f aca="false">'ワークシート1 事業所情報'!C59</f>
        <v>0</v>
      </c>
      <c r="U46" s="125" t="n">
        <f aca="false">IF(S46='別紙様式2（添付書類１）'!$K$7&amp;'別紙様式2（添付書類１）'!$U$7,COUNTIF($S$4:S46,'別紙様式2（添付書類１）'!$K$7&amp;'別紙様式2（添付書類１）'!$U$7),"")</f>
        <v>43</v>
      </c>
      <c r="V46" s="125" t="n">
        <f aca="false">ROW()-3</f>
        <v>43</v>
      </c>
      <c r="W46" s="338" t="n">
        <f aca="true">_xlfn.IFNA(OFFSET(T45,MATCH(V46,U46:U167,0),0),"")</f>
        <v>0</v>
      </c>
    </row>
    <row r="47" customFormat="false" ht="18" hidden="false" customHeight="false" outlineLevel="0" collapsed="false">
      <c r="B47" s="339" t="n">
        <f aca="false">'ワークシート1 事業所情報'!E60</f>
        <v>0</v>
      </c>
      <c r="C47" s="125" t="str">
        <f aca="false">IF(COUNTIF($B$4:B47,B47)=1,MAX($C$3:C46)+1,"")</f>
        <v/>
      </c>
      <c r="D47" s="125" t="n">
        <f aca="false">ROW()-3</f>
        <v>44</v>
      </c>
      <c r="E47" s="337" t="e">
        <f aca="true">OFFSET(B$3,MATCH(D47,C$4:C$64,0),0)</f>
        <v>#N/A</v>
      </c>
      <c r="G47" s="339" t="str">
        <f aca="false">IFERROR(VLOOKUP('別紙様式2（添付書類２）'!$H$7,'ワークシート1 事業所情報'!E60:G60,3,0),"")</f>
        <v/>
      </c>
      <c r="H47" s="125" t="str">
        <f aca="false">IF(G47=0,"",G47)</f>
        <v/>
      </c>
      <c r="I47" s="125" t="str">
        <f aca="false">IF(H47="","",IF(COUNTIF($H$4:H47,H47)=1,MAX($I$3:I46)+1,""))</f>
        <v/>
      </c>
      <c r="J47" s="125" t="n">
        <f aca="false">ROW()-3</f>
        <v>44</v>
      </c>
      <c r="K47" s="338" t="str">
        <f aca="true">_xlfn.IFNA(OFFSET(H$3,MATCH(J47,I$4:I$64,0),0),"")</f>
        <v/>
      </c>
      <c r="M47" s="339" t="str">
        <f aca="false">IFERROR(VLOOKUP('別紙様式2（添付書類１）'!$K$7,'ワークシート1 事業所情報'!E60:G60,3,0),"")</f>
        <v/>
      </c>
      <c r="N47" s="125" t="str">
        <f aca="false">IF(M47=0,"",M47)</f>
        <v/>
      </c>
      <c r="O47" s="125" t="str">
        <f aca="false">IF(N47="","",IF(COUNTIF($N$4:N47,N47)=1,MAX($O$3:O46)+1,""))</f>
        <v/>
      </c>
      <c r="P47" s="125" t="n">
        <f aca="false">ROW()-3</f>
        <v>44</v>
      </c>
      <c r="Q47" s="338" t="str">
        <f aca="true">_xlfn.IFNA(OFFSET(N$3,MATCH(P47,O$4:O$64,0),0),"")</f>
        <v/>
      </c>
      <c r="S47" s="339" t="str">
        <f aca="false">'ワークシート1 事業所情報'!E60&amp;'ワークシート1 事業所情報'!G60</f>
        <v/>
      </c>
      <c r="T47" s="125" t="n">
        <f aca="false">'ワークシート1 事業所情報'!C60</f>
        <v>0</v>
      </c>
      <c r="U47" s="125" t="n">
        <f aca="false">IF(S47='別紙様式2（添付書類１）'!$K$7&amp;'別紙様式2（添付書類１）'!$U$7,COUNTIF($S$4:S47,'別紙様式2（添付書類１）'!$K$7&amp;'別紙様式2（添付書類１）'!$U$7),"")</f>
        <v>44</v>
      </c>
      <c r="V47" s="125" t="n">
        <f aca="false">ROW()-3</f>
        <v>44</v>
      </c>
      <c r="W47" s="338" t="n">
        <f aca="true">_xlfn.IFNA(OFFSET(T46,MATCH(V47,U47:U168,0),0),"")</f>
        <v>0</v>
      </c>
    </row>
    <row r="48" customFormat="false" ht="18" hidden="false" customHeight="false" outlineLevel="0" collapsed="false">
      <c r="B48" s="339" t="n">
        <f aca="false">'ワークシート1 事業所情報'!E61</f>
        <v>0</v>
      </c>
      <c r="C48" s="125" t="str">
        <f aca="false">IF(COUNTIF($B$4:B48,B48)=1,MAX($C$3:C47)+1,"")</f>
        <v/>
      </c>
      <c r="D48" s="125" t="n">
        <f aca="false">ROW()-3</f>
        <v>45</v>
      </c>
      <c r="E48" s="337" t="e">
        <f aca="true">OFFSET(B$3,MATCH(D48,C$4:C$64,0),0)</f>
        <v>#N/A</v>
      </c>
      <c r="G48" s="339" t="str">
        <f aca="false">IFERROR(VLOOKUP('別紙様式2（添付書類２）'!$H$7,'ワークシート1 事業所情報'!E61:G61,3,0),"")</f>
        <v/>
      </c>
      <c r="H48" s="125" t="str">
        <f aca="false">IF(G48=0,"",G48)</f>
        <v/>
      </c>
      <c r="I48" s="125" t="str">
        <f aca="false">IF(H48="","",IF(COUNTIF($H$4:H48,H48)=1,MAX($I$3:I47)+1,""))</f>
        <v/>
      </c>
      <c r="J48" s="125" t="n">
        <f aca="false">ROW()-3</f>
        <v>45</v>
      </c>
      <c r="K48" s="338" t="str">
        <f aca="true">_xlfn.IFNA(OFFSET(H$3,MATCH(J48,I$4:I$64,0),0),"")</f>
        <v/>
      </c>
      <c r="M48" s="339" t="str">
        <f aca="false">IFERROR(VLOOKUP('別紙様式2（添付書類１）'!$K$7,'ワークシート1 事業所情報'!E61:G61,3,0),"")</f>
        <v/>
      </c>
      <c r="N48" s="125" t="str">
        <f aca="false">IF(M48=0,"",M48)</f>
        <v/>
      </c>
      <c r="O48" s="125" t="str">
        <f aca="false">IF(N48="","",IF(COUNTIF($N$4:N48,N48)=1,MAX($O$3:O47)+1,""))</f>
        <v/>
      </c>
      <c r="P48" s="125" t="n">
        <f aca="false">ROW()-3</f>
        <v>45</v>
      </c>
      <c r="Q48" s="338" t="str">
        <f aca="true">_xlfn.IFNA(OFFSET(N$3,MATCH(P48,O$4:O$64,0),0),"")</f>
        <v/>
      </c>
      <c r="S48" s="339" t="str">
        <f aca="false">'ワークシート1 事業所情報'!E61&amp;'ワークシート1 事業所情報'!G61</f>
        <v/>
      </c>
      <c r="T48" s="125" t="n">
        <f aca="false">'ワークシート1 事業所情報'!C61</f>
        <v>0</v>
      </c>
      <c r="U48" s="125" t="n">
        <f aca="false">IF(S48='別紙様式2（添付書類１）'!$K$7&amp;'別紙様式2（添付書類１）'!$U$7,COUNTIF($S$4:S48,'別紙様式2（添付書類１）'!$K$7&amp;'別紙様式2（添付書類１）'!$U$7),"")</f>
        <v>45</v>
      </c>
      <c r="V48" s="125" t="n">
        <f aca="false">ROW()-3</f>
        <v>45</v>
      </c>
      <c r="W48" s="338" t="n">
        <f aca="true">_xlfn.IFNA(OFFSET(T47,MATCH(V48,U48:U169,0),0),"")</f>
        <v>0</v>
      </c>
    </row>
    <row r="49" customFormat="false" ht="18" hidden="false" customHeight="false" outlineLevel="0" collapsed="false">
      <c r="B49" s="339" t="n">
        <f aca="false">'ワークシート1 事業所情報'!E62</f>
        <v>0</v>
      </c>
      <c r="C49" s="125" t="str">
        <f aca="false">IF(COUNTIF($B$4:B49,B49)=1,MAX($C$3:C48)+1,"")</f>
        <v/>
      </c>
      <c r="D49" s="125" t="n">
        <f aca="false">ROW()-3</f>
        <v>46</v>
      </c>
      <c r="E49" s="337" t="e">
        <f aca="true">OFFSET(B$3,MATCH(D49,C$4:C$64,0),0)</f>
        <v>#N/A</v>
      </c>
      <c r="G49" s="339" t="str">
        <f aca="false">IFERROR(VLOOKUP('別紙様式2（添付書類２）'!$H$7,'ワークシート1 事業所情報'!E62:G62,3,0),"")</f>
        <v/>
      </c>
      <c r="H49" s="125" t="str">
        <f aca="false">IF(G49=0,"",G49)</f>
        <v/>
      </c>
      <c r="I49" s="125" t="str">
        <f aca="false">IF(H49="","",IF(COUNTIF($H$4:H49,H49)=1,MAX($I$3:I48)+1,""))</f>
        <v/>
      </c>
      <c r="J49" s="125" t="n">
        <f aca="false">ROW()-3</f>
        <v>46</v>
      </c>
      <c r="K49" s="338" t="str">
        <f aca="true">_xlfn.IFNA(OFFSET(H$3,MATCH(J49,I$4:I$64,0),0),"")</f>
        <v/>
      </c>
      <c r="M49" s="339" t="str">
        <f aca="false">IFERROR(VLOOKUP('別紙様式2（添付書類１）'!$K$7,'ワークシート1 事業所情報'!E62:G62,3,0),"")</f>
        <v/>
      </c>
      <c r="N49" s="125" t="str">
        <f aca="false">IF(M49=0,"",M49)</f>
        <v/>
      </c>
      <c r="O49" s="125" t="str">
        <f aca="false">IF(N49="","",IF(COUNTIF($N$4:N49,N49)=1,MAX($O$3:O48)+1,""))</f>
        <v/>
      </c>
      <c r="P49" s="125" t="n">
        <f aca="false">ROW()-3</f>
        <v>46</v>
      </c>
      <c r="Q49" s="338" t="str">
        <f aca="true">_xlfn.IFNA(OFFSET(N$3,MATCH(P49,O$4:O$64,0),0),"")</f>
        <v/>
      </c>
      <c r="S49" s="339" t="str">
        <f aca="false">'ワークシート1 事業所情報'!E62&amp;'ワークシート1 事業所情報'!G62</f>
        <v/>
      </c>
      <c r="T49" s="125" t="n">
        <f aca="false">'ワークシート1 事業所情報'!C62</f>
        <v>0</v>
      </c>
      <c r="U49" s="125" t="n">
        <f aca="false">IF(S49='別紙様式2（添付書類１）'!$K$7&amp;'別紙様式2（添付書類１）'!$U$7,COUNTIF($S$4:S49,'別紙様式2（添付書類１）'!$K$7&amp;'別紙様式2（添付書類１）'!$U$7),"")</f>
        <v>46</v>
      </c>
      <c r="V49" s="125" t="n">
        <f aca="false">ROW()-3</f>
        <v>46</v>
      </c>
      <c r="W49" s="338" t="n">
        <f aca="true">_xlfn.IFNA(OFFSET(T48,MATCH(V49,U49:U170,0),0),"")</f>
        <v>0</v>
      </c>
    </row>
    <row r="50" customFormat="false" ht="18" hidden="false" customHeight="false" outlineLevel="0" collapsed="false">
      <c r="B50" s="339" t="n">
        <f aca="false">'ワークシート1 事業所情報'!E63</f>
        <v>0</v>
      </c>
      <c r="C50" s="125" t="str">
        <f aca="false">IF(COUNTIF($B$4:B50,B50)=1,MAX($C$3:C49)+1,"")</f>
        <v/>
      </c>
      <c r="D50" s="125" t="n">
        <f aca="false">ROW()-3</f>
        <v>47</v>
      </c>
      <c r="E50" s="337" t="e">
        <f aca="true">OFFSET(B$3,MATCH(D50,C$4:C$64,0),0)</f>
        <v>#N/A</v>
      </c>
      <c r="G50" s="339" t="str">
        <f aca="false">IFERROR(VLOOKUP('別紙様式2（添付書類２）'!$H$7,'ワークシート1 事業所情報'!E63:G63,3,0),"")</f>
        <v/>
      </c>
      <c r="H50" s="125" t="str">
        <f aca="false">IF(G50=0,"",G50)</f>
        <v/>
      </c>
      <c r="I50" s="125" t="str">
        <f aca="false">IF(H50="","",IF(COUNTIF($H$4:H50,H50)=1,MAX($I$3:I49)+1,""))</f>
        <v/>
      </c>
      <c r="J50" s="125" t="n">
        <f aca="false">ROW()-3</f>
        <v>47</v>
      </c>
      <c r="K50" s="338" t="str">
        <f aca="true">_xlfn.IFNA(OFFSET(H$3,MATCH(J50,I$4:I$64,0),0),"")</f>
        <v/>
      </c>
      <c r="M50" s="339" t="str">
        <f aca="false">IFERROR(VLOOKUP('別紙様式2（添付書類１）'!$K$7,'ワークシート1 事業所情報'!E63:G63,3,0),"")</f>
        <v/>
      </c>
      <c r="N50" s="125" t="str">
        <f aca="false">IF(M50=0,"",M50)</f>
        <v/>
      </c>
      <c r="O50" s="125" t="str">
        <f aca="false">IF(N50="","",IF(COUNTIF($N$4:N50,N50)=1,MAX($O$3:O49)+1,""))</f>
        <v/>
      </c>
      <c r="P50" s="125" t="n">
        <f aca="false">ROW()-3</f>
        <v>47</v>
      </c>
      <c r="Q50" s="338" t="str">
        <f aca="true">_xlfn.IFNA(OFFSET(N$3,MATCH(P50,O$4:O$64,0),0),"")</f>
        <v/>
      </c>
      <c r="S50" s="339" t="str">
        <f aca="false">'ワークシート1 事業所情報'!E63&amp;'ワークシート1 事業所情報'!G63</f>
        <v/>
      </c>
      <c r="T50" s="125" t="n">
        <f aca="false">'ワークシート1 事業所情報'!C63</f>
        <v>0</v>
      </c>
      <c r="U50" s="125" t="n">
        <f aca="false">IF(S50='別紙様式2（添付書類１）'!$K$7&amp;'別紙様式2（添付書類１）'!$U$7,COUNTIF($S$4:S50,'別紙様式2（添付書類１）'!$K$7&amp;'別紙様式2（添付書類１）'!$U$7),"")</f>
        <v>47</v>
      </c>
      <c r="V50" s="125" t="n">
        <f aca="false">ROW()-3</f>
        <v>47</v>
      </c>
      <c r="W50" s="338" t="n">
        <f aca="true">_xlfn.IFNA(OFFSET(T49,MATCH(V50,U50:U171,0),0),"")</f>
        <v>0</v>
      </c>
    </row>
    <row r="51" customFormat="false" ht="18" hidden="false" customHeight="false" outlineLevel="0" collapsed="false">
      <c r="B51" s="339" t="n">
        <f aca="false">'ワークシート1 事業所情報'!E64</f>
        <v>0</v>
      </c>
      <c r="C51" s="125" t="str">
        <f aca="false">IF(COUNTIF($B$4:B51,B51)=1,MAX($C$3:C50)+1,"")</f>
        <v/>
      </c>
      <c r="D51" s="125"/>
      <c r="E51" s="340"/>
      <c r="G51" s="339" t="str">
        <f aca="false">IFERROR(VLOOKUP('別紙様式2（添付書類２）'!$H$7,'ワークシート1 事業所情報'!E64:G64,3,0),"")</f>
        <v/>
      </c>
      <c r="H51" s="125" t="str">
        <f aca="false">IF(G51=0,"",G51)</f>
        <v/>
      </c>
      <c r="I51" s="125" t="str">
        <f aca="false">IF(H51="","",IF(COUNTIF($H$4:H51,H51)=1,MAX($I$3:I50)+1,""))</f>
        <v/>
      </c>
      <c r="J51" s="125" t="n">
        <f aca="false">ROW()-3</f>
        <v>48</v>
      </c>
      <c r="K51" s="338" t="str">
        <f aca="true">_xlfn.IFNA(OFFSET(H$3,MATCH(J51,I$4:I$64,0),0),"")</f>
        <v/>
      </c>
      <c r="M51" s="339" t="str">
        <f aca="false">IFERROR(VLOOKUP('別紙様式2（添付書類１）'!$K$7,'ワークシート1 事業所情報'!E64:G64,3,0),"")</f>
        <v/>
      </c>
      <c r="N51" s="125" t="str">
        <f aca="false">IF(M51=0,"",M51)</f>
        <v/>
      </c>
      <c r="O51" s="125" t="str">
        <f aca="false">IF(N51="","",IF(COUNTIF($N$4:N51,N51)=1,MAX($O$3:O50)+1,""))</f>
        <v/>
      </c>
      <c r="P51" s="125" t="n">
        <f aca="false">ROW()-3</f>
        <v>48</v>
      </c>
      <c r="Q51" s="338" t="str">
        <f aca="true">_xlfn.IFNA(OFFSET(N$3,MATCH(P51,O$4:O$64,0),0),"")</f>
        <v/>
      </c>
      <c r="S51" s="339" t="str">
        <f aca="false">'ワークシート1 事業所情報'!E64&amp;'ワークシート1 事業所情報'!G64</f>
        <v/>
      </c>
      <c r="T51" s="125" t="n">
        <f aca="false">'ワークシート1 事業所情報'!C64</f>
        <v>0</v>
      </c>
      <c r="U51" s="125" t="n">
        <f aca="false">IF(S51='別紙様式2（添付書類１）'!$K$7&amp;'別紙様式2（添付書類１）'!$U$7,COUNTIF($S$4:S51,'別紙様式2（添付書類１）'!$K$7&amp;'別紙様式2（添付書類１）'!$U$7),"")</f>
        <v>48</v>
      </c>
      <c r="V51" s="125" t="n">
        <f aca="false">ROW()-3</f>
        <v>48</v>
      </c>
      <c r="W51" s="338" t="n">
        <f aca="true">_xlfn.IFNA(OFFSET(T50,MATCH(V51,U51:U172,0),0),"")</f>
        <v>0</v>
      </c>
    </row>
    <row r="52" customFormat="false" ht="18" hidden="false" customHeight="false" outlineLevel="0" collapsed="false">
      <c r="B52" s="339" t="n">
        <f aca="false">'ワークシート1 事業所情報'!E65</f>
        <v>0</v>
      </c>
      <c r="C52" s="125" t="str">
        <f aca="false">IF(COUNTIF($B$4:B52,B52)=1,MAX($C$3:C51)+1,"")</f>
        <v/>
      </c>
      <c r="D52" s="125"/>
      <c r="E52" s="340"/>
      <c r="G52" s="339" t="str">
        <f aca="false">IFERROR(VLOOKUP('別紙様式2（添付書類２）'!$H$7,'ワークシート1 事業所情報'!E65:G65,3,0),"")</f>
        <v/>
      </c>
      <c r="H52" s="125" t="str">
        <f aca="false">IF(G52=0,"",G52)</f>
        <v/>
      </c>
      <c r="I52" s="125" t="str">
        <f aca="false">IF(H52="","",IF(COUNTIF($H$4:H52,H52)=1,MAX($I$3:I51)+1,""))</f>
        <v/>
      </c>
      <c r="J52" s="125" t="n">
        <f aca="false">ROW()-3</f>
        <v>49</v>
      </c>
      <c r="K52" s="338" t="str">
        <f aca="true">_xlfn.IFNA(OFFSET(H$3,MATCH(J52,I$4:I$64,0),0),"")</f>
        <v/>
      </c>
      <c r="M52" s="339" t="str">
        <f aca="false">IFERROR(VLOOKUP('別紙様式2（添付書類１）'!$K$7,'ワークシート1 事業所情報'!E65:G65,3,0),"")</f>
        <v/>
      </c>
      <c r="N52" s="125" t="str">
        <f aca="false">IF(M52=0,"",M52)</f>
        <v/>
      </c>
      <c r="O52" s="125" t="str">
        <f aca="false">IF(N52="","",IF(COUNTIF($N$4:N52,N52)=1,MAX($O$3:O51)+1,""))</f>
        <v/>
      </c>
      <c r="P52" s="125" t="n">
        <f aca="false">ROW()-3</f>
        <v>49</v>
      </c>
      <c r="Q52" s="338" t="str">
        <f aca="true">_xlfn.IFNA(OFFSET(N$3,MATCH(P52,O$4:O$64,0),0),"")</f>
        <v/>
      </c>
      <c r="S52" s="339" t="str">
        <f aca="false">'ワークシート1 事業所情報'!E65&amp;'ワークシート1 事業所情報'!G65</f>
        <v/>
      </c>
      <c r="T52" s="125" t="n">
        <f aca="false">'ワークシート1 事業所情報'!C65</f>
        <v>0</v>
      </c>
      <c r="U52" s="125" t="n">
        <f aca="false">IF(S52='別紙様式2（添付書類１）'!$K$7&amp;'別紙様式2（添付書類１）'!$U$7,COUNTIF($S$4:S52,'別紙様式2（添付書類１）'!$K$7&amp;'別紙様式2（添付書類１）'!$U$7),"")</f>
        <v>49</v>
      </c>
      <c r="V52" s="125" t="n">
        <f aca="false">ROW()-3</f>
        <v>49</v>
      </c>
      <c r="W52" s="338" t="n">
        <f aca="true">_xlfn.IFNA(OFFSET(T51,MATCH(V52,U52:U173,0),0),"")</f>
        <v>0</v>
      </c>
    </row>
    <row r="53" customFormat="false" ht="18" hidden="false" customHeight="false" outlineLevel="0" collapsed="false">
      <c r="B53" s="339" t="n">
        <f aca="false">'ワークシート1 事業所情報'!E66</f>
        <v>0</v>
      </c>
      <c r="C53" s="125" t="str">
        <f aca="false">IF(COUNTIF($B$4:B53,B53)=1,MAX($C$3:C52)+1,"")</f>
        <v/>
      </c>
      <c r="D53" s="125"/>
      <c r="E53" s="340"/>
      <c r="G53" s="339" t="str">
        <f aca="false">IFERROR(VLOOKUP('別紙様式2（添付書類２）'!$H$7,'ワークシート1 事業所情報'!E66:G66,3,0),"")</f>
        <v/>
      </c>
      <c r="H53" s="125" t="str">
        <f aca="false">IF(G53=0,"",G53)</f>
        <v/>
      </c>
      <c r="I53" s="125" t="str">
        <f aca="false">IF(H53="","",IF(COUNTIF($H$4:H53,H53)=1,MAX($I$3:I52)+1,""))</f>
        <v/>
      </c>
      <c r="J53" s="125" t="n">
        <f aca="false">ROW()-3</f>
        <v>50</v>
      </c>
      <c r="K53" s="338" t="str">
        <f aca="true">_xlfn.IFNA(OFFSET(H$3,MATCH(J53,I$4:I$64,0),0),"")</f>
        <v/>
      </c>
      <c r="M53" s="339" t="str">
        <f aca="false">IFERROR(VLOOKUP('別紙様式2（添付書類１）'!$K$7,'ワークシート1 事業所情報'!E66:G66,3,0),"")</f>
        <v/>
      </c>
      <c r="N53" s="125" t="str">
        <f aca="false">IF(M53=0,"",M53)</f>
        <v/>
      </c>
      <c r="O53" s="125" t="str">
        <f aca="false">IF(N53="","",IF(COUNTIF($N$4:N53,N53)=1,MAX($O$3:O52)+1,""))</f>
        <v/>
      </c>
      <c r="P53" s="125" t="n">
        <f aca="false">ROW()-3</f>
        <v>50</v>
      </c>
      <c r="Q53" s="338" t="str">
        <f aca="true">_xlfn.IFNA(OFFSET(N$3,MATCH(P53,O$4:O$64,0),0),"")</f>
        <v/>
      </c>
      <c r="S53" s="339" t="str">
        <f aca="false">'ワークシート1 事業所情報'!E66&amp;'ワークシート1 事業所情報'!G66</f>
        <v/>
      </c>
      <c r="T53" s="125" t="n">
        <f aca="false">'ワークシート1 事業所情報'!C66</f>
        <v>0</v>
      </c>
      <c r="U53" s="125" t="n">
        <f aca="false">IF(S53='別紙様式2（添付書類１）'!$K$7&amp;'別紙様式2（添付書類１）'!$U$7,COUNTIF($S$4:S53,'別紙様式2（添付書類１）'!$K$7&amp;'別紙様式2（添付書類１）'!$U$7),"")</f>
        <v>50</v>
      </c>
      <c r="V53" s="125" t="n">
        <f aca="false">ROW()-3</f>
        <v>50</v>
      </c>
      <c r="W53" s="338" t="n">
        <f aca="true">_xlfn.IFNA(OFFSET(T52,MATCH(V53,U53:U174,0),0),"")</f>
        <v>0</v>
      </c>
    </row>
    <row r="54" customFormat="false" ht="18" hidden="false" customHeight="false" outlineLevel="0" collapsed="false">
      <c r="B54" s="339" t="n">
        <f aca="false">'ワークシート1 事業所情報'!E67</f>
        <v>0</v>
      </c>
      <c r="C54" s="125" t="str">
        <f aca="false">IF(COUNTIF($B$4:B54,B54)=1,MAX($C$3:C53)+1,"")</f>
        <v/>
      </c>
      <c r="D54" s="125"/>
      <c r="E54" s="340"/>
      <c r="G54" s="339" t="str">
        <f aca="false">IFERROR(VLOOKUP('別紙様式2（添付書類２）'!$H$7,'ワークシート1 事業所情報'!E67:G67,3,0),"")</f>
        <v/>
      </c>
      <c r="H54" s="125" t="str">
        <f aca="false">IF(G54=0,"",G54)</f>
        <v/>
      </c>
      <c r="I54" s="125" t="str">
        <f aca="false">IF(H54="","",IF(COUNTIF($H$4:H54,H54)=1,MAX($I$3:I53)+1,""))</f>
        <v/>
      </c>
      <c r="J54" s="125" t="n">
        <f aca="false">ROW()-3</f>
        <v>51</v>
      </c>
      <c r="K54" s="338" t="str">
        <f aca="true">_xlfn.IFNA(OFFSET(H$3,MATCH(J54,I$4:I$64,0),0),"")</f>
        <v/>
      </c>
      <c r="M54" s="339" t="str">
        <f aca="false">IFERROR(VLOOKUP('別紙様式2（添付書類１）'!$K$7,'ワークシート1 事業所情報'!E67:G67,3,0),"")</f>
        <v/>
      </c>
      <c r="N54" s="125" t="str">
        <f aca="false">IF(M54=0,"",M54)</f>
        <v/>
      </c>
      <c r="O54" s="125" t="str">
        <f aca="false">IF(N54="","",IF(COUNTIF($N$4:N54,N54)=1,MAX($O$3:O53)+1,""))</f>
        <v/>
      </c>
      <c r="P54" s="125" t="n">
        <f aca="false">ROW()-3</f>
        <v>51</v>
      </c>
      <c r="Q54" s="338" t="str">
        <f aca="true">_xlfn.IFNA(OFFSET(N$3,MATCH(P54,O$4:O$64,0),0),"")</f>
        <v/>
      </c>
      <c r="S54" s="339" t="str">
        <f aca="false">'ワークシート1 事業所情報'!E67&amp;'ワークシート1 事業所情報'!G67</f>
        <v/>
      </c>
      <c r="T54" s="125" t="n">
        <f aca="false">'ワークシート1 事業所情報'!C67</f>
        <v>0</v>
      </c>
      <c r="U54" s="125" t="n">
        <f aca="false">IF(S54='別紙様式2（添付書類１）'!$K$7&amp;'別紙様式2（添付書類１）'!$U$7,COUNTIF($S$4:S54,'別紙様式2（添付書類１）'!$K$7&amp;'別紙様式2（添付書類１）'!$U$7),"")</f>
        <v>51</v>
      </c>
      <c r="V54" s="125" t="n">
        <f aca="false">ROW()-3</f>
        <v>51</v>
      </c>
      <c r="W54" s="338" t="n">
        <f aca="true">_xlfn.IFNA(OFFSET(T53,MATCH(V54,U54:U175,0),0),"")</f>
        <v>0</v>
      </c>
    </row>
    <row r="55" customFormat="false" ht="18" hidden="false" customHeight="false" outlineLevel="0" collapsed="false">
      <c r="B55" s="339" t="n">
        <f aca="false">'ワークシート1 事業所情報'!E68</f>
        <v>0</v>
      </c>
      <c r="C55" s="125" t="str">
        <f aca="false">IF(COUNTIF($B$4:B55,B55)=1,MAX($C$3:C54)+1,"")</f>
        <v/>
      </c>
      <c r="D55" s="125"/>
      <c r="E55" s="340"/>
      <c r="G55" s="339" t="str">
        <f aca="false">IFERROR(VLOOKUP('別紙様式2（添付書類２）'!$H$7,'ワークシート1 事業所情報'!E68:G68,3,0),"")</f>
        <v/>
      </c>
      <c r="H55" s="125" t="str">
        <f aca="false">IF(G55=0,"",G55)</f>
        <v/>
      </c>
      <c r="I55" s="125" t="str">
        <f aca="false">IF(H55="","",IF(COUNTIF($H$4:H55,H55)=1,MAX($I$3:I54)+1,""))</f>
        <v/>
      </c>
      <c r="J55" s="125" t="n">
        <f aca="false">ROW()-3</f>
        <v>52</v>
      </c>
      <c r="K55" s="338" t="str">
        <f aca="true">_xlfn.IFNA(OFFSET(H$3,MATCH(J55,I$4:I$64,0),0),"")</f>
        <v/>
      </c>
      <c r="M55" s="339" t="str">
        <f aca="false">IFERROR(VLOOKUP('別紙様式2（添付書類１）'!$K$7,'ワークシート1 事業所情報'!E68:G68,3,0),"")</f>
        <v/>
      </c>
      <c r="N55" s="125" t="str">
        <f aca="false">IF(M55=0,"",M55)</f>
        <v/>
      </c>
      <c r="O55" s="125" t="str">
        <f aca="false">IF(N55="","",IF(COUNTIF($N$4:N55,N55)=1,MAX($O$3:O54)+1,""))</f>
        <v/>
      </c>
      <c r="P55" s="125" t="n">
        <f aca="false">ROW()-3</f>
        <v>52</v>
      </c>
      <c r="Q55" s="338" t="str">
        <f aca="true">_xlfn.IFNA(OFFSET(N$3,MATCH(P55,O$4:O$64,0),0),"")</f>
        <v/>
      </c>
      <c r="S55" s="339" t="str">
        <f aca="false">'ワークシート1 事業所情報'!E68&amp;'ワークシート1 事業所情報'!G68</f>
        <v/>
      </c>
      <c r="T55" s="125" t="n">
        <f aca="false">'ワークシート1 事業所情報'!C68</f>
        <v>0</v>
      </c>
      <c r="U55" s="125" t="n">
        <f aca="false">IF(S55='別紙様式2（添付書類１）'!$K$7&amp;'別紙様式2（添付書類１）'!$U$7,COUNTIF($S$4:S55,'別紙様式2（添付書類１）'!$K$7&amp;'別紙様式2（添付書類１）'!$U$7),"")</f>
        <v>52</v>
      </c>
      <c r="V55" s="125" t="n">
        <f aca="false">ROW()-3</f>
        <v>52</v>
      </c>
      <c r="W55" s="338" t="n">
        <f aca="true">_xlfn.IFNA(OFFSET(T54,MATCH(V55,U55:U176,0),0),"")</f>
        <v>0</v>
      </c>
    </row>
    <row r="56" customFormat="false" ht="18" hidden="false" customHeight="false" outlineLevel="0" collapsed="false">
      <c r="B56" s="339" t="n">
        <f aca="false">'ワークシート1 事業所情報'!E69</f>
        <v>0</v>
      </c>
      <c r="C56" s="125" t="str">
        <f aca="false">IF(COUNTIF($B$4:B56,B56)=1,MAX($C$3:C55)+1,"")</f>
        <v/>
      </c>
      <c r="D56" s="125"/>
      <c r="E56" s="340"/>
      <c r="G56" s="339" t="str">
        <f aca="false">IFERROR(VLOOKUP('別紙様式2（添付書類２）'!$H$7,'ワークシート1 事業所情報'!E69:G69,3,0),"")</f>
        <v/>
      </c>
      <c r="H56" s="125" t="str">
        <f aca="false">IF(G56=0,"",G56)</f>
        <v/>
      </c>
      <c r="I56" s="125" t="str">
        <f aca="false">IF(H56="","",IF(COUNTIF($H$4:H56,H56)=1,MAX($I$3:I55)+1,""))</f>
        <v/>
      </c>
      <c r="J56" s="125" t="n">
        <f aca="false">ROW()-3</f>
        <v>53</v>
      </c>
      <c r="K56" s="338" t="str">
        <f aca="true">_xlfn.IFNA(OFFSET(H$3,MATCH(J56,I$4:I$64,0),0),"")</f>
        <v/>
      </c>
      <c r="M56" s="339" t="str">
        <f aca="false">IFERROR(VLOOKUP('別紙様式2（添付書類１）'!$K$7,'ワークシート1 事業所情報'!E69:G69,3,0),"")</f>
        <v/>
      </c>
      <c r="N56" s="125" t="str">
        <f aca="false">IF(M56=0,"",M56)</f>
        <v/>
      </c>
      <c r="O56" s="125" t="str">
        <f aca="false">IF(N56="","",IF(COUNTIF($N$4:N56,N56)=1,MAX($O$3:O55)+1,""))</f>
        <v/>
      </c>
      <c r="P56" s="125" t="n">
        <f aca="false">ROW()-3</f>
        <v>53</v>
      </c>
      <c r="Q56" s="338" t="str">
        <f aca="true">_xlfn.IFNA(OFFSET(N$3,MATCH(P56,O$4:O$64,0),0),"")</f>
        <v/>
      </c>
      <c r="S56" s="339" t="str">
        <f aca="false">'ワークシート1 事業所情報'!E69&amp;'ワークシート1 事業所情報'!G69</f>
        <v/>
      </c>
      <c r="T56" s="125" t="n">
        <f aca="false">'ワークシート1 事業所情報'!C69</f>
        <v>0</v>
      </c>
      <c r="U56" s="125" t="n">
        <f aca="false">IF(S56='別紙様式2（添付書類１）'!$K$7&amp;'別紙様式2（添付書類１）'!$U$7,COUNTIF($S$4:S56,'別紙様式2（添付書類１）'!$K$7&amp;'別紙様式2（添付書類１）'!$U$7),"")</f>
        <v>53</v>
      </c>
      <c r="V56" s="125" t="n">
        <f aca="false">ROW()-3</f>
        <v>53</v>
      </c>
      <c r="W56" s="338" t="n">
        <f aca="true">_xlfn.IFNA(OFFSET(T55,MATCH(V56,U56:U177,0),0),"")</f>
        <v>0</v>
      </c>
    </row>
    <row r="57" customFormat="false" ht="18" hidden="false" customHeight="false" outlineLevel="0" collapsed="false">
      <c r="B57" s="339" t="n">
        <f aca="false">'ワークシート1 事業所情報'!E70</f>
        <v>0</v>
      </c>
      <c r="C57" s="125" t="str">
        <f aca="false">IF(COUNTIF($B$4:B57,B57)=1,MAX($C$3:C56)+1,"")</f>
        <v/>
      </c>
      <c r="D57" s="125"/>
      <c r="E57" s="340"/>
      <c r="G57" s="339" t="str">
        <f aca="false">IFERROR(VLOOKUP('別紙様式2（添付書類２）'!$H$7,'ワークシート1 事業所情報'!E70:G70,3,0),"")</f>
        <v/>
      </c>
      <c r="H57" s="125" t="str">
        <f aca="false">IF(G57=0,"",G57)</f>
        <v/>
      </c>
      <c r="I57" s="125" t="str">
        <f aca="false">IF(H57="","",IF(COUNTIF($H$4:H57,H57)=1,MAX($I$3:I56)+1,""))</f>
        <v/>
      </c>
      <c r="J57" s="125" t="n">
        <f aca="false">ROW()-3</f>
        <v>54</v>
      </c>
      <c r="K57" s="338" t="str">
        <f aca="true">_xlfn.IFNA(OFFSET(H$3,MATCH(J57,I$4:I$64,0),0),"")</f>
        <v/>
      </c>
      <c r="M57" s="339" t="str">
        <f aca="false">IFERROR(VLOOKUP('別紙様式2（添付書類１）'!$K$7,'ワークシート1 事業所情報'!E70:G70,3,0),"")</f>
        <v/>
      </c>
      <c r="N57" s="125" t="str">
        <f aca="false">IF(M57=0,"",M57)</f>
        <v/>
      </c>
      <c r="O57" s="125" t="str">
        <f aca="false">IF(N57="","",IF(COUNTIF($N$4:N57,N57)=1,MAX($O$3:O56)+1,""))</f>
        <v/>
      </c>
      <c r="P57" s="125" t="n">
        <f aca="false">ROW()-3</f>
        <v>54</v>
      </c>
      <c r="Q57" s="338" t="str">
        <f aca="true">_xlfn.IFNA(OFFSET(N$3,MATCH(P57,O$4:O$64,0),0),"")</f>
        <v/>
      </c>
      <c r="S57" s="339" t="str">
        <f aca="false">'ワークシート1 事業所情報'!E70&amp;'ワークシート1 事業所情報'!G70</f>
        <v/>
      </c>
      <c r="T57" s="125" t="n">
        <f aca="false">'ワークシート1 事業所情報'!C70</f>
        <v>0</v>
      </c>
      <c r="U57" s="125" t="n">
        <f aca="false">IF(S57='別紙様式2（添付書類１）'!$K$7&amp;'別紙様式2（添付書類１）'!$U$7,COUNTIF($S$4:S57,'別紙様式2（添付書類１）'!$K$7&amp;'別紙様式2（添付書類１）'!$U$7),"")</f>
        <v>54</v>
      </c>
      <c r="V57" s="125" t="n">
        <f aca="false">ROW()-3</f>
        <v>54</v>
      </c>
      <c r="W57" s="338" t="n">
        <f aca="true">_xlfn.IFNA(OFFSET(T56,MATCH(V57,U57:U178,0),0),"")</f>
        <v>0</v>
      </c>
    </row>
    <row r="58" customFormat="false" ht="18" hidden="false" customHeight="false" outlineLevel="0" collapsed="false">
      <c r="B58" s="339" t="n">
        <f aca="false">'ワークシート1 事業所情報'!E71</f>
        <v>0</v>
      </c>
      <c r="C58" s="125" t="str">
        <f aca="false">IF(COUNTIF($B$4:B58,B58)=1,MAX($C$3:C57)+1,"")</f>
        <v/>
      </c>
      <c r="D58" s="125"/>
      <c r="E58" s="340"/>
      <c r="G58" s="339" t="str">
        <f aca="false">IFERROR(VLOOKUP('別紙様式2（添付書類２）'!$H$7,'ワークシート1 事業所情報'!E71:G71,3,0),"")</f>
        <v/>
      </c>
      <c r="H58" s="125" t="str">
        <f aca="false">IF(G58=0,"",G58)</f>
        <v/>
      </c>
      <c r="I58" s="125" t="str">
        <f aca="false">IF(H58="","",IF(COUNTIF($H$4:H58,H58)=1,MAX($I$3:I57)+1,""))</f>
        <v/>
      </c>
      <c r="J58" s="125" t="n">
        <f aca="false">ROW()-3</f>
        <v>55</v>
      </c>
      <c r="K58" s="338" t="str">
        <f aca="true">_xlfn.IFNA(OFFSET(H$3,MATCH(J58,I$4:I$64,0),0),"")</f>
        <v/>
      </c>
      <c r="M58" s="339" t="str">
        <f aca="false">IFERROR(VLOOKUP('別紙様式2（添付書類１）'!$K$7,'ワークシート1 事業所情報'!E71:G71,3,0),"")</f>
        <v/>
      </c>
      <c r="N58" s="125" t="str">
        <f aca="false">IF(M58=0,"",M58)</f>
        <v/>
      </c>
      <c r="O58" s="125" t="str">
        <f aca="false">IF(N58="","",IF(COUNTIF($N$4:N58,N58)=1,MAX($O$3:O57)+1,""))</f>
        <v/>
      </c>
      <c r="P58" s="125" t="n">
        <f aca="false">ROW()-3</f>
        <v>55</v>
      </c>
      <c r="Q58" s="338" t="str">
        <f aca="true">_xlfn.IFNA(OFFSET(N$3,MATCH(P58,O$4:O$64,0),0),"")</f>
        <v/>
      </c>
      <c r="S58" s="339" t="str">
        <f aca="false">'ワークシート1 事業所情報'!E71&amp;'ワークシート1 事業所情報'!G71</f>
        <v/>
      </c>
      <c r="T58" s="125" t="n">
        <f aca="false">'ワークシート1 事業所情報'!C71</f>
        <v>0</v>
      </c>
      <c r="U58" s="125" t="n">
        <f aca="false">IF(S58='別紙様式2（添付書類１）'!$K$7&amp;'別紙様式2（添付書類１）'!$U$7,COUNTIF($S$4:S58,'別紙様式2（添付書類１）'!$K$7&amp;'別紙様式2（添付書類１）'!$U$7),"")</f>
        <v>55</v>
      </c>
      <c r="V58" s="125" t="n">
        <f aca="false">ROW()-3</f>
        <v>55</v>
      </c>
      <c r="W58" s="338" t="n">
        <f aca="true">_xlfn.IFNA(OFFSET(T57,MATCH(V58,U58:U179,0),0),"")</f>
        <v>0</v>
      </c>
    </row>
    <row r="59" customFormat="false" ht="18" hidden="false" customHeight="false" outlineLevel="0" collapsed="false">
      <c r="B59" s="339" t="n">
        <f aca="false">'ワークシート1 事業所情報'!E72</f>
        <v>0</v>
      </c>
      <c r="C59" s="125" t="str">
        <f aca="false">IF(COUNTIF($B$4:B59,B59)=1,MAX($C$3:C58)+1,"")</f>
        <v/>
      </c>
      <c r="D59" s="125"/>
      <c r="E59" s="340"/>
      <c r="G59" s="339" t="str">
        <f aca="false">IFERROR(VLOOKUP('別紙様式2（添付書類２）'!$H$7,'ワークシート1 事業所情報'!E72:G72,3,0),"")</f>
        <v/>
      </c>
      <c r="H59" s="125" t="str">
        <f aca="false">IF(G59=0,"",G59)</f>
        <v/>
      </c>
      <c r="I59" s="125" t="str">
        <f aca="false">IF(H59="","",IF(COUNTIF($H$4:H59,H59)=1,MAX($I$3:I58)+1,""))</f>
        <v/>
      </c>
      <c r="J59" s="125" t="n">
        <f aca="false">ROW()-3</f>
        <v>56</v>
      </c>
      <c r="K59" s="338" t="str">
        <f aca="true">_xlfn.IFNA(OFFSET(H$3,MATCH(J59,I$4:I$64,0),0),"")</f>
        <v/>
      </c>
      <c r="M59" s="339" t="str">
        <f aca="false">IFERROR(VLOOKUP('別紙様式2（添付書類１）'!$K$7,'ワークシート1 事業所情報'!E72:G72,3,0),"")</f>
        <v/>
      </c>
      <c r="N59" s="125" t="str">
        <f aca="false">IF(M59=0,"",M59)</f>
        <v/>
      </c>
      <c r="O59" s="125" t="str">
        <f aca="false">IF(N59="","",IF(COUNTIF($N$4:N59,N59)=1,MAX($O$3:O58)+1,""))</f>
        <v/>
      </c>
      <c r="P59" s="125" t="n">
        <f aca="false">ROW()-3</f>
        <v>56</v>
      </c>
      <c r="Q59" s="338" t="str">
        <f aca="true">_xlfn.IFNA(OFFSET(N$3,MATCH(P59,O$4:O$64,0),0),"")</f>
        <v/>
      </c>
      <c r="S59" s="339" t="str">
        <f aca="false">'ワークシート1 事業所情報'!E72&amp;'ワークシート1 事業所情報'!G72</f>
        <v/>
      </c>
      <c r="T59" s="125" t="n">
        <f aca="false">'ワークシート1 事業所情報'!C72</f>
        <v>0</v>
      </c>
      <c r="U59" s="125" t="n">
        <f aca="false">IF(S59='別紙様式2（添付書類１）'!$K$7&amp;'別紙様式2（添付書類１）'!$U$7,COUNTIF($S$4:S59,'別紙様式2（添付書類１）'!$K$7&amp;'別紙様式2（添付書類１）'!$U$7),"")</f>
        <v>56</v>
      </c>
      <c r="V59" s="125" t="n">
        <f aca="false">ROW()-3</f>
        <v>56</v>
      </c>
      <c r="W59" s="338" t="n">
        <f aca="true">_xlfn.IFNA(OFFSET(T58,MATCH(V59,U59:U180,0),0),"")</f>
        <v>0</v>
      </c>
    </row>
    <row r="60" customFormat="false" ht="18" hidden="false" customHeight="false" outlineLevel="0" collapsed="false">
      <c r="B60" s="339" t="n">
        <f aca="false">'ワークシート1 事業所情報'!E73</f>
        <v>0</v>
      </c>
      <c r="C60" s="125" t="str">
        <f aca="false">IF(COUNTIF($B$4:B60,B60)=1,MAX($C$3:C59)+1,"")</f>
        <v/>
      </c>
      <c r="D60" s="125"/>
      <c r="E60" s="340"/>
      <c r="G60" s="339" t="str">
        <f aca="false">IFERROR(VLOOKUP('別紙様式2（添付書類２）'!$H$7,'ワークシート1 事業所情報'!E73:G73,3,0),"")</f>
        <v/>
      </c>
      <c r="H60" s="125" t="str">
        <f aca="false">IF(G60=0,"",G60)</f>
        <v/>
      </c>
      <c r="I60" s="125" t="str">
        <f aca="false">IF(H60="","",IF(COUNTIF($H$4:H60,H60)=1,MAX($I$3:I59)+1,""))</f>
        <v/>
      </c>
      <c r="J60" s="125" t="n">
        <f aca="false">ROW()-3</f>
        <v>57</v>
      </c>
      <c r="K60" s="338" t="str">
        <f aca="true">_xlfn.IFNA(OFFSET(H$3,MATCH(J60,I$4:I$64,0),0),"")</f>
        <v/>
      </c>
      <c r="M60" s="339" t="str">
        <f aca="false">IFERROR(VLOOKUP('別紙様式2（添付書類１）'!$K$7,'ワークシート1 事業所情報'!E73:G73,3,0),"")</f>
        <v/>
      </c>
      <c r="N60" s="125" t="str">
        <f aca="false">IF(M60=0,"",M60)</f>
        <v/>
      </c>
      <c r="O60" s="125" t="str">
        <f aca="false">IF(N60="","",IF(COUNTIF($N$4:N60,N60)=1,MAX($O$3:O59)+1,""))</f>
        <v/>
      </c>
      <c r="P60" s="125" t="n">
        <f aca="false">ROW()-3</f>
        <v>57</v>
      </c>
      <c r="Q60" s="338" t="str">
        <f aca="true">_xlfn.IFNA(OFFSET(N$3,MATCH(P60,O$4:O$64,0),0),"")</f>
        <v/>
      </c>
      <c r="S60" s="339" t="str">
        <f aca="false">'ワークシート1 事業所情報'!E73&amp;'ワークシート1 事業所情報'!G73</f>
        <v/>
      </c>
      <c r="T60" s="125" t="n">
        <f aca="false">'ワークシート1 事業所情報'!C73</f>
        <v>0</v>
      </c>
      <c r="U60" s="125" t="n">
        <f aca="false">IF(S60='別紙様式2（添付書類１）'!$K$7&amp;'別紙様式2（添付書類１）'!$U$7,COUNTIF($S$4:S60,'別紙様式2（添付書類１）'!$K$7&amp;'別紙様式2（添付書類１）'!$U$7),"")</f>
        <v>57</v>
      </c>
      <c r="V60" s="125" t="n">
        <f aca="false">ROW()-3</f>
        <v>57</v>
      </c>
      <c r="W60" s="338" t="n">
        <f aca="true">_xlfn.IFNA(OFFSET(T59,MATCH(V60,U60:U181,0),0),"")</f>
        <v>0</v>
      </c>
    </row>
    <row r="61" customFormat="false" ht="18" hidden="false" customHeight="false" outlineLevel="0" collapsed="false">
      <c r="B61" s="339" t="n">
        <f aca="false">'ワークシート1 事業所情報'!E74</f>
        <v>0</v>
      </c>
      <c r="C61" s="125" t="str">
        <f aca="false">IF(COUNTIF($B$4:B61,B61)=1,MAX($C$3:C60)+1,"")</f>
        <v/>
      </c>
      <c r="D61" s="125"/>
      <c r="E61" s="340"/>
      <c r="G61" s="339" t="str">
        <f aca="false">IFERROR(VLOOKUP('別紙様式2（添付書類２）'!$H$7,'ワークシート1 事業所情報'!E74:G74,3,0),"")</f>
        <v/>
      </c>
      <c r="H61" s="125" t="str">
        <f aca="false">IF(G61=0,"",G61)</f>
        <v/>
      </c>
      <c r="I61" s="125" t="str">
        <f aca="false">IF(H61="","",IF(COUNTIF($H$4:H61,H61)=1,MAX($I$3:I60)+1,""))</f>
        <v/>
      </c>
      <c r="J61" s="125" t="n">
        <f aca="false">ROW()-3</f>
        <v>58</v>
      </c>
      <c r="K61" s="338" t="str">
        <f aca="true">_xlfn.IFNA(OFFSET(H$3,MATCH(J61,I$4:I$64,0),0),"")</f>
        <v/>
      </c>
      <c r="M61" s="339" t="str">
        <f aca="false">IFERROR(VLOOKUP('別紙様式2（添付書類１）'!$K$7,'ワークシート1 事業所情報'!E74:G74,3,0),"")</f>
        <v/>
      </c>
      <c r="N61" s="125" t="str">
        <f aca="false">IF(M61=0,"",M61)</f>
        <v/>
      </c>
      <c r="O61" s="125" t="str">
        <f aca="false">IF(N61="","",IF(COUNTIF($N$4:N61,N61)=1,MAX($O$3:O60)+1,""))</f>
        <v/>
      </c>
      <c r="P61" s="125" t="n">
        <f aca="false">ROW()-3</f>
        <v>58</v>
      </c>
      <c r="Q61" s="338" t="str">
        <f aca="true">_xlfn.IFNA(OFFSET(N$3,MATCH(P61,O$4:O$64,0),0),"")</f>
        <v/>
      </c>
      <c r="S61" s="339" t="str">
        <f aca="false">'ワークシート1 事業所情報'!E74&amp;'ワークシート1 事業所情報'!G74</f>
        <v/>
      </c>
      <c r="T61" s="125" t="n">
        <f aca="false">'ワークシート1 事業所情報'!C74</f>
        <v>0</v>
      </c>
      <c r="U61" s="125" t="n">
        <f aca="false">IF(S61='別紙様式2（添付書類１）'!$K$7&amp;'別紙様式2（添付書類１）'!$U$7,COUNTIF($S$4:S61,'別紙様式2（添付書類１）'!$K$7&amp;'別紙様式2（添付書類１）'!$U$7),"")</f>
        <v>58</v>
      </c>
      <c r="V61" s="125" t="n">
        <f aca="false">ROW()-3</f>
        <v>58</v>
      </c>
      <c r="W61" s="338" t="n">
        <f aca="true">_xlfn.IFNA(OFFSET(T60,MATCH(V61,U61:U182,0),0),"")</f>
        <v>0</v>
      </c>
    </row>
    <row r="62" customFormat="false" ht="18" hidden="false" customHeight="false" outlineLevel="0" collapsed="false">
      <c r="B62" s="339" t="n">
        <f aca="false">'ワークシート1 事業所情報'!E75</f>
        <v>0</v>
      </c>
      <c r="C62" s="125" t="str">
        <f aca="false">IF(COUNTIF($B$4:B62,B62)=1,MAX($C$3:C61)+1,"")</f>
        <v/>
      </c>
      <c r="D62" s="125"/>
      <c r="E62" s="340"/>
      <c r="G62" s="339" t="str">
        <f aca="false">IFERROR(VLOOKUP('別紙様式2（添付書類２）'!$H$7,'ワークシート1 事業所情報'!E75:G75,3,0),"")</f>
        <v/>
      </c>
      <c r="H62" s="125" t="str">
        <f aca="false">IF(G62=0,"",G62)</f>
        <v/>
      </c>
      <c r="I62" s="125" t="str">
        <f aca="false">IF(H62="","",IF(COUNTIF($H$4:H62,H62)=1,MAX($I$3:I61)+1,""))</f>
        <v/>
      </c>
      <c r="J62" s="125" t="n">
        <f aca="false">ROW()-3</f>
        <v>59</v>
      </c>
      <c r="K62" s="338" t="str">
        <f aca="true">_xlfn.IFNA(OFFSET(H$3,MATCH(J62,I$4:I$64,0),0),"")</f>
        <v/>
      </c>
      <c r="M62" s="339" t="str">
        <f aca="false">IFERROR(VLOOKUP('別紙様式2（添付書類１）'!$K$7,'ワークシート1 事業所情報'!E75:G75,3,0),"")</f>
        <v/>
      </c>
      <c r="N62" s="125" t="str">
        <f aca="false">IF(M62=0,"",M62)</f>
        <v/>
      </c>
      <c r="O62" s="125" t="str">
        <f aca="false">IF(N62="","",IF(COUNTIF($N$4:N62,N62)=1,MAX($O$3:O61)+1,""))</f>
        <v/>
      </c>
      <c r="P62" s="125" t="n">
        <f aca="false">ROW()-3</f>
        <v>59</v>
      </c>
      <c r="Q62" s="338" t="str">
        <f aca="true">_xlfn.IFNA(OFFSET(N$3,MATCH(P62,O$4:O$64,0),0),"")</f>
        <v/>
      </c>
      <c r="S62" s="339" t="str">
        <f aca="false">'ワークシート1 事業所情報'!E75&amp;'ワークシート1 事業所情報'!G75</f>
        <v/>
      </c>
      <c r="T62" s="125" t="n">
        <f aca="false">'ワークシート1 事業所情報'!C75</f>
        <v>0</v>
      </c>
      <c r="U62" s="125" t="n">
        <f aca="false">IF(S62='別紙様式2（添付書類１）'!$K$7&amp;'別紙様式2（添付書類１）'!$U$7,COUNTIF($S$4:S62,'別紙様式2（添付書類１）'!$K$7&amp;'別紙様式2（添付書類１）'!$U$7),"")</f>
        <v>59</v>
      </c>
      <c r="V62" s="125" t="n">
        <f aca="false">ROW()-3</f>
        <v>59</v>
      </c>
      <c r="W62" s="338" t="n">
        <f aca="true">_xlfn.IFNA(OFFSET(T61,MATCH(V62,U62:U183,0),0),"")</f>
        <v>0</v>
      </c>
    </row>
    <row r="63" customFormat="false" ht="18" hidden="false" customHeight="false" outlineLevel="0" collapsed="false">
      <c r="B63" s="339" t="n">
        <f aca="false">'ワークシート1 事業所情報'!E76</f>
        <v>0</v>
      </c>
      <c r="C63" s="125" t="str">
        <f aca="false">IF(COUNTIF($B$4:B63,B63)=1,MAX($C$3:C62)+1,"")</f>
        <v/>
      </c>
      <c r="D63" s="125"/>
      <c r="E63" s="340"/>
      <c r="G63" s="339" t="str">
        <f aca="false">IFERROR(VLOOKUP('別紙様式2（添付書類２）'!$H$7,'ワークシート1 事業所情報'!E76:G76,3,0),"")</f>
        <v/>
      </c>
      <c r="H63" s="125" t="str">
        <f aca="false">IF(G63=0,"",G63)</f>
        <v/>
      </c>
      <c r="I63" s="125" t="str">
        <f aca="false">IF(H63="","",IF(COUNTIF($H$4:H63,H63)=1,MAX($I$3:I62)+1,""))</f>
        <v/>
      </c>
      <c r="J63" s="125" t="n">
        <f aca="false">ROW()-3</f>
        <v>60</v>
      </c>
      <c r="K63" s="338" t="str">
        <f aca="true">_xlfn.IFNA(OFFSET(H$3,MATCH(J63,I$4:I$64,0),0),"")</f>
        <v/>
      </c>
      <c r="M63" s="339" t="str">
        <f aca="false">IFERROR(VLOOKUP('別紙様式2（添付書類１）'!$K$7,'ワークシート1 事業所情報'!E76:G76,3,0),"")</f>
        <v/>
      </c>
      <c r="N63" s="125" t="str">
        <f aca="false">IF(M63=0,"",M63)</f>
        <v/>
      </c>
      <c r="O63" s="125" t="str">
        <f aca="false">IF(N63="","",IF(COUNTIF($N$4:N63,N63)=1,MAX($O$3:O62)+1,""))</f>
        <v/>
      </c>
      <c r="P63" s="125" t="n">
        <f aca="false">ROW()-3</f>
        <v>60</v>
      </c>
      <c r="Q63" s="338" t="str">
        <f aca="true">_xlfn.IFNA(OFFSET(N$3,MATCH(P63,O$4:O$64,0),0),"")</f>
        <v/>
      </c>
      <c r="S63" s="339" t="str">
        <f aca="false">'ワークシート1 事業所情報'!E76&amp;'ワークシート1 事業所情報'!G76</f>
        <v/>
      </c>
      <c r="T63" s="125" t="n">
        <f aca="false">'ワークシート1 事業所情報'!C76</f>
        <v>0</v>
      </c>
      <c r="U63" s="125" t="n">
        <f aca="false">IF(S63='別紙様式2（添付書類１）'!$K$7&amp;'別紙様式2（添付書類１）'!$U$7,COUNTIF($S$4:S63,'別紙様式2（添付書類１）'!$K$7&amp;'別紙様式2（添付書類１）'!$U$7),"")</f>
        <v>60</v>
      </c>
      <c r="V63" s="125" t="n">
        <f aca="false">ROW()-3</f>
        <v>60</v>
      </c>
      <c r="W63" s="338" t="n">
        <f aca="true">_xlfn.IFNA(OFFSET(T62,MATCH(V63,U63:U184,0),0),"")</f>
        <v>0</v>
      </c>
    </row>
    <row r="64" customFormat="false" ht="18" hidden="false" customHeight="false" outlineLevel="0" collapsed="false">
      <c r="B64" s="339" t="n">
        <f aca="false">'ワークシート1 事業所情報'!E77</f>
        <v>0</v>
      </c>
      <c r="C64" s="125" t="str">
        <f aca="false">IF(COUNTIF($B$4:B64,B64)=1,MAX($C$3:C63)+1,"")</f>
        <v/>
      </c>
      <c r="D64" s="125"/>
      <c r="E64" s="340"/>
      <c r="G64" s="339" t="str">
        <f aca="false">IFERROR(VLOOKUP('別紙様式2（添付書類２）'!$H$7,'ワークシート1 事業所情報'!E77:G77,3,0),"")</f>
        <v/>
      </c>
      <c r="H64" s="125" t="str">
        <f aca="false">IF(G64=0,"",G64)</f>
        <v/>
      </c>
      <c r="I64" s="125" t="str">
        <f aca="false">IF(H64="","",IF(COUNTIF($H$4:H64,H64)=1,MAX($I$3:I63)+1,""))</f>
        <v/>
      </c>
      <c r="J64" s="125" t="n">
        <f aca="false">ROW()-3</f>
        <v>61</v>
      </c>
      <c r="K64" s="338" t="str">
        <f aca="true">_xlfn.IFNA(OFFSET(H$3,MATCH(J64,I$4:I$64,0),0),"")</f>
        <v/>
      </c>
      <c r="M64" s="339" t="str">
        <f aca="false">IFERROR(VLOOKUP('別紙様式2（添付書類１）'!$K$7,'ワークシート1 事業所情報'!E77:G77,3,0),"")</f>
        <v/>
      </c>
      <c r="N64" s="125" t="str">
        <f aca="false">IF(M64=0,"",M64)</f>
        <v/>
      </c>
      <c r="O64" s="125" t="str">
        <f aca="false">IF(N64="","",IF(COUNTIF($N$4:N64,N64)=1,MAX($O$3:O63)+1,""))</f>
        <v/>
      </c>
      <c r="P64" s="125" t="n">
        <f aca="false">ROW()-3</f>
        <v>61</v>
      </c>
      <c r="Q64" s="338" t="str">
        <f aca="true">_xlfn.IFNA(OFFSET(N$3,MATCH(P64,O$4:O$64,0),0),"")</f>
        <v/>
      </c>
      <c r="S64" s="339" t="str">
        <f aca="false">'ワークシート1 事業所情報'!E77&amp;'ワークシート1 事業所情報'!G77</f>
        <v/>
      </c>
      <c r="T64" s="125" t="n">
        <f aca="false">'ワークシート1 事業所情報'!C77</f>
        <v>0</v>
      </c>
      <c r="U64" s="125" t="n">
        <f aca="false">IF(S64='別紙様式2（添付書類１）'!$K$7&amp;'別紙様式2（添付書類１）'!$U$7,COUNTIF($S$4:S64,'別紙様式2（添付書類１）'!$K$7&amp;'別紙様式2（添付書類１）'!$U$7),"")</f>
        <v>61</v>
      </c>
      <c r="V64" s="125" t="n">
        <f aca="false">ROW()-3</f>
        <v>61</v>
      </c>
      <c r="W64" s="338" t="n">
        <f aca="true">_xlfn.IFNA(OFFSET(T63,MATCH(V64,U64:U185,0),0),"")</f>
        <v>0</v>
      </c>
    </row>
    <row r="65" customFormat="false" ht="18" hidden="false" customHeight="false" outlineLevel="0" collapsed="false">
      <c r="B65" s="339" t="n">
        <f aca="false">'ワークシート1 事業所情報'!E78</f>
        <v>0</v>
      </c>
      <c r="C65" s="125" t="str">
        <f aca="false">IF(COUNTIF($B$4:B65,B65)=1,MAX($C$3:C64)+1,"")</f>
        <v/>
      </c>
      <c r="D65" s="125"/>
      <c r="E65" s="340"/>
      <c r="G65" s="339" t="str">
        <f aca="false">IFERROR(VLOOKUP('別紙様式2（添付書類２）'!$H$7,'ワークシート1 事業所情報'!E78:G78,3,0),"")</f>
        <v/>
      </c>
      <c r="H65" s="125" t="str">
        <f aca="false">IF(G65=0,"",G65)</f>
        <v/>
      </c>
      <c r="I65" s="125" t="str">
        <f aca="false">IF(H65="","",IF(COUNTIF($H$4:H65,H65)=1,MAX($I$3:I64)+1,""))</f>
        <v/>
      </c>
      <c r="J65" s="125" t="n">
        <f aca="false">ROW()-3</f>
        <v>62</v>
      </c>
      <c r="K65" s="338" t="str">
        <f aca="true">_xlfn.IFNA(OFFSET(H$3,MATCH(J65,I$4:I$64,0),0),"")</f>
        <v/>
      </c>
      <c r="M65" s="339" t="str">
        <f aca="false">IFERROR(VLOOKUP('別紙様式2（添付書類１）'!$K$7,'ワークシート1 事業所情報'!E78:G78,3,0),"")</f>
        <v/>
      </c>
      <c r="N65" s="125" t="str">
        <f aca="false">IF(M65=0,"",M65)</f>
        <v/>
      </c>
      <c r="O65" s="125" t="str">
        <f aca="false">IF(N65="","",IF(COUNTIF($N$4:N65,N65)=1,MAX($O$3:O64)+1,""))</f>
        <v/>
      </c>
      <c r="P65" s="125" t="n">
        <f aca="false">ROW()-3</f>
        <v>62</v>
      </c>
      <c r="Q65" s="338" t="str">
        <f aca="true">_xlfn.IFNA(OFFSET(N$3,MATCH(P65,O$4:O$64,0),0),"")</f>
        <v/>
      </c>
      <c r="S65" s="339" t="str">
        <f aca="false">'ワークシート1 事業所情報'!E78&amp;'ワークシート1 事業所情報'!G78</f>
        <v/>
      </c>
      <c r="T65" s="125" t="n">
        <f aca="false">'ワークシート1 事業所情報'!C78</f>
        <v>0</v>
      </c>
      <c r="U65" s="125" t="n">
        <f aca="false">IF(S65='別紙様式2（添付書類１）'!$K$7&amp;'別紙様式2（添付書類１）'!$U$7,COUNTIF($S$4:S65,'別紙様式2（添付書類１）'!$K$7&amp;'別紙様式2（添付書類１）'!$U$7),"")</f>
        <v>62</v>
      </c>
      <c r="V65" s="125" t="n">
        <f aca="false">ROW()-3</f>
        <v>62</v>
      </c>
      <c r="W65" s="338" t="n">
        <f aca="true">_xlfn.IFNA(OFFSET(T64,MATCH(V65,U65:U186,0),0),"")</f>
        <v>0</v>
      </c>
    </row>
    <row r="66" customFormat="false" ht="18" hidden="false" customHeight="false" outlineLevel="0" collapsed="false">
      <c r="B66" s="339" t="n">
        <f aca="false">'ワークシート1 事業所情報'!E79</f>
        <v>0</v>
      </c>
      <c r="C66" s="125" t="str">
        <f aca="false">IF(COUNTIF($B$4:B66,B66)=1,MAX($C$3:C65)+1,"")</f>
        <v/>
      </c>
      <c r="D66" s="125"/>
      <c r="E66" s="340"/>
      <c r="G66" s="339" t="str">
        <f aca="false">IFERROR(VLOOKUP('別紙様式2（添付書類２）'!$H$7,'ワークシート1 事業所情報'!E79:G79,3,0),"")</f>
        <v/>
      </c>
      <c r="H66" s="125" t="str">
        <f aca="false">IF(G66=0,"",G66)</f>
        <v/>
      </c>
      <c r="I66" s="125" t="str">
        <f aca="false">IF(H66="","",IF(COUNTIF($H$4:H66,H66)=1,MAX($I$3:I65)+1,""))</f>
        <v/>
      </c>
      <c r="J66" s="125" t="n">
        <f aca="false">ROW()-3</f>
        <v>63</v>
      </c>
      <c r="K66" s="338" t="str">
        <f aca="true">_xlfn.IFNA(OFFSET(H$3,MATCH(J66,I$4:I$64,0),0),"")</f>
        <v/>
      </c>
      <c r="M66" s="339" t="str">
        <f aca="false">IFERROR(VLOOKUP('別紙様式2（添付書類１）'!$K$7,'ワークシート1 事業所情報'!E79:G79,3,0),"")</f>
        <v/>
      </c>
      <c r="N66" s="125" t="str">
        <f aca="false">IF(M66=0,"",M66)</f>
        <v/>
      </c>
      <c r="O66" s="125" t="str">
        <f aca="false">IF(N66="","",IF(COUNTIF($N$4:N66,N66)=1,MAX($O$3:O65)+1,""))</f>
        <v/>
      </c>
      <c r="P66" s="125" t="n">
        <f aca="false">ROW()-3</f>
        <v>63</v>
      </c>
      <c r="Q66" s="338" t="str">
        <f aca="true">_xlfn.IFNA(OFFSET(N$3,MATCH(P66,O$4:O$64,0),0),"")</f>
        <v/>
      </c>
      <c r="S66" s="339" t="str">
        <f aca="false">'ワークシート1 事業所情報'!E79&amp;'ワークシート1 事業所情報'!G79</f>
        <v/>
      </c>
      <c r="T66" s="125" t="n">
        <f aca="false">'ワークシート1 事業所情報'!C79</f>
        <v>0</v>
      </c>
      <c r="U66" s="125" t="n">
        <f aca="false">IF(S66='別紙様式2（添付書類１）'!$K$7&amp;'別紙様式2（添付書類１）'!$U$7,COUNTIF($S$4:S66,'別紙様式2（添付書類１）'!$K$7&amp;'別紙様式2（添付書類１）'!$U$7),"")</f>
        <v>63</v>
      </c>
      <c r="V66" s="125" t="n">
        <f aca="false">ROW()-3</f>
        <v>63</v>
      </c>
      <c r="W66" s="338" t="n">
        <f aca="true">_xlfn.IFNA(OFFSET(T65,MATCH(V66,U66:U187,0),0),"")</f>
        <v>0</v>
      </c>
    </row>
    <row r="67" customFormat="false" ht="18" hidden="false" customHeight="false" outlineLevel="0" collapsed="false">
      <c r="B67" s="339" t="n">
        <f aca="false">'ワークシート1 事業所情報'!E80</f>
        <v>0</v>
      </c>
      <c r="C67" s="125" t="str">
        <f aca="false">IF(COUNTIF($B$4:B67,B67)=1,MAX($C$3:C66)+1,"")</f>
        <v/>
      </c>
      <c r="D67" s="125"/>
      <c r="E67" s="340"/>
      <c r="G67" s="339" t="str">
        <f aca="false">IFERROR(VLOOKUP('別紙様式2（添付書類２）'!$H$7,'ワークシート1 事業所情報'!E80:G80,3,0),"")</f>
        <v/>
      </c>
      <c r="H67" s="125" t="str">
        <f aca="false">IF(G67=0,"",G67)</f>
        <v/>
      </c>
      <c r="I67" s="125" t="str">
        <f aca="false">IF(H67="","",IF(COUNTIF($H$4:H67,H67)=1,MAX($I$3:I66)+1,""))</f>
        <v/>
      </c>
      <c r="J67" s="125" t="n">
        <f aca="false">ROW()-3</f>
        <v>64</v>
      </c>
      <c r="K67" s="338" t="str">
        <f aca="true">_xlfn.IFNA(OFFSET(H$3,MATCH(J67,I$4:I$64,0),0),"")</f>
        <v/>
      </c>
      <c r="M67" s="339" t="str">
        <f aca="false">IFERROR(VLOOKUP('別紙様式2（添付書類１）'!$K$7,'ワークシート1 事業所情報'!E80:G80,3,0),"")</f>
        <v/>
      </c>
      <c r="N67" s="125" t="str">
        <f aca="false">IF(M67=0,"",M67)</f>
        <v/>
      </c>
      <c r="O67" s="125" t="str">
        <f aca="false">IF(N67="","",IF(COUNTIF($N$4:N67,N67)=1,MAX($O$3:O66)+1,""))</f>
        <v/>
      </c>
      <c r="P67" s="125" t="n">
        <f aca="false">ROW()-3</f>
        <v>64</v>
      </c>
      <c r="Q67" s="338" t="str">
        <f aca="true">_xlfn.IFNA(OFFSET(N$3,MATCH(P67,O$4:O$64,0),0),"")</f>
        <v/>
      </c>
      <c r="S67" s="339" t="str">
        <f aca="false">'ワークシート1 事業所情報'!E80&amp;'ワークシート1 事業所情報'!G80</f>
        <v/>
      </c>
      <c r="T67" s="125" t="n">
        <f aca="false">'ワークシート1 事業所情報'!C80</f>
        <v>0</v>
      </c>
      <c r="U67" s="125" t="n">
        <f aca="false">IF(S67='別紙様式2（添付書類１）'!$K$7&amp;'別紙様式2（添付書類１）'!$U$7,COUNTIF($S$4:S67,'別紙様式2（添付書類１）'!$K$7&amp;'別紙様式2（添付書類１）'!$U$7),"")</f>
        <v>64</v>
      </c>
      <c r="V67" s="125" t="n">
        <f aca="false">ROW()-3</f>
        <v>64</v>
      </c>
      <c r="W67" s="338" t="n">
        <f aca="true">_xlfn.IFNA(OFFSET(T66,MATCH(V67,U67:U188,0),0),"")</f>
        <v>0</v>
      </c>
    </row>
    <row r="68" customFormat="false" ht="18" hidden="false" customHeight="false" outlineLevel="0" collapsed="false">
      <c r="B68" s="339" t="n">
        <f aca="false">'ワークシート1 事業所情報'!E81</f>
        <v>0</v>
      </c>
      <c r="C68" s="125" t="str">
        <f aca="false">IF(COUNTIF($B$4:B68,B68)=1,MAX($C$3:C67)+1,"")</f>
        <v/>
      </c>
      <c r="D68" s="125"/>
      <c r="E68" s="340"/>
      <c r="G68" s="339" t="str">
        <f aca="false">IFERROR(VLOOKUP('別紙様式2（添付書類２）'!$H$7,'ワークシート1 事業所情報'!E81:G81,3,0),"")</f>
        <v/>
      </c>
      <c r="H68" s="125" t="str">
        <f aca="false">IF(G68=0,"",G68)</f>
        <v/>
      </c>
      <c r="I68" s="125" t="str">
        <f aca="false">IF(H68="","",IF(COUNTIF($H$4:H68,H68)=1,MAX($I$3:I67)+1,""))</f>
        <v/>
      </c>
      <c r="J68" s="125" t="n">
        <f aca="false">ROW()-3</f>
        <v>65</v>
      </c>
      <c r="K68" s="338" t="str">
        <f aca="true">_xlfn.IFNA(OFFSET(H$3,MATCH(J68,I$4:I$64,0),0),"")</f>
        <v/>
      </c>
      <c r="M68" s="339" t="str">
        <f aca="false">IFERROR(VLOOKUP('別紙様式2（添付書類１）'!$K$7,'ワークシート1 事業所情報'!E81:G81,3,0),"")</f>
        <v/>
      </c>
      <c r="N68" s="125" t="str">
        <f aca="false">IF(M68=0,"",M68)</f>
        <v/>
      </c>
      <c r="O68" s="125" t="str">
        <f aca="false">IF(N68="","",IF(COUNTIF($N$4:N68,N68)=1,MAX($O$3:O67)+1,""))</f>
        <v/>
      </c>
      <c r="P68" s="125" t="n">
        <f aca="false">ROW()-3</f>
        <v>65</v>
      </c>
      <c r="Q68" s="338" t="str">
        <f aca="true">_xlfn.IFNA(OFFSET(N$3,MATCH(P68,O$4:O$64,0),0),"")</f>
        <v/>
      </c>
      <c r="S68" s="339" t="str">
        <f aca="false">'ワークシート1 事業所情報'!E81&amp;'ワークシート1 事業所情報'!G81</f>
        <v/>
      </c>
      <c r="T68" s="125" t="n">
        <f aca="false">'ワークシート1 事業所情報'!C81</f>
        <v>0</v>
      </c>
      <c r="U68" s="125" t="n">
        <f aca="false">IF(S68='別紙様式2（添付書類１）'!$K$7&amp;'別紙様式2（添付書類１）'!$U$7,COUNTIF($S$4:S68,'別紙様式2（添付書類１）'!$K$7&amp;'別紙様式2（添付書類１）'!$U$7),"")</f>
        <v>65</v>
      </c>
      <c r="V68" s="125" t="n">
        <f aca="false">ROW()-3</f>
        <v>65</v>
      </c>
      <c r="W68" s="338" t="n">
        <f aca="true">_xlfn.IFNA(OFFSET(T67,MATCH(V68,U68:U189,0),0),"")</f>
        <v>0</v>
      </c>
    </row>
    <row r="69" customFormat="false" ht="18" hidden="false" customHeight="false" outlineLevel="0" collapsed="false">
      <c r="B69" s="339" t="n">
        <f aca="false">'ワークシート1 事業所情報'!E82</f>
        <v>0</v>
      </c>
      <c r="C69" s="125" t="str">
        <f aca="false">IF(COUNTIF($B$4:B69,B69)=1,MAX($C$3:C68)+1,"")</f>
        <v/>
      </c>
      <c r="D69" s="125"/>
      <c r="E69" s="340"/>
      <c r="G69" s="339" t="str">
        <f aca="false">IFERROR(VLOOKUP('別紙様式2（添付書類２）'!$H$7,'ワークシート1 事業所情報'!E82:G82,3,0),"")</f>
        <v/>
      </c>
      <c r="H69" s="125" t="str">
        <f aca="false">IF(G69=0,"",G69)</f>
        <v/>
      </c>
      <c r="I69" s="125" t="str">
        <f aca="false">IF(H69="","",IF(COUNTIF($H$4:H69,H69)=1,MAX($I$3:I68)+1,""))</f>
        <v/>
      </c>
      <c r="J69" s="125" t="n">
        <f aca="false">ROW()-3</f>
        <v>66</v>
      </c>
      <c r="K69" s="338" t="str">
        <f aca="true">_xlfn.IFNA(OFFSET(H$3,MATCH(J69,I$4:I$64,0),0),"")</f>
        <v/>
      </c>
      <c r="M69" s="339" t="str">
        <f aca="false">IFERROR(VLOOKUP('別紙様式2（添付書類１）'!$K$7,'ワークシート1 事業所情報'!E82:G82,3,0),"")</f>
        <v/>
      </c>
      <c r="N69" s="125" t="str">
        <f aca="false">IF(M69=0,"",M69)</f>
        <v/>
      </c>
      <c r="O69" s="125" t="str">
        <f aca="false">IF(N69="","",IF(COUNTIF($N$4:N69,N69)=1,MAX($O$3:O68)+1,""))</f>
        <v/>
      </c>
      <c r="P69" s="125" t="n">
        <f aca="false">ROW()-3</f>
        <v>66</v>
      </c>
      <c r="Q69" s="338" t="str">
        <f aca="true">_xlfn.IFNA(OFFSET(N$3,MATCH(P69,O$4:O$64,0),0),"")</f>
        <v/>
      </c>
      <c r="S69" s="339" t="str">
        <f aca="false">'ワークシート1 事業所情報'!E82&amp;'ワークシート1 事業所情報'!G82</f>
        <v/>
      </c>
      <c r="T69" s="125" t="n">
        <f aca="false">'ワークシート1 事業所情報'!C82</f>
        <v>0</v>
      </c>
      <c r="U69" s="125" t="n">
        <f aca="false">IF(S69='別紙様式2（添付書類１）'!$K$7&amp;'別紙様式2（添付書類１）'!$U$7,COUNTIF($S$4:S69,'別紙様式2（添付書類１）'!$K$7&amp;'別紙様式2（添付書類１）'!$U$7),"")</f>
        <v>66</v>
      </c>
      <c r="V69" s="125" t="n">
        <f aca="false">ROW()-3</f>
        <v>66</v>
      </c>
      <c r="W69" s="338" t="n">
        <f aca="true">_xlfn.IFNA(OFFSET(T68,MATCH(V69,U69:U190,0),0),"")</f>
        <v>0</v>
      </c>
    </row>
    <row r="70" customFormat="false" ht="18" hidden="false" customHeight="false" outlineLevel="0" collapsed="false">
      <c r="B70" s="339" t="n">
        <f aca="false">'ワークシート1 事業所情報'!E83</f>
        <v>0</v>
      </c>
      <c r="C70" s="125" t="str">
        <f aca="false">IF(COUNTIF($B$4:B70,B70)=1,MAX($C$3:C69)+1,"")</f>
        <v/>
      </c>
      <c r="D70" s="125"/>
      <c r="E70" s="340"/>
      <c r="G70" s="339" t="str">
        <f aca="false">IFERROR(VLOOKUP('別紙様式2（添付書類２）'!$H$7,'ワークシート1 事業所情報'!E83:G83,3,0),"")</f>
        <v/>
      </c>
      <c r="H70" s="125" t="str">
        <f aca="false">IF(G70=0,"",G70)</f>
        <v/>
      </c>
      <c r="I70" s="125" t="str">
        <f aca="false">IF(H70="","",IF(COUNTIF($H$4:H70,H70)=1,MAX($I$3:I69)+1,""))</f>
        <v/>
      </c>
      <c r="J70" s="125" t="n">
        <f aca="false">ROW()-3</f>
        <v>67</v>
      </c>
      <c r="K70" s="338" t="str">
        <f aca="true">_xlfn.IFNA(OFFSET(H$3,MATCH(J70,I$4:I$64,0),0),"")</f>
        <v/>
      </c>
      <c r="M70" s="339" t="str">
        <f aca="false">IFERROR(VLOOKUP('別紙様式2（添付書類１）'!$K$7,'ワークシート1 事業所情報'!E83:G83,3,0),"")</f>
        <v/>
      </c>
      <c r="N70" s="125" t="str">
        <f aca="false">IF(M70=0,"",M70)</f>
        <v/>
      </c>
      <c r="O70" s="125" t="str">
        <f aca="false">IF(N70="","",IF(COUNTIF($N$4:N70,N70)=1,MAX($O$3:O69)+1,""))</f>
        <v/>
      </c>
      <c r="P70" s="125" t="n">
        <f aca="false">ROW()-3</f>
        <v>67</v>
      </c>
      <c r="Q70" s="338" t="str">
        <f aca="true">_xlfn.IFNA(OFFSET(N$3,MATCH(P70,O$4:O$64,0),0),"")</f>
        <v/>
      </c>
      <c r="S70" s="339" t="str">
        <f aca="false">'ワークシート1 事業所情報'!E83&amp;'ワークシート1 事業所情報'!G83</f>
        <v/>
      </c>
      <c r="T70" s="125" t="n">
        <f aca="false">'ワークシート1 事業所情報'!C83</f>
        <v>0</v>
      </c>
      <c r="U70" s="125" t="n">
        <f aca="false">IF(S70='別紙様式2（添付書類１）'!$K$7&amp;'別紙様式2（添付書類１）'!$U$7,COUNTIF($S$4:S70,'別紙様式2（添付書類１）'!$K$7&amp;'別紙様式2（添付書類１）'!$U$7),"")</f>
        <v>67</v>
      </c>
      <c r="V70" s="125" t="n">
        <f aca="false">ROW()-3</f>
        <v>67</v>
      </c>
      <c r="W70" s="338" t="n">
        <f aca="true">_xlfn.IFNA(OFFSET(T69,MATCH(V70,U70:U191,0),0),"")</f>
        <v>0</v>
      </c>
    </row>
    <row r="71" customFormat="false" ht="18" hidden="false" customHeight="false" outlineLevel="0" collapsed="false">
      <c r="B71" s="339" t="n">
        <f aca="false">'ワークシート1 事業所情報'!E84</f>
        <v>0</v>
      </c>
      <c r="C71" s="125" t="str">
        <f aca="false">IF(COUNTIF($B$4:B71,B71)=1,MAX($C$3:C70)+1,"")</f>
        <v/>
      </c>
      <c r="D71" s="125"/>
      <c r="E71" s="340"/>
      <c r="G71" s="339" t="str">
        <f aca="false">IFERROR(VLOOKUP('別紙様式2（添付書類２）'!$H$7,'ワークシート1 事業所情報'!E84:G84,3,0),"")</f>
        <v/>
      </c>
      <c r="H71" s="125" t="str">
        <f aca="false">IF(G71=0,"",G71)</f>
        <v/>
      </c>
      <c r="I71" s="125" t="str">
        <f aca="false">IF(H71="","",IF(COUNTIF($H$4:H71,H71)=1,MAX($I$3:I70)+1,""))</f>
        <v/>
      </c>
      <c r="J71" s="125" t="n">
        <f aca="false">ROW()-3</f>
        <v>68</v>
      </c>
      <c r="K71" s="338" t="str">
        <f aca="true">_xlfn.IFNA(OFFSET(H$3,MATCH(J71,I$4:I$64,0),0),"")</f>
        <v/>
      </c>
      <c r="M71" s="339" t="str">
        <f aca="false">IFERROR(VLOOKUP('別紙様式2（添付書類１）'!$K$7,'ワークシート1 事業所情報'!E84:G84,3,0),"")</f>
        <v/>
      </c>
      <c r="N71" s="125" t="str">
        <f aca="false">IF(M71=0,"",M71)</f>
        <v/>
      </c>
      <c r="O71" s="125" t="str">
        <f aca="false">IF(N71="","",IF(COUNTIF($N$4:N71,N71)=1,MAX($O$3:O70)+1,""))</f>
        <v/>
      </c>
      <c r="P71" s="125" t="n">
        <f aca="false">ROW()-3</f>
        <v>68</v>
      </c>
      <c r="Q71" s="338" t="str">
        <f aca="true">_xlfn.IFNA(OFFSET(N$3,MATCH(P71,O$4:O$64,0),0),"")</f>
        <v/>
      </c>
      <c r="S71" s="339" t="str">
        <f aca="false">'ワークシート1 事業所情報'!E84&amp;'ワークシート1 事業所情報'!G84</f>
        <v/>
      </c>
      <c r="T71" s="125" t="n">
        <f aca="false">'ワークシート1 事業所情報'!C84</f>
        <v>0</v>
      </c>
      <c r="U71" s="125" t="n">
        <f aca="false">IF(S71='別紙様式2（添付書類１）'!$K$7&amp;'別紙様式2（添付書類１）'!$U$7,COUNTIF($S$4:S71,'別紙様式2（添付書類１）'!$K$7&amp;'別紙様式2（添付書類１）'!$U$7),"")</f>
        <v>68</v>
      </c>
      <c r="V71" s="125" t="n">
        <f aca="false">ROW()-3</f>
        <v>68</v>
      </c>
      <c r="W71" s="338" t="n">
        <f aca="true">_xlfn.IFNA(OFFSET(T70,MATCH(V71,U71:U192,0),0),"")</f>
        <v>0</v>
      </c>
    </row>
    <row r="72" customFormat="false" ht="18" hidden="false" customHeight="false" outlineLevel="0" collapsed="false">
      <c r="B72" s="339" t="n">
        <f aca="false">'ワークシート1 事業所情報'!E85</f>
        <v>0</v>
      </c>
      <c r="C72" s="125" t="str">
        <f aca="false">IF(COUNTIF($B$4:B72,B72)=1,MAX($C$3:C71)+1,"")</f>
        <v/>
      </c>
      <c r="D72" s="125"/>
      <c r="E72" s="340"/>
      <c r="G72" s="339" t="str">
        <f aca="false">IFERROR(VLOOKUP('別紙様式2（添付書類２）'!$H$7,'ワークシート1 事業所情報'!E85:G85,3,0),"")</f>
        <v/>
      </c>
      <c r="H72" s="125" t="str">
        <f aca="false">IF(G72=0,"",G72)</f>
        <v/>
      </c>
      <c r="I72" s="125" t="str">
        <f aca="false">IF(H72="","",IF(COUNTIF($H$4:H72,H72)=1,MAX($I$3:I71)+1,""))</f>
        <v/>
      </c>
      <c r="J72" s="125" t="n">
        <f aca="false">ROW()-3</f>
        <v>69</v>
      </c>
      <c r="K72" s="338" t="str">
        <f aca="true">_xlfn.IFNA(OFFSET(H$3,MATCH(J72,I$4:I$64,0),0),"")</f>
        <v/>
      </c>
      <c r="M72" s="339" t="str">
        <f aca="false">IFERROR(VLOOKUP('別紙様式2（添付書類１）'!$K$7,'ワークシート1 事業所情報'!E85:G85,3,0),"")</f>
        <v/>
      </c>
      <c r="N72" s="125" t="str">
        <f aca="false">IF(M72=0,"",M72)</f>
        <v/>
      </c>
      <c r="O72" s="125" t="str">
        <f aca="false">IF(N72="","",IF(COUNTIF($N$4:N72,N72)=1,MAX($O$3:O71)+1,""))</f>
        <v/>
      </c>
      <c r="P72" s="125" t="n">
        <f aca="false">ROW()-3</f>
        <v>69</v>
      </c>
      <c r="Q72" s="338" t="str">
        <f aca="true">_xlfn.IFNA(OFFSET(N$3,MATCH(P72,O$4:O$64,0),0),"")</f>
        <v/>
      </c>
      <c r="S72" s="339" t="str">
        <f aca="false">'ワークシート1 事業所情報'!E85&amp;'ワークシート1 事業所情報'!G85</f>
        <v/>
      </c>
      <c r="T72" s="125" t="n">
        <f aca="false">'ワークシート1 事業所情報'!C85</f>
        <v>0</v>
      </c>
      <c r="U72" s="125" t="n">
        <f aca="false">IF(S72='別紙様式2（添付書類１）'!$K$7&amp;'別紙様式2（添付書類１）'!$U$7,COUNTIF($S$4:S72,'別紙様式2（添付書類１）'!$K$7&amp;'別紙様式2（添付書類１）'!$U$7),"")</f>
        <v>69</v>
      </c>
      <c r="V72" s="125" t="n">
        <f aca="false">ROW()-3</f>
        <v>69</v>
      </c>
      <c r="W72" s="338" t="n">
        <f aca="true">_xlfn.IFNA(OFFSET(T71,MATCH(V72,U72:U193,0),0),"")</f>
        <v>0</v>
      </c>
    </row>
    <row r="73" customFormat="false" ht="18" hidden="false" customHeight="false" outlineLevel="0" collapsed="false">
      <c r="B73" s="339" t="n">
        <f aca="false">'ワークシート1 事業所情報'!E86</f>
        <v>0</v>
      </c>
      <c r="C73" s="125" t="str">
        <f aca="false">IF(COUNTIF($B$4:B73,B73)=1,MAX($C$3:C72)+1,"")</f>
        <v/>
      </c>
      <c r="D73" s="125"/>
      <c r="E73" s="340"/>
      <c r="G73" s="339" t="str">
        <f aca="false">IFERROR(VLOOKUP('別紙様式2（添付書類２）'!$H$7,'ワークシート1 事業所情報'!E86:G86,3,0),"")</f>
        <v/>
      </c>
      <c r="H73" s="125" t="str">
        <f aca="false">IF(G73=0,"",G73)</f>
        <v/>
      </c>
      <c r="I73" s="125" t="str">
        <f aca="false">IF(H73="","",IF(COUNTIF($H$4:H73,H73)=1,MAX($I$3:I72)+1,""))</f>
        <v/>
      </c>
      <c r="J73" s="125" t="n">
        <f aca="false">ROW()-3</f>
        <v>70</v>
      </c>
      <c r="K73" s="338" t="str">
        <f aca="true">_xlfn.IFNA(OFFSET(H$3,MATCH(J73,I$4:I$64,0),0),"")</f>
        <v/>
      </c>
      <c r="M73" s="339" t="str">
        <f aca="false">IFERROR(VLOOKUP('別紙様式2（添付書類１）'!$K$7,'ワークシート1 事業所情報'!E86:G86,3,0),"")</f>
        <v/>
      </c>
      <c r="N73" s="125" t="str">
        <f aca="false">IF(M73=0,"",M73)</f>
        <v/>
      </c>
      <c r="O73" s="125" t="str">
        <f aca="false">IF(N73="","",IF(COUNTIF($N$4:N73,N73)=1,MAX($O$3:O72)+1,""))</f>
        <v/>
      </c>
      <c r="P73" s="125" t="n">
        <f aca="false">ROW()-3</f>
        <v>70</v>
      </c>
      <c r="Q73" s="338" t="str">
        <f aca="true">_xlfn.IFNA(OFFSET(N$3,MATCH(P73,O$4:O$64,0),0),"")</f>
        <v/>
      </c>
      <c r="S73" s="339" t="str">
        <f aca="false">'ワークシート1 事業所情報'!E86&amp;'ワークシート1 事業所情報'!G86</f>
        <v/>
      </c>
      <c r="T73" s="125" t="n">
        <f aca="false">'ワークシート1 事業所情報'!C86</f>
        <v>0</v>
      </c>
      <c r="U73" s="125" t="n">
        <f aca="false">IF(S73='別紙様式2（添付書類１）'!$K$7&amp;'別紙様式2（添付書類１）'!$U$7,COUNTIF($S$4:S73,'別紙様式2（添付書類１）'!$K$7&amp;'別紙様式2（添付書類１）'!$U$7),"")</f>
        <v>70</v>
      </c>
      <c r="V73" s="125" t="n">
        <f aca="false">ROW()-3</f>
        <v>70</v>
      </c>
      <c r="W73" s="338" t="n">
        <f aca="true">_xlfn.IFNA(OFFSET(T72,MATCH(V73,U73:U194,0),0),"")</f>
        <v>0</v>
      </c>
    </row>
    <row r="74" customFormat="false" ht="18" hidden="false" customHeight="false" outlineLevel="0" collapsed="false">
      <c r="B74" s="339" t="n">
        <f aca="false">'ワークシート1 事業所情報'!E87</f>
        <v>0</v>
      </c>
      <c r="C74" s="125" t="str">
        <f aca="false">IF(COUNTIF($B$4:B74,B74)=1,MAX($C$3:C73)+1,"")</f>
        <v/>
      </c>
      <c r="D74" s="125"/>
      <c r="E74" s="340"/>
      <c r="G74" s="339" t="str">
        <f aca="false">IFERROR(VLOOKUP('別紙様式2（添付書類２）'!$H$7,'ワークシート1 事業所情報'!E87:G87,3,0),"")</f>
        <v/>
      </c>
      <c r="H74" s="125" t="str">
        <f aca="false">IF(G74=0,"",G74)</f>
        <v/>
      </c>
      <c r="I74" s="125" t="str">
        <f aca="false">IF(H74="","",IF(COUNTIF($H$4:H74,H74)=1,MAX($I$3:I73)+1,""))</f>
        <v/>
      </c>
      <c r="J74" s="125" t="n">
        <f aca="false">ROW()-3</f>
        <v>71</v>
      </c>
      <c r="K74" s="338" t="str">
        <f aca="true">_xlfn.IFNA(OFFSET(H$3,MATCH(J74,I$4:I$64,0),0),"")</f>
        <v/>
      </c>
      <c r="M74" s="339" t="str">
        <f aca="false">IFERROR(VLOOKUP('別紙様式2（添付書類１）'!$K$7,'ワークシート1 事業所情報'!E87:G87,3,0),"")</f>
        <v/>
      </c>
      <c r="N74" s="125" t="str">
        <f aca="false">IF(M74=0,"",M74)</f>
        <v/>
      </c>
      <c r="O74" s="125" t="str">
        <f aca="false">IF(N74="","",IF(COUNTIF($N$4:N74,N74)=1,MAX($O$3:O73)+1,""))</f>
        <v/>
      </c>
      <c r="P74" s="125" t="n">
        <f aca="false">ROW()-3</f>
        <v>71</v>
      </c>
      <c r="Q74" s="338" t="str">
        <f aca="true">_xlfn.IFNA(OFFSET(N$3,MATCH(P74,O$4:O$64,0),0),"")</f>
        <v/>
      </c>
      <c r="S74" s="339" t="str">
        <f aca="false">'ワークシート1 事業所情報'!E87&amp;'ワークシート1 事業所情報'!G87</f>
        <v/>
      </c>
      <c r="T74" s="125" t="n">
        <f aca="false">'ワークシート1 事業所情報'!C87</f>
        <v>0</v>
      </c>
      <c r="U74" s="125" t="n">
        <f aca="false">IF(S74='別紙様式2（添付書類１）'!$K$7&amp;'別紙様式2（添付書類１）'!$U$7,COUNTIF($S$4:S74,'別紙様式2（添付書類１）'!$K$7&amp;'別紙様式2（添付書類１）'!$U$7),"")</f>
        <v>71</v>
      </c>
      <c r="V74" s="125" t="n">
        <f aca="false">ROW()-3</f>
        <v>71</v>
      </c>
      <c r="W74" s="338" t="n">
        <f aca="true">_xlfn.IFNA(OFFSET(T73,MATCH(V74,U74:U195,0),0),"")</f>
        <v>0</v>
      </c>
    </row>
    <row r="75" customFormat="false" ht="18" hidden="false" customHeight="false" outlineLevel="0" collapsed="false">
      <c r="B75" s="339" t="n">
        <f aca="false">'ワークシート1 事業所情報'!E88</f>
        <v>0</v>
      </c>
      <c r="C75" s="125" t="str">
        <f aca="false">IF(COUNTIF($B$4:B75,B75)=1,MAX($C$3:C74)+1,"")</f>
        <v/>
      </c>
      <c r="D75" s="125"/>
      <c r="E75" s="340"/>
      <c r="G75" s="339" t="str">
        <f aca="false">IFERROR(VLOOKUP('別紙様式2（添付書類２）'!$H$7,'ワークシート1 事業所情報'!E88:G88,3,0),"")</f>
        <v/>
      </c>
      <c r="H75" s="125" t="str">
        <f aca="false">IF(G75=0,"",G75)</f>
        <v/>
      </c>
      <c r="I75" s="125" t="str">
        <f aca="false">IF(H75="","",IF(COUNTIF($H$4:H75,H75)=1,MAX($I$3:I74)+1,""))</f>
        <v/>
      </c>
      <c r="J75" s="125" t="n">
        <f aca="false">ROW()-3</f>
        <v>72</v>
      </c>
      <c r="K75" s="338" t="str">
        <f aca="true">_xlfn.IFNA(OFFSET(H$3,MATCH(J75,I$4:I$64,0),0),"")</f>
        <v/>
      </c>
      <c r="M75" s="339" t="str">
        <f aca="false">IFERROR(VLOOKUP('別紙様式2（添付書類１）'!$K$7,'ワークシート1 事業所情報'!E88:G88,3,0),"")</f>
        <v/>
      </c>
      <c r="N75" s="125" t="str">
        <f aca="false">IF(M75=0,"",M75)</f>
        <v/>
      </c>
      <c r="O75" s="125" t="str">
        <f aca="false">IF(N75="","",IF(COUNTIF($N$4:N75,N75)=1,MAX($O$3:O74)+1,""))</f>
        <v/>
      </c>
      <c r="P75" s="125" t="n">
        <f aca="false">ROW()-3</f>
        <v>72</v>
      </c>
      <c r="Q75" s="338" t="str">
        <f aca="true">_xlfn.IFNA(OFFSET(N$3,MATCH(P75,O$4:O$64,0),0),"")</f>
        <v/>
      </c>
      <c r="S75" s="339" t="str">
        <f aca="false">'ワークシート1 事業所情報'!E88&amp;'ワークシート1 事業所情報'!G88</f>
        <v/>
      </c>
      <c r="T75" s="125" t="n">
        <f aca="false">'ワークシート1 事業所情報'!C88</f>
        <v>0</v>
      </c>
      <c r="U75" s="125" t="n">
        <f aca="false">IF(S75='別紙様式2（添付書類１）'!$K$7&amp;'別紙様式2（添付書類１）'!$U$7,COUNTIF($S$4:S75,'別紙様式2（添付書類１）'!$K$7&amp;'別紙様式2（添付書類１）'!$U$7),"")</f>
        <v>72</v>
      </c>
      <c r="V75" s="125" t="n">
        <f aca="false">ROW()-3</f>
        <v>72</v>
      </c>
      <c r="W75" s="338" t="n">
        <f aca="true">_xlfn.IFNA(OFFSET(T74,MATCH(V75,U75:U196,0),0),"")</f>
        <v>0</v>
      </c>
    </row>
    <row r="76" customFormat="false" ht="18" hidden="false" customHeight="false" outlineLevel="0" collapsed="false">
      <c r="B76" s="339" t="n">
        <f aca="false">'ワークシート1 事業所情報'!E89</f>
        <v>0</v>
      </c>
      <c r="C76" s="125" t="str">
        <f aca="false">IF(COUNTIF($B$4:B76,B76)=1,MAX($C$3:C75)+1,"")</f>
        <v/>
      </c>
      <c r="D76" s="125"/>
      <c r="E76" s="340"/>
      <c r="G76" s="339" t="str">
        <f aca="false">IFERROR(VLOOKUP('別紙様式2（添付書類２）'!$H$7,'ワークシート1 事業所情報'!E89:G89,3,0),"")</f>
        <v/>
      </c>
      <c r="H76" s="125" t="str">
        <f aca="false">IF(G76=0,"",G76)</f>
        <v/>
      </c>
      <c r="I76" s="125" t="str">
        <f aca="false">IF(H76="","",IF(COUNTIF($H$4:H76,H76)=1,MAX($I$3:I75)+1,""))</f>
        <v/>
      </c>
      <c r="J76" s="125" t="n">
        <f aca="false">ROW()-3</f>
        <v>73</v>
      </c>
      <c r="K76" s="338" t="str">
        <f aca="true">_xlfn.IFNA(OFFSET(H$3,MATCH(J76,I$4:I$64,0),0),"")</f>
        <v/>
      </c>
      <c r="M76" s="339" t="str">
        <f aca="false">IFERROR(VLOOKUP('別紙様式2（添付書類１）'!$K$7,'ワークシート1 事業所情報'!E89:G89,3,0),"")</f>
        <v/>
      </c>
      <c r="N76" s="125" t="str">
        <f aca="false">IF(M76=0,"",M76)</f>
        <v/>
      </c>
      <c r="O76" s="125" t="str">
        <f aca="false">IF(N76="","",IF(COUNTIF($N$4:N76,N76)=1,MAX($O$3:O75)+1,""))</f>
        <v/>
      </c>
      <c r="P76" s="125" t="n">
        <f aca="false">ROW()-3</f>
        <v>73</v>
      </c>
      <c r="Q76" s="338" t="str">
        <f aca="true">_xlfn.IFNA(OFFSET(N$3,MATCH(P76,O$4:O$64,0),0),"")</f>
        <v/>
      </c>
      <c r="S76" s="339" t="str">
        <f aca="false">'ワークシート1 事業所情報'!E89&amp;'ワークシート1 事業所情報'!G89</f>
        <v/>
      </c>
      <c r="T76" s="125" t="n">
        <f aca="false">'ワークシート1 事業所情報'!C89</f>
        <v>0</v>
      </c>
      <c r="U76" s="125" t="n">
        <f aca="false">IF(S76='別紙様式2（添付書類１）'!$K$7&amp;'別紙様式2（添付書類１）'!$U$7,COUNTIF($S$4:S76,'別紙様式2（添付書類１）'!$K$7&amp;'別紙様式2（添付書類１）'!$U$7),"")</f>
        <v>73</v>
      </c>
      <c r="V76" s="125" t="n">
        <f aca="false">ROW()-3</f>
        <v>73</v>
      </c>
      <c r="W76" s="338" t="n">
        <f aca="true">_xlfn.IFNA(OFFSET(T75,MATCH(V76,U76:U197,0),0),"")</f>
        <v>0</v>
      </c>
    </row>
    <row r="77" customFormat="false" ht="18" hidden="false" customHeight="false" outlineLevel="0" collapsed="false">
      <c r="B77" s="339" t="n">
        <f aca="false">'ワークシート1 事業所情報'!E90</f>
        <v>0</v>
      </c>
      <c r="C77" s="125" t="str">
        <f aca="false">IF(COUNTIF($B$4:B77,B77)=1,MAX($C$3:C76)+1,"")</f>
        <v/>
      </c>
      <c r="D77" s="125"/>
      <c r="E77" s="340"/>
      <c r="G77" s="339" t="str">
        <f aca="false">IFERROR(VLOOKUP('別紙様式2（添付書類２）'!$H$7,'ワークシート1 事業所情報'!E90:G90,3,0),"")</f>
        <v/>
      </c>
      <c r="H77" s="125" t="str">
        <f aca="false">IF(G77=0,"",G77)</f>
        <v/>
      </c>
      <c r="I77" s="125" t="str">
        <f aca="false">IF(H77="","",IF(COUNTIF($H$4:H77,H77)=1,MAX($I$3:I76)+1,""))</f>
        <v/>
      </c>
      <c r="J77" s="125" t="n">
        <f aca="false">ROW()-3</f>
        <v>74</v>
      </c>
      <c r="K77" s="338" t="str">
        <f aca="true">_xlfn.IFNA(OFFSET(H$3,MATCH(J77,I$4:I$64,0),0),"")</f>
        <v/>
      </c>
      <c r="M77" s="339" t="str">
        <f aca="false">IFERROR(VLOOKUP('別紙様式2（添付書類１）'!$K$7,'ワークシート1 事業所情報'!E90:G90,3,0),"")</f>
        <v/>
      </c>
      <c r="N77" s="125" t="str">
        <f aca="false">IF(M77=0,"",M77)</f>
        <v/>
      </c>
      <c r="O77" s="125" t="str">
        <f aca="false">IF(N77="","",IF(COUNTIF($N$4:N77,N77)=1,MAX($O$3:O76)+1,""))</f>
        <v/>
      </c>
      <c r="P77" s="125" t="n">
        <f aca="false">ROW()-3</f>
        <v>74</v>
      </c>
      <c r="Q77" s="338" t="str">
        <f aca="true">_xlfn.IFNA(OFFSET(N$3,MATCH(P77,O$4:O$64,0),0),"")</f>
        <v/>
      </c>
      <c r="S77" s="339" t="str">
        <f aca="false">'ワークシート1 事業所情報'!E90&amp;'ワークシート1 事業所情報'!G90</f>
        <v/>
      </c>
      <c r="T77" s="125" t="n">
        <f aca="false">'ワークシート1 事業所情報'!C90</f>
        <v>0</v>
      </c>
      <c r="U77" s="125" t="n">
        <f aca="false">IF(S77='別紙様式2（添付書類１）'!$K$7&amp;'別紙様式2（添付書類１）'!$U$7,COUNTIF($S$4:S77,'別紙様式2（添付書類１）'!$K$7&amp;'別紙様式2（添付書類１）'!$U$7),"")</f>
        <v>74</v>
      </c>
      <c r="V77" s="125" t="n">
        <f aca="false">ROW()-3</f>
        <v>74</v>
      </c>
      <c r="W77" s="338" t="n">
        <f aca="true">_xlfn.IFNA(OFFSET(T76,MATCH(V77,U77:U198,0),0),"")</f>
        <v>0</v>
      </c>
    </row>
    <row r="78" customFormat="false" ht="18" hidden="false" customHeight="false" outlineLevel="0" collapsed="false">
      <c r="B78" s="339" t="n">
        <f aca="false">'ワークシート1 事業所情報'!E91</f>
        <v>0</v>
      </c>
      <c r="C78" s="125" t="str">
        <f aca="false">IF(COUNTIF($B$4:B78,B78)=1,MAX($C$3:C77)+1,"")</f>
        <v/>
      </c>
      <c r="D78" s="125"/>
      <c r="E78" s="340"/>
      <c r="G78" s="339" t="str">
        <f aca="false">IFERROR(VLOOKUP('別紙様式2（添付書類２）'!$H$7,'ワークシート1 事業所情報'!E91:G91,3,0),"")</f>
        <v/>
      </c>
      <c r="H78" s="125" t="str">
        <f aca="false">IF(G78=0,"",G78)</f>
        <v/>
      </c>
      <c r="I78" s="125" t="str">
        <f aca="false">IF(H78="","",IF(COUNTIF($H$4:H78,H78)=1,MAX($I$3:I77)+1,""))</f>
        <v/>
      </c>
      <c r="J78" s="125" t="n">
        <f aca="false">ROW()-3</f>
        <v>75</v>
      </c>
      <c r="K78" s="338" t="str">
        <f aca="true">_xlfn.IFNA(OFFSET(H$3,MATCH(J78,I$4:I$64,0),0),"")</f>
        <v/>
      </c>
      <c r="M78" s="339" t="str">
        <f aca="false">IFERROR(VLOOKUP('別紙様式2（添付書類１）'!$K$7,'ワークシート1 事業所情報'!E91:G91,3,0),"")</f>
        <v/>
      </c>
      <c r="N78" s="125" t="str">
        <f aca="false">IF(M78=0,"",M78)</f>
        <v/>
      </c>
      <c r="O78" s="125" t="str">
        <f aca="false">IF(N78="","",IF(COUNTIF($N$4:N78,N78)=1,MAX($O$3:O77)+1,""))</f>
        <v/>
      </c>
      <c r="P78" s="125" t="n">
        <f aca="false">ROW()-3</f>
        <v>75</v>
      </c>
      <c r="Q78" s="338" t="str">
        <f aca="true">_xlfn.IFNA(OFFSET(N$3,MATCH(P78,O$4:O$64,0),0),"")</f>
        <v/>
      </c>
      <c r="S78" s="339" t="str">
        <f aca="false">'ワークシート1 事業所情報'!E91&amp;'ワークシート1 事業所情報'!G91</f>
        <v/>
      </c>
      <c r="T78" s="125" t="n">
        <f aca="false">'ワークシート1 事業所情報'!C91</f>
        <v>0</v>
      </c>
      <c r="U78" s="125" t="n">
        <f aca="false">IF(S78='別紙様式2（添付書類１）'!$K$7&amp;'別紙様式2（添付書類１）'!$U$7,COUNTIF($S$4:S78,'別紙様式2（添付書類１）'!$K$7&amp;'別紙様式2（添付書類１）'!$U$7),"")</f>
        <v>75</v>
      </c>
      <c r="V78" s="125" t="n">
        <f aca="false">ROW()-3</f>
        <v>75</v>
      </c>
      <c r="W78" s="338" t="n">
        <f aca="true">_xlfn.IFNA(OFFSET(T77,MATCH(V78,U78:U199,0),0),"")</f>
        <v>0</v>
      </c>
    </row>
    <row r="79" customFormat="false" ht="18" hidden="false" customHeight="false" outlineLevel="0" collapsed="false">
      <c r="B79" s="339" t="n">
        <f aca="false">'ワークシート1 事業所情報'!E92</f>
        <v>0</v>
      </c>
      <c r="C79" s="125" t="str">
        <f aca="false">IF(COUNTIF($B$4:B79,B79)=1,MAX($C$3:C78)+1,"")</f>
        <v/>
      </c>
      <c r="D79" s="125"/>
      <c r="E79" s="340"/>
      <c r="G79" s="339" t="str">
        <f aca="false">IFERROR(VLOOKUP('別紙様式2（添付書類２）'!$H$7,'ワークシート1 事業所情報'!E92:G92,3,0),"")</f>
        <v/>
      </c>
      <c r="H79" s="125" t="str">
        <f aca="false">IF(G79=0,"",G79)</f>
        <v/>
      </c>
      <c r="I79" s="125" t="str">
        <f aca="false">IF(H79="","",IF(COUNTIF($H$4:H79,H79)=1,MAX($I$3:I78)+1,""))</f>
        <v/>
      </c>
      <c r="J79" s="125" t="n">
        <f aca="false">ROW()-3</f>
        <v>76</v>
      </c>
      <c r="K79" s="338" t="str">
        <f aca="true">_xlfn.IFNA(OFFSET(H$3,MATCH(J79,I$4:I$64,0),0),"")</f>
        <v/>
      </c>
      <c r="M79" s="339" t="str">
        <f aca="false">IFERROR(VLOOKUP('別紙様式2（添付書類１）'!$K$7,'ワークシート1 事業所情報'!E92:G92,3,0),"")</f>
        <v/>
      </c>
      <c r="N79" s="125" t="str">
        <f aca="false">IF(M79=0,"",M79)</f>
        <v/>
      </c>
      <c r="O79" s="125" t="str">
        <f aca="false">IF(N79="","",IF(COUNTIF($N$4:N79,N79)=1,MAX($O$3:O78)+1,""))</f>
        <v/>
      </c>
      <c r="P79" s="125" t="n">
        <f aca="false">ROW()-3</f>
        <v>76</v>
      </c>
      <c r="Q79" s="338" t="str">
        <f aca="true">_xlfn.IFNA(OFFSET(N$3,MATCH(P79,O$4:O$64,0),0),"")</f>
        <v/>
      </c>
      <c r="S79" s="339" t="str">
        <f aca="false">'ワークシート1 事業所情報'!E92&amp;'ワークシート1 事業所情報'!G92</f>
        <v/>
      </c>
      <c r="T79" s="125" t="n">
        <f aca="false">'ワークシート1 事業所情報'!C92</f>
        <v>0</v>
      </c>
      <c r="U79" s="125" t="n">
        <f aca="false">IF(S79='別紙様式2（添付書類１）'!$K$7&amp;'別紙様式2（添付書類１）'!$U$7,COUNTIF($S$4:S79,'別紙様式2（添付書類１）'!$K$7&amp;'別紙様式2（添付書類１）'!$U$7),"")</f>
        <v>76</v>
      </c>
      <c r="V79" s="125" t="n">
        <f aca="false">ROW()-3</f>
        <v>76</v>
      </c>
      <c r="W79" s="338" t="n">
        <f aca="true">_xlfn.IFNA(OFFSET(T78,MATCH(V79,U79:U200,0),0),"")</f>
        <v>0</v>
      </c>
    </row>
    <row r="80" customFormat="false" ht="18" hidden="false" customHeight="false" outlineLevel="0" collapsed="false">
      <c r="B80" s="339" t="n">
        <f aca="false">'ワークシート1 事業所情報'!E93</f>
        <v>0</v>
      </c>
      <c r="C80" s="125" t="str">
        <f aca="false">IF(COUNTIF($B$4:B80,B80)=1,MAX($C$3:C79)+1,"")</f>
        <v/>
      </c>
      <c r="D80" s="125"/>
      <c r="E80" s="340"/>
      <c r="G80" s="339" t="str">
        <f aca="false">IFERROR(VLOOKUP('別紙様式2（添付書類２）'!$H$7,'ワークシート1 事業所情報'!E93:G93,3,0),"")</f>
        <v/>
      </c>
      <c r="H80" s="125" t="str">
        <f aca="false">IF(G80=0,"",G80)</f>
        <v/>
      </c>
      <c r="I80" s="125" t="str">
        <f aca="false">IF(H80="","",IF(COUNTIF($H$4:H80,H80)=1,MAX($I$3:I79)+1,""))</f>
        <v/>
      </c>
      <c r="J80" s="125" t="n">
        <f aca="false">ROW()-3</f>
        <v>77</v>
      </c>
      <c r="K80" s="338" t="str">
        <f aca="true">_xlfn.IFNA(OFFSET(H$3,MATCH(J80,I$4:I$64,0),0),"")</f>
        <v/>
      </c>
      <c r="M80" s="339" t="str">
        <f aca="false">IFERROR(VLOOKUP('別紙様式2（添付書類１）'!$K$7,'ワークシート1 事業所情報'!E93:G93,3,0),"")</f>
        <v/>
      </c>
      <c r="N80" s="125" t="str">
        <f aca="false">IF(M80=0,"",M80)</f>
        <v/>
      </c>
      <c r="O80" s="125" t="str">
        <f aca="false">IF(N80="","",IF(COUNTIF($N$4:N80,N80)=1,MAX($O$3:O79)+1,""))</f>
        <v/>
      </c>
      <c r="P80" s="125" t="n">
        <f aca="false">ROW()-3</f>
        <v>77</v>
      </c>
      <c r="Q80" s="338" t="str">
        <f aca="true">_xlfn.IFNA(OFFSET(N$3,MATCH(P80,O$4:O$64,0),0),"")</f>
        <v/>
      </c>
      <c r="S80" s="339" t="str">
        <f aca="false">'ワークシート1 事業所情報'!E93&amp;'ワークシート1 事業所情報'!G93</f>
        <v/>
      </c>
      <c r="T80" s="125" t="n">
        <f aca="false">'ワークシート1 事業所情報'!C93</f>
        <v>0</v>
      </c>
      <c r="U80" s="125" t="n">
        <f aca="false">IF(S80='別紙様式2（添付書類１）'!$K$7&amp;'別紙様式2（添付書類１）'!$U$7,COUNTIF($S$4:S80,'別紙様式2（添付書類１）'!$K$7&amp;'別紙様式2（添付書類１）'!$U$7),"")</f>
        <v>77</v>
      </c>
      <c r="V80" s="125" t="n">
        <f aca="false">ROW()-3</f>
        <v>77</v>
      </c>
      <c r="W80" s="338" t="n">
        <f aca="true">_xlfn.IFNA(OFFSET(T79,MATCH(V80,U80:U201,0),0),"")</f>
        <v>0</v>
      </c>
    </row>
    <row r="81" customFormat="false" ht="18" hidden="false" customHeight="false" outlineLevel="0" collapsed="false">
      <c r="B81" s="339" t="n">
        <f aca="false">'ワークシート1 事業所情報'!E94</f>
        <v>0</v>
      </c>
      <c r="C81" s="125" t="str">
        <f aca="false">IF(COUNTIF($B$4:B81,B81)=1,MAX($C$3:C80)+1,"")</f>
        <v/>
      </c>
      <c r="D81" s="125"/>
      <c r="E81" s="340"/>
      <c r="G81" s="339" t="str">
        <f aca="false">IFERROR(VLOOKUP('別紙様式2（添付書類２）'!$H$7,'ワークシート1 事業所情報'!E94:G94,3,0),"")</f>
        <v/>
      </c>
      <c r="H81" s="125" t="str">
        <f aca="false">IF(G81=0,"",G81)</f>
        <v/>
      </c>
      <c r="I81" s="125" t="str">
        <f aca="false">IF(H81="","",IF(COUNTIF($H$4:H81,H81)=1,MAX($I$3:I80)+1,""))</f>
        <v/>
      </c>
      <c r="J81" s="125" t="n">
        <f aca="false">ROW()-3</f>
        <v>78</v>
      </c>
      <c r="K81" s="338" t="str">
        <f aca="true">_xlfn.IFNA(OFFSET(H$3,MATCH(J81,I$4:I$64,0),0),"")</f>
        <v/>
      </c>
      <c r="M81" s="339" t="str">
        <f aca="false">IFERROR(VLOOKUP('別紙様式2（添付書類１）'!$K$7,'ワークシート1 事業所情報'!E94:G94,3,0),"")</f>
        <v/>
      </c>
      <c r="N81" s="125" t="str">
        <f aca="false">IF(M81=0,"",M81)</f>
        <v/>
      </c>
      <c r="O81" s="125" t="str">
        <f aca="false">IF(N81="","",IF(COUNTIF($N$4:N81,N81)=1,MAX($O$3:O80)+1,""))</f>
        <v/>
      </c>
      <c r="P81" s="125" t="n">
        <f aca="false">ROW()-3</f>
        <v>78</v>
      </c>
      <c r="Q81" s="338" t="str">
        <f aca="true">_xlfn.IFNA(OFFSET(N$3,MATCH(P81,O$4:O$64,0),0),"")</f>
        <v/>
      </c>
      <c r="S81" s="339" t="str">
        <f aca="false">'ワークシート1 事業所情報'!E94&amp;'ワークシート1 事業所情報'!G94</f>
        <v/>
      </c>
      <c r="T81" s="125" t="n">
        <f aca="false">'ワークシート1 事業所情報'!C94</f>
        <v>0</v>
      </c>
      <c r="U81" s="125" t="n">
        <f aca="false">IF(S81='別紙様式2（添付書類１）'!$K$7&amp;'別紙様式2（添付書類１）'!$U$7,COUNTIF($S$4:S81,'別紙様式2（添付書類１）'!$K$7&amp;'別紙様式2（添付書類１）'!$U$7),"")</f>
        <v>78</v>
      </c>
      <c r="V81" s="125" t="n">
        <f aca="false">ROW()-3</f>
        <v>78</v>
      </c>
      <c r="W81" s="338" t="n">
        <f aca="true">_xlfn.IFNA(OFFSET(T80,MATCH(V81,U81:U202,0),0),"")</f>
        <v>0</v>
      </c>
    </row>
    <row r="82" customFormat="false" ht="18" hidden="false" customHeight="false" outlineLevel="0" collapsed="false">
      <c r="B82" s="339" t="n">
        <f aca="false">'ワークシート1 事業所情報'!E95</f>
        <v>0</v>
      </c>
      <c r="C82" s="125" t="str">
        <f aca="false">IF(COUNTIF($B$4:B82,B82)=1,MAX($C$3:C81)+1,"")</f>
        <v/>
      </c>
      <c r="D82" s="125"/>
      <c r="E82" s="340"/>
      <c r="G82" s="339" t="str">
        <f aca="false">IFERROR(VLOOKUP('別紙様式2（添付書類２）'!$H$7,'ワークシート1 事業所情報'!E95:G95,3,0),"")</f>
        <v/>
      </c>
      <c r="H82" s="125" t="str">
        <f aca="false">IF(G82=0,"",G82)</f>
        <v/>
      </c>
      <c r="I82" s="125" t="str">
        <f aca="false">IF(H82="","",IF(COUNTIF($H$4:H82,H82)=1,MAX($I$3:I81)+1,""))</f>
        <v/>
      </c>
      <c r="J82" s="125" t="n">
        <f aca="false">ROW()-3</f>
        <v>79</v>
      </c>
      <c r="K82" s="338" t="str">
        <f aca="true">_xlfn.IFNA(OFFSET(H$3,MATCH(J82,I$4:I$64,0),0),"")</f>
        <v/>
      </c>
      <c r="M82" s="339" t="str">
        <f aca="false">IFERROR(VLOOKUP('別紙様式2（添付書類１）'!$K$7,'ワークシート1 事業所情報'!E95:G95,3,0),"")</f>
        <v/>
      </c>
      <c r="N82" s="125" t="str">
        <f aca="false">IF(M82=0,"",M82)</f>
        <v/>
      </c>
      <c r="O82" s="125" t="str">
        <f aca="false">IF(N82="","",IF(COUNTIF($N$4:N82,N82)=1,MAX($O$3:O81)+1,""))</f>
        <v/>
      </c>
      <c r="P82" s="125" t="n">
        <f aca="false">ROW()-3</f>
        <v>79</v>
      </c>
      <c r="Q82" s="338" t="str">
        <f aca="true">_xlfn.IFNA(OFFSET(N$3,MATCH(P82,O$4:O$64,0),0),"")</f>
        <v/>
      </c>
      <c r="S82" s="339" t="str">
        <f aca="false">'ワークシート1 事業所情報'!E95&amp;'ワークシート1 事業所情報'!G95</f>
        <v/>
      </c>
      <c r="T82" s="125" t="n">
        <f aca="false">'ワークシート1 事業所情報'!C95</f>
        <v>0</v>
      </c>
      <c r="U82" s="125" t="n">
        <f aca="false">IF(S82='別紙様式2（添付書類１）'!$K$7&amp;'別紙様式2（添付書類１）'!$U$7,COUNTIF($S$4:S82,'別紙様式2（添付書類１）'!$K$7&amp;'別紙様式2（添付書類１）'!$U$7),"")</f>
        <v>79</v>
      </c>
      <c r="V82" s="125" t="n">
        <f aca="false">ROW()-3</f>
        <v>79</v>
      </c>
      <c r="W82" s="338" t="n">
        <f aca="true">_xlfn.IFNA(OFFSET(T81,MATCH(V82,U82:U203,0),0),"")</f>
        <v>0</v>
      </c>
    </row>
    <row r="83" customFormat="false" ht="18" hidden="false" customHeight="false" outlineLevel="0" collapsed="false">
      <c r="B83" s="339" t="n">
        <f aca="false">'ワークシート1 事業所情報'!E96</f>
        <v>0</v>
      </c>
      <c r="C83" s="125" t="str">
        <f aca="false">IF(COUNTIF($B$4:B83,B83)=1,MAX($C$3:C82)+1,"")</f>
        <v/>
      </c>
      <c r="D83" s="125"/>
      <c r="E83" s="340"/>
      <c r="G83" s="339" t="str">
        <f aca="false">IFERROR(VLOOKUP('別紙様式2（添付書類２）'!$H$7,'ワークシート1 事業所情報'!E96:G96,3,0),"")</f>
        <v/>
      </c>
      <c r="H83" s="125" t="str">
        <f aca="false">IF(G83=0,"",G83)</f>
        <v/>
      </c>
      <c r="I83" s="125" t="str">
        <f aca="false">IF(H83="","",IF(COUNTIF($H$4:H83,H83)=1,MAX($I$3:I82)+1,""))</f>
        <v/>
      </c>
      <c r="J83" s="125" t="n">
        <f aca="false">ROW()-3</f>
        <v>80</v>
      </c>
      <c r="K83" s="338" t="str">
        <f aca="true">_xlfn.IFNA(OFFSET(H$3,MATCH(J83,I$4:I$64,0),0),"")</f>
        <v/>
      </c>
      <c r="M83" s="339" t="str">
        <f aca="false">IFERROR(VLOOKUP('別紙様式2（添付書類１）'!$K$7,'ワークシート1 事業所情報'!E96:G96,3,0),"")</f>
        <v/>
      </c>
      <c r="N83" s="125" t="str">
        <f aca="false">IF(M83=0,"",M83)</f>
        <v/>
      </c>
      <c r="O83" s="125" t="str">
        <f aca="false">IF(N83="","",IF(COUNTIF($N$4:N83,N83)=1,MAX($O$3:O82)+1,""))</f>
        <v/>
      </c>
      <c r="P83" s="125" t="n">
        <f aca="false">ROW()-3</f>
        <v>80</v>
      </c>
      <c r="Q83" s="338" t="str">
        <f aca="true">_xlfn.IFNA(OFFSET(N$3,MATCH(P83,O$4:O$64,0),0),"")</f>
        <v/>
      </c>
      <c r="S83" s="339" t="str">
        <f aca="false">'ワークシート1 事業所情報'!E96&amp;'ワークシート1 事業所情報'!G96</f>
        <v/>
      </c>
      <c r="T83" s="125" t="n">
        <f aca="false">'ワークシート1 事業所情報'!C96</f>
        <v>0</v>
      </c>
      <c r="U83" s="125" t="n">
        <f aca="false">IF(S83='別紙様式2（添付書類１）'!$K$7&amp;'別紙様式2（添付書類１）'!$U$7,COUNTIF($S$4:S83,'別紙様式2（添付書類１）'!$K$7&amp;'別紙様式2（添付書類１）'!$U$7),"")</f>
        <v>80</v>
      </c>
      <c r="V83" s="125" t="n">
        <f aca="false">ROW()-3</f>
        <v>80</v>
      </c>
      <c r="W83" s="338" t="n">
        <f aca="true">_xlfn.IFNA(OFFSET(T82,MATCH(V83,U83:U204,0),0),"")</f>
        <v>0</v>
      </c>
    </row>
    <row r="84" customFormat="false" ht="18" hidden="false" customHeight="false" outlineLevel="0" collapsed="false">
      <c r="B84" s="339" t="n">
        <f aca="false">'ワークシート1 事業所情報'!E97</f>
        <v>0</v>
      </c>
      <c r="C84" s="125" t="str">
        <f aca="false">IF(COUNTIF($B$4:B84,B84)=1,MAX($C$3:C83)+1,"")</f>
        <v/>
      </c>
      <c r="D84" s="125"/>
      <c r="E84" s="340"/>
      <c r="G84" s="339" t="str">
        <f aca="false">IFERROR(VLOOKUP('別紙様式2（添付書類２）'!$H$7,'ワークシート1 事業所情報'!E97:G97,3,0),"")</f>
        <v/>
      </c>
      <c r="H84" s="125" t="str">
        <f aca="false">IF(G84=0,"",G84)</f>
        <v/>
      </c>
      <c r="I84" s="125" t="str">
        <f aca="false">IF(H84="","",IF(COUNTIF($H$4:H84,H84)=1,MAX($I$3:I83)+1,""))</f>
        <v/>
      </c>
      <c r="J84" s="125" t="n">
        <f aca="false">ROW()-3</f>
        <v>81</v>
      </c>
      <c r="K84" s="338" t="str">
        <f aca="true">_xlfn.IFNA(OFFSET(H$3,MATCH(J84,I$4:I$64,0),0),"")</f>
        <v/>
      </c>
      <c r="M84" s="339" t="str">
        <f aca="false">IFERROR(VLOOKUP('別紙様式2（添付書類１）'!$K$7,'ワークシート1 事業所情報'!E97:G97,3,0),"")</f>
        <v/>
      </c>
      <c r="N84" s="125" t="str">
        <f aca="false">IF(M84=0,"",M84)</f>
        <v/>
      </c>
      <c r="O84" s="125" t="str">
        <f aca="false">IF(N84="","",IF(COUNTIF($N$4:N84,N84)=1,MAX($O$3:O83)+1,""))</f>
        <v/>
      </c>
      <c r="P84" s="125" t="n">
        <f aca="false">ROW()-3</f>
        <v>81</v>
      </c>
      <c r="Q84" s="338" t="str">
        <f aca="true">_xlfn.IFNA(OFFSET(N$3,MATCH(P84,O$4:O$64,0),0),"")</f>
        <v/>
      </c>
      <c r="S84" s="339" t="str">
        <f aca="false">'ワークシート1 事業所情報'!E97&amp;'ワークシート1 事業所情報'!G97</f>
        <v/>
      </c>
      <c r="T84" s="125" t="n">
        <f aca="false">'ワークシート1 事業所情報'!C97</f>
        <v>0</v>
      </c>
      <c r="U84" s="125" t="n">
        <f aca="false">IF(S84='別紙様式2（添付書類１）'!$K$7&amp;'別紙様式2（添付書類１）'!$U$7,COUNTIF($S$4:S84,'別紙様式2（添付書類１）'!$K$7&amp;'別紙様式2（添付書類１）'!$U$7),"")</f>
        <v>81</v>
      </c>
      <c r="V84" s="125" t="n">
        <f aca="false">ROW()-3</f>
        <v>81</v>
      </c>
      <c r="W84" s="338" t="n">
        <f aca="true">_xlfn.IFNA(OFFSET(T83,MATCH(V84,U84:U205,0),0),"")</f>
        <v>0</v>
      </c>
    </row>
    <row r="85" customFormat="false" ht="18" hidden="false" customHeight="false" outlineLevel="0" collapsed="false">
      <c r="B85" s="339" t="n">
        <f aca="false">'ワークシート1 事業所情報'!E98</f>
        <v>0</v>
      </c>
      <c r="C85" s="125" t="str">
        <f aca="false">IF(COUNTIF($B$4:B85,B85)=1,MAX($C$3:C84)+1,"")</f>
        <v/>
      </c>
      <c r="D85" s="125"/>
      <c r="E85" s="340"/>
      <c r="G85" s="339" t="str">
        <f aca="false">IFERROR(VLOOKUP('別紙様式2（添付書類２）'!$H$7,'ワークシート1 事業所情報'!E98:G98,3,0),"")</f>
        <v/>
      </c>
      <c r="H85" s="125" t="str">
        <f aca="false">IF(G85=0,"",G85)</f>
        <v/>
      </c>
      <c r="I85" s="125" t="str">
        <f aca="false">IF(H85="","",IF(COUNTIF($H$4:H85,H85)=1,MAX($I$3:I84)+1,""))</f>
        <v/>
      </c>
      <c r="J85" s="125" t="n">
        <f aca="false">ROW()-3</f>
        <v>82</v>
      </c>
      <c r="K85" s="338" t="str">
        <f aca="true">_xlfn.IFNA(OFFSET(H$3,MATCH(J85,I$4:I$64,0),0),"")</f>
        <v/>
      </c>
      <c r="M85" s="339" t="str">
        <f aca="false">IFERROR(VLOOKUP('別紙様式2（添付書類１）'!$K$7,'ワークシート1 事業所情報'!E98:G98,3,0),"")</f>
        <v/>
      </c>
      <c r="N85" s="125" t="str">
        <f aca="false">IF(M85=0,"",M85)</f>
        <v/>
      </c>
      <c r="O85" s="125" t="str">
        <f aca="false">IF(N85="","",IF(COUNTIF($N$4:N85,N85)=1,MAX($O$3:O84)+1,""))</f>
        <v/>
      </c>
      <c r="P85" s="125" t="n">
        <f aca="false">ROW()-3</f>
        <v>82</v>
      </c>
      <c r="Q85" s="338" t="str">
        <f aca="true">_xlfn.IFNA(OFFSET(N$3,MATCH(P85,O$4:O$64,0),0),"")</f>
        <v/>
      </c>
      <c r="S85" s="339" t="str">
        <f aca="false">'ワークシート1 事業所情報'!E98&amp;'ワークシート1 事業所情報'!G98</f>
        <v/>
      </c>
      <c r="T85" s="125" t="n">
        <f aca="false">'ワークシート1 事業所情報'!C98</f>
        <v>0</v>
      </c>
      <c r="U85" s="125" t="n">
        <f aca="false">IF(S85='別紙様式2（添付書類１）'!$K$7&amp;'別紙様式2（添付書類１）'!$U$7,COUNTIF($S$4:S85,'別紙様式2（添付書類１）'!$K$7&amp;'別紙様式2（添付書類１）'!$U$7),"")</f>
        <v>82</v>
      </c>
      <c r="V85" s="125" t="n">
        <f aca="false">ROW()-3</f>
        <v>82</v>
      </c>
      <c r="W85" s="338" t="n">
        <f aca="true">_xlfn.IFNA(OFFSET(T84,MATCH(V85,U85:U206,0),0),"")</f>
        <v>0</v>
      </c>
    </row>
    <row r="86" customFormat="false" ht="18" hidden="false" customHeight="false" outlineLevel="0" collapsed="false">
      <c r="B86" s="339" t="n">
        <f aca="false">'ワークシート1 事業所情報'!E99</f>
        <v>0</v>
      </c>
      <c r="C86" s="125" t="str">
        <f aca="false">IF(COUNTIF($B$4:B86,B86)=1,MAX($C$3:C85)+1,"")</f>
        <v/>
      </c>
      <c r="D86" s="125"/>
      <c r="E86" s="340"/>
      <c r="G86" s="339" t="str">
        <f aca="false">IFERROR(VLOOKUP('別紙様式2（添付書類２）'!$H$7,'ワークシート1 事業所情報'!E99:G99,3,0),"")</f>
        <v/>
      </c>
      <c r="H86" s="125" t="str">
        <f aca="false">IF(G86=0,"",G86)</f>
        <v/>
      </c>
      <c r="I86" s="125" t="str">
        <f aca="false">IF(H86="","",IF(COUNTIF($H$4:H86,H86)=1,MAX($I$3:I85)+1,""))</f>
        <v/>
      </c>
      <c r="J86" s="125" t="n">
        <f aca="false">ROW()-3</f>
        <v>83</v>
      </c>
      <c r="K86" s="338" t="str">
        <f aca="true">_xlfn.IFNA(OFFSET(H$3,MATCH(J86,I$4:I$64,0),0),"")</f>
        <v/>
      </c>
      <c r="M86" s="339" t="str">
        <f aca="false">IFERROR(VLOOKUP('別紙様式2（添付書類１）'!$K$7,'ワークシート1 事業所情報'!E99:G99,3,0),"")</f>
        <v/>
      </c>
      <c r="N86" s="125" t="str">
        <f aca="false">IF(M86=0,"",M86)</f>
        <v/>
      </c>
      <c r="O86" s="125" t="str">
        <f aca="false">IF(N86="","",IF(COUNTIF($N$4:N86,N86)=1,MAX($O$3:O85)+1,""))</f>
        <v/>
      </c>
      <c r="P86" s="125" t="n">
        <f aca="false">ROW()-3</f>
        <v>83</v>
      </c>
      <c r="Q86" s="338" t="str">
        <f aca="true">_xlfn.IFNA(OFFSET(N$3,MATCH(P86,O$4:O$64,0),0),"")</f>
        <v/>
      </c>
      <c r="S86" s="339" t="str">
        <f aca="false">'ワークシート1 事業所情報'!E99&amp;'ワークシート1 事業所情報'!G99</f>
        <v/>
      </c>
      <c r="T86" s="125" t="n">
        <f aca="false">'ワークシート1 事業所情報'!C99</f>
        <v>0</v>
      </c>
      <c r="U86" s="125" t="n">
        <f aca="false">IF(S86='別紙様式2（添付書類１）'!$K$7&amp;'別紙様式2（添付書類１）'!$U$7,COUNTIF($S$4:S86,'別紙様式2（添付書類１）'!$K$7&amp;'別紙様式2（添付書類１）'!$U$7),"")</f>
        <v>83</v>
      </c>
      <c r="V86" s="125" t="n">
        <f aca="false">ROW()-3</f>
        <v>83</v>
      </c>
      <c r="W86" s="338" t="n">
        <f aca="true">_xlfn.IFNA(OFFSET(T85,MATCH(V86,U86:U207,0),0),"")</f>
        <v>0</v>
      </c>
    </row>
    <row r="87" customFormat="false" ht="18" hidden="false" customHeight="false" outlineLevel="0" collapsed="false">
      <c r="B87" s="339" t="n">
        <f aca="false">'ワークシート1 事業所情報'!E100</f>
        <v>0</v>
      </c>
      <c r="C87" s="125" t="str">
        <f aca="false">IF(COUNTIF($B$4:B87,B87)=1,MAX($C$3:C86)+1,"")</f>
        <v/>
      </c>
      <c r="D87" s="125"/>
      <c r="E87" s="340"/>
      <c r="G87" s="339" t="str">
        <f aca="false">IFERROR(VLOOKUP('別紙様式2（添付書類２）'!$H$7,'ワークシート1 事業所情報'!E100:G100,3,0),"")</f>
        <v/>
      </c>
      <c r="H87" s="125" t="str">
        <f aca="false">IF(G87=0,"",G87)</f>
        <v/>
      </c>
      <c r="I87" s="125" t="str">
        <f aca="false">IF(H87="","",IF(COUNTIF($H$4:H87,H87)=1,MAX($I$3:I86)+1,""))</f>
        <v/>
      </c>
      <c r="J87" s="125" t="n">
        <f aca="false">ROW()-3</f>
        <v>84</v>
      </c>
      <c r="K87" s="338" t="str">
        <f aca="true">_xlfn.IFNA(OFFSET(H$3,MATCH(J87,I$4:I$64,0),0),"")</f>
        <v/>
      </c>
      <c r="M87" s="339" t="str">
        <f aca="false">IFERROR(VLOOKUP('別紙様式2（添付書類１）'!$K$7,'ワークシート1 事業所情報'!E100:G100,3,0),"")</f>
        <v/>
      </c>
      <c r="N87" s="125" t="str">
        <f aca="false">IF(M87=0,"",M87)</f>
        <v/>
      </c>
      <c r="O87" s="125" t="str">
        <f aca="false">IF(N87="","",IF(COUNTIF($N$4:N87,N87)=1,MAX($O$3:O86)+1,""))</f>
        <v/>
      </c>
      <c r="P87" s="125" t="n">
        <f aca="false">ROW()-3</f>
        <v>84</v>
      </c>
      <c r="Q87" s="338" t="str">
        <f aca="true">_xlfn.IFNA(OFFSET(N$3,MATCH(P87,O$4:O$64,0),0),"")</f>
        <v/>
      </c>
      <c r="S87" s="339" t="str">
        <f aca="false">'ワークシート1 事業所情報'!E100&amp;'ワークシート1 事業所情報'!G100</f>
        <v/>
      </c>
      <c r="T87" s="125" t="n">
        <f aca="false">'ワークシート1 事業所情報'!C100</f>
        <v>0</v>
      </c>
      <c r="U87" s="125" t="n">
        <f aca="false">IF(S87='別紙様式2（添付書類１）'!$K$7&amp;'別紙様式2（添付書類１）'!$U$7,COUNTIF($S$4:S87,'別紙様式2（添付書類１）'!$K$7&amp;'別紙様式2（添付書類１）'!$U$7),"")</f>
        <v>84</v>
      </c>
      <c r="V87" s="125" t="n">
        <f aca="false">ROW()-3</f>
        <v>84</v>
      </c>
      <c r="W87" s="338" t="n">
        <f aca="true">_xlfn.IFNA(OFFSET(T86,MATCH(V87,U87:U208,0),0),"")</f>
        <v>0</v>
      </c>
    </row>
    <row r="88" customFormat="false" ht="18" hidden="false" customHeight="false" outlineLevel="0" collapsed="false">
      <c r="B88" s="339" t="n">
        <f aca="false">'ワークシート1 事業所情報'!E101</f>
        <v>0</v>
      </c>
      <c r="C88" s="125" t="str">
        <f aca="false">IF(COUNTIF($B$4:B88,B88)=1,MAX($C$3:C87)+1,"")</f>
        <v/>
      </c>
      <c r="D88" s="125"/>
      <c r="E88" s="340"/>
      <c r="G88" s="339" t="str">
        <f aca="false">IFERROR(VLOOKUP('別紙様式2（添付書類２）'!$H$7,'ワークシート1 事業所情報'!E101:G101,3,0),"")</f>
        <v/>
      </c>
      <c r="H88" s="125" t="str">
        <f aca="false">IF(G88=0,"",G88)</f>
        <v/>
      </c>
      <c r="I88" s="125" t="str">
        <f aca="false">IF(H88="","",IF(COUNTIF($H$4:H88,H88)=1,MAX($I$3:I87)+1,""))</f>
        <v/>
      </c>
      <c r="J88" s="125" t="n">
        <f aca="false">ROW()-3</f>
        <v>85</v>
      </c>
      <c r="K88" s="338" t="str">
        <f aca="true">_xlfn.IFNA(OFFSET(H$3,MATCH(J88,I$4:I$64,0),0),"")</f>
        <v/>
      </c>
      <c r="M88" s="339" t="str">
        <f aca="false">IFERROR(VLOOKUP('別紙様式2（添付書類１）'!$K$7,'ワークシート1 事業所情報'!E101:G101,3,0),"")</f>
        <v/>
      </c>
      <c r="N88" s="125" t="str">
        <f aca="false">IF(M88=0,"",M88)</f>
        <v/>
      </c>
      <c r="O88" s="125" t="str">
        <f aca="false">IF(N88="","",IF(COUNTIF($N$4:N88,N88)=1,MAX($O$3:O87)+1,""))</f>
        <v/>
      </c>
      <c r="P88" s="125" t="n">
        <f aca="false">ROW()-3</f>
        <v>85</v>
      </c>
      <c r="Q88" s="338" t="str">
        <f aca="true">_xlfn.IFNA(OFFSET(N$3,MATCH(P88,O$4:O$64,0),0),"")</f>
        <v/>
      </c>
      <c r="S88" s="339" t="str">
        <f aca="false">'ワークシート1 事業所情報'!E101&amp;'ワークシート1 事業所情報'!G101</f>
        <v/>
      </c>
      <c r="T88" s="125" t="n">
        <f aca="false">'ワークシート1 事業所情報'!C101</f>
        <v>0</v>
      </c>
      <c r="U88" s="125" t="n">
        <f aca="false">IF(S88='別紙様式2（添付書類１）'!$K$7&amp;'別紙様式2（添付書類１）'!$U$7,COUNTIF($S$4:S88,'別紙様式2（添付書類１）'!$K$7&amp;'別紙様式2（添付書類１）'!$U$7),"")</f>
        <v>85</v>
      </c>
      <c r="V88" s="125" t="n">
        <f aca="false">ROW()-3</f>
        <v>85</v>
      </c>
      <c r="W88" s="338" t="n">
        <f aca="true">_xlfn.IFNA(OFFSET(T87,MATCH(V88,U88:U209,0),0),"")</f>
        <v>0</v>
      </c>
    </row>
    <row r="89" customFormat="false" ht="18" hidden="false" customHeight="false" outlineLevel="0" collapsed="false">
      <c r="B89" s="339" t="n">
        <f aca="false">'ワークシート1 事業所情報'!E102</f>
        <v>0</v>
      </c>
      <c r="C89" s="125" t="str">
        <f aca="false">IF(COUNTIF($B$4:B89,B89)=1,MAX($C$3:C88)+1,"")</f>
        <v/>
      </c>
      <c r="D89" s="125"/>
      <c r="E89" s="340"/>
      <c r="G89" s="339" t="str">
        <f aca="false">IFERROR(VLOOKUP('別紙様式2（添付書類２）'!$H$7,'ワークシート1 事業所情報'!E102:G102,3,0),"")</f>
        <v/>
      </c>
      <c r="H89" s="125" t="str">
        <f aca="false">IF(G89=0,"",G89)</f>
        <v/>
      </c>
      <c r="I89" s="125" t="str">
        <f aca="false">IF(H89="","",IF(COUNTIF($H$4:H89,H89)=1,MAX($I$3:I88)+1,""))</f>
        <v/>
      </c>
      <c r="J89" s="125" t="n">
        <f aca="false">ROW()-3</f>
        <v>86</v>
      </c>
      <c r="K89" s="338" t="str">
        <f aca="true">_xlfn.IFNA(OFFSET(H$3,MATCH(J89,I$4:I$64,0),0),"")</f>
        <v/>
      </c>
      <c r="M89" s="339" t="str">
        <f aca="false">IFERROR(VLOOKUP('別紙様式2（添付書類１）'!$K$7,'ワークシート1 事業所情報'!E102:G102,3,0),"")</f>
        <v/>
      </c>
      <c r="N89" s="125" t="str">
        <f aca="false">IF(M89=0,"",M89)</f>
        <v/>
      </c>
      <c r="O89" s="125" t="str">
        <f aca="false">IF(N89="","",IF(COUNTIF($N$4:N89,N89)=1,MAX($O$3:O88)+1,""))</f>
        <v/>
      </c>
      <c r="P89" s="125" t="n">
        <f aca="false">ROW()-3</f>
        <v>86</v>
      </c>
      <c r="Q89" s="338" t="str">
        <f aca="true">_xlfn.IFNA(OFFSET(N$3,MATCH(P89,O$4:O$64,0),0),"")</f>
        <v/>
      </c>
      <c r="S89" s="339" t="str">
        <f aca="false">'ワークシート1 事業所情報'!E102&amp;'ワークシート1 事業所情報'!G102</f>
        <v/>
      </c>
      <c r="T89" s="125" t="n">
        <f aca="false">'ワークシート1 事業所情報'!C102</f>
        <v>0</v>
      </c>
      <c r="U89" s="125" t="n">
        <f aca="false">IF(S89='別紙様式2（添付書類１）'!$K$7&amp;'別紙様式2（添付書類１）'!$U$7,COUNTIF($S$4:S89,'別紙様式2（添付書類１）'!$K$7&amp;'別紙様式2（添付書類１）'!$U$7),"")</f>
        <v>86</v>
      </c>
      <c r="V89" s="125" t="n">
        <f aca="false">ROW()-3</f>
        <v>86</v>
      </c>
      <c r="W89" s="338" t="n">
        <f aca="true">_xlfn.IFNA(OFFSET(T88,MATCH(V89,U89:U210,0),0),"")</f>
        <v>0</v>
      </c>
    </row>
    <row r="90" customFormat="false" ht="18" hidden="false" customHeight="false" outlineLevel="0" collapsed="false">
      <c r="B90" s="339" t="n">
        <f aca="false">'ワークシート1 事業所情報'!E103</f>
        <v>0</v>
      </c>
      <c r="C90" s="125" t="str">
        <f aca="false">IF(COUNTIF($B$4:B90,B90)=1,MAX($C$3:C89)+1,"")</f>
        <v/>
      </c>
      <c r="D90" s="125"/>
      <c r="E90" s="340"/>
      <c r="G90" s="339" t="str">
        <f aca="false">IFERROR(VLOOKUP('別紙様式2（添付書類２）'!$H$7,'ワークシート1 事業所情報'!E103:G103,3,0),"")</f>
        <v/>
      </c>
      <c r="H90" s="125" t="str">
        <f aca="false">IF(G90=0,"",G90)</f>
        <v/>
      </c>
      <c r="I90" s="125" t="str">
        <f aca="false">IF(H90="","",IF(COUNTIF($H$4:H90,H90)=1,MAX($I$3:I89)+1,""))</f>
        <v/>
      </c>
      <c r="J90" s="125" t="n">
        <f aca="false">ROW()-3</f>
        <v>87</v>
      </c>
      <c r="K90" s="338" t="str">
        <f aca="true">_xlfn.IFNA(OFFSET(H$3,MATCH(J90,I$4:I$64,0),0),"")</f>
        <v/>
      </c>
      <c r="M90" s="339" t="str">
        <f aca="false">IFERROR(VLOOKUP('別紙様式2（添付書類１）'!$K$7,'ワークシート1 事業所情報'!E103:G103,3,0),"")</f>
        <v/>
      </c>
      <c r="N90" s="125" t="str">
        <f aca="false">IF(M90=0,"",M90)</f>
        <v/>
      </c>
      <c r="O90" s="125" t="str">
        <f aca="false">IF(N90="","",IF(COUNTIF($N$4:N90,N90)=1,MAX($O$3:O89)+1,""))</f>
        <v/>
      </c>
      <c r="P90" s="125" t="n">
        <f aca="false">ROW()-3</f>
        <v>87</v>
      </c>
      <c r="Q90" s="338" t="str">
        <f aca="true">_xlfn.IFNA(OFFSET(N$3,MATCH(P90,O$4:O$64,0),0),"")</f>
        <v/>
      </c>
      <c r="S90" s="339" t="str">
        <f aca="false">'ワークシート1 事業所情報'!E103&amp;'ワークシート1 事業所情報'!G103</f>
        <v/>
      </c>
      <c r="T90" s="125" t="n">
        <f aca="false">'ワークシート1 事業所情報'!C103</f>
        <v>0</v>
      </c>
      <c r="U90" s="125" t="n">
        <f aca="false">IF(S90='別紙様式2（添付書類１）'!$K$7&amp;'別紙様式2（添付書類１）'!$U$7,COUNTIF($S$4:S90,'別紙様式2（添付書類１）'!$K$7&amp;'別紙様式2（添付書類１）'!$U$7),"")</f>
        <v>87</v>
      </c>
      <c r="V90" s="125" t="n">
        <f aca="false">ROW()-3</f>
        <v>87</v>
      </c>
      <c r="W90" s="338" t="n">
        <f aca="true">_xlfn.IFNA(OFFSET(T89,MATCH(V90,U90:U211,0),0),"")</f>
        <v>0</v>
      </c>
    </row>
    <row r="91" customFormat="false" ht="18" hidden="false" customHeight="false" outlineLevel="0" collapsed="false">
      <c r="B91" s="339" t="n">
        <f aca="false">'ワークシート1 事業所情報'!E104</f>
        <v>0</v>
      </c>
      <c r="C91" s="125" t="str">
        <f aca="false">IF(COUNTIF($B$4:B91,B91)=1,MAX($C$3:C90)+1,"")</f>
        <v/>
      </c>
      <c r="D91" s="125"/>
      <c r="E91" s="340"/>
      <c r="G91" s="339" t="str">
        <f aca="false">IFERROR(VLOOKUP('別紙様式2（添付書類２）'!$H$7,'ワークシート1 事業所情報'!E104:G104,3,0),"")</f>
        <v/>
      </c>
      <c r="H91" s="125" t="str">
        <f aca="false">IF(G91=0,"",G91)</f>
        <v/>
      </c>
      <c r="I91" s="125" t="str">
        <f aca="false">IF(H91="","",IF(COUNTIF($H$4:H91,H91)=1,MAX($I$3:I90)+1,""))</f>
        <v/>
      </c>
      <c r="J91" s="125" t="n">
        <f aca="false">ROW()-3</f>
        <v>88</v>
      </c>
      <c r="K91" s="338" t="str">
        <f aca="true">_xlfn.IFNA(OFFSET(H$3,MATCH(J91,I$4:I$64,0),0),"")</f>
        <v/>
      </c>
      <c r="M91" s="339" t="str">
        <f aca="false">IFERROR(VLOOKUP('別紙様式2（添付書類１）'!$K$7,'ワークシート1 事業所情報'!E104:G104,3,0),"")</f>
        <v/>
      </c>
      <c r="N91" s="125" t="str">
        <f aca="false">IF(M91=0,"",M91)</f>
        <v/>
      </c>
      <c r="O91" s="125" t="str">
        <f aca="false">IF(N91="","",IF(COUNTIF($N$4:N91,N91)=1,MAX($O$3:O90)+1,""))</f>
        <v/>
      </c>
      <c r="P91" s="125" t="n">
        <f aca="false">ROW()-3</f>
        <v>88</v>
      </c>
      <c r="Q91" s="338" t="str">
        <f aca="true">_xlfn.IFNA(OFFSET(N$3,MATCH(P91,O$4:O$64,0),0),"")</f>
        <v/>
      </c>
      <c r="S91" s="339" t="str">
        <f aca="false">'ワークシート1 事業所情報'!E104&amp;'ワークシート1 事業所情報'!G104</f>
        <v/>
      </c>
      <c r="T91" s="125" t="n">
        <f aca="false">'ワークシート1 事業所情報'!C104</f>
        <v>0</v>
      </c>
      <c r="U91" s="125" t="n">
        <f aca="false">IF(S91='別紙様式2（添付書類１）'!$K$7&amp;'別紙様式2（添付書類１）'!$U$7,COUNTIF($S$4:S91,'別紙様式2（添付書類１）'!$K$7&amp;'別紙様式2（添付書類１）'!$U$7),"")</f>
        <v>88</v>
      </c>
      <c r="V91" s="125" t="n">
        <f aca="false">ROW()-3</f>
        <v>88</v>
      </c>
      <c r="W91" s="338" t="n">
        <f aca="true">_xlfn.IFNA(OFFSET(T90,MATCH(V91,U91:U212,0),0),"")</f>
        <v>0</v>
      </c>
    </row>
    <row r="92" customFormat="false" ht="18" hidden="false" customHeight="false" outlineLevel="0" collapsed="false">
      <c r="B92" s="339" t="n">
        <f aca="false">'ワークシート1 事業所情報'!E105</f>
        <v>0</v>
      </c>
      <c r="C92" s="125" t="str">
        <f aca="false">IF(COUNTIF($B$4:B92,B92)=1,MAX($C$3:C91)+1,"")</f>
        <v/>
      </c>
      <c r="D92" s="125"/>
      <c r="E92" s="340"/>
      <c r="G92" s="339" t="str">
        <f aca="false">IFERROR(VLOOKUP('別紙様式2（添付書類２）'!$H$7,'ワークシート1 事業所情報'!E105:G105,3,0),"")</f>
        <v/>
      </c>
      <c r="H92" s="125" t="str">
        <f aca="false">IF(G92=0,"",G92)</f>
        <v/>
      </c>
      <c r="I92" s="125" t="str">
        <f aca="false">IF(H92="","",IF(COUNTIF($H$4:H92,H92)=1,MAX($I$3:I91)+1,""))</f>
        <v/>
      </c>
      <c r="J92" s="125" t="n">
        <f aca="false">ROW()-3</f>
        <v>89</v>
      </c>
      <c r="K92" s="338" t="str">
        <f aca="true">_xlfn.IFNA(OFFSET(H$3,MATCH(J92,I$4:I$64,0),0),"")</f>
        <v/>
      </c>
      <c r="M92" s="339" t="str">
        <f aca="false">IFERROR(VLOOKUP('別紙様式2（添付書類１）'!$K$7,'ワークシート1 事業所情報'!E105:G105,3,0),"")</f>
        <v/>
      </c>
      <c r="N92" s="125" t="str">
        <f aca="false">IF(M92=0,"",M92)</f>
        <v/>
      </c>
      <c r="O92" s="125" t="str">
        <f aca="false">IF(N92="","",IF(COUNTIF($N$4:N92,N92)=1,MAX($O$3:O91)+1,""))</f>
        <v/>
      </c>
      <c r="P92" s="125" t="n">
        <f aca="false">ROW()-3</f>
        <v>89</v>
      </c>
      <c r="Q92" s="338" t="str">
        <f aca="true">_xlfn.IFNA(OFFSET(N$3,MATCH(P92,O$4:O$64,0),0),"")</f>
        <v/>
      </c>
      <c r="S92" s="339" t="str">
        <f aca="false">'ワークシート1 事業所情報'!E105&amp;'ワークシート1 事業所情報'!G105</f>
        <v/>
      </c>
      <c r="T92" s="125" t="n">
        <f aca="false">'ワークシート1 事業所情報'!C105</f>
        <v>0</v>
      </c>
      <c r="U92" s="125" t="n">
        <f aca="false">IF(S92='別紙様式2（添付書類１）'!$K$7&amp;'別紙様式2（添付書類１）'!$U$7,COUNTIF($S$4:S92,'別紙様式2（添付書類１）'!$K$7&amp;'別紙様式2（添付書類１）'!$U$7),"")</f>
        <v>89</v>
      </c>
      <c r="V92" s="125" t="n">
        <f aca="false">ROW()-3</f>
        <v>89</v>
      </c>
      <c r="W92" s="338" t="n">
        <f aca="true">_xlfn.IFNA(OFFSET(T91,MATCH(V92,U92:U213,0),0),"")</f>
        <v>0</v>
      </c>
    </row>
    <row r="93" customFormat="false" ht="18" hidden="false" customHeight="false" outlineLevel="0" collapsed="false">
      <c r="B93" s="339" t="n">
        <f aca="false">'ワークシート1 事業所情報'!E106</f>
        <v>0</v>
      </c>
      <c r="C93" s="125" t="str">
        <f aca="false">IF(COUNTIF($B$4:B93,B93)=1,MAX($C$3:C92)+1,"")</f>
        <v/>
      </c>
      <c r="D93" s="125"/>
      <c r="E93" s="340"/>
      <c r="G93" s="339" t="str">
        <f aca="false">IFERROR(VLOOKUP('別紙様式2（添付書類２）'!$H$7,'ワークシート1 事業所情報'!E106:G106,3,0),"")</f>
        <v/>
      </c>
      <c r="H93" s="125" t="str">
        <f aca="false">IF(G93=0,"",G93)</f>
        <v/>
      </c>
      <c r="I93" s="125" t="str">
        <f aca="false">IF(H93="","",IF(COUNTIF($H$4:H93,H93)=1,MAX($I$3:I92)+1,""))</f>
        <v/>
      </c>
      <c r="J93" s="125" t="n">
        <f aca="false">ROW()-3</f>
        <v>90</v>
      </c>
      <c r="K93" s="338" t="str">
        <f aca="true">_xlfn.IFNA(OFFSET(H$3,MATCH(J93,I$4:I$64,0),0),"")</f>
        <v/>
      </c>
      <c r="M93" s="339" t="str">
        <f aca="false">IFERROR(VLOOKUP('別紙様式2（添付書類１）'!$K$7,'ワークシート1 事業所情報'!E106:G106,3,0),"")</f>
        <v/>
      </c>
      <c r="N93" s="125" t="str">
        <f aca="false">IF(M93=0,"",M93)</f>
        <v/>
      </c>
      <c r="O93" s="125" t="str">
        <f aca="false">IF(N93="","",IF(COUNTIF($N$4:N93,N93)=1,MAX($O$3:O92)+1,""))</f>
        <v/>
      </c>
      <c r="P93" s="125" t="n">
        <f aca="false">ROW()-3</f>
        <v>90</v>
      </c>
      <c r="Q93" s="338" t="str">
        <f aca="true">_xlfn.IFNA(OFFSET(N$3,MATCH(P93,O$4:O$64,0),0),"")</f>
        <v/>
      </c>
      <c r="S93" s="339" t="str">
        <f aca="false">'ワークシート1 事業所情報'!E106&amp;'ワークシート1 事業所情報'!G106</f>
        <v/>
      </c>
      <c r="T93" s="125" t="n">
        <f aca="false">'ワークシート1 事業所情報'!C106</f>
        <v>0</v>
      </c>
      <c r="U93" s="125" t="n">
        <f aca="false">IF(S93='別紙様式2（添付書類１）'!$K$7&amp;'別紙様式2（添付書類１）'!$U$7,COUNTIF($S$4:S93,'別紙様式2（添付書類１）'!$K$7&amp;'別紙様式2（添付書類１）'!$U$7),"")</f>
        <v>90</v>
      </c>
      <c r="V93" s="125" t="n">
        <f aca="false">ROW()-3</f>
        <v>90</v>
      </c>
      <c r="W93" s="338" t="n">
        <f aca="true">_xlfn.IFNA(OFFSET(T92,MATCH(V93,U93:U214,0),0),"")</f>
        <v>0</v>
      </c>
    </row>
    <row r="94" customFormat="false" ht="18" hidden="false" customHeight="false" outlineLevel="0" collapsed="false">
      <c r="B94" s="339" t="n">
        <f aca="false">'ワークシート1 事業所情報'!E107</f>
        <v>0</v>
      </c>
      <c r="C94" s="125" t="str">
        <f aca="false">IF(COUNTIF($B$4:B94,B94)=1,MAX($C$3:C93)+1,"")</f>
        <v/>
      </c>
      <c r="D94" s="125"/>
      <c r="E94" s="340"/>
      <c r="G94" s="339" t="str">
        <f aca="false">IFERROR(VLOOKUP('別紙様式2（添付書類２）'!$H$7,'ワークシート1 事業所情報'!E107:G107,3,0),"")</f>
        <v/>
      </c>
      <c r="H94" s="125" t="str">
        <f aca="false">IF(G94=0,"",G94)</f>
        <v/>
      </c>
      <c r="I94" s="125" t="str">
        <f aca="false">IF(H94="","",IF(COUNTIF($H$4:H94,H94)=1,MAX($I$3:I93)+1,""))</f>
        <v/>
      </c>
      <c r="J94" s="125" t="n">
        <f aca="false">ROW()-3</f>
        <v>91</v>
      </c>
      <c r="K94" s="338" t="str">
        <f aca="true">_xlfn.IFNA(OFFSET(H$3,MATCH(J94,I$4:I$64,0),0),"")</f>
        <v/>
      </c>
      <c r="M94" s="339" t="str">
        <f aca="false">IFERROR(VLOOKUP('別紙様式2（添付書類１）'!$K$7,'ワークシート1 事業所情報'!E107:G107,3,0),"")</f>
        <v/>
      </c>
      <c r="N94" s="125" t="str">
        <f aca="false">IF(M94=0,"",M94)</f>
        <v/>
      </c>
      <c r="O94" s="125" t="str">
        <f aca="false">IF(N94="","",IF(COUNTIF($N$4:N94,N94)=1,MAX($O$3:O93)+1,""))</f>
        <v/>
      </c>
      <c r="P94" s="125" t="n">
        <f aca="false">ROW()-3</f>
        <v>91</v>
      </c>
      <c r="Q94" s="338" t="str">
        <f aca="true">_xlfn.IFNA(OFFSET(N$3,MATCH(P94,O$4:O$64,0),0),"")</f>
        <v/>
      </c>
      <c r="S94" s="339" t="str">
        <f aca="false">'ワークシート1 事業所情報'!E107&amp;'ワークシート1 事業所情報'!G107</f>
        <v/>
      </c>
      <c r="T94" s="125" t="n">
        <f aca="false">'ワークシート1 事業所情報'!C107</f>
        <v>0</v>
      </c>
      <c r="U94" s="125" t="n">
        <f aca="false">IF(S94='別紙様式2（添付書類１）'!$K$7&amp;'別紙様式2（添付書類１）'!$U$7,COUNTIF($S$4:S94,'別紙様式2（添付書類１）'!$K$7&amp;'別紙様式2（添付書類１）'!$U$7),"")</f>
        <v>91</v>
      </c>
      <c r="V94" s="125" t="n">
        <f aca="false">ROW()-3</f>
        <v>91</v>
      </c>
      <c r="W94" s="338" t="n">
        <f aca="true">_xlfn.IFNA(OFFSET(T93,MATCH(V94,U94:U215,0),0),"")</f>
        <v>0</v>
      </c>
    </row>
    <row r="95" customFormat="false" ht="18" hidden="false" customHeight="false" outlineLevel="0" collapsed="false">
      <c r="B95" s="339" t="n">
        <f aca="false">'ワークシート1 事業所情報'!E108</f>
        <v>0</v>
      </c>
      <c r="C95" s="125" t="str">
        <f aca="false">IF(COUNTIF($B$4:B95,B95)=1,MAX($C$3:C94)+1,"")</f>
        <v/>
      </c>
      <c r="D95" s="125"/>
      <c r="E95" s="340"/>
      <c r="G95" s="339" t="str">
        <f aca="false">IFERROR(VLOOKUP('別紙様式2（添付書類２）'!$H$7,'ワークシート1 事業所情報'!E108:G108,3,0),"")</f>
        <v/>
      </c>
      <c r="H95" s="125" t="str">
        <f aca="false">IF(G95=0,"",G95)</f>
        <v/>
      </c>
      <c r="I95" s="125" t="str">
        <f aca="false">IF(H95="","",IF(COUNTIF($H$4:H95,H95)=1,MAX($I$3:I94)+1,""))</f>
        <v/>
      </c>
      <c r="J95" s="125" t="n">
        <f aca="false">ROW()-3</f>
        <v>92</v>
      </c>
      <c r="K95" s="338" t="str">
        <f aca="true">_xlfn.IFNA(OFFSET(H$3,MATCH(J95,I$4:I$64,0),0),"")</f>
        <v/>
      </c>
      <c r="M95" s="339" t="str">
        <f aca="false">IFERROR(VLOOKUP('別紙様式2（添付書類１）'!$K$7,'ワークシート1 事業所情報'!E108:G108,3,0),"")</f>
        <v/>
      </c>
      <c r="N95" s="125" t="str">
        <f aca="false">IF(M95=0,"",M95)</f>
        <v/>
      </c>
      <c r="O95" s="125" t="str">
        <f aca="false">IF(N95="","",IF(COUNTIF($N$4:N95,N95)=1,MAX($O$3:O94)+1,""))</f>
        <v/>
      </c>
      <c r="P95" s="125" t="n">
        <f aca="false">ROW()-3</f>
        <v>92</v>
      </c>
      <c r="Q95" s="338" t="str">
        <f aca="true">_xlfn.IFNA(OFFSET(N$3,MATCH(P95,O$4:O$64,0),0),"")</f>
        <v/>
      </c>
      <c r="S95" s="339" t="str">
        <f aca="false">'ワークシート1 事業所情報'!E108&amp;'ワークシート1 事業所情報'!G108</f>
        <v/>
      </c>
      <c r="T95" s="125" t="n">
        <f aca="false">'ワークシート1 事業所情報'!C108</f>
        <v>0</v>
      </c>
      <c r="U95" s="125" t="n">
        <f aca="false">IF(S95='別紙様式2（添付書類１）'!$K$7&amp;'別紙様式2（添付書類１）'!$U$7,COUNTIF($S$4:S95,'別紙様式2（添付書類１）'!$K$7&amp;'別紙様式2（添付書類１）'!$U$7),"")</f>
        <v>92</v>
      </c>
      <c r="V95" s="125" t="n">
        <f aca="false">ROW()-3</f>
        <v>92</v>
      </c>
      <c r="W95" s="338" t="n">
        <f aca="true">_xlfn.IFNA(OFFSET(T94,MATCH(V95,U95:U216,0),0),"")</f>
        <v>0</v>
      </c>
    </row>
    <row r="96" customFormat="false" ht="18" hidden="false" customHeight="false" outlineLevel="0" collapsed="false">
      <c r="B96" s="339" t="n">
        <f aca="false">'ワークシート1 事業所情報'!E109</f>
        <v>0</v>
      </c>
      <c r="C96" s="125" t="str">
        <f aca="false">IF(COUNTIF($B$4:B96,B96)=1,MAX($C$3:C95)+1,"")</f>
        <v/>
      </c>
      <c r="D96" s="125"/>
      <c r="E96" s="340"/>
      <c r="G96" s="339" t="str">
        <f aca="false">IFERROR(VLOOKUP('別紙様式2（添付書類２）'!$H$7,'ワークシート1 事業所情報'!E109:G109,3,0),"")</f>
        <v/>
      </c>
      <c r="H96" s="125" t="str">
        <f aca="false">IF(G96=0,"",G96)</f>
        <v/>
      </c>
      <c r="I96" s="125" t="str">
        <f aca="false">IF(H96="","",IF(COUNTIF($H$4:H96,H96)=1,MAX($I$3:I95)+1,""))</f>
        <v/>
      </c>
      <c r="J96" s="125" t="n">
        <f aca="false">ROW()-3</f>
        <v>93</v>
      </c>
      <c r="K96" s="338" t="str">
        <f aca="true">_xlfn.IFNA(OFFSET(H$3,MATCH(J96,I$4:I$64,0),0),"")</f>
        <v/>
      </c>
      <c r="M96" s="339" t="str">
        <f aca="false">IFERROR(VLOOKUP('別紙様式2（添付書類１）'!$K$7,'ワークシート1 事業所情報'!E109:G109,3,0),"")</f>
        <v/>
      </c>
      <c r="N96" s="125" t="str">
        <f aca="false">IF(M96=0,"",M96)</f>
        <v/>
      </c>
      <c r="O96" s="125" t="str">
        <f aca="false">IF(N96="","",IF(COUNTIF($N$4:N96,N96)=1,MAX($O$3:O95)+1,""))</f>
        <v/>
      </c>
      <c r="P96" s="125" t="n">
        <f aca="false">ROW()-3</f>
        <v>93</v>
      </c>
      <c r="Q96" s="338" t="str">
        <f aca="true">_xlfn.IFNA(OFFSET(N$3,MATCH(P96,O$4:O$64,0),0),"")</f>
        <v/>
      </c>
      <c r="S96" s="339" t="str">
        <f aca="false">'ワークシート1 事業所情報'!E109&amp;'ワークシート1 事業所情報'!G109</f>
        <v/>
      </c>
      <c r="T96" s="125" t="n">
        <f aca="false">'ワークシート1 事業所情報'!C109</f>
        <v>0</v>
      </c>
      <c r="U96" s="125" t="n">
        <f aca="false">IF(S96='別紙様式2（添付書類１）'!$K$7&amp;'別紙様式2（添付書類１）'!$U$7,COUNTIF($S$4:S96,'別紙様式2（添付書類１）'!$K$7&amp;'別紙様式2（添付書類１）'!$U$7),"")</f>
        <v>93</v>
      </c>
      <c r="V96" s="125" t="n">
        <f aca="false">ROW()-3</f>
        <v>93</v>
      </c>
      <c r="W96" s="338" t="n">
        <f aca="true">_xlfn.IFNA(OFFSET(T95,MATCH(V96,U96:U217,0),0),"")</f>
        <v>0</v>
      </c>
    </row>
    <row r="97" customFormat="false" ht="18" hidden="false" customHeight="false" outlineLevel="0" collapsed="false">
      <c r="B97" s="339" t="n">
        <f aca="false">'ワークシート1 事業所情報'!E110</f>
        <v>0</v>
      </c>
      <c r="C97" s="125" t="str">
        <f aca="false">IF(COUNTIF($B$4:B97,B97)=1,MAX($C$3:C96)+1,"")</f>
        <v/>
      </c>
      <c r="D97" s="125"/>
      <c r="E97" s="340"/>
      <c r="G97" s="339" t="str">
        <f aca="false">IFERROR(VLOOKUP('別紙様式2（添付書類２）'!$H$7,'ワークシート1 事業所情報'!E110:G110,3,0),"")</f>
        <v/>
      </c>
      <c r="H97" s="125" t="str">
        <f aca="false">IF(G97=0,"",G97)</f>
        <v/>
      </c>
      <c r="I97" s="125" t="str">
        <f aca="false">IF(H97="","",IF(COUNTIF($H$4:H97,H97)=1,MAX($I$3:I96)+1,""))</f>
        <v/>
      </c>
      <c r="J97" s="125" t="n">
        <f aca="false">ROW()-3</f>
        <v>94</v>
      </c>
      <c r="K97" s="338" t="str">
        <f aca="true">_xlfn.IFNA(OFFSET(H$3,MATCH(J97,I$4:I$64,0),0),"")</f>
        <v/>
      </c>
      <c r="M97" s="339" t="str">
        <f aca="false">IFERROR(VLOOKUP('別紙様式2（添付書類１）'!$K$7,'ワークシート1 事業所情報'!E110:G110,3,0),"")</f>
        <v/>
      </c>
      <c r="N97" s="125" t="str">
        <f aca="false">IF(M97=0,"",M97)</f>
        <v/>
      </c>
      <c r="O97" s="125" t="str">
        <f aca="false">IF(N97="","",IF(COUNTIF($N$4:N97,N97)=1,MAX($O$3:O96)+1,""))</f>
        <v/>
      </c>
      <c r="P97" s="125" t="n">
        <f aca="false">ROW()-3</f>
        <v>94</v>
      </c>
      <c r="Q97" s="338" t="str">
        <f aca="true">_xlfn.IFNA(OFFSET(N$3,MATCH(P97,O$4:O$64,0),0),"")</f>
        <v/>
      </c>
      <c r="S97" s="339" t="str">
        <f aca="false">'ワークシート1 事業所情報'!E110&amp;'ワークシート1 事業所情報'!G110</f>
        <v/>
      </c>
      <c r="T97" s="125" t="n">
        <f aca="false">'ワークシート1 事業所情報'!C110</f>
        <v>0</v>
      </c>
      <c r="U97" s="125" t="n">
        <f aca="false">IF(S97='別紙様式2（添付書類１）'!$K$7&amp;'別紙様式2（添付書類１）'!$U$7,COUNTIF($S$4:S97,'別紙様式2（添付書類１）'!$K$7&amp;'別紙様式2（添付書類１）'!$U$7),"")</f>
        <v>94</v>
      </c>
      <c r="V97" s="125" t="n">
        <f aca="false">ROW()-3</f>
        <v>94</v>
      </c>
      <c r="W97" s="338" t="n">
        <f aca="true">_xlfn.IFNA(OFFSET(T96,MATCH(V97,U97:U218,0),0),"")</f>
        <v>0</v>
      </c>
    </row>
    <row r="98" customFormat="false" ht="18" hidden="false" customHeight="false" outlineLevel="0" collapsed="false">
      <c r="B98" s="339" t="n">
        <f aca="false">'ワークシート1 事業所情報'!E111</f>
        <v>0</v>
      </c>
      <c r="C98" s="125" t="str">
        <f aca="false">IF(COUNTIF($B$4:B98,B98)=1,MAX($C$3:C97)+1,"")</f>
        <v/>
      </c>
      <c r="D98" s="125"/>
      <c r="E98" s="340"/>
      <c r="G98" s="339" t="str">
        <f aca="false">IFERROR(VLOOKUP('別紙様式2（添付書類２）'!$H$7,'ワークシート1 事業所情報'!E111:G111,3,0),"")</f>
        <v/>
      </c>
      <c r="H98" s="125" t="str">
        <f aca="false">IF(G98=0,"",G98)</f>
        <v/>
      </c>
      <c r="I98" s="125" t="str">
        <f aca="false">IF(H98="","",IF(COUNTIF($H$4:H98,H98)=1,MAX($I$3:I97)+1,""))</f>
        <v/>
      </c>
      <c r="J98" s="125" t="n">
        <f aca="false">ROW()-3</f>
        <v>95</v>
      </c>
      <c r="K98" s="338" t="str">
        <f aca="true">_xlfn.IFNA(OFFSET(H$3,MATCH(J98,I$4:I$64,0),0),"")</f>
        <v/>
      </c>
      <c r="M98" s="339" t="str">
        <f aca="false">IFERROR(VLOOKUP('別紙様式2（添付書類１）'!$K$7,'ワークシート1 事業所情報'!E111:G111,3,0),"")</f>
        <v/>
      </c>
      <c r="N98" s="125" t="str">
        <f aca="false">IF(M98=0,"",M98)</f>
        <v/>
      </c>
      <c r="O98" s="125" t="str">
        <f aca="false">IF(N98="","",IF(COUNTIF($N$4:N98,N98)=1,MAX($O$3:O97)+1,""))</f>
        <v/>
      </c>
      <c r="P98" s="125" t="n">
        <f aca="false">ROW()-3</f>
        <v>95</v>
      </c>
      <c r="Q98" s="338" t="str">
        <f aca="true">_xlfn.IFNA(OFFSET(N$3,MATCH(P98,O$4:O$64,0),0),"")</f>
        <v/>
      </c>
      <c r="S98" s="339" t="str">
        <f aca="false">'ワークシート1 事業所情報'!E111&amp;'ワークシート1 事業所情報'!G111</f>
        <v/>
      </c>
      <c r="T98" s="125" t="n">
        <f aca="false">'ワークシート1 事業所情報'!C111</f>
        <v>0</v>
      </c>
      <c r="U98" s="125" t="n">
        <f aca="false">IF(S98='別紙様式2（添付書類１）'!$K$7&amp;'別紙様式2（添付書類１）'!$U$7,COUNTIF($S$4:S98,'別紙様式2（添付書類１）'!$K$7&amp;'別紙様式2（添付書類１）'!$U$7),"")</f>
        <v>95</v>
      </c>
      <c r="V98" s="125" t="n">
        <f aca="false">ROW()-3</f>
        <v>95</v>
      </c>
      <c r="W98" s="338" t="n">
        <f aca="true">_xlfn.IFNA(OFFSET(T97,MATCH(V98,U98:U219,0),0),"")</f>
        <v>0</v>
      </c>
    </row>
    <row r="99" customFormat="false" ht="18" hidden="false" customHeight="false" outlineLevel="0" collapsed="false">
      <c r="B99" s="339" t="n">
        <f aca="false">'ワークシート1 事業所情報'!E112</f>
        <v>0</v>
      </c>
      <c r="C99" s="125" t="str">
        <f aca="false">IF(COUNTIF($B$4:B99,B99)=1,MAX($C$3:C98)+1,"")</f>
        <v/>
      </c>
      <c r="D99" s="125"/>
      <c r="E99" s="340"/>
      <c r="G99" s="339" t="str">
        <f aca="false">IFERROR(VLOOKUP('別紙様式2（添付書類２）'!$H$7,'ワークシート1 事業所情報'!E112:G112,3,0),"")</f>
        <v/>
      </c>
      <c r="H99" s="125" t="str">
        <f aca="false">IF(G99=0,"",G99)</f>
        <v/>
      </c>
      <c r="I99" s="125" t="str">
        <f aca="false">IF(H99="","",IF(COUNTIF($H$4:H99,H99)=1,MAX($I$3:I98)+1,""))</f>
        <v/>
      </c>
      <c r="J99" s="125" t="n">
        <f aca="false">ROW()-3</f>
        <v>96</v>
      </c>
      <c r="K99" s="338" t="str">
        <f aca="true">_xlfn.IFNA(OFFSET(H$3,MATCH(J99,I$4:I$64,0),0),"")</f>
        <v/>
      </c>
      <c r="M99" s="339" t="str">
        <f aca="false">IFERROR(VLOOKUP('別紙様式2（添付書類１）'!$K$7,'ワークシート1 事業所情報'!E112:G112,3,0),"")</f>
        <v/>
      </c>
      <c r="N99" s="125" t="str">
        <f aca="false">IF(M99=0,"",M99)</f>
        <v/>
      </c>
      <c r="O99" s="125" t="str">
        <f aca="false">IF(N99="","",IF(COUNTIF($N$4:N99,N99)=1,MAX($O$3:O98)+1,""))</f>
        <v/>
      </c>
      <c r="P99" s="125" t="n">
        <f aca="false">ROW()-3</f>
        <v>96</v>
      </c>
      <c r="Q99" s="338" t="str">
        <f aca="true">_xlfn.IFNA(OFFSET(N$3,MATCH(P99,O$4:O$64,0),0),"")</f>
        <v/>
      </c>
      <c r="S99" s="339" t="str">
        <f aca="false">'ワークシート1 事業所情報'!E112&amp;'ワークシート1 事業所情報'!G112</f>
        <v/>
      </c>
      <c r="T99" s="125" t="n">
        <f aca="false">'ワークシート1 事業所情報'!C112</f>
        <v>0</v>
      </c>
      <c r="U99" s="125" t="n">
        <f aca="false">IF(S99='別紙様式2（添付書類１）'!$K$7&amp;'別紙様式2（添付書類１）'!$U$7,COUNTIF($S$4:S99,'別紙様式2（添付書類１）'!$K$7&amp;'別紙様式2（添付書類１）'!$U$7),"")</f>
        <v>96</v>
      </c>
      <c r="V99" s="125" t="n">
        <f aca="false">ROW()-3</f>
        <v>96</v>
      </c>
      <c r="W99" s="338" t="n">
        <f aca="true">_xlfn.IFNA(OFFSET(T98,MATCH(V99,U99:U220,0),0),"")</f>
        <v>0</v>
      </c>
    </row>
    <row r="100" customFormat="false" ht="18" hidden="false" customHeight="false" outlineLevel="0" collapsed="false">
      <c r="B100" s="339" t="n">
        <f aca="false">'ワークシート1 事業所情報'!E113</f>
        <v>0</v>
      </c>
      <c r="C100" s="125" t="str">
        <f aca="false">IF(COUNTIF($B$4:B100,B100)=1,MAX($C$3:C99)+1,"")</f>
        <v/>
      </c>
      <c r="D100" s="125"/>
      <c r="E100" s="340"/>
      <c r="G100" s="339" t="str">
        <f aca="false">IFERROR(VLOOKUP('別紙様式2（添付書類２）'!$H$7,'ワークシート1 事業所情報'!E113:G113,3,0),"")</f>
        <v/>
      </c>
      <c r="H100" s="125" t="str">
        <f aca="false">IF(G100=0,"",G100)</f>
        <v/>
      </c>
      <c r="I100" s="125" t="str">
        <f aca="false">IF(H100="","",IF(COUNTIF($H$4:H100,H100)=1,MAX($I$3:I99)+1,""))</f>
        <v/>
      </c>
      <c r="J100" s="125" t="n">
        <f aca="false">ROW()-3</f>
        <v>97</v>
      </c>
      <c r="K100" s="338" t="str">
        <f aca="true">_xlfn.IFNA(OFFSET(H$3,MATCH(J100,I$4:I$64,0),0),"")</f>
        <v/>
      </c>
      <c r="M100" s="339" t="str">
        <f aca="false">IFERROR(VLOOKUP('別紙様式2（添付書類１）'!$K$7,'ワークシート1 事業所情報'!E113:G113,3,0),"")</f>
        <v/>
      </c>
      <c r="N100" s="125" t="str">
        <f aca="false">IF(M100=0,"",M100)</f>
        <v/>
      </c>
      <c r="O100" s="125" t="str">
        <f aca="false">IF(N100="","",IF(COUNTIF($N$4:N100,N100)=1,MAX($O$3:O99)+1,""))</f>
        <v/>
      </c>
      <c r="P100" s="125" t="n">
        <f aca="false">ROW()-3</f>
        <v>97</v>
      </c>
      <c r="Q100" s="338" t="str">
        <f aca="true">_xlfn.IFNA(OFFSET(N$3,MATCH(P100,O$4:O$64,0),0),"")</f>
        <v/>
      </c>
      <c r="S100" s="339" t="str">
        <f aca="false">'ワークシート1 事業所情報'!E113&amp;'ワークシート1 事業所情報'!G113</f>
        <v/>
      </c>
      <c r="T100" s="125" t="n">
        <f aca="false">'ワークシート1 事業所情報'!C113</f>
        <v>0</v>
      </c>
      <c r="U100" s="125" t="n">
        <f aca="false">IF(S100='別紙様式2（添付書類１）'!$K$7&amp;'別紙様式2（添付書類１）'!$U$7,COUNTIF($S$4:S100,'別紙様式2（添付書類１）'!$K$7&amp;'別紙様式2（添付書類１）'!$U$7),"")</f>
        <v>97</v>
      </c>
      <c r="V100" s="125" t="n">
        <f aca="false">ROW()-3</f>
        <v>97</v>
      </c>
      <c r="W100" s="338" t="n">
        <f aca="true">_xlfn.IFNA(OFFSET(T99,MATCH(V100,U100:U221,0),0),"")</f>
        <v>0</v>
      </c>
    </row>
    <row r="101" customFormat="false" ht="18" hidden="false" customHeight="false" outlineLevel="0" collapsed="false">
      <c r="B101" s="339" t="n">
        <f aca="false">'ワークシート1 事業所情報'!E114</f>
        <v>0</v>
      </c>
      <c r="C101" s="125" t="str">
        <f aca="false">IF(COUNTIF($B$4:B101,B101)=1,MAX($C$3:C100)+1,"")</f>
        <v/>
      </c>
      <c r="D101" s="125"/>
      <c r="E101" s="340"/>
      <c r="G101" s="339" t="str">
        <f aca="false">IFERROR(VLOOKUP('別紙様式2（添付書類２）'!$H$7,'ワークシート1 事業所情報'!E114:G114,3,0),"")</f>
        <v/>
      </c>
      <c r="H101" s="125" t="str">
        <f aca="false">IF(G101=0,"",G101)</f>
        <v/>
      </c>
      <c r="I101" s="125" t="str">
        <f aca="false">IF(H101="","",IF(COUNTIF($H$4:H101,H101)=1,MAX($I$3:I100)+1,""))</f>
        <v/>
      </c>
      <c r="J101" s="125" t="n">
        <f aca="false">ROW()-3</f>
        <v>98</v>
      </c>
      <c r="K101" s="338" t="str">
        <f aca="true">_xlfn.IFNA(OFFSET(H$3,MATCH(J101,I$4:I$64,0),0),"")</f>
        <v/>
      </c>
      <c r="M101" s="339" t="str">
        <f aca="false">IFERROR(VLOOKUP('別紙様式2（添付書類１）'!$K$7,'ワークシート1 事業所情報'!E114:G114,3,0),"")</f>
        <v/>
      </c>
      <c r="N101" s="125" t="str">
        <f aca="false">IF(M101=0,"",M101)</f>
        <v/>
      </c>
      <c r="O101" s="125" t="str">
        <f aca="false">IF(N101="","",IF(COUNTIF($N$4:N101,N101)=1,MAX($O$3:O100)+1,""))</f>
        <v/>
      </c>
      <c r="P101" s="125" t="n">
        <f aca="false">ROW()-3</f>
        <v>98</v>
      </c>
      <c r="Q101" s="338" t="str">
        <f aca="true">_xlfn.IFNA(OFFSET(N$3,MATCH(P101,O$4:O$64,0),0),"")</f>
        <v/>
      </c>
      <c r="S101" s="339" t="str">
        <f aca="false">'ワークシート1 事業所情報'!E114&amp;'ワークシート1 事業所情報'!G114</f>
        <v/>
      </c>
      <c r="T101" s="125" t="n">
        <f aca="false">'ワークシート1 事業所情報'!C114</f>
        <v>0</v>
      </c>
      <c r="U101" s="125" t="n">
        <f aca="false">IF(S101='別紙様式2（添付書類１）'!$K$7&amp;'別紙様式2（添付書類１）'!$U$7,COUNTIF($S$4:S101,'別紙様式2（添付書類１）'!$K$7&amp;'別紙様式2（添付書類１）'!$U$7),"")</f>
        <v>98</v>
      </c>
      <c r="V101" s="125" t="n">
        <f aca="false">ROW()-3</f>
        <v>98</v>
      </c>
      <c r="W101" s="338" t="n">
        <f aca="true">_xlfn.IFNA(OFFSET(T100,MATCH(V101,U101:U222,0),0),"")</f>
        <v>0</v>
      </c>
    </row>
    <row r="102" customFormat="false" ht="18" hidden="false" customHeight="false" outlineLevel="0" collapsed="false">
      <c r="B102" s="339" t="n">
        <f aca="false">'ワークシート1 事業所情報'!E115</f>
        <v>0</v>
      </c>
      <c r="C102" s="125" t="str">
        <f aca="false">IF(COUNTIF($B$4:B102,B102)=1,MAX($C$3:C101)+1,"")</f>
        <v/>
      </c>
      <c r="D102" s="125"/>
      <c r="E102" s="340"/>
      <c r="G102" s="339" t="str">
        <f aca="false">IFERROR(VLOOKUP('別紙様式2（添付書類２）'!$H$7,'ワークシート1 事業所情報'!E115:G115,3,0),"")</f>
        <v/>
      </c>
      <c r="H102" s="125" t="str">
        <f aca="false">IF(G102=0,"",G102)</f>
        <v/>
      </c>
      <c r="I102" s="125" t="str">
        <f aca="false">IF(H102="","",IF(COUNTIF($H$4:H102,H102)=1,MAX($I$3:I101)+1,""))</f>
        <v/>
      </c>
      <c r="J102" s="125" t="n">
        <f aca="false">ROW()-3</f>
        <v>99</v>
      </c>
      <c r="K102" s="338" t="str">
        <f aca="true">_xlfn.IFNA(OFFSET(H$3,MATCH(J102,I$4:I$64,0),0),"")</f>
        <v/>
      </c>
      <c r="M102" s="339" t="str">
        <f aca="false">IFERROR(VLOOKUP('別紙様式2（添付書類１）'!$K$7,'ワークシート1 事業所情報'!E115:G115,3,0),"")</f>
        <v/>
      </c>
      <c r="N102" s="125" t="str">
        <f aca="false">IF(M102=0,"",M102)</f>
        <v/>
      </c>
      <c r="O102" s="125" t="str">
        <f aca="false">IF(N102="","",IF(COUNTIF($N$4:N102,N102)=1,MAX($O$3:O101)+1,""))</f>
        <v/>
      </c>
      <c r="P102" s="125" t="n">
        <f aca="false">ROW()-3</f>
        <v>99</v>
      </c>
      <c r="Q102" s="338" t="str">
        <f aca="true">_xlfn.IFNA(OFFSET(N$3,MATCH(P102,O$4:O$64,0),0),"")</f>
        <v/>
      </c>
      <c r="S102" s="339" t="str">
        <f aca="false">'ワークシート1 事業所情報'!E115&amp;'ワークシート1 事業所情報'!G115</f>
        <v/>
      </c>
      <c r="T102" s="125" t="n">
        <f aca="false">'ワークシート1 事業所情報'!C115</f>
        <v>0</v>
      </c>
      <c r="U102" s="125" t="n">
        <f aca="false">IF(S102='別紙様式2（添付書類１）'!$K$7&amp;'別紙様式2（添付書類１）'!$U$7,COUNTIF($S$4:S102,'別紙様式2（添付書類１）'!$K$7&amp;'別紙様式2（添付書類１）'!$U$7),"")</f>
        <v>99</v>
      </c>
      <c r="V102" s="125" t="n">
        <f aca="false">ROW()-3</f>
        <v>99</v>
      </c>
      <c r="W102" s="338" t="n">
        <f aca="true">_xlfn.IFNA(OFFSET(T101,MATCH(V102,U102:U223,0),0),"")</f>
        <v>0</v>
      </c>
    </row>
    <row r="103" customFormat="false" ht="18" hidden="false" customHeight="false" outlineLevel="0" collapsed="false">
      <c r="B103" s="339" t="n">
        <f aca="false">'ワークシート1 事業所情報'!E116</f>
        <v>0</v>
      </c>
      <c r="C103" s="125" t="str">
        <f aca="false">IF(COUNTIF($B$4:B103,B103)=1,MAX($C$3:C102)+1,"")</f>
        <v/>
      </c>
      <c r="D103" s="125"/>
      <c r="E103" s="340"/>
      <c r="G103" s="339" t="str">
        <f aca="false">IFERROR(VLOOKUP('別紙様式2（添付書類２）'!$H$7,'ワークシート1 事業所情報'!E116:G116,3,0),"")</f>
        <v/>
      </c>
      <c r="H103" s="125" t="str">
        <f aca="false">IF(G103=0,"",G103)</f>
        <v/>
      </c>
      <c r="I103" s="125" t="str">
        <f aca="false">IF(H103="","",IF(COUNTIF($H$4:H103,H103)=1,MAX($I$3:I102)+1,""))</f>
        <v/>
      </c>
      <c r="J103" s="125" t="n">
        <f aca="false">ROW()-3</f>
        <v>100</v>
      </c>
      <c r="K103" s="338" t="str">
        <f aca="true">_xlfn.IFNA(OFFSET(H$3,MATCH(J103,I$4:I$64,0),0),"")</f>
        <v/>
      </c>
      <c r="M103" s="339" t="str">
        <f aca="false">IFERROR(VLOOKUP('別紙様式2（添付書類１）'!$K$7,'ワークシート1 事業所情報'!E116:G116,3,0),"")</f>
        <v/>
      </c>
      <c r="N103" s="125" t="str">
        <f aca="false">IF(M103=0,"",M103)</f>
        <v/>
      </c>
      <c r="O103" s="125" t="str">
        <f aca="false">IF(N103="","",IF(COUNTIF($N$4:N103,N103)=1,MAX($O$3:O102)+1,""))</f>
        <v/>
      </c>
      <c r="P103" s="125" t="n">
        <f aca="false">ROW()-3</f>
        <v>100</v>
      </c>
      <c r="Q103" s="338" t="str">
        <f aca="true">_xlfn.IFNA(OFFSET(N$3,MATCH(P103,O$4:O$64,0),0),"")</f>
        <v/>
      </c>
      <c r="S103" s="339" t="str">
        <f aca="false">'ワークシート1 事業所情報'!E116&amp;'ワークシート1 事業所情報'!G116</f>
        <v/>
      </c>
      <c r="T103" s="125" t="n">
        <f aca="false">'ワークシート1 事業所情報'!C116</f>
        <v>0</v>
      </c>
      <c r="U103" s="125" t="n">
        <f aca="false">IF(S103='別紙様式2（添付書類１）'!$K$7&amp;'別紙様式2（添付書類１）'!$U$7,COUNTIF($S$4:S103,'別紙様式2（添付書類１）'!$K$7&amp;'別紙様式2（添付書類１）'!$U$7),"")</f>
        <v>100</v>
      </c>
      <c r="V103" s="125" t="n">
        <f aca="false">ROW()-3</f>
        <v>100</v>
      </c>
      <c r="W103" s="338" t="n">
        <f aca="true">_xlfn.IFNA(OFFSET(T102,MATCH(V103,U103:U224,0),0),"")</f>
        <v>0</v>
      </c>
    </row>
    <row r="104" customFormat="false" ht="18" hidden="false" customHeight="false" outlineLevel="0" collapsed="false">
      <c r="B104" s="339" t="n">
        <f aca="false">'ワークシート1 事業所情報'!E117</f>
        <v>0</v>
      </c>
      <c r="C104" s="125" t="str">
        <f aca="false">IF(COUNTIF($B$4:B104,B104)=1,MAX($C$3:C103)+1,"")</f>
        <v/>
      </c>
      <c r="D104" s="125"/>
      <c r="E104" s="340"/>
      <c r="G104" s="339" t="str">
        <f aca="false">IFERROR(VLOOKUP('別紙様式2（添付書類２）'!$H$7,'ワークシート1 事業所情報'!E117:G117,3,0),"")</f>
        <v/>
      </c>
      <c r="H104" s="125" t="str">
        <f aca="false">IF(G104=0,"",G104)</f>
        <v/>
      </c>
      <c r="I104" s="125" t="str">
        <f aca="false">IF(H104="","",IF(COUNTIF($H$4:H104,H104)=1,MAX($I$3:I103)+1,""))</f>
        <v/>
      </c>
      <c r="J104" s="125" t="n">
        <f aca="false">ROW()-3</f>
        <v>101</v>
      </c>
      <c r="K104" s="338" t="str">
        <f aca="true">_xlfn.IFNA(OFFSET(H$3,MATCH(J104,I$4:I$64,0),0),"")</f>
        <v/>
      </c>
      <c r="M104" s="339" t="str">
        <f aca="false">IFERROR(VLOOKUP('別紙様式2（添付書類１）'!$K$7,'ワークシート1 事業所情報'!E117:G117,3,0),"")</f>
        <v/>
      </c>
      <c r="N104" s="125" t="str">
        <f aca="false">IF(M104=0,"",M104)</f>
        <v/>
      </c>
      <c r="O104" s="125" t="str">
        <f aca="false">IF(N104="","",IF(COUNTIF($N$4:N104,N104)=1,MAX($O$3:O103)+1,""))</f>
        <v/>
      </c>
      <c r="P104" s="125" t="n">
        <f aca="false">ROW()-3</f>
        <v>101</v>
      </c>
      <c r="Q104" s="338" t="str">
        <f aca="true">_xlfn.IFNA(OFFSET(N$3,MATCH(P104,O$4:O$64,0),0),"")</f>
        <v/>
      </c>
      <c r="S104" s="339" t="str">
        <f aca="false">'ワークシート1 事業所情報'!E117&amp;'ワークシート1 事業所情報'!G117</f>
        <v/>
      </c>
      <c r="T104" s="125" t="n">
        <f aca="false">'ワークシート1 事業所情報'!C117</f>
        <v>0</v>
      </c>
      <c r="U104" s="125" t="n">
        <f aca="false">IF(S104='別紙様式2（添付書類１）'!$K$7&amp;'別紙様式2（添付書類１）'!$U$7,COUNTIF($S$4:S104,'別紙様式2（添付書類１）'!$K$7&amp;'別紙様式2（添付書類１）'!$U$7),"")</f>
        <v>101</v>
      </c>
      <c r="V104" s="125" t="n">
        <f aca="false">ROW()-3</f>
        <v>101</v>
      </c>
      <c r="W104" s="338" t="n">
        <f aca="true">_xlfn.IFNA(OFFSET(T103,MATCH(V104,U104:U225,0),0),"")</f>
        <v>0</v>
      </c>
    </row>
    <row r="105" customFormat="false" ht="18" hidden="false" customHeight="false" outlineLevel="0" collapsed="false">
      <c r="B105" s="339" t="n">
        <f aca="false">'ワークシート1 事業所情報'!E118</f>
        <v>0</v>
      </c>
      <c r="C105" s="125" t="str">
        <f aca="false">IF(COUNTIF($B$4:B105,B105)=1,MAX($C$3:C104)+1,"")</f>
        <v/>
      </c>
      <c r="D105" s="125"/>
      <c r="E105" s="340"/>
      <c r="G105" s="339" t="str">
        <f aca="false">IFERROR(VLOOKUP('別紙様式2（添付書類２）'!$H$7,'ワークシート1 事業所情報'!E118:G118,3,0),"")</f>
        <v/>
      </c>
      <c r="H105" s="125" t="str">
        <f aca="false">IF(G105=0,"",G105)</f>
        <v/>
      </c>
      <c r="I105" s="125" t="str">
        <f aca="false">IF(H105="","",IF(COUNTIF($H$4:H105,H105)=1,MAX($I$3:I104)+1,""))</f>
        <v/>
      </c>
      <c r="J105" s="125" t="n">
        <f aca="false">ROW()-3</f>
        <v>102</v>
      </c>
      <c r="K105" s="338" t="str">
        <f aca="true">_xlfn.IFNA(OFFSET(H$3,MATCH(J105,I$4:I$64,0),0),"")</f>
        <v/>
      </c>
      <c r="M105" s="339" t="str">
        <f aca="false">IFERROR(VLOOKUP('別紙様式2（添付書類１）'!$K$7,'ワークシート1 事業所情報'!E118:G118,3,0),"")</f>
        <v/>
      </c>
      <c r="N105" s="125" t="str">
        <f aca="false">IF(M105=0,"",M105)</f>
        <v/>
      </c>
      <c r="O105" s="125" t="str">
        <f aca="false">IF(N105="","",IF(COUNTIF($N$4:N105,N105)=1,MAX($O$3:O104)+1,""))</f>
        <v/>
      </c>
      <c r="P105" s="125" t="n">
        <f aca="false">ROW()-3</f>
        <v>102</v>
      </c>
      <c r="Q105" s="338" t="str">
        <f aca="true">_xlfn.IFNA(OFFSET(N$3,MATCH(P105,O$4:O$64,0),0),"")</f>
        <v/>
      </c>
      <c r="S105" s="339" t="str">
        <f aca="false">'ワークシート1 事業所情報'!E118&amp;'ワークシート1 事業所情報'!G118</f>
        <v/>
      </c>
      <c r="T105" s="125" t="n">
        <f aca="false">'ワークシート1 事業所情報'!C118</f>
        <v>0</v>
      </c>
      <c r="U105" s="125" t="n">
        <f aca="false">IF(S105='別紙様式2（添付書類１）'!$K$7&amp;'別紙様式2（添付書類１）'!$U$7,COUNTIF($S$4:S105,'別紙様式2（添付書類１）'!$K$7&amp;'別紙様式2（添付書類１）'!$U$7),"")</f>
        <v>102</v>
      </c>
      <c r="V105" s="125" t="n">
        <f aca="false">ROW()-3</f>
        <v>102</v>
      </c>
      <c r="W105" s="338" t="n">
        <f aca="true">_xlfn.IFNA(OFFSET(T104,MATCH(V105,U105:U226,0),0),"")</f>
        <v>0</v>
      </c>
    </row>
    <row r="106" customFormat="false" ht="18" hidden="false" customHeight="false" outlineLevel="0" collapsed="false">
      <c r="B106" s="339" t="n">
        <f aca="false">'ワークシート1 事業所情報'!E119</f>
        <v>0</v>
      </c>
      <c r="C106" s="125" t="str">
        <f aca="false">IF(COUNTIF($B$4:B106,B106)=1,MAX($C$3:C105)+1,"")</f>
        <v/>
      </c>
      <c r="D106" s="125"/>
      <c r="E106" s="340"/>
      <c r="G106" s="339" t="str">
        <f aca="false">IFERROR(VLOOKUP('別紙様式2（添付書類２）'!$H$7,'ワークシート1 事業所情報'!E119:G119,3,0),"")</f>
        <v/>
      </c>
      <c r="H106" s="125" t="str">
        <f aca="false">IF(G106=0,"",G106)</f>
        <v/>
      </c>
      <c r="I106" s="125" t="str">
        <f aca="false">IF(H106="","",IF(COUNTIF($H$4:H106,H106)=1,MAX($I$3:I105)+1,""))</f>
        <v/>
      </c>
      <c r="J106" s="125" t="n">
        <f aca="false">ROW()-3</f>
        <v>103</v>
      </c>
      <c r="K106" s="338" t="str">
        <f aca="true">_xlfn.IFNA(OFFSET(H$3,MATCH(J106,I$4:I$64,0),0),"")</f>
        <v/>
      </c>
      <c r="M106" s="339" t="str">
        <f aca="false">IFERROR(VLOOKUP('別紙様式2（添付書類１）'!$K$7,'ワークシート1 事業所情報'!E119:G119,3,0),"")</f>
        <v/>
      </c>
      <c r="N106" s="125" t="str">
        <f aca="false">IF(M106=0,"",M106)</f>
        <v/>
      </c>
      <c r="O106" s="125" t="str">
        <f aca="false">IF(N106="","",IF(COUNTIF($N$4:N106,N106)=1,MAX($O$3:O105)+1,""))</f>
        <v/>
      </c>
      <c r="P106" s="125" t="n">
        <f aca="false">ROW()-3</f>
        <v>103</v>
      </c>
      <c r="Q106" s="338" t="str">
        <f aca="true">_xlfn.IFNA(OFFSET(N$3,MATCH(P106,O$4:O$64,0),0),"")</f>
        <v/>
      </c>
      <c r="S106" s="339" t="str">
        <f aca="false">'ワークシート1 事業所情報'!E119&amp;'ワークシート1 事業所情報'!G119</f>
        <v/>
      </c>
      <c r="T106" s="125" t="n">
        <f aca="false">'ワークシート1 事業所情報'!C119</f>
        <v>0</v>
      </c>
      <c r="U106" s="125" t="n">
        <f aca="false">IF(S106='別紙様式2（添付書類１）'!$K$7&amp;'別紙様式2（添付書類１）'!$U$7,COUNTIF($S$4:S106,'別紙様式2（添付書類１）'!$K$7&amp;'別紙様式2（添付書類１）'!$U$7),"")</f>
        <v>103</v>
      </c>
      <c r="V106" s="125" t="n">
        <f aca="false">ROW()-3</f>
        <v>103</v>
      </c>
      <c r="W106" s="338" t="n">
        <f aca="true">_xlfn.IFNA(OFFSET(T105,MATCH(V106,U106:U227,0),0),"")</f>
        <v>0</v>
      </c>
    </row>
    <row r="107" customFormat="false" ht="18" hidden="false" customHeight="false" outlineLevel="0" collapsed="false">
      <c r="B107" s="339" t="n">
        <f aca="false">'ワークシート1 事業所情報'!E120</f>
        <v>0</v>
      </c>
      <c r="C107" s="125" t="str">
        <f aca="false">IF(COUNTIF($B$4:B107,B107)=1,MAX($C$3:C106)+1,"")</f>
        <v/>
      </c>
      <c r="D107" s="125"/>
      <c r="E107" s="340"/>
      <c r="G107" s="339" t="str">
        <f aca="false">IFERROR(VLOOKUP('別紙様式2（添付書類２）'!$H$7,'ワークシート1 事業所情報'!E120:G120,3,0),"")</f>
        <v/>
      </c>
      <c r="H107" s="125" t="str">
        <f aca="false">IF(G107=0,"",G107)</f>
        <v/>
      </c>
      <c r="I107" s="125" t="str">
        <f aca="false">IF(H107="","",IF(COUNTIF($H$4:H107,H107)=1,MAX($I$3:I106)+1,""))</f>
        <v/>
      </c>
      <c r="J107" s="125" t="n">
        <f aca="false">ROW()-3</f>
        <v>104</v>
      </c>
      <c r="K107" s="338" t="str">
        <f aca="true">_xlfn.IFNA(OFFSET(H$3,MATCH(J107,I$4:I$64,0),0),"")</f>
        <v/>
      </c>
      <c r="M107" s="339" t="str">
        <f aca="false">IFERROR(VLOOKUP('別紙様式2（添付書類１）'!$K$7,'ワークシート1 事業所情報'!E120:G120,3,0),"")</f>
        <v/>
      </c>
      <c r="N107" s="125" t="str">
        <f aca="false">IF(M107=0,"",M107)</f>
        <v/>
      </c>
      <c r="O107" s="125" t="str">
        <f aca="false">IF(N107="","",IF(COUNTIF($N$4:N107,N107)=1,MAX($O$3:O106)+1,""))</f>
        <v/>
      </c>
      <c r="P107" s="125" t="n">
        <f aca="false">ROW()-3</f>
        <v>104</v>
      </c>
      <c r="Q107" s="338" t="str">
        <f aca="true">_xlfn.IFNA(OFFSET(N$3,MATCH(P107,O$4:O$64,0),0),"")</f>
        <v/>
      </c>
      <c r="S107" s="339" t="str">
        <f aca="false">'ワークシート1 事業所情報'!E120&amp;'ワークシート1 事業所情報'!G120</f>
        <v/>
      </c>
      <c r="T107" s="125" t="n">
        <f aca="false">'ワークシート1 事業所情報'!C120</f>
        <v>0</v>
      </c>
      <c r="U107" s="125" t="n">
        <f aca="false">IF(S107='別紙様式2（添付書類１）'!$K$7&amp;'別紙様式2（添付書類１）'!$U$7,COUNTIF($S$4:S107,'別紙様式2（添付書類１）'!$K$7&amp;'別紙様式2（添付書類１）'!$U$7),"")</f>
        <v>104</v>
      </c>
      <c r="V107" s="125" t="n">
        <f aca="false">ROW()-3</f>
        <v>104</v>
      </c>
      <c r="W107" s="338" t="n">
        <f aca="true">_xlfn.IFNA(OFFSET(T106,MATCH(V107,U107:U228,0),0),"")</f>
        <v>0</v>
      </c>
    </row>
    <row r="108" customFormat="false" ht="18" hidden="false" customHeight="false" outlineLevel="0" collapsed="false">
      <c r="B108" s="339" t="n">
        <f aca="false">'ワークシート1 事業所情報'!E121</f>
        <v>0</v>
      </c>
      <c r="C108" s="125" t="str">
        <f aca="false">IF(COUNTIF($B$4:B108,B108)=1,MAX($C$3:C107)+1,"")</f>
        <v/>
      </c>
      <c r="D108" s="125"/>
      <c r="E108" s="340"/>
      <c r="G108" s="339" t="str">
        <f aca="false">IFERROR(VLOOKUP('別紙様式2（添付書類２）'!$H$7,'ワークシート1 事業所情報'!E121:G121,3,0),"")</f>
        <v/>
      </c>
      <c r="H108" s="125" t="str">
        <f aca="false">IF(G108=0,"",G108)</f>
        <v/>
      </c>
      <c r="I108" s="125" t="str">
        <f aca="false">IF(H108="","",IF(COUNTIF($H$4:H108,H108)=1,MAX($I$3:I107)+1,""))</f>
        <v/>
      </c>
      <c r="J108" s="125" t="n">
        <f aca="false">ROW()-3</f>
        <v>105</v>
      </c>
      <c r="K108" s="338" t="str">
        <f aca="true">_xlfn.IFNA(OFFSET(H$3,MATCH(J108,I$4:I$64,0),0),"")</f>
        <v/>
      </c>
      <c r="M108" s="339" t="str">
        <f aca="false">IFERROR(VLOOKUP('別紙様式2（添付書類１）'!$K$7,'ワークシート1 事業所情報'!E121:G121,3,0),"")</f>
        <v/>
      </c>
      <c r="N108" s="125" t="str">
        <f aca="false">IF(M108=0,"",M108)</f>
        <v/>
      </c>
      <c r="O108" s="125" t="str">
        <f aca="false">IF(N108="","",IF(COUNTIF($N$4:N108,N108)=1,MAX($O$3:O107)+1,""))</f>
        <v/>
      </c>
      <c r="P108" s="125" t="n">
        <f aca="false">ROW()-3</f>
        <v>105</v>
      </c>
      <c r="Q108" s="338" t="str">
        <f aca="true">_xlfn.IFNA(OFFSET(N$3,MATCH(P108,O$4:O$64,0),0),"")</f>
        <v/>
      </c>
      <c r="S108" s="339" t="str">
        <f aca="false">'ワークシート1 事業所情報'!E121&amp;'ワークシート1 事業所情報'!G121</f>
        <v/>
      </c>
      <c r="T108" s="125" t="n">
        <f aca="false">'ワークシート1 事業所情報'!C121</f>
        <v>0</v>
      </c>
      <c r="U108" s="125" t="n">
        <f aca="false">IF(S108='別紙様式2（添付書類１）'!$K$7&amp;'別紙様式2（添付書類１）'!$U$7,COUNTIF($S$4:S108,'別紙様式2（添付書類１）'!$K$7&amp;'別紙様式2（添付書類１）'!$U$7),"")</f>
        <v>105</v>
      </c>
      <c r="V108" s="125" t="n">
        <f aca="false">ROW()-3</f>
        <v>105</v>
      </c>
      <c r="W108" s="338" t="n">
        <f aca="true">_xlfn.IFNA(OFFSET(T107,MATCH(V108,U108:U229,0),0),"")</f>
        <v>0</v>
      </c>
    </row>
    <row r="109" customFormat="false" ht="18" hidden="false" customHeight="false" outlineLevel="0" collapsed="false">
      <c r="B109" s="339" t="n">
        <f aca="false">'ワークシート1 事業所情報'!E122</f>
        <v>0</v>
      </c>
      <c r="C109" s="125" t="str">
        <f aca="false">IF(COUNTIF($B$4:B109,B109)=1,MAX($C$3:C108)+1,"")</f>
        <v/>
      </c>
      <c r="D109" s="125"/>
      <c r="E109" s="340"/>
      <c r="G109" s="339" t="str">
        <f aca="false">IFERROR(VLOOKUP('別紙様式2（添付書類２）'!$H$7,'ワークシート1 事業所情報'!E122:G122,3,0),"")</f>
        <v/>
      </c>
      <c r="H109" s="125" t="str">
        <f aca="false">IF(G109=0,"",G109)</f>
        <v/>
      </c>
      <c r="I109" s="125" t="str">
        <f aca="false">IF(H109="","",IF(COUNTIF($H$4:H109,H109)=1,MAX($I$3:I108)+1,""))</f>
        <v/>
      </c>
      <c r="J109" s="125" t="n">
        <f aca="false">ROW()-3</f>
        <v>106</v>
      </c>
      <c r="K109" s="338" t="str">
        <f aca="true">_xlfn.IFNA(OFFSET(H$3,MATCH(J109,I$4:I$64,0),0),"")</f>
        <v/>
      </c>
      <c r="M109" s="339" t="str">
        <f aca="false">IFERROR(VLOOKUP('別紙様式2（添付書類１）'!$K$7,'ワークシート1 事業所情報'!E122:G122,3,0),"")</f>
        <v/>
      </c>
      <c r="N109" s="125" t="str">
        <f aca="false">IF(M109=0,"",M109)</f>
        <v/>
      </c>
      <c r="O109" s="125" t="str">
        <f aca="false">IF(N109="","",IF(COUNTIF($N$4:N109,N109)=1,MAX($O$3:O108)+1,""))</f>
        <v/>
      </c>
      <c r="P109" s="125" t="n">
        <f aca="false">ROW()-3</f>
        <v>106</v>
      </c>
      <c r="Q109" s="338" t="str">
        <f aca="true">_xlfn.IFNA(OFFSET(N$3,MATCH(P109,O$4:O$64,0),0),"")</f>
        <v/>
      </c>
      <c r="S109" s="339" t="str">
        <f aca="false">'ワークシート1 事業所情報'!E122&amp;'ワークシート1 事業所情報'!G122</f>
        <v/>
      </c>
      <c r="T109" s="125" t="n">
        <f aca="false">'ワークシート1 事業所情報'!C122</f>
        <v>0</v>
      </c>
      <c r="U109" s="125" t="n">
        <f aca="false">IF(S109='別紙様式2（添付書類１）'!$K$7&amp;'別紙様式2（添付書類１）'!$U$7,COUNTIF($S$4:S109,'別紙様式2（添付書類１）'!$K$7&amp;'別紙様式2（添付書類１）'!$U$7),"")</f>
        <v>106</v>
      </c>
      <c r="V109" s="125" t="n">
        <f aca="false">ROW()-3</f>
        <v>106</v>
      </c>
      <c r="W109" s="338" t="n">
        <f aca="true">_xlfn.IFNA(OFFSET(T108,MATCH(V109,U109:U230,0),0),"")</f>
        <v>0</v>
      </c>
    </row>
    <row r="110" customFormat="false" ht="18" hidden="false" customHeight="false" outlineLevel="0" collapsed="false">
      <c r="B110" s="339" t="n">
        <f aca="false">'ワークシート1 事業所情報'!E123</f>
        <v>0</v>
      </c>
      <c r="C110" s="125" t="str">
        <f aca="false">IF(COUNTIF($B$4:B110,B110)=1,MAX($C$3:C109)+1,"")</f>
        <v/>
      </c>
      <c r="D110" s="125"/>
      <c r="E110" s="340"/>
      <c r="G110" s="339" t="str">
        <f aca="false">IFERROR(VLOOKUP('別紙様式2（添付書類２）'!$H$7,'ワークシート1 事業所情報'!E123:G123,3,0),"")</f>
        <v/>
      </c>
      <c r="H110" s="125" t="str">
        <f aca="false">IF(G110=0,"",G110)</f>
        <v/>
      </c>
      <c r="I110" s="125" t="str">
        <f aca="false">IF(H110="","",IF(COUNTIF($H$4:H110,H110)=1,MAX($I$3:I109)+1,""))</f>
        <v/>
      </c>
      <c r="J110" s="125" t="n">
        <f aca="false">ROW()-3</f>
        <v>107</v>
      </c>
      <c r="K110" s="338" t="str">
        <f aca="true">_xlfn.IFNA(OFFSET(H$3,MATCH(J110,I$4:I$64,0),0),"")</f>
        <v/>
      </c>
      <c r="M110" s="339" t="str">
        <f aca="false">IFERROR(VLOOKUP('別紙様式2（添付書類１）'!$K$7,'ワークシート1 事業所情報'!E123:G123,3,0),"")</f>
        <v/>
      </c>
      <c r="N110" s="125" t="str">
        <f aca="false">IF(M110=0,"",M110)</f>
        <v/>
      </c>
      <c r="O110" s="125" t="str">
        <f aca="false">IF(N110="","",IF(COUNTIF($N$4:N110,N110)=1,MAX($O$3:O109)+1,""))</f>
        <v/>
      </c>
      <c r="P110" s="125" t="n">
        <f aca="false">ROW()-3</f>
        <v>107</v>
      </c>
      <c r="Q110" s="338" t="str">
        <f aca="true">_xlfn.IFNA(OFFSET(N$3,MATCH(P110,O$4:O$64,0),0),"")</f>
        <v/>
      </c>
      <c r="S110" s="339" t="str">
        <f aca="false">'ワークシート1 事業所情報'!E123&amp;'ワークシート1 事業所情報'!G123</f>
        <v/>
      </c>
      <c r="T110" s="125" t="n">
        <f aca="false">'ワークシート1 事業所情報'!C123</f>
        <v>0</v>
      </c>
      <c r="U110" s="125" t="n">
        <f aca="false">IF(S110='別紙様式2（添付書類１）'!$K$7&amp;'別紙様式2（添付書類１）'!$U$7,COUNTIF($S$4:S110,'別紙様式2（添付書類１）'!$K$7&amp;'別紙様式2（添付書類１）'!$U$7),"")</f>
        <v>107</v>
      </c>
      <c r="V110" s="125" t="n">
        <f aca="false">ROW()-3</f>
        <v>107</v>
      </c>
      <c r="W110" s="338" t="n">
        <f aca="true">_xlfn.IFNA(OFFSET(T109,MATCH(V110,U110:U231,0),0),"")</f>
        <v>0</v>
      </c>
    </row>
    <row r="111" customFormat="false" ht="18" hidden="false" customHeight="false" outlineLevel="0" collapsed="false">
      <c r="B111" s="339" t="n">
        <f aca="false">'ワークシート1 事業所情報'!E124</f>
        <v>0</v>
      </c>
      <c r="C111" s="125" t="str">
        <f aca="false">IF(COUNTIF($B$4:B111,B111)=1,MAX($C$3:C110)+1,"")</f>
        <v/>
      </c>
      <c r="D111" s="125"/>
      <c r="E111" s="340"/>
      <c r="G111" s="339" t="str">
        <f aca="false">IFERROR(VLOOKUP('別紙様式2（添付書類２）'!$H$7,'ワークシート1 事業所情報'!E124:G124,3,0),"")</f>
        <v/>
      </c>
      <c r="H111" s="125" t="str">
        <f aca="false">IF(G111=0,"",G111)</f>
        <v/>
      </c>
      <c r="I111" s="125" t="str">
        <f aca="false">IF(H111="","",IF(COUNTIF($H$4:H111,H111)=1,MAX($I$3:I110)+1,""))</f>
        <v/>
      </c>
      <c r="J111" s="125" t="n">
        <f aca="false">ROW()-3</f>
        <v>108</v>
      </c>
      <c r="K111" s="338" t="str">
        <f aca="true">_xlfn.IFNA(OFFSET(H$3,MATCH(J111,I$4:I$64,0),0),"")</f>
        <v/>
      </c>
      <c r="M111" s="339" t="str">
        <f aca="false">IFERROR(VLOOKUP('別紙様式2（添付書類１）'!$K$7,'ワークシート1 事業所情報'!E124:G124,3,0),"")</f>
        <v/>
      </c>
      <c r="N111" s="125" t="str">
        <f aca="false">IF(M111=0,"",M111)</f>
        <v/>
      </c>
      <c r="O111" s="125" t="str">
        <f aca="false">IF(N111="","",IF(COUNTIF($N$4:N111,N111)=1,MAX($O$3:O110)+1,""))</f>
        <v/>
      </c>
      <c r="P111" s="125" t="n">
        <f aca="false">ROW()-3</f>
        <v>108</v>
      </c>
      <c r="Q111" s="338" t="str">
        <f aca="true">_xlfn.IFNA(OFFSET(N$3,MATCH(P111,O$4:O$64,0),0),"")</f>
        <v/>
      </c>
      <c r="S111" s="339" t="str">
        <f aca="false">'ワークシート1 事業所情報'!E124&amp;'ワークシート1 事業所情報'!G124</f>
        <v/>
      </c>
      <c r="T111" s="125" t="n">
        <f aca="false">'ワークシート1 事業所情報'!C124</f>
        <v>0</v>
      </c>
      <c r="U111" s="125" t="n">
        <f aca="false">IF(S111='別紙様式2（添付書類１）'!$K$7&amp;'別紙様式2（添付書類１）'!$U$7,COUNTIF($S$4:S111,'別紙様式2（添付書類１）'!$K$7&amp;'別紙様式2（添付書類１）'!$U$7),"")</f>
        <v>108</v>
      </c>
      <c r="V111" s="125" t="n">
        <f aca="false">ROW()-3</f>
        <v>108</v>
      </c>
      <c r="W111" s="338" t="n">
        <f aca="true">_xlfn.IFNA(OFFSET(T110,MATCH(V111,U111:U232,0),0),"")</f>
        <v>0</v>
      </c>
    </row>
    <row r="112" customFormat="false" ht="18" hidden="false" customHeight="false" outlineLevel="0" collapsed="false">
      <c r="B112" s="339" t="n">
        <f aca="false">'ワークシート1 事業所情報'!E125</f>
        <v>0</v>
      </c>
      <c r="C112" s="125" t="str">
        <f aca="false">IF(COUNTIF($B$4:B112,B112)=1,MAX($C$3:C111)+1,"")</f>
        <v/>
      </c>
      <c r="D112" s="125"/>
      <c r="E112" s="340"/>
      <c r="G112" s="339" t="str">
        <f aca="false">IFERROR(VLOOKUP('別紙様式2（添付書類２）'!$H$7,'ワークシート1 事業所情報'!E125:G125,3,0),"")</f>
        <v/>
      </c>
      <c r="H112" s="125" t="str">
        <f aca="false">IF(G112=0,"",G112)</f>
        <v/>
      </c>
      <c r="I112" s="125" t="str">
        <f aca="false">IF(H112="","",IF(COUNTIF($H$4:H112,H112)=1,MAX($I$3:I111)+1,""))</f>
        <v/>
      </c>
      <c r="J112" s="125" t="n">
        <f aca="false">ROW()-3</f>
        <v>109</v>
      </c>
      <c r="K112" s="338" t="str">
        <f aca="true">_xlfn.IFNA(OFFSET(H$3,MATCH(J112,I$4:I$64,0),0),"")</f>
        <v/>
      </c>
      <c r="M112" s="339" t="str">
        <f aca="false">IFERROR(VLOOKUP('別紙様式2（添付書類１）'!$K$7,'ワークシート1 事業所情報'!E125:G125,3,0),"")</f>
        <v/>
      </c>
      <c r="N112" s="125" t="str">
        <f aca="false">IF(M112=0,"",M112)</f>
        <v/>
      </c>
      <c r="O112" s="125" t="str">
        <f aca="false">IF(N112="","",IF(COUNTIF($N$4:N112,N112)=1,MAX($O$3:O111)+1,""))</f>
        <v/>
      </c>
      <c r="P112" s="125" t="n">
        <f aca="false">ROW()-3</f>
        <v>109</v>
      </c>
      <c r="Q112" s="338" t="str">
        <f aca="true">_xlfn.IFNA(OFFSET(N$3,MATCH(P112,O$4:O$64,0),0),"")</f>
        <v/>
      </c>
      <c r="S112" s="339" t="str">
        <f aca="false">'ワークシート1 事業所情報'!E125&amp;'ワークシート1 事業所情報'!G125</f>
        <v/>
      </c>
      <c r="T112" s="125" t="n">
        <f aca="false">'ワークシート1 事業所情報'!C125</f>
        <v>0</v>
      </c>
      <c r="U112" s="125" t="n">
        <f aca="false">IF(S112='別紙様式2（添付書類１）'!$K$7&amp;'別紙様式2（添付書類１）'!$U$7,COUNTIF($S$4:S112,'別紙様式2（添付書類１）'!$K$7&amp;'別紙様式2（添付書類１）'!$U$7),"")</f>
        <v>109</v>
      </c>
      <c r="V112" s="125" t="n">
        <f aca="false">ROW()-3</f>
        <v>109</v>
      </c>
      <c r="W112" s="338" t="n">
        <f aca="true">_xlfn.IFNA(OFFSET(T111,MATCH(V112,U112:U233,0),0),"")</f>
        <v>0</v>
      </c>
    </row>
    <row r="113" customFormat="false" ht="18" hidden="false" customHeight="false" outlineLevel="0" collapsed="false">
      <c r="B113" s="339" t="n">
        <f aca="false">'ワークシート1 事業所情報'!E126</f>
        <v>0</v>
      </c>
      <c r="C113" s="125" t="str">
        <f aca="false">IF(COUNTIF($B$4:B113,B113)=1,MAX($C$3:C112)+1,"")</f>
        <v/>
      </c>
      <c r="D113" s="125"/>
      <c r="E113" s="340"/>
      <c r="G113" s="339" t="str">
        <f aca="false">IFERROR(VLOOKUP('別紙様式2（添付書類２）'!$H$7,'ワークシート1 事業所情報'!E126:G126,3,0),"")</f>
        <v/>
      </c>
      <c r="H113" s="125" t="str">
        <f aca="false">IF(G113=0,"",G113)</f>
        <v/>
      </c>
      <c r="I113" s="125" t="str">
        <f aca="false">IF(H113="","",IF(COUNTIF($H$4:H113,H113)=1,MAX($I$3:I112)+1,""))</f>
        <v/>
      </c>
      <c r="J113" s="125" t="n">
        <f aca="false">ROW()-3</f>
        <v>110</v>
      </c>
      <c r="K113" s="338" t="str">
        <f aca="true">_xlfn.IFNA(OFFSET(H$3,MATCH(J113,I$4:I$64,0),0),"")</f>
        <v/>
      </c>
      <c r="M113" s="339" t="str">
        <f aca="false">IFERROR(VLOOKUP('別紙様式2（添付書類１）'!$K$7,'ワークシート1 事業所情報'!E126:G126,3,0),"")</f>
        <v/>
      </c>
      <c r="N113" s="125" t="str">
        <f aca="false">IF(M113=0,"",M113)</f>
        <v/>
      </c>
      <c r="O113" s="125" t="str">
        <f aca="false">IF(N113="","",IF(COUNTIF($N$4:N113,N113)=1,MAX($O$3:O112)+1,""))</f>
        <v/>
      </c>
      <c r="P113" s="125" t="n">
        <f aca="false">ROW()-3</f>
        <v>110</v>
      </c>
      <c r="Q113" s="338" t="str">
        <f aca="true">_xlfn.IFNA(OFFSET(N$3,MATCH(P113,O$4:O$64,0),0),"")</f>
        <v/>
      </c>
      <c r="S113" s="339" t="str">
        <f aca="false">'ワークシート1 事業所情報'!E126&amp;'ワークシート1 事業所情報'!G126</f>
        <v/>
      </c>
      <c r="T113" s="125" t="n">
        <f aca="false">'ワークシート1 事業所情報'!C126</f>
        <v>0</v>
      </c>
      <c r="U113" s="125" t="n">
        <f aca="false">IF(S113='別紙様式2（添付書類１）'!$K$7&amp;'別紙様式2（添付書類１）'!$U$7,COUNTIF($S$4:S113,'別紙様式2（添付書類１）'!$K$7&amp;'別紙様式2（添付書類１）'!$U$7),"")</f>
        <v>110</v>
      </c>
      <c r="V113" s="125" t="n">
        <f aca="false">ROW()-3</f>
        <v>110</v>
      </c>
      <c r="W113" s="338" t="n">
        <f aca="true">_xlfn.IFNA(OFFSET(T112,MATCH(V113,U113:U234,0),0),"")</f>
        <v>0</v>
      </c>
    </row>
    <row r="114" customFormat="false" ht="18" hidden="false" customHeight="false" outlineLevel="0" collapsed="false">
      <c r="B114" s="339" t="n">
        <f aca="false">'ワークシート1 事業所情報'!E127</f>
        <v>0</v>
      </c>
      <c r="C114" s="125" t="str">
        <f aca="false">IF(COUNTIF($B$4:B114,B114)=1,MAX($C$3:C113)+1,"")</f>
        <v/>
      </c>
      <c r="D114" s="125"/>
      <c r="E114" s="340"/>
      <c r="G114" s="339" t="str">
        <f aca="false">IFERROR(VLOOKUP('別紙様式2（添付書類２）'!$H$7,'ワークシート1 事業所情報'!E127:G127,3,0),"")</f>
        <v/>
      </c>
      <c r="H114" s="125" t="str">
        <f aca="false">IF(G114=0,"",G114)</f>
        <v/>
      </c>
      <c r="I114" s="125" t="str">
        <f aca="false">IF(H114="","",IF(COUNTIF($H$4:H114,H114)=1,MAX($I$3:I113)+1,""))</f>
        <v/>
      </c>
      <c r="J114" s="125" t="n">
        <f aca="false">ROW()-3</f>
        <v>111</v>
      </c>
      <c r="K114" s="338" t="str">
        <f aca="true">_xlfn.IFNA(OFFSET(H$3,MATCH(J114,I$4:I$64,0),0),"")</f>
        <v/>
      </c>
      <c r="M114" s="339" t="str">
        <f aca="false">IFERROR(VLOOKUP('別紙様式2（添付書類１）'!$K$7,'ワークシート1 事業所情報'!E127:G127,3,0),"")</f>
        <v/>
      </c>
      <c r="N114" s="125" t="str">
        <f aca="false">IF(M114=0,"",M114)</f>
        <v/>
      </c>
      <c r="O114" s="125" t="str">
        <f aca="false">IF(N114="","",IF(COUNTIF($N$4:N114,N114)=1,MAX($O$3:O113)+1,""))</f>
        <v/>
      </c>
      <c r="P114" s="125" t="n">
        <f aca="false">ROW()-3</f>
        <v>111</v>
      </c>
      <c r="Q114" s="338" t="str">
        <f aca="true">_xlfn.IFNA(OFFSET(N$3,MATCH(P114,O$4:O$64,0),0),"")</f>
        <v/>
      </c>
      <c r="S114" s="339" t="str">
        <f aca="false">'ワークシート1 事業所情報'!E127&amp;'ワークシート1 事業所情報'!G127</f>
        <v/>
      </c>
      <c r="T114" s="125" t="n">
        <f aca="false">'ワークシート1 事業所情報'!C127</f>
        <v>0</v>
      </c>
      <c r="U114" s="125" t="n">
        <f aca="false">IF(S114='別紙様式2（添付書類１）'!$K$7&amp;'別紙様式2（添付書類１）'!$U$7,COUNTIF($S$4:S114,'別紙様式2（添付書類１）'!$K$7&amp;'別紙様式2（添付書類１）'!$U$7),"")</f>
        <v>111</v>
      </c>
      <c r="V114" s="125" t="n">
        <f aca="false">ROW()-3</f>
        <v>111</v>
      </c>
      <c r="W114" s="338" t="n">
        <f aca="true">_xlfn.IFNA(OFFSET(T113,MATCH(V114,U114:U235,0),0),"")</f>
        <v>0</v>
      </c>
    </row>
    <row r="115" customFormat="false" ht="18" hidden="false" customHeight="false" outlineLevel="0" collapsed="false">
      <c r="B115" s="339" t="n">
        <f aca="false">'ワークシート1 事業所情報'!E128</f>
        <v>0</v>
      </c>
      <c r="C115" s="125" t="str">
        <f aca="false">IF(COUNTIF($B$4:B115,B115)=1,MAX($C$3:C114)+1,"")</f>
        <v/>
      </c>
      <c r="D115" s="125"/>
      <c r="E115" s="340"/>
      <c r="G115" s="339" t="str">
        <f aca="false">IFERROR(VLOOKUP('別紙様式2（添付書類２）'!$H$7,'ワークシート1 事業所情報'!E128:G128,3,0),"")</f>
        <v/>
      </c>
      <c r="H115" s="125" t="str">
        <f aca="false">IF(G115=0,"",G115)</f>
        <v/>
      </c>
      <c r="I115" s="125" t="str">
        <f aca="false">IF(H115="","",IF(COUNTIF($H$4:H115,H115)=1,MAX($I$3:I114)+1,""))</f>
        <v/>
      </c>
      <c r="J115" s="125" t="n">
        <f aca="false">ROW()-3</f>
        <v>112</v>
      </c>
      <c r="K115" s="338" t="str">
        <f aca="true">_xlfn.IFNA(OFFSET(H$3,MATCH(J115,I$4:I$64,0),0),"")</f>
        <v/>
      </c>
      <c r="M115" s="339" t="str">
        <f aca="false">IFERROR(VLOOKUP('別紙様式2（添付書類１）'!$K$7,'ワークシート1 事業所情報'!E128:G128,3,0),"")</f>
        <v/>
      </c>
      <c r="N115" s="125" t="str">
        <f aca="false">IF(M115=0,"",M115)</f>
        <v/>
      </c>
      <c r="O115" s="125" t="str">
        <f aca="false">IF(N115="","",IF(COUNTIF($N$4:N115,N115)=1,MAX($O$3:O114)+1,""))</f>
        <v/>
      </c>
      <c r="P115" s="125" t="n">
        <f aca="false">ROW()-3</f>
        <v>112</v>
      </c>
      <c r="Q115" s="338" t="str">
        <f aca="true">_xlfn.IFNA(OFFSET(N$3,MATCH(P115,O$4:O$64,0),0),"")</f>
        <v/>
      </c>
      <c r="S115" s="339" t="str">
        <f aca="false">'ワークシート1 事業所情報'!E128&amp;'ワークシート1 事業所情報'!G128</f>
        <v/>
      </c>
      <c r="T115" s="125" t="n">
        <f aca="false">'ワークシート1 事業所情報'!C128</f>
        <v>0</v>
      </c>
      <c r="U115" s="125" t="n">
        <f aca="false">IF(S115='別紙様式2（添付書類１）'!$K$7&amp;'別紙様式2（添付書類１）'!$U$7,COUNTIF($S$4:S115,'別紙様式2（添付書類１）'!$K$7&amp;'別紙様式2（添付書類１）'!$U$7),"")</f>
        <v>112</v>
      </c>
      <c r="V115" s="125" t="n">
        <f aca="false">ROW()-3</f>
        <v>112</v>
      </c>
      <c r="W115" s="338" t="n">
        <f aca="true">_xlfn.IFNA(OFFSET(T114,MATCH(V115,U115:U236,0),0),"")</f>
        <v>0</v>
      </c>
    </row>
    <row r="116" customFormat="false" ht="18" hidden="false" customHeight="false" outlineLevel="0" collapsed="false">
      <c r="B116" s="339" t="n">
        <f aca="false">'ワークシート1 事業所情報'!E129</f>
        <v>0</v>
      </c>
      <c r="C116" s="125" t="str">
        <f aca="false">IF(COUNTIF($B$4:B116,B116)=1,MAX($C$3:C115)+1,"")</f>
        <v/>
      </c>
      <c r="D116" s="125"/>
      <c r="E116" s="340"/>
      <c r="G116" s="339" t="str">
        <f aca="false">IFERROR(VLOOKUP('別紙様式2（添付書類２）'!$H$7,'ワークシート1 事業所情報'!E129:G129,3,0),"")</f>
        <v/>
      </c>
      <c r="H116" s="125" t="str">
        <f aca="false">IF(G116=0,"",G116)</f>
        <v/>
      </c>
      <c r="I116" s="125" t="str">
        <f aca="false">IF(H116="","",IF(COUNTIF($H$4:H116,H116)=1,MAX($I$3:I115)+1,""))</f>
        <v/>
      </c>
      <c r="J116" s="125" t="n">
        <f aca="false">ROW()-3</f>
        <v>113</v>
      </c>
      <c r="K116" s="338" t="str">
        <f aca="true">_xlfn.IFNA(OFFSET(H$3,MATCH(J116,I$4:I$64,0),0),"")</f>
        <v/>
      </c>
      <c r="M116" s="339" t="str">
        <f aca="false">IFERROR(VLOOKUP('別紙様式2（添付書類１）'!$K$7,'ワークシート1 事業所情報'!E129:G129,3,0),"")</f>
        <v/>
      </c>
      <c r="N116" s="125" t="str">
        <f aca="false">IF(M116=0,"",M116)</f>
        <v/>
      </c>
      <c r="O116" s="125" t="str">
        <f aca="false">IF(N116="","",IF(COUNTIF($N$4:N116,N116)=1,MAX($O$3:O115)+1,""))</f>
        <v/>
      </c>
      <c r="P116" s="125" t="n">
        <f aca="false">ROW()-3</f>
        <v>113</v>
      </c>
      <c r="Q116" s="338" t="str">
        <f aca="true">_xlfn.IFNA(OFFSET(N$3,MATCH(P116,O$4:O$64,0),0),"")</f>
        <v/>
      </c>
      <c r="S116" s="339" t="str">
        <f aca="false">'ワークシート1 事業所情報'!E129&amp;'ワークシート1 事業所情報'!G129</f>
        <v/>
      </c>
      <c r="T116" s="125" t="n">
        <f aca="false">'ワークシート1 事業所情報'!C129</f>
        <v>0</v>
      </c>
      <c r="U116" s="125" t="n">
        <f aca="false">IF(S116='別紙様式2（添付書類１）'!$K$7&amp;'別紙様式2（添付書類１）'!$U$7,COUNTIF($S$4:S116,'別紙様式2（添付書類１）'!$K$7&amp;'別紙様式2（添付書類１）'!$U$7),"")</f>
        <v>113</v>
      </c>
      <c r="V116" s="125" t="n">
        <f aca="false">ROW()-3</f>
        <v>113</v>
      </c>
      <c r="W116" s="338" t="n">
        <f aca="true">_xlfn.IFNA(OFFSET(T115,MATCH(V116,U116:U237,0),0),"")</f>
        <v>0</v>
      </c>
    </row>
    <row r="117" customFormat="false" ht="18" hidden="false" customHeight="false" outlineLevel="0" collapsed="false">
      <c r="B117" s="339" t="n">
        <f aca="false">'ワークシート1 事業所情報'!E130</f>
        <v>0</v>
      </c>
      <c r="C117" s="125" t="str">
        <f aca="false">IF(COUNTIF($B$4:B117,B117)=1,MAX($C$3:C116)+1,"")</f>
        <v/>
      </c>
      <c r="D117" s="125"/>
      <c r="E117" s="340"/>
      <c r="G117" s="339" t="str">
        <f aca="false">IFERROR(VLOOKUP('別紙様式2（添付書類２）'!$H$7,'ワークシート1 事業所情報'!E130:G130,3,0),"")</f>
        <v/>
      </c>
      <c r="H117" s="125" t="str">
        <f aca="false">IF(G117=0,"",G117)</f>
        <v/>
      </c>
      <c r="I117" s="125" t="str">
        <f aca="false">IF(H117="","",IF(COUNTIF($H$4:H117,H117)=1,MAX($I$3:I116)+1,""))</f>
        <v/>
      </c>
      <c r="J117" s="125" t="n">
        <f aca="false">ROW()-3</f>
        <v>114</v>
      </c>
      <c r="K117" s="338" t="str">
        <f aca="true">_xlfn.IFNA(OFFSET(H$3,MATCH(J117,I$4:I$64,0),0),"")</f>
        <v/>
      </c>
      <c r="M117" s="339" t="str">
        <f aca="false">IFERROR(VLOOKUP('別紙様式2（添付書類１）'!$K$7,'ワークシート1 事業所情報'!E130:G130,3,0),"")</f>
        <v/>
      </c>
      <c r="N117" s="125" t="str">
        <f aca="false">IF(M117=0,"",M117)</f>
        <v/>
      </c>
      <c r="O117" s="125" t="str">
        <f aca="false">IF(N117="","",IF(COUNTIF($N$4:N117,N117)=1,MAX($O$3:O116)+1,""))</f>
        <v/>
      </c>
      <c r="P117" s="125" t="n">
        <f aca="false">ROW()-3</f>
        <v>114</v>
      </c>
      <c r="Q117" s="338" t="str">
        <f aca="true">_xlfn.IFNA(OFFSET(N$3,MATCH(P117,O$4:O$64,0),0),"")</f>
        <v/>
      </c>
      <c r="S117" s="339" t="str">
        <f aca="false">'ワークシート1 事業所情報'!E130&amp;'ワークシート1 事業所情報'!G130</f>
        <v/>
      </c>
      <c r="T117" s="125" t="n">
        <f aca="false">'ワークシート1 事業所情報'!C130</f>
        <v>0</v>
      </c>
      <c r="U117" s="125" t="n">
        <f aca="false">IF(S117='別紙様式2（添付書類１）'!$K$7&amp;'別紙様式2（添付書類１）'!$U$7,COUNTIF($S$4:S117,'別紙様式2（添付書類１）'!$K$7&amp;'別紙様式2（添付書類１）'!$U$7),"")</f>
        <v>114</v>
      </c>
      <c r="V117" s="125" t="n">
        <f aca="false">ROW()-3</f>
        <v>114</v>
      </c>
      <c r="W117" s="338" t="n">
        <f aca="true">_xlfn.IFNA(OFFSET(T116,MATCH(V117,U117:U238,0),0),"")</f>
        <v>0</v>
      </c>
    </row>
    <row r="118" customFormat="false" ht="18" hidden="false" customHeight="false" outlineLevel="0" collapsed="false">
      <c r="B118" s="339" t="n">
        <f aca="false">'ワークシート1 事業所情報'!E131</f>
        <v>0</v>
      </c>
      <c r="C118" s="125" t="str">
        <f aca="false">IF(COUNTIF($B$4:B118,B118)=1,MAX($C$3:C117)+1,"")</f>
        <v/>
      </c>
      <c r="D118" s="125"/>
      <c r="E118" s="340"/>
      <c r="G118" s="339" t="str">
        <f aca="false">IFERROR(VLOOKUP('別紙様式2（添付書類２）'!$H$7,'ワークシート1 事業所情報'!E131:G131,3,0),"")</f>
        <v/>
      </c>
      <c r="H118" s="125" t="str">
        <f aca="false">IF(G118=0,"",G118)</f>
        <v/>
      </c>
      <c r="I118" s="125" t="str">
        <f aca="false">IF(H118="","",IF(COUNTIF($H$4:H118,H118)=1,MAX($I$3:I117)+1,""))</f>
        <v/>
      </c>
      <c r="J118" s="125" t="n">
        <f aca="false">ROW()-3</f>
        <v>115</v>
      </c>
      <c r="K118" s="338" t="str">
        <f aca="true">_xlfn.IFNA(OFFSET(H$3,MATCH(J118,I$4:I$64,0),0),"")</f>
        <v/>
      </c>
      <c r="M118" s="339" t="str">
        <f aca="false">IFERROR(VLOOKUP('別紙様式2（添付書類１）'!$K$7,'ワークシート1 事業所情報'!E131:G131,3,0),"")</f>
        <v/>
      </c>
      <c r="N118" s="125" t="str">
        <f aca="false">IF(M118=0,"",M118)</f>
        <v/>
      </c>
      <c r="O118" s="125" t="str">
        <f aca="false">IF(N118="","",IF(COUNTIF($N$4:N118,N118)=1,MAX($O$3:O117)+1,""))</f>
        <v/>
      </c>
      <c r="P118" s="125" t="n">
        <f aca="false">ROW()-3</f>
        <v>115</v>
      </c>
      <c r="Q118" s="338" t="str">
        <f aca="true">_xlfn.IFNA(OFFSET(N$3,MATCH(P118,O$4:O$64,0),0),"")</f>
        <v/>
      </c>
      <c r="S118" s="339" t="str">
        <f aca="false">'ワークシート1 事業所情報'!E131&amp;'ワークシート1 事業所情報'!G131</f>
        <v/>
      </c>
      <c r="T118" s="125" t="n">
        <f aca="false">'ワークシート1 事業所情報'!C131</f>
        <v>0</v>
      </c>
      <c r="U118" s="125" t="n">
        <f aca="false">IF(S118='別紙様式2（添付書類１）'!$K$7&amp;'別紙様式2（添付書類１）'!$U$7,COUNTIF($S$4:S118,'別紙様式2（添付書類１）'!$K$7&amp;'別紙様式2（添付書類１）'!$U$7),"")</f>
        <v>115</v>
      </c>
      <c r="V118" s="125" t="n">
        <f aca="false">ROW()-3</f>
        <v>115</v>
      </c>
      <c r="W118" s="338" t="n">
        <f aca="true">_xlfn.IFNA(OFFSET(T117,MATCH(V118,U118:U239,0),0),"")</f>
        <v>0</v>
      </c>
    </row>
    <row r="119" customFormat="false" ht="18" hidden="false" customHeight="false" outlineLevel="0" collapsed="false">
      <c r="B119" s="339" t="n">
        <f aca="false">'ワークシート1 事業所情報'!E132</f>
        <v>0</v>
      </c>
      <c r="C119" s="125" t="str">
        <f aca="false">IF(COUNTIF($B$4:B119,B119)=1,MAX($C$3:C118)+1,"")</f>
        <v/>
      </c>
      <c r="D119" s="125"/>
      <c r="E119" s="340"/>
      <c r="G119" s="339" t="str">
        <f aca="false">IFERROR(VLOOKUP('別紙様式2（添付書類２）'!$H$7,'ワークシート1 事業所情報'!E132:G132,3,0),"")</f>
        <v/>
      </c>
      <c r="H119" s="125" t="str">
        <f aca="false">IF(G119=0,"",G119)</f>
        <v/>
      </c>
      <c r="I119" s="125" t="str">
        <f aca="false">IF(H119="","",IF(COUNTIF($H$4:H119,H119)=1,MAX($I$3:I118)+1,""))</f>
        <v/>
      </c>
      <c r="J119" s="125" t="n">
        <f aca="false">ROW()-3</f>
        <v>116</v>
      </c>
      <c r="K119" s="338" t="str">
        <f aca="true">_xlfn.IFNA(OFFSET(H$3,MATCH(J119,I$4:I$64,0),0),"")</f>
        <v/>
      </c>
      <c r="M119" s="339" t="str">
        <f aca="false">IFERROR(VLOOKUP('別紙様式2（添付書類１）'!$K$7,'ワークシート1 事業所情報'!E132:G132,3,0),"")</f>
        <v/>
      </c>
      <c r="N119" s="125" t="str">
        <f aca="false">IF(M119=0,"",M119)</f>
        <v/>
      </c>
      <c r="O119" s="125" t="str">
        <f aca="false">IF(N119="","",IF(COUNTIF($N$4:N119,N119)=1,MAX($O$3:O118)+1,""))</f>
        <v/>
      </c>
      <c r="P119" s="125" t="n">
        <f aca="false">ROW()-3</f>
        <v>116</v>
      </c>
      <c r="Q119" s="338" t="str">
        <f aca="true">_xlfn.IFNA(OFFSET(N$3,MATCH(P119,O$4:O$64,0),0),"")</f>
        <v/>
      </c>
      <c r="S119" s="339" t="str">
        <f aca="false">'ワークシート1 事業所情報'!E132&amp;'ワークシート1 事業所情報'!G132</f>
        <v/>
      </c>
      <c r="T119" s="125" t="n">
        <f aca="false">'ワークシート1 事業所情報'!C132</f>
        <v>0</v>
      </c>
      <c r="U119" s="125" t="n">
        <f aca="false">IF(S119='別紙様式2（添付書類１）'!$K$7&amp;'別紙様式2（添付書類１）'!$U$7,COUNTIF($S$4:S119,'別紙様式2（添付書類１）'!$K$7&amp;'別紙様式2（添付書類１）'!$U$7),"")</f>
        <v>116</v>
      </c>
      <c r="V119" s="125" t="n">
        <f aca="false">ROW()-3</f>
        <v>116</v>
      </c>
      <c r="W119" s="338" t="n">
        <f aca="true">_xlfn.IFNA(OFFSET(T118,MATCH(V119,U119:U240,0),0),"")</f>
        <v>0</v>
      </c>
    </row>
    <row r="120" customFormat="false" ht="18" hidden="false" customHeight="false" outlineLevel="0" collapsed="false">
      <c r="B120" s="339" t="n">
        <f aca="false">'ワークシート1 事業所情報'!E133</f>
        <v>0</v>
      </c>
      <c r="C120" s="125" t="str">
        <f aca="false">IF(COUNTIF($B$4:B120,B120)=1,MAX($C$3:C119)+1,"")</f>
        <v/>
      </c>
      <c r="D120" s="125"/>
      <c r="E120" s="340"/>
      <c r="G120" s="339" t="str">
        <f aca="false">IFERROR(VLOOKUP('別紙様式2（添付書類２）'!$H$7,'ワークシート1 事業所情報'!E133:G133,3,0),"")</f>
        <v/>
      </c>
      <c r="H120" s="125" t="str">
        <f aca="false">IF(G120=0,"",G120)</f>
        <v/>
      </c>
      <c r="I120" s="125" t="str">
        <f aca="false">IF(H120="","",IF(COUNTIF($H$4:H120,H120)=1,MAX($I$3:I119)+1,""))</f>
        <v/>
      </c>
      <c r="J120" s="125" t="n">
        <f aca="false">ROW()-3</f>
        <v>117</v>
      </c>
      <c r="K120" s="338" t="str">
        <f aca="true">_xlfn.IFNA(OFFSET(H$3,MATCH(J120,I$4:I$64,0),0),"")</f>
        <v/>
      </c>
      <c r="M120" s="339" t="str">
        <f aca="false">IFERROR(VLOOKUP('別紙様式2（添付書類１）'!$K$7,'ワークシート1 事業所情報'!E133:G133,3,0),"")</f>
        <v/>
      </c>
      <c r="N120" s="125" t="str">
        <f aca="false">IF(M120=0,"",M120)</f>
        <v/>
      </c>
      <c r="O120" s="125" t="str">
        <f aca="false">IF(N120="","",IF(COUNTIF($N$4:N120,N120)=1,MAX($O$3:O119)+1,""))</f>
        <v/>
      </c>
      <c r="P120" s="125" t="n">
        <f aca="false">ROW()-3</f>
        <v>117</v>
      </c>
      <c r="Q120" s="338" t="str">
        <f aca="true">_xlfn.IFNA(OFFSET(N$3,MATCH(P120,O$4:O$64,0),0),"")</f>
        <v/>
      </c>
      <c r="S120" s="339" t="str">
        <f aca="false">'ワークシート1 事業所情報'!E133&amp;'ワークシート1 事業所情報'!G133</f>
        <v/>
      </c>
      <c r="T120" s="125" t="n">
        <f aca="false">'ワークシート1 事業所情報'!C133</f>
        <v>0</v>
      </c>
      <c r="U120" s="125" t="n">
        <f aca="false">IF(S120='別紙様式2（添付書類１）'!$K$7&amp;'別紙様式2（添付書類１）'!$U$7,COUNTIF($S$4:S120,'別紙様式2（添付書類１）'!$K$7&amp;'別紙様式2（添付書類１）'!$U$7),"")</f>
        <v>117</v>
      </c>
      <c r="V120" s="125" t="n">
        <f aca="false">ROW()-3</f>
        <v>117</v>
      </c>
      <c r="W120" s="338" t="n">
        <f aca="true">_xlfn.IFNA(OFFSET(T119,MATCH(V120,U120:U241,0),0),"")</f>
        <v>0</v>
      </c>
    </row>
    <row r="121" customFormat="false" ht="18" hidden="false" customHeight="false" outlineLevel="0" collapsed="false">
      <c r="B121" s="339" t="n">
        <f aca="false">'ワークシート1 事業所情報'!E134</f>
        <v>0</v>
      </c>
      <c r="C121" s="125" t="str">
        <f aca="false">IF(COUNTIF($B$4:B121,B121)=1,MAX($C$3:C120)+1,"")</f>
        <v/>
      </c>
      <c r="D121" s="125"/>
      <c r="E121" s="340"/>
      <c r="G121" s="339" t="str">
        <f aca="false">IFERROR(VLOOKUP('別紙様式2（添付書類２）'!$H$7,'ワークシート1 事業所情報'!E134:G134,3,0),"")</f>
        <v/>
      </c>
      <c r="H121" s="125" t="str">
        <f aca="false">IF(G121=0,"",G121)</f>
        <v/>
      </c>
      <c r="I121" s="125" t="str">
        <f aca="false">IF(H121="","",IF(COUNTIF($H$4:H121,H121)=1,MAX($I$3:I120)+1,""))</f>
        <v/>
      </c>
      <c r="J121" s="125" t="n">
        <f aca="false">ROW()-3</f>
        <v>118</v>
      </c>
      <c r="K121" s="338" t="str">
        <f aca="true">_xlfn.IFNA(OFFSET(H$3,MATCH(J121,I$4:I$64,0),0),"")</f>
        <v/>
      </c>
      <c r="M121" s="339" t="str">
        <f aca="false">IFERROR(VLOOKUP('別紙様式2（添付書類１）'!$K$7,'ワークシート1 事業所情報'!E134:G134,3,0),"")</f>
        <v/>
      </c>
      <c r="N121" s="125" t="str">
        <f aca="false">IF(M121=0,"",M121)</f>
        <v/>
      </c>
      <c r="O121" s="125" t="str">
        <f aca="false">IF(N121="","",IF(COUNTIF($N$4:N121,N121)=1,MAX($O$3:O120)+1,""))</f>
        <v/>
      </c>
      <c r="P121" s="125" t="n">
        <f aca="false">ROW()-3</f>
        <v>118</v>
      </c>
      <c r="Q121" s="338" t="str">
        <f aca="true">_xlfn.IFNA(OFFSET(N$3,MATCH(P121,O$4:O$64,0),0),"")</f>
        <v/>
      </c>
      <c r="S121" s="339" t="str">
        <f aca="false">'ワークシート1 事業所情報'!E134&amp;'ワークシート1 事業所情報'!G134</f>
        <v/>
      </c>
      <c r="T121" s="125" t="n">
        <f aca="false">'ワークシート1 事業所情報'!C134</f>
        <v>0</v>
      </c>
      <c r="U121" s="125" t="n">
        <f aca="false">IF(S121='別紙様式2（添付書類１）'!$K$7&amp;'別紙様式2（添付書類１）'!$U$7,COUNTIF($S$4:S121,'別紙様式2（添付書類１）'!$K$7&amp;'別紙様式2（添付書類１）'!$U$7),"")</f>
        <v>118</v>
      </c>
      <c r="V121" s="125" t="n">
        <f aca="false">ROW()-3</f>
        <v>118</v>
      </c>
      <c r="W121" s="338" t="n">
        <f aca="true">_xlfn.IFNA(OFFSET(T120,MATCH(V121,U121:U242,0),0),"")</f>
        <v>0</v>
      </c>
    </row>
    <row r="122" customFormat="false" ht="18" hidden="false" customHeight="false" outlineLevel="0" collapsed="false">
      <c r="B122" s="339" t="n">
        <f aca="false">'ワークシート1 事業所情報'!E135</f>
        <v>0</v>
      </c>
      <c r="C122" s="125" t="str">
        <f aca="false">IF(COUNTIF($B$4:B122,B122)=1,MAX($C$3:C121)+1,"")</f>
        <v/>
      </c>
      <c r="D122" s="125"/>
      <c r="E122" s="340"/>
      <c r="G122" s="339" t="str">
        <f aca="false">IFERROR(VLOOKUP('別紙様式2（添付書類２）'!$H$7,'ワークシート1 事業所情報'!E135:G135,3,0),"")</f>
        <v/>
      </c>
      <c r="H122" s="125" t="str">
        <f aca="false">IF(G122=0,"",G122)</f>
        <v/>
      </c>
      <c r="I122" s="125" t="str">
        <f aca="false">IF(H122="","",IF(COUNTIF($H$4:H122,H122)=1,MAX($I$3:I121)+1,""))</f>
        <v/>
      </c>
      <c r="J122" s="125" t="n">
        <f aca="false">ROW()-3</f>
        <v>119</v>
      </c>
      <c r="K122" s="338" t="str">
        <f aca="true">_xlfn.IFNA(OFFSET(H$3,MATCH(J122,I$4:I$64,0),0),"")</f>
        <v/>
      </c>
      <c r="M122" s="339" t="str">
        <f aca="false">IFERROR(VLOOKUP('別紙様式2（添付書類１）'!$K$7,'ワークシート1 事業所情報'!E135:G135,3,0),"")</f>
        <v/>
      </c>
      <c r="N122" s="125" t="str">
        <f aca="false">IF(M122=0,"",M122)</f>
        <v/>
      </c>
      <c r="O122" s="125" t="str">
        <f aca="false">IF(N122="","",IF(COUNTIF($N$4:N122,N122)=1,MAX($O$3:O121)+1,""))</f>
        <v/>
      </c>
      <c r="P122" s="125" t="n">
        <f aca="false">ROW()-3</f>
        <v>119</v>
      </c>
      <c r="Q122" s="338" t="str">
        <f aca="true">_xlfn.IFNA(OFFSET(N$3,MATCH(P122,O$4:O$64,0),0),"")</f>
        <v/>
      </c>
      <c r="S122" s="339" t="str">
        <f aca="false">'ワークシート1 事業所情報'!E135&amp;'ワークシート1 事業所情報'!G135</f>
        <v/>
      </c>
      <c r="T122" s="125" t="n">
        <f aca="false">'ワークシート1 事業所情報'!C135</f>
        <v>0</v>
      </c>
      <c r="U122" s="125" t="n">
        <f aca="false">IF(S122='別紙様式2（添付書類１）'!$K$7&amp;'別紙様式2（添付書類１）'!$U$7,COUNTIF($S$4:S122,'別紙様式2（添付書類１）'!$K$7&amp;'別紙様式2（添付書類１）'!$U$7),"")</f>
        <v>119</v>
      </c>
      <c r="V122" s="125" t="n">
        <f aca="false">ROW()-3</f>
        <v>119</v>
      </c>
      <c r="W122" s="338" t="n">
        <f aca="true">_xlfn.IFNA(OFFSET(T121,MATCH(V122,U122:U243,0),0),"")</f>
        <v>0</v>
      </c>
    </row>
    <row r="123" customFormat="false" ht="18" hidden="false" customHeight="false" outlineLevel="0" collapsed="false">
      <c r="B123" s="339" t="n">
        <f aca="false">'ワークシート1 事業所情報'!E136</f>
        <v>0</v>
      </c>
      <c r="C123" s="125" t="str">
        <f aca="false">IF(COUNTIF($B$4:B123,B123)=1,MAX($C$3:C122)+1,"")</f>
        <v/>
      </c>
      <c r="D123" s="125"/>
      <c r="E123" s="340"/>
      <c r="G123" s="339" t="str">
        <f aca="false">IFERROR(VLOOKUP('別紙様式2（添付書類２）'!$H$7,'ワークシート1 事業所情報'!E136:G136,3,0),"")</f>
        <v/>
      </c>
      <c r="H123" s="125" t="str">
        <f aca="false">IF(G123=0,"",G123)</f>
        <v/>
      </c>
      <c r="I123" s="125" t="str">
        <f aca="false">IF(H123="","",IF(COUNTIF($H$4:H123,H123)=1,MAX($I$3:I122)+1,""))</f>
        <v/>
      </c>
      <c r="J123" s="125" t="n">
        <f aca="false">ROW()-3</f>
        <v>120</v>
      </c>
      <c r="K123" s="338" t="str">
        <f aca="true">_xlfn.IFNA(OFFSET(H$3,MATCH(J123,I$4:I$64,0),0),"")</f>
        <v/>
      </c>
      <c r="M123" s="339" t="str">
        <f aca="false">IFERROR(VLOOKUP('別紙様式2（添付書類１）'!$K$7,'ワークシート1 事業所情報'!E136:G136,3,0),"")</f>
        <v/>
      </c>
      <c r="N123" s="125" t="str">
        <f aca="false">IF(M123=0,"",M123)</f>
        <v/>
      </c>
      <c r="O123" s="125" t="str">
        <f aca="false">IF(N123="","",IF(COUNTIF($N$4:N123,N123)=1,MAX($O$3:O122)+1,""))</f>
        <v/>
      </c>
      <c r="P123" s="125" t="n">
        <f aca="false">ROW()-3</f>
        <v>120</v>
      </c>
      <c r="Q123" s="338" t="str">
        <f aca="true">_xlfn.IFNA(OFFSET(N$3,MATCH(P123,O$4:O$64,0),0),"")</f>
        <v/>
      </c>
      <c r="S123" s="339" t="str">
        <f aca="false">'ワークシート1 事業所情報'!E136&amp;'ワークシート1 事業所情報'!G136</f>
        <v/>
      </c>
      <c r="T123" s="125" t="n">
        <f aca="false">'ワークシート1 事業所情報'!C136</f>
        <v>0</v>
      </c>
      <c r="U123" s="125" t="n">
        <f aca="false">IF(S123='別紙様式2（添付書類１）'!$K$7&amp;'別紙様式2（添付書類１）'!$U$7,COUNTIF($S$4:S123,'別紙様式2（添付書類１）'!$K$7&amp;'別紙様式2（添付書類１）'!$U$7),"")</f>
        <v>120</v>
      </c>
      <c r="V123" s="125" t="n">
        <f aca="false">ROW()-3</f>
        <v>120</v>
      </c>
      <c r="W123" s="338" t="n">
        <f aca="true">_xlfn.IFNA(OFFSET(T122,MATCH(V123,U123:U244,0),0),"")</f>
        <v>0</v>
      </c>
    </row>
    <row r="124" customFormat="false" ht="18" hidden="false" customHeight="false" outlineLevel="0" collapsed="false">
      <c r="B124" s="339" t="n">
        <f aca="false">'ワークシート1 事業所情報'!E137</f>
        <v>0</v>
      </c>
      <c r="C124" s="125" t="str">
        <f aca="false">IF(COUNTIF($B$4:B124,B124)=1,MAX($C$3:C123)+1,"")</f>
        <v/>
      </c>
      <c r="D124" s="125"/>
      <c r="E124" s="340"/>
      <c r="G124" s="339" t="str">
        <f aca="false">IFERROR(VLOOKUP('別紙様式2（添付書類２）'!$H$7,'ワークシート1 事業所情報'!E137:G137,3,0),"")</f>
        <v/>
      </c>
      <c r="H124" s="125" t="str">
        <f aca="false">IF(G124=0,"",G124)</f>
        <v/>
      </c>
      <c r="I124" s="125" t="str">
        <f aca="false">IF(H124="","",IF(COUNTIF($H$4:H124,H124)=1,MAX($I$3:I123)+1,""))</f>
        <v/>
      </c>
      <c r="J124" s="125" t="n">
        <f aca="false">ROW()-3</f>
        <v>121</v>
      </c>
      <c r="K124" s="338" t="str">
        <f aca="true">_xlfn.IFNA(OFFSET(H$3,MATCH(J124,I$4:I$64,0),0),"")</f>
        <v/>
      </c>
      <c r="M124" s="339" t="str">
        <f aca="false">IFERROR(VLOOKUP('別紙様式2（添付書類１）'!$K$7,'ワークシート1 事業所情報'!E137:G137,3,0),"")</f>
        <v/>
      </c>
      <c r="N124" s="125" t="str">
        <f aca="false">IF(M124=0,"",M124)</f>
        <v/>
      </c>
      <c r="O124" s="125" t="str">
        <f aca="false">IF(N124="","",IF(COUNTIF($N$4:N124,N124)=1,MAX($O$3:O123)+1,""))</f>
        <v/>
      </c>
      <c r="P124" s="125" t="n">
        <f aca="false">ROW()-3</f>
        <v>121</v>
      </c>
      <c r="Q124" s="338" t="str">
        <f aca="true">_xlfn.IFNA(OFFSET(N$3,MATCH(P124,O$4:O$64,0),0),"")</f>
        <v/>
      </c>
      <c r="S124" s="339" t="str">
        <f aca="false">'ワークシート1 事業所情報'!E137&amp;'ワークシート1 事業所情報'!G137</f>
        <v/>
      </c>
      <c r="T124" s="125" t="n">
        <f aca="false">'ワークシート1 事業所情報'!C137</f>
        <v>0</v>
      </c>
      <c r="U124" s="125" t="n">
        <f aca="false">IF(S124='別紙様式2（添付書類１）'!$K$7&amp;'別紙様式2（添付書類１）'!$U$7,COUNTIF($S$4:S124,'別紙様式2（添付書類１）'!$K$7&amp;'別紙様式2（添付書類１）'!$U$7),"")</f>
        <v>121</v>
      </c>
      <c r="V124" s="125" t="n">
        <f aca="false">ROW()-3</f>
        <v>121</v>
      </c>
      <c r="W124" s="338" t="n">
        <f aca="true">_xlfn.IFNA(OFFSET(T123,MATCH(V124,U124:U245,0),0),"")</f>
        <v>0</v>
      </c>
    </row>
    <row r="125" customFormat="false" ht="18" hidden="false" customHeight="false" outlineLevel="0" collapsed="false">
      <c r="B125" s="339" t="n">
        <f aca="false">'ワークシート1 事業所情報'!E138</f>
        <v>0</v>
      </c>
      <c r="C125" s="125" t="str">
        <f aca="false">IF(COUNTIF($B$4:B125,B125)=1,MAX($C$3:C124)+1,"")</f>
        <v/>
      </c>
      <c r="D125" s="125"/>
      <c r="E125" s="340"/>
      <c r="G125" s="339" t="str">
        <f aca="false">IFERROR(VLOOKUP('別紙様式2（添付書類２）'!$H$7,'ワークシート1 事業所情報'!E138:G138,3,0),"")</f>
        <v/>
      </c>
      <c r="H125" s="125" t="str">
        <f aca="false">IF(G125=0,"",G125)</f>
        <v/>
      </c>
      <c r="I125" s="125" t="str">
        <f aca="false">IF(H125="","",IF(COUNTIF($H$4:H125,H125)=1,MAX($I$3:I124)+1,""))</f>
        <v/>
      </c>
      <c r="J125" s="125" t="n">
        <f aca="false">ROW()-3</f>
        <v>122</v>
      </c>
      <c r="K125" s="338" t="str">
        <f aca="true">_xlfn.IFNA(OFFSET(H$3,MATCH(J125,I$4:I$64,0),0),"")</f>
        <v/>
      </c>
      <c r="M125" s="339" t="str">
        <f aca="false">IFERROR(VLOOKUP('別紙様式2（添付書類１）'!$K$7,'ワークシート1 事業所情報'!E138:G138,3,0),"")</f>
        <v/>
      </c>
      <c r="N125" s="125" t="str">
        <f aca="false">IF(M125=0,"",M125)</f>
        <v/>
      </c>
      <c r="O125" s="125" t="str">
        <f aca="false">IF(N125="","",IF(COUNTIF($N$4:N125,N125)=1,MAX($O$3:O124)+1,""))</f>
        <v/>
      </c>
      <c r="P125" s="125" t="n">
        <f aca="false">ROW()-3</f>
        <v>122</v>
      </c>
      <c r="Q125" s="338" t="str">
        <f aca="true">_xlfn.IFNA(OFFSET(N$3,MATCH(P125,O$4:O$64,0),0),"")</f>
        <v/>
      </c>
      <c r="S125" s="341" t="str">
        <f aca="false">'ワークシート1 事業所情報'!E138&amp;'ワークシート1 事業所情報'!G138</f>
        <v/>
      </c>
      <c r="T125" s="342" t="n">
        <f aca="false">'ワークシート1 事業所情報'!C138</f>
        <v>0</v>
      </c>
      <c r="U125" s="342" t="n">
        <f aca="false">IF(S125='別紙様式2（添付書類１）'!$K$7&amp;'別紙様式2（添付書類１）'!$U$7,COUNTIF($S$4:S125,'別紙様式2（添付書類１）'!$K$7&amp;'別紙様式2（添付書類１）'!$U$7),"")</f>
        <v>122</v>
      </c>
      <c r="V125" s="342" t="n">
        <f aca="false">ROW()-3</f>
        <v>122</v>
      </c>
      <c r="W125" s="338" t="n">
        <f aca="true">_xlfn.IFNA(OFFSET(T124,MATCH(V125,U125:U246,0),0),"")</f>
        <v>0</v>
      </c>
    </row>
    <row r="126" customFormat="false" ht="18" hidden="false" customHeight="false" outlineLevel="0" collapsed="false">
      <c r="B126" s="339" t="n">
        <f aca="false">'ワークシート1 事業所情報'!E139</f>
        <v>0</v>
      </c>
      <c r="C126" s="125" t="str">
        <f aca="false">IF(COUNTIF($B$4:B126,B126)=1,MAX($C$3:C125)+1,"")</f>
        <v/>
      </c>
      <c r="D126" s="125"/>
      <c r="E126" s="340"/>
      <c r="G126" s="339" t="str">
        <f aca="false">IFERROR(VLOOKUP('別紙様式2（添付書類２）'!$H$7,'ワークシート1 事業所情報'!E139:G139,3,0),"")</f>
        <v/>
      </c>
      <c r="H126" s="125" t="str">
        <f aca="false">IF(G126=0,"",G126)</f>
        <v/>
      </c>
      <c r="I126" s="125" t="str">
        <f aca="false">IF(H126="","",IF(COUNTIF($H$4:H126,H126)=1,MAX($I$3:I125)+1,""))</f>
        <v/>
      </c>
      <c r="J126" s="125" t="n">
        <f aca="false">ROW()-3</f>
        <v>123</v>
      </c>
      <c r="K126" s="338" t="str">
        <f aca="true">_xlfn.IFNA(OFFSET(H$3,MATCH(J126,I$4:I$64,0),0),"")</f>
        <v/>
      </c>
      <c r="M126" s="339" t="str">
        <f aca="false">IFERROR(VLOOKUP('別紙様式2（添付書類１）'!$K$7,'ワークシート1 事業所情報'!E139:G139,3,0),"")</f>
        <v/>
      </c>
      <c r="N126" s="125" t="str">
        <f aca="false">IF(M126=0,"",M126)</f>
        <v/>
      </c>
      <c r="O126" s="125" t="str">
        <f aca="false">IF(N126="","",IF(COUNTIF($N$4:N126,N126)=1,MAX($O$3:O125)+1,""))</f>
        <v/>
      </c>
      <c r="P126" s="125" t="n">
        <f aca="false">ROW()-3</f>
        <v>123</v>
      </c>
      <c r="Q126" s="338" t="str">
        <f aca="true">_xlfn.IFNA(OFFSET(N$3,MATCH(P126,O$4:O$64,0),0),"")</f>
        <v/>
      </c>
    </row>
    <row r="127" customFormat="false" ht="18" hidden="false" customHeight="false" outlineLevel="0" collapsed="false">
      <c r="B127" s="339" t="n">
        <f aca="false">'ワークシート1 事業所情報'!E140</f>
        <v>0</v>
      </c>
      <c r="C127" s="125" t="str">
        <f aca="false">IF(COUNTIF($B$4:B127,B127)=1,MAX($C$3:C126)+1,"")</f>
        <v/>
      </c>
      <c r="D127" s="125"/>
      <c r="E127" s="340"/>
      <c r="G127" s="339" t="str">
        <f aca="false">IFERROR(VLOOKUP('別紙様式2（添付書類２）'!$H$7,'ワークシート1 事業所情報'!E140:G140,3,0),"")</f>
        <v/>
      </c>
      <c r="H127" s="125" t="str">
        <f aca="false">IF(G127=0,"",G127)</f>
        <v/>
      </c>
      <c r="I127" s="125" t="str">
        <f aca="false">IF(H127="","",IF(COUNTIF($H$4:H127,H127)=1,MAX($I$3:I126)+1,""))</f>
        <v/>
      </c>
      <c r="J127" s="125" t="n">
        <f aca="false">ROW()-3</f>
        <v>124</v>
      </c>
      <c r="K127" s="338" t="str">
        <f aca="true">_xlfn.IFNA(OFFSET(H$3,MATCH(J127,I$4:I$64,0),0),"")</f>
        <v/>
      </c>
      <c r="M127" s="339" t="str">
        <f aca="false">IFERROR(VLOOKUP('別紙様式2（添付書類１）'!$K$7,'ワークシート1 事業所情報'!E140:G140,3,0),"")</f>
        <v/>
      </c>
      <c r="N127" s="125" t="str">
        <f aca="false">IF(M127=0,"",M127)</f>
        <v/>
      </c>
      <c r="O127" s="125" t="str">
        <f aca="false">IF(N127="","",IF(COUNTIF($N$4:N127,N127)=1,MAX($O$3:O126)+1,""))</f>
        <v/>
      </c>
      <c r="P127" s="125" t="n">
        <f aca="false">ROW()-3</f>
        <v>124</v>
      </c>
      <c r="Q127" s="338" t="str">
        <f aca="true">_xlfn.IFNA(OFFSET(N$3,MATCH(P127,O$4:O$64,0),0),"")</f>
        <v/>
      </c>
    </row>
    <row r="128" customFormat="false" ht="18" hidden="false" customHeight="false" outlineLevel="0" collapsed="false">
      <c r="B128" s="339" t="n">
        <f aca="false">'ワークシート1 事業所情報'!E141</f>
        <v>0</v>
      </c>
      <c r="C128" s="125" t="str">
        <f aca="false">IF(COUNTIF($B$4:B128,B128)=1,MAX($C$3:C127)+1,"")</f>
        <v/>
      </c>
      <c r="D128" s="125"/>
      <c r="E128" s="340"/>
      <c r="G128" s="339" t="str">
        <f aca="false">IFERROR(VLOOKUP('別紙様式2（添付書類２）'!$H$7,'ワークシート1 事業所情報'!E141:G141,3,0),"")</f>
        <v/>
      </c>
      <c r="H128" s="125" t="str">
        <f aca="false">IF(G128=0,"",G128)</f>
        <v/>
      </c>
      <c r="I128" s="125" t="str">
        <f aca="false">IF(H128="","",IF(COUNTIF($H$4:H128,H128)=1,MAX($I$3:I127)+1,""))</f>
        <v/>
      </c>
      <c r="J128" s="125" t="n">
        <f aca="false">ROW()-3</f>
        <v>125</v>
      </c>
      <c r="K128" s="338" t="str">
        <f aca="true">_xlfn.IFNA(OFFSET(H$3,MATCH(J128,I$4:I$64,0),0),"")</f>
        <v/>
      </c>
      <c r="M128" s="339" t="str">
        <f aca="false">IFERROR(VLOOKUP('別紙様式2（添付書類１）'!$K$7,'ワークシート1 事業所情報'!E141:G141,3,0),"")</f>
        <v/>
      </c>
      <c r="N128" s="125" t="str">
        <f aca="false">IF(M128=0,"",M128)</f>
        <v/>
      </c>
      <c r="O128" s="125" t="str">
        <f aca="false">IF(N128="","",IF(COUNTIF($N$4:N128,N128)=1,MAX($O$3:O127)+1,""))</f>
        <v/>
      </c>
      <c r="P128" s="125" t="n">
        <f aca="false">ROW()-3</f>
        <v>125</v>
      </c>
      <c r="Q128" s="338" t="str">
        <f aca="true">_xlfn.IFNA(OFFSET(N$3,MATCH(P128,O$4:O$64,0),0),"")</f>
        <v/>
      </c>
    </row>
    <row r="129" customFormat="false" ht="18" hidden="false" customHeight="false" outlineLevel="0" collapsed="false">
      <c r="B129" s="339" t="n">
        <f aca="false">'ワークシート1 事業所情報'!E142</f>
        <v>0</v>
      </c>
      <c r="C129" s="125" t="str">
        <f aca="false">IF(COUNTIF($B$4:B129,B129)=1,MAX($C$3:C128)+1,"")</f>
        <v/>
      </c>
      <c r="D129" s="125"/>
      <c r="E129" s="340"/>
      <c r="G129" s="339" t="str">
        <f aca="false">IFERROR(VLOOKUP('別紙様式2（添付書類２）'!$H$7,'ワークシート1 事業所情報'!E142:G142,3,0),"")</f>
        <v/>
      </c>
      <c r="H129" s="125" t="str">
        <f aca="false">IF(G129=0,"",G129)</f>
        <v/>
      </c>
      <c r="I129" s="125" t="str">
        <f aca="false">IF(H129="","",IF(COUNTIF($H$4:H129,H129)=1,MAX($I$3:I128)+1,""))</f>
        <v/>
      </c>
      <c r="J129" s="125" t="n">
        <f aca="false">ROW()-3</f>
        <v>126</v>
      </c>
      <c r="K129" s="338" t="str">
        <f aca="true">_xlfn.IFNA(OFFSET(H$3,MATCH(J129,I$4:I$64,0),0),"")</f>
        <v/>
      </c>
      <c r="M129" s="339" t="str">
        <f aca="false">IFERROR(VLOOKUP('別紙様式2（添付書類１）'!$K$7,'ワークシート1 事業所情報'!E142:G142,3,0),"")</f>
        <v/>
      </c>
      <c r="N129" s="125" t="str">
        <f aca="false">IF(M129=0,"",M129)</f>
        <v/>
      </c>
      <c r="O129" s="125" t="str">
        <f aca="false">IF(N129="","",IF(COUNTIF($N$4:N129,N129)=1,MAX($O$3:O128)+1,""))</f>
        <v/>
      </c>
      <c r="P129" s="125" t="n">
        <f aca="false">ROW()-3</f>
        <v>126</v>
      </c>
      <c r="Q129" s="338" t="str">
        <f aca="true">_xlfn.IFNA(OFFSET(N$3,MATCH(P129,O$4:O$64,0),0),"")</f>
        <v/>
      </c>
    </row>
    <row r="130" customFormat="false" ht="18" hidden="false" customHeight="false" outlineLevel="0" collapsed="false">
      <c r="B130" s="339" t="n">
        <f aca="false">'ワークシート1 事業所情報'!E143</f>
        <v>0</v>
      </c>
      <c r="C130" s="125" t="str">
        <f aca="false">IF(COUNTIF($B$4:B130,B130)=1,MAX($C$3:C129)+1,"")</f>
        <v/>
      </c>
      <c r="D130" s="125"/>
      <c r="E130" s="340"/>
      <c r="G130" s="339" t="str">
        <f aca="false">IFERROR(VLOOKUP('別紙様式2（添付書類２）'!$H$7,'ワークシート1 事業所情報'!E143:G143,3,0),"")</f>
        <v/>
      </c>
      <c r="H130" s="125" t="str">
        <f aca="false">IF(G130=0,"",G130)</f>
        <v/>
      </c>
      <c r="I130" s="125" t="str">
        <f aca="false">IF(H130="","",IF(COUNTIF($H$4:H130,H130)=1,MAX($I$3:I129)+1,""))</f>
        <v/>
      </c>
      <c r="J130" s="125" t="n">
        <f aca="false">ROW()-3</f>
        <v>127</v>
      </c>
      <c r="K130" s="338" t="str">
        <f aca="true">_xlfn.IFNA(OFFSET(H$3,MATCH(J130,I$4:I$64,0),0),"")</f>
        <v/>
      </c>
      <c r="M130" s="339" t="str">
        <f aca="false">IFERROR(VLOOKUP('別紙様式2（添付書類１）'!$K$7,'ワークシート1 事業所情報'!E143:G143,3,0),"")</f>
        <v/>
      </c>
      <c r="N130" s="125" t="str">
        <f aca="false">IF(M130=0,"",M130)</f>
        <v/>
      </c>
      <c r="O130" s="125" t="str">
        <f aca="false">IF(N130="","",IF(COUNTIF($N$4:N130,N130)=1,MAX($O$3:O129)+1,""))</f>
        <v/>
      </c>
      <c r="P130" s="125" t="n">
        <f aca="false">ROW()-3</f>
        <v>127</v>
      </c>
      <c r="Q130" s="338" t="str">
        <f aca="true">_xlfn.IFNA(OFFSET(N$3,MATCH(P130,O$4:O$64,0),0),"")</f>
        <v/>
      </c>
    </row>
    <row r="131" customFormat="false" ht="18" hidden="false" customHeight="false" outlineLevel="0" collapsed="false">
      <c r="B131" s="339" t="n">
        <f aca="false">'ワークシート1 事業所情報'!E144</f>
        <v>0</v>
      </c>
      <c r="C131" s="125" t="str">
        <f aca="false">IF(COUNTIF($B$4:B131,B131)=1,MAX($C$3:C130)+1,"")</f>
        <v/>
      </c>
      <c r="D131" s="125"/>
      <c r="E131" s="340"/>
      <c r="G131" s="339" t="str">
        <f aca="false">IFERROR(VLOOKUP('別紙様式2（添付書類２）'!$H$7,'ワークシート1 事業所情報'!E144:G144,3,0),"")</f>
        <v/>
      </c>
      <c r="H131" s="125" t="str">
        <f aca="false">IF(G131=0,"",G131)</f>
        <v/>
      </c>
      <c r="I131" s="125" t="str">
        <f aca="false">IF(H131="","",IF(COUNTIF($H$4:H131,H131)=1,MAX($I$3:I130)+1,""))</f>
        <v/>
      </c>
      <c r="J131" s="125" t="n">
        <f aca="false">ROW()-3</f>
        <v>128</v>
      </c>
      <c r="K131" s="338" t="str">
        <f aca="true">_xlfn.IFNA(OFFSET(H$3,MATCH(J131,I$4:I$64,0),0),"")</f>
        <v/>
      </c>
      <c r="M131" s="339" t="str">
        <f aca="false">IFERROR(VLOOKUP('別紙様式2（添付書類１）'!$K$7,'ワークシート1 事業所情報'!E144:G144,3,0),"")</f>
        <v/>
      </c>
      <c r="N131" s="125" t="str">
        <f aca="false">IF(M131=0,"",M131)</f>
        <v/>
      </c>
      <c r="O131" s="125" t="str">
        <f aca="false">IF(N131="","",IF(COUNTIF($N$4:N131,N131)=1,MAX($O$3:O130)+1,""))</f>
        <v/>
      </c>
      <c r="P131" s="125" t="n">
        <f aca="false">ROW()-3</f>
        <v>128</v>
      </c>
      <c r="Q131" s="338" t="str">
        <f aca="true">_xlfn.IFNA(OFFSET(N$3,MATCH(P131,O$4:O$64,0),0),"")</f>
        <v/>
      </c>
    </row>
    <row r="132" customFormat="false" ht="18" hidden="false" customHeight="false" outlineLevel="0" collapsed="false">
      <c r="B132" s="339" t="n">
        <f aca="false">'ワークシート1 事業所情報'!E145</f>
        <v>0</v>
      </c>
      <c r="C132" s="125" t="str">
        <f aca="false">IF(COUNTIF($B$4:B132,B132)=1,MAX($C$3:C131)+1,"")</f>
        <v/>
      </c>
      <c r="D132" s="125"/>
      <c r="E132" s="340"/>
      <c r="G132" s="339" t="str">
        <f aca="false">IFERROR(VLOOKUP('別紙様式2（添付書類２）'!$H$7,'ワークシート1 事業所情報'!E145:G145,3,0),"")</f>
        <v/>
      </c>
      <c r="H132" s="125" t="str">
        <f aca="false">IF(G132=0,"",G132)</f>
        <v/>
      </c>
      <c r="I132" s="125" t="str">
        <f aca="false">IF(H132="","",IF(COUNTIF($H$4:H132,H132)=1,MAX($I$3:I131)+1,""))</f>
        <v/>
      </c>
      <c r="J132" s="125" t="n">
        <f aca="false">ROW()-3</f>
        <v>129</v>
      </c>
      <c r="K132" s="338" t="str">
        <f aca="true">_xlfn.IFNA(OFFSET(H$3,MATCH(J132,I$4:I$64,0),0),"")</f>
        <v/>
      </c>
      <c r="M132" s="339" t="str">
        <f aca="false">IFERROR(VLOOKUP('別紙様式2（添付書類１）'!$K$7,'ワークシート1 事業所情報'!E145:G145,3,0),"")</f>
        <v/>
      </c>
      <c r="N132" s="125" t="str">
        <f aca="false">IF(M132=0,"",M132)</f>
        <v/>
      </c>
      <c r="O132" s="125" t="str">
        <f aca="false">IF(N132="","",IF(COUNTIF($N$4:N132,N132)=1,MAX($O$3:O131)+1,""))</f>
        <v/>
      </c>
      <c r="P132" s="125" t="n">
        <f aca="false">ROW()-3</f>
        <v>129</v>
      </c>
      <c r="Q132" s="338" t="str">
        <f aca="true">_xlfn.IFNA(OFFSET(N$3,MATCH(P132,O$4:O$64,0),0),"")</f>
        <v/>
      </c>
    </row>
    <row r="133" customFormat="false" ht="18" hidden="false" customHeight="false" outlineLevel="0" collapsed="false">
      <c r="B133" s="339" t="n">
        <f aca="false">'ワークシート1 事業所情報'!E146</f>
        <v>0</v>
      </c>
      <c r="C133" s="125" t="str">
        <f aca="false">IF(COUNTIF($B$4:B133,B133)=1,MAX($C$3:C132)+1,"")</f>
        <v/>
      </c>
      <c r="D133" s="125"/>
      <c r="E133" s="340"/>
      <c r="G133" s="339" t="str">
        <f aca="false">IFERROR(VLOOKUP('別紙様式2（添付書類２）'!$H$7,'ワークシート1 事業所情報'!E146:G146,3,0),"")</f>
        <v/>
      </c>
      <c r="H133" s="125" t="str">
        <f aca="false">IF(G133=0,"",G133)</f>
        <v/>
      </c>
      <c r="I133" s="125" t="str">
        <f aca="false">IF(H133="","",IF(COUNTIF($H$4:H133,H133)=1,MAX($I$3:I132)+1,""))</f>
        <v/>
      </c>
      <c r="J133" s="125" t="n">
        <f aca="false">ROW()-3</f>
        <v>130</v>
      </c>
      <c r="K133" s="338" t="str">
        <f aca="true">_xlfn.IFNA(OFFSET(H$3,MATCH(J133,I$4:I$64,0),0),"")</f>
        <v/>
      </c>
      <c r="M133" s="339" t="str">
        <f aca="false">IFERROR(VLOOKUP('別紙様式2（添付書類１）'!$K$7,'ワークシート1 事業所情報'!E146:G146,3,0),"")</f>
        <v/>
      </c>
      <c r="N133" s="125" t="str">
        <f aca="false">IF(M133=0,"",M133)</f>
        <v/>
      </c>
      <c r="O133" s="125" t="str">
        <f aca="false">IF(N133="","",IF(COUNTIF($N$4:N133,N133)=1,MAX($O$3:O132)+1,""))</f>
        <v/>
      </c>
      <c r="P133" s="125" t="n">
        <f aca="false">ROW()-3</f>
        <v>130</v>
      </c>
      <c r="Q133" s="338" t="str">
        <f aca="true">_xlfn.IFNA(OFFSET(N$3,MATCH(P133,O$4:O$64,0),0),"")</f>
        <v/>
      </c>
    </row>
    <row r="134" customFormat="false" ht="18" hidden="false" customHeight="false" outlineLevel="0" collapsed="false">
      <c r="B134" s="339" t="n">
        <f aca="false">'ワークシート1 事業所情報'!E147</f>
        <v>0</v>
      </c>
      <c r="C134" s="125" t="str">
        <f aca="false">IF(COUNTIF($B$4:B134,B134)=1,MAX($C$3:C133)+1,"")</f>
        <v/>
      </c>
      <c r="D134" s="125"/>
      <c r="E134" s="340"/>
      <c r="G134" s="339" t="str">
        <f aca="false">IFERROR(VLOOKUP('別紙様式2（添付書類２）'!$H$7,'ワークシート1 事業所情報'!E147:G147,3,0),"")</f>
        <v/>
      </c>
      <c r="H134" s="125" t="str">
        <f aca="false">IF(G134=0,"",G134)</f>
        <v/>
      </c>
      <c r="I134" s="125" t="str">
        <f aca="false">IF(H134="","",IF(COUNTIF($H$4:H134,H134)=1,MAX($I$3:I133)+1,""))</f>
        <v/>
      </c>
      <c r="J134" s="125" t="n">
        <f aca="false">ROW()-3</f>
        <v>131</v>
      </c>
      <c r="K134" s="338" t="str">
        <f aca="true">_xlfn.IFNA(OFFSET(H$3,MATCH(J134,I$4:I$64,0),0),"")</f>
        <v/>
      </c>
      <c r="M134" s="339" t="str">
        <f aca="false">IFERROR(VLOOKUP('別紙様式2（添付書類１）'!$K$7,'ワークシート1 事業所情報'!E147:G147,3,0),"")</f>
        <v/>
      </c>
      <c r="N134" s="125" t="str">
        <f aca="false">IF(M134=0,"",M134)</f>
        <v/>
      </c>
      <c r="O134" s="125" t="str">
        <f aca="false">IF(N134="","",IF(COUNTIF($N$4:N134,N134)=1,MAX($O$3:O133)+1,""))</f>
        <v/>
      </c>
      <c r="P134" s="125" t="n">
        <f aca="false">ROW()-3</f>
        <v>131</v>
      </c>
      <c r="Q134" s="338" t="str">
        <f aca="true">_xlfn.IFNA(OFFSET(N$3,MATCH(P134,O$4:O$64,0),0),"")</f>
        <v/>
      </c>
    </row>
    <row r="135" customFormat="false" ht="18" hidden="false" customHeight="false" outlineLevel="0" collapsed="false">
      <c r="B135" s="339" t="n">
        <f aca="false">'ワークシート1 事業所情報'!E148</f>
        <v>0</v>
      </c>
      <c r="C135" s="125" t="str">
        <f aca="false">IF(COUNTIF($B$4:B135,B135)=1,MAX($C$3:C134)+1,"")</f>
        <v/>
      </c>
      <c r="D135" s="125"/>
      <c r="E135" s="340"/>
      <c r="G135" s="339" t="str">
        <f aca="false">IFERROR(VLOOKUP('別紙様式2（添付書類２）'!$H$7,'ワークシート1 事業所情報'!E148:G148,3,0),"")</f>
        <v/>
      </c>
      <c r="H135" s="125" t="str">
        <f aca="false">IF(G135=0,"",G135)</f>
        <v/>
      </c>
      <c r="I135" s="125" t="str">
        <f aca="false">IF(H135="","",IF(COUNTIF($H$4:H135,H135)=1,MAX($I$3:I134)+1,""))</f>
        <v/>
      </c>
      <c r="J135" s="125" t="n">
        <f aca="false">ROW()-3</f>
        <v>132</v>
      </c>
      <c r="K135" s="338" t="str">
        <f aca="true">_xlfn.IFNA(OFFSET(H$3,MATCH(J135,I$4:I$64,0),0),"")</f>
        <v/>
      </c>
      <c r="M135" s="339" t="str">
        <f aca="false">IFERROR(VLOOKUP('別紙様式2（添付書類１）'!$K$7,'ワークシート1 事業所情報'!E148:G148,3,0),"")</f>
        <v/>
      </c>
      <c r="N135" s="125" t="str">
        <f aca="false">IF(M135=0,"",M135)</f>
        <v/>
      </c>
      <c r="O135" s="125" t="str">
        <f aca="false">IF(N135="","",IF(COUNTIF($N$4:N135,N135)=1,MAX($O$3:O134)+1,""))</f>
        <v/>
      </c>
      <c r="P135" s="125" t="n">
        <f aca="false">ROW()-3</f>
        <v>132</v>
      </c>
      <c r="Q135" s="338" t="str">
        <f aca="true">_xlfn.IFNA(OFFSET(N$3,MATCH(P135,O$4:O$64,0),0),"")</f>
        <v/>
      </c>
    </row>
    <row r="136" customFormat="false" ht="18" hidden="false" customHeight="false" outlineLevel="0" collapsed="false">
      <c r="B136" s="339" t="n">
        <f aca="false">'ワークシート1 事業所情報'!E149</f>
        <v>0</v>
      </c>
      <c r="C136" s="125" t="str">
        <f aca="false">IF(COUNTIF($B$4:B136,B136)=1,MAX($C$3:C135)+1,"")</f>
        <v/>
      </c>
      <c r="D136" s="125"/>
      <c r="E136" s="340"/>
      <c r="G136" s="339" t="str">
        <f aca="false">IFERROR(VLOOKUP('別紙様式2（添付書類２）'!$H$7,'ワークシート1 事業所情報'!E149:G149,3,0),"")</f>
        <v/>
      </c>
      <c r="H136" s="125" t="str">
        <f aca="false">IF(G136=0,"",G136)</f>
        <v/>
      </c>
      <c r="I136" s="125" t="str">
        <f aca="false">IF(H136="","",IF(COUNTIF($H$4:H136,H136)=1,MAX($I$3:I135)+1,""))</f>
        <v/>
      </c>
      <c r="J136" s="125" t="n">
        <f aca="false">ROW()-3</f>
        <v>133</v>
      </c>
      <c r="K136" s="338" t="str">
        <f aca="true">_xlfn.IFNA(OFFSET(H$3,MATCH(J136,I$4:I$64,0),0),"")</f>
        <v/>
      </c>
      <c r="M136" s="339" t="str">
        <f aca="false">IFERROR(VLOOKUP('別紙様式2（添付書類１）'!$K$7,'ワークシート1 事業所情報'!E149:G149,3,0),"")</f>
        <v/>
      </c>
      <c r="N136" s="125" t="str">
        <f aca="false">IF(M136=0,"",M136)</f>
        <v/>
      </c>
      <c r="O136" s="125" t="str">
        <f aca="false">IF(N136="","",IF(COUNTIF($N$4:N136,N136)=1,MAX($O$3:O135)+1,""))</f>
        <v/>
      </c>
      <c r="P136" s="125" t="n">
        <f aca="false">ROW()-3</f>
        <v>133</v>
      </c>
      <c r="Q136" s="338" t="str">
        <f aca="true">_xlfn.IFNA(OFFSET(N$3,MATCH(P136,O$4:O$64,0),0),"")</f>
        <v/>
      </c>
    </row>
    <row r="137" customFormat="false" ht="18" hidden="false" customHeight="false" outlineLevel="0" collapsed="false">
      <c r="B137" s="339" t="n">
        <f aca="false">'ワークシート1 事業所情報'!E150</f>
        <v>0</v>
      </c>
      <c r="C137" s="125" t="str">
        <f aca="false">IF(COUNTIF($B$4:B137,B137)=1,MAX($C$3:C136)+1,"")</f>
        <v/>
      </c>
      <c r="D137" s="125"/>
      <c r="E137" s="340"/>
      <c r="G137" s="339" t="str">
        <f aca="false">IFERROR(VLOOKUP('別紙様式2（添付書類２）'!$H$7,'ワークシート1 事業所情報'!E150:G150,3,0),"")</f>
        <v/>
      </c>
      <c r="H137" s="125" t="str">
        <f aca="false">IF(G137=0,"",G137)</f>
        <v/>
      </c>
      <c r="I137" s="125" t="str">
        <f aca="false">IF(H137="","",IF(COUNTIF($H$4:H137,H137)=1,MAX($I$3:I136)+1,""))</f>
        <v/>
      </c>
      <c r="J137" s="125" t="n">
        <f aca="false">ROW()-3</f>
        <v>134</v>
      </c>
      <c r="K137" s="338" t="str">
        <f aca="true">_xlfn.IFNA(OFFSET(H$3,MATCH(J137,I$4:I$64,0),0),"")</f>
        <v/>
      </c>
      <c r="M137" s="339" t="str">
        <f aca="false">IFERROR(VLOOKUP('別紙様式2（添付書類１）'!$K$7,'ワークシート1 事業所情報'!E150:G150,3,0),"")</f>
        <v/>
      </c>
      <c r="N137" s="125" t="str">
        <f aca="false">IF(M137=0,"",M137)</f>
        <v/>
      </c>
      <c r="O137" s="125" t="str">
        <f aca="false">IF(N137="","",IF(COUNTIF($N$4:N137,N137)=1,MAX($O$3:O136)+1,""))</f>
        <v/>
      </c>
      <c r="P137" s="125" t="n">
        <f aca="false">ROW()-3</f>
        <v>134</v>
      </c>
      <c r="Q137" s="338" t="str">
        <f aca="true">_xlfn.IFNA(OFFSET(N$3,MATCH(P137,O$4:O$64,0),0),"")</f>
        <v/>
      </c>
    </row>
    <row r="138" customFormat="false" ht="18" hidden="false" customHeight="false" outlineLevel="0" collapsed="false">
      <c r="B138" s="339" t="n">
        <f aca="false">'ワークシート1 事業所情報'!E151</f>
        <v>0</v>
      </c>
      <c r="C138" s="125" t="str">
        <f aca="false">IF(COUNTIF($B$4:B138,B138)=1,MAX($C$3:C137)+1,"")</f>
        <v/>
      </c>
      <c r="D138" s="125"/>
      <c r="E138" s="340"/>
      <c r="G138" s="339" t="str">
        <f aca="false">IFERROR(VLOOKUP('別紙様式2（添付書類２）'!$H$7,'ワークシート1 事業所情報'!E151:G151,3,0),"")</f>
        <v/>
      </c>
      <c r="H138" s="125" t="str">
        <f aca="false">IF(G138=0,"",G138)</f>
        <v/>
      </c>
      <c r="I138" s="125" t="str">
        <f aca="false">IF(H138="","",IF(COUNTIF($H$4:H138,H138)=1,MAX($I$3:I137)+1,""))</f>
        <v/>
      </c>
      <c r="J138" s="125" t="n">
        <f aca="false">ROW()-3</f>
        <v>135</v>
      </c>
      <c r="K138" s="338" t="str">
        <f aca="true">_xlfn.IFNA(OFFSET(H$3,MATCH(J138,I$4:I$64,0),0),"")</f>
        <v/>
      </c>
      <c r="M138" s="339" t="str">
        <f aca="false">IFERROR(VLOOKUP('別紙様式2（添付書類１）'!$K$7,'ワークシート1 事業所情報'!E151:G151,3,0),"")</f>
        <v/>
      </c>
      <c r="N138" s="125" t="str">
        <f aca="false">IF(M138=0,"",M138)</f>
        <v/>
      </c>
      <c r="O138" s="125" t="str">
        <f aca="false">IF(N138="","",IF(COUNTIF($N$4:N138,N138)=1,MAX($O$3:O137)+1,""))</f>
        <v/>
      </c>
      <c r="P138" s="125" t="n">
        <f aca="false">ROW()-3</f>
        <v>135</v>
      </c>
      <c r="Q138" s="338" t="str">
        <f aca="true">_xlfn.IFNA(OFFSET(N$3,MATCH(P138,O$4:O$64,0),0),"")</f>
        <v/>
      </c>
    </row>
    <row r="139" customFormat="false" ht="18" hidden="false" customHeight="false" outlineLevel="0" collapsed="false">
      <c r="B139" s="339" t="n">
        <f aca="false">'ワークシート1 事業所情報'!E152</f>
        <v>0</v>
      </c>
      <c r="C139" s="125" t="str">
        <f aca="false">IF(COUNTIF($B$4:B139,B139)=1,MAX($C$3:C138)+1,"")</f>
        <v/>
      </c>
      <c r="D139" s="125"/>
      <c r="E139" s="340"/>
      <c r="G139" s="339" t="str">
        <f aca="false">IFERROR(VLOOKUP('別紙様式2（添付書類２）'!$H$7,'ワークシート1 事業所情報'!E152:G152,3,0),"")</f>
        <v/>
      </c>
      <c r="H139" s="125" t="str">
        <f aca="false">IF(G139=0,"",G139)</f>
        <v/>
      </c>
      <c r="I139" s="125" t="str">
        <f aca="false">IF(H139="","",IF(COUNTIF($H$4:H139,H139)=1,MAX($I$3:I138)+1,""))</f>
        <v/>
      </c>
      <c r="J139" s="125" t="n">
        <f aca="false">ROW()-3</f>
        <v>136</v>
      </c>
      <c r="K139" s="338" t="str">
        <f aca="true">_xlfn.IFNA(OFFSET(H$3,MATCH(J139,I$4:I$64,0),0),"")</f>
        <v/>
      </c>
      <c r="M139" s="339" t="str">
        <f aca="false">IFERROR(VLOOKUP('別紙様式2（添付書類１）'!$K$7,'ワークシート1 事業所情報'!E152:G152,3,0),"")</f>
        <v/>
      </c>
      <c r="N139" s="125" t="str">
        <f aca="false">IF(M139=0,"",M139)</f>
        <v/>
      </c>
      <c r="O139" s="125" t="str">
        <f aca="false">IF(N139="","",IF(COUNTIF($N$4:N139,N139)=1,MAX($O$3:O138)+1,""))</f>
        <v/>
      </c>
      <c r="P139" s="125" t="n">
        <f aca="false">ROW()-3</f>
        <v>136</v>
      </c>
      <c r="Q139" s="338" t="str">
        <f aca="true">_xlfn.IFNA(OFFSET(N$3,MATCH(P139,O$4:O$64,0),0),"")</f>
        <v/>
      </c>
    </row>
    <row r="140" customFormat="false" ht="18" hidden="false" customHeight="false" outlineLevel="0" collapsed="false">
      <c r="B140" s="339" t="n">
        <f aca="false">'ワークシート1 事業所情報'!E153</f>
        <v>0</v>
      </c>
      <c r="C140" s="125" t="str">
        <f aca="false">IF(COUNTIF($B$4:B140,B140)=1,MAX($C$3:C139)+1,"")</f>
        <v/>
      </c>
      <c r="D140" s="125"/>
      <c r="E140" s="340"/>
      <c r="G140" s="339" t="str">
        <f aca="false">IFERROR(VLOOKUP('別紙様式2（添付書類２）'!$H$7,'ワークシート1 事業所情報'!E153:G153,3,0),"")</f>
        <v/>
      </c>
      <c r="H140" s="125" t="str">
        <f aca="false">IF(G140=0,"",G140)</f>
        <v/>
      </c>
      <c r="I140" s="125" t="str">
        <f aca="false">IF(H140="","",IF(COUNTIF($H$4:H140,H140)=1,MAX($I$3:I139)+1,""))</f>
        <v/>
      </c>
      <c r="J140" s="125" t="n">
        <f aca="false">ROW()-3</f>
        <v>137</v>
      </c>
      <c r="K140" s="338" t="str">
        <f aca="true">_xlfn.IFNA(OFFSET(H$3,MATCH(J140,I$4:I$64,0),0),"")</f>
        <v/>
      </c>
      <c r="M140" s="339" t="str">
        <f aca="false">IFERROR(VLOOKUP('別紙様式2（添付書類１）'!$K$7,'ワークシート1 事業所情報'!E153:G153,3,0),"")</f>
        <v/>
      </c>
      <c r="N140" s="125" t="str">
        <f aca="false">IF(M140=0,"",M140)</f>
        <v/>
      </c>
      <c r="O140" s="125" t="str">
        <f aca="false">IF(N140="","",IF(COUNTIF($N$4:N140,N140)=1,MAX($O$3:O139)+1,""))</f>
        <v/>
      </c>
      <c r="P140" s="125" t="n">
        <f aca="false">ROW()-3</f>
        <v>137</v>
      </c>
      <c r="Q140" s="338" t="str">
        <f aca="true">_xlfn.IFNA(OFFSET(N$3,MATCH(P140,O$4:O$64,0),0),"")</f>
        <v/>
      </c>
    </row>
    <row r="141" customFormat="false" ht="18" hidden="false" customHeight="false" outlineLevel="0" collapsed="false">
      <c r="B141" s="339" t="n">
        <f aca="false">'ワークシート1 事業所情報'!E154</f>
        <v>0</v>
      </c>
      <c r="C141" s="125" t="str">
        <f aca="false">IF(COUNTIF($B$4:B141,B141)=1,MAX($C$3:C140)+1,"")</f>
        <v/>
      </c>
      <c r="D141" s="125"/>
      <c r="E141" s="340"/>
      <c r="G141" s="339" t="str">
        <f aca="false">IFERROR(VLOOKUP('別紙様式2（添付書類２）'!$H$7,'ワークシート1 事業所情報'!E154:G154,3,0),"")</f>
        <v/>
      </c>
      <c r="H141" s="125" t="str">
        <f aca="false">IF(G141=0,"",G141)</f>
        <v/>
      </c>
      <c r="I141" s="125" t="str">
        <f aca="false">IF(H141="","",IF(COUNTIF($H$4:H141,H141)=1,MAX($I$3:I140)+1,""))</f>
        <v/>
      </c>
      <c r="J141" s="125" t="n">
        <f aca="false">ROW()-3</f>
        <v>138</v>
      </c>
      <c r="K141" s="338" t="str">
        <f aca="true">_xlfn.IFNA(OFFSET(H$3,MATCH(J141,I$4:I$64,0),0),"")</f>
        <v/>
      </c>
      <c r="M141" s="339" t="str">
        <f aca="false">IFERROR(VLOOKUP('別紙様式2（添付書類１）'!$K$7,'ワークシート1 事業所情報'!E154:G154,3,0),"")</f>
        <v/>
      </c>
      <c r="N141" s="125" t="str">
        <f aca="false">IF(M141=0,"",M141)</f>
        <v/>
      </c>
      <c r="O141" s="125" t="str">
        <f aca="false">IF(N141="","",IF(COUNTIF($N$4:N141,N141)=1,MAX($O$3:O140)+1,""))</f>
        <v/>
      </c>
      <c r="P141" s="125" t="n">
        <f aca="false">ROW()-3</f>
        <v>138</v>
      </c>
      <c r="Q141" s="338" t="str">
        <f aca="true">_xlfn.IFNA(OFFSET(N$3,MATCH(P141,O$4:O$64,0),0),"")</f>
        <v/>
      </c>
    </row>
    <row r="142" customFormat="false" ht="18" hidden="false" customHeight="false" outlineLevel="0" collapsed="false">
      <c r="B142" s="339" t="n">
        <f aca="false">'ワークシート1 事業所情報'!E155</f>
        <v>0</v>
      </c>
      <c r="C142" s="125" t="str">
        <f aca="false">IF(COUNTIF($B$4:B142,B142)=1,MAX($C$3:C141)+1,"")</f>
        <v/>
      </c>
      <c r="D142" s="125"/>
      <c r="E142" s="340"/>
      <c r="G142" s="339" t="str">
        <f aca="false">IFERROR(VLOOKUP('別紙様式2（添付書類２）'!$H$7,'ワークシート1 事業所情報'!E155:G155,3,0),"")</f>
        <v/>
      </c>
      <c r="H142" s="125" t="str">
        <f aca="false">IF(G142=0,"",G142)</f>
        <v/>
      </c>
      <c r="I142" s="125" t="str">
        <f aca="false">IF(H142="","",IF(COUNTIF($H$4:H142,H142)=1,MAX($I$3:I141)+1,""))</f>
        <v/>
      </c>
      <c r="J142" s="125" t="n">
        <f aca="false">ROW()-3</f>
        <v>139</v>
      </c>
      <c r="K142" s="338" t="str">
        <f aca="true">_xlfn.IFNA(OFFSET(H$3,MATCH(J142,I$4:I$64,0),0),"")</f>
        <v/>
      </c>
      <c r="M142" s="339" t="str">
        <f aca="false">IFERROR(VLOOKUP('別紙様式2（添付書類１）'!$K$7,'ワークシート1 事業所情報'!E155:G155,3,0),"")</f>
        <v/>
      </c>
      <c r="N142" s="125" t="str">
        <f aca="false">IF(M142=0,"",M142)</f>
        <v/>
      </c>
      <c r="O142" s="125" t="str">
        <f aca="false">IF(N142="","",IF(COUNTIF($N$4:N142,N142)=1,MAX($O$3:O141)+1,""))</f>
        <v/>
      </c>
      <c r="P142" s="125" t="n">
        <f aca="false">ROW()-3</f>
        <v>139</v>
      </c>
      <c r="Q142" s="338" t="str">
        <f aca="true">_xlfn.IFNA(OFFSET(N$3,MATCH(P142,O$4:O$64,0),0),"")</f>
        <v/>
      </c>
    </row>
    <row r="143" customFormat="false" ht="18" hidden="false" customHeight="false" outlineLevel="0" collapsed="false">
      <c r="B143" s="339" t="n">
        <f aca="false">'ワークシート1 事業所情報'!E156</f>
        <v>0</v>
      </c>
      <c r="C143" s="125" t="str">
        <f aca="false">IF(COUNTIF($B$4:B143,B143)=1,MAX($C$3:C142)+1,"")</f>
        <v/>
      </c>
      <c r="D143" s="125"/>
      <c r="E143" s="340"/>
      <c r="G143" s="339" t="str">
        <f aca="false">IFERROR(VLOOKUP('別紙様式2（添付書類２）'!$H$7,'ワークシート1 事業所情報'!E156:G156,3,0),"")</f>
        <v/>
      </c>
      <c r="H143" s="125" t="str">
        <f aca="false">IF(G143=0,"",G143)</f>
        <v/>
      </c>
      <c r="I143" s="125" t="str">
        <f aca="false">IF(H143="","",IF(COUNTIF($H$4:H143,H143)=1,MAX($I$3:I142)+1,""))</f>
        <v/>
      </c>
      <c r="J143" s="125" t="n">
        <f aca="false">ROW()-3</f>
        <v>140</v>
      </c>
      <c r="K143" s="338" t="str">
        <f aca="true">_xlfn.IFNA(OFFSET(H$3,MATCH(J143,I$4:I$64,0),0),"")</f>
        <v/>
      </c>
      <c r="M143" s="339" t="str">
        <f aca="false">IFERROR(VLOOKUP('別紙様式2（添付書類１）'!$K$7,'ワークシート1 事業所情報'!E156:G156,3,0),"")</f>
        <v/>
      </c>
      <c r="N143" s="125" t="str">
        <f aca="false">IF(M143=0,"",M143)</f>
        <v/>
      </c>
      <c r="O143" s="125" t="str">
        <f aca="false">IF(N143="","",IF(COUNTIF($N$4:N143,N143)=1,MAX($O$3:O142)+1,""))</f>
        <v/>
      </c>
      <c r="P143" s="125" t="n">
        <f aca="false">ROW()-3</f>
        <v>140</v>
      </c>
      <c r="Q143" s="338" t="str">
        <f aca="true">_xlfn.IFNA(OFFSET(N$3,MATCH(P143,O$4:O$64,0),0),"")</f>
        <v/>
      </c>
    </row>
    <row r="144" customFormat="false" ht="18" hidden="false" customHeight="false" outlineLevel="0" collapsed="false">
      <c r="B144" s="339" t="n">
        <f aca="false">'ワークシート1 事業所情報'!E157</f>
        <v>0</v>
      </c>
      <c r="C144" s="125" t="str">
        <f aca="false">IF(COUNTIF($B$4:B144,B144)=1,MAX($C$3:C143)+1,"")</f>
        <v/>
      </c>
      <c r="D144" s="125"/>
      <c r="E144" s="340"/>
      <c r="G144" s="339" t="str">
        <f aca="false">IFERROR(VLOOKUP('別紙様式2（添付書類２）'!$H$7,'ワークシート1 事業所情報'!E157:G157,3,0),"")</f>
        <v/>
      </c>
      <c r="H144" s="125" t="str">
        <f aca="false">IF(G144=0,"",G144)</f>
        <v/>
      </c>
      <c r="I144" s="125" t="str">
        <f aca="false">IF(H144="","",IF(COUNTIF($H$4:H144,H144)=1,MAX($I$3:I143)+1,""))</f>
        <v/>
      </c>
      <c r="J144" s="125" t="n">
        <f aca="false">ROW()-3</f>
        <v>141</v>
      </c>
      <c r="K144" s="338" t="str">
        <f aca="true">_xlfn.IFNA(OFFSET(H$3,MATCH(J144,I$4:I$64,0),0),"")</f>
        <v/>
      </c>
      <c r="M144" s="339" t="str">
        <f aca="false">IFERROR(VLOOKUP('別紙様式2（添付書類１）'!$K$7,'ワークシート1 事業所情報'!E157:G157,3,0),"")</f>
        <v/>
      </c>
      <c r="N144" s="125" t="str">
        <f aca="false">IF(M144=0,"",M144)</f>
        <v/>
      </c>
      <c r="O144" s="125" t="str">
        <f aca="false">IF(N144="","",IF(COUNTIF($N$4:N144,N144)=1,MAX($O$3:O143)+1,""))</f>
        <v/>
      </c>
      <c r="P144" s="125" t="n">
        <f aca="false">ROW()-3</f>
        <v>141</v>
      </c>
      <c r="Q144" s="338" t="str">
        <f aca="true">_xlfn.IFNA(OFFSET(N$3,MATCH(P144,O$4:O$64,0),0),"")</f>
        <v/>
      </c>
    </row>
    <row r="145" customFormat="false" ht="18" hidden="false" customHeight="false" outlineLevel="0" collapsed="false">
      <c r="B145" s="339" t="n">
        <f aca="false">'ワークシート1 事業所情報'!E158</f>
        <v>0</v>
      </c>
      <c r="C145" s="125" t="str">
        <f aca="false">IF(COUNTIF($B$4:B145,B145)=1,MAX($C$3:C144)+1,"")</f>
        <v/>
      </c>
      <c r="D145" s="125"/>
      <c r="E145" s="340"/>
      <c r="G145" s="339" t="str">
        <f aca="false">IFERROR(VLOOKUP('別紙様式2（添付書類２）'!$H$7,'ワークシート1 事業所情報'!E158:G158,3,0),"")</f>
        <v/>
      </c>
      <c r="H145" s="125" t="str">
        <f aca="false">IF(G145=0,"",G145)</f>
        <v/>
      </c>
      <c r="I145" s="125" t="str">
        <f aca="false">IF(H145="","",IF(COUNTIF($H$4:H145,H145)=1,MAX($I$3:I144)+1,""))</f>
        <v/>
      </c>
      <c r="J145" s="125" t="n">
        <f aca="false">ROW()-3</f>
        <v>142</v>
      </c>
      <c r="K145" s="338" t="str">
        <f aca="true">_xlfn.IFNA(OFFSET(H$3,MATCH(J145,I$4:I$64,0),0),"")</f>
        <v/>
      </c>
      <c r="M145" s="339" t="str">
        <f aca="false">IFERROR(VLOOKUP('別紙様式2（添付書類１）'!$K$7,'ワークシート1 事業所情報'!E158:G158,3,0),"")</f>
        <v/>
      </c>
      <c r="N145" s="125" t="str">
        <f aca="false">IF(M145=0,"",M145)</f>
        <v/>
      </c>
      <c r="O145" s="125" t="str">
        <f aca="false">IF(N145="","",IF(COUNTIF($N$4:N145,N145)=1,MAX($O$3:O144)+1,""))</f>
        <v/>
      </c>
      <c r="P145" s="125" t="n">
        <f aca="false">ROW()-3</f>
        <v>142</v>
      </c>
      <c r="Q145" s="338" t="str">
        <f aca="true">_xlfn.IFNA(OFFSET(N$3,MATCH(P145,O$4:O$64,0),0),"")</f>
        <v/>
      </c>
    </row>
    <row r="146" customFormat="false" ht="18" hidden="false" customHeight="false" outlineLevel="0" collapsed="false">
      <c r="B146" s="339" t="n">
        <f aca="false">'ワークシート1 事業所情報'!E159</f>
        <v>0</v>
      </c>
      <c r="C146" s="125" t="str">
        <f aca="false">IF(COUNTIF($B$4:B146,B146)=1,MAX($C$3:C145)+1,"")</f>
        <v/>
      </c>
      <c r="D146" s="125"/>
      <c r="E146" s="340"/>
      <c r="G146" s="339" t="str">
        <f aca="false">IFERROR(VLOOKUP('別紙様式2（添付書類２）'!$H$7,'ワークシート1 事業所情報'!E159:G159,3,0),"")</f>
        <v/>
      </c>
      <c r="H146" s="125" t="str">
        <f aca="false">IF(G146=0,"",G146)</f>
        <v/>
      </c>
      <c r="I146" s="125" t="str">
        <f aca="false">IF(H146="","",IF(COUNTIF($H$4:H146,H146)=1,MAX($I$3:I145)+1,""))</f>
        <v/>
      </c>
      <c r="J146" s="125" t="n">
        <f aca="false">ROW()-3</f>
        <v>143</v>
      </c>
      <c r="K146" s="338" t="str">
        <f aca="true">_xlfn.IFNA(OFFSET(H$3,MATCH(J146,I$4:I$64,0),0),"")</f>
        <v/>
      </c>
      <c r="M146" s="339" t="str">
        <f aca="false">IFERROR(VLOOKUP('別紙様式2（添付書類１）'!$K$7,'ワークシート1 事業所情報'!E159:G159,3,0),"")</f>
        <v/>
      </c>
      <c r="N146" s="125" t="str">
        <f aca="false">IF(M146=0,"",M146)</f>
        <v/>
      </c>
      <c r="O146" s="125" t="str">
        <f aca="false">IF(N146="","",IF(COUNTIF($N$4:N146,N146)=1,MAX($O$3:O145)+1,""))</f>
        <v/>
      </c>
      <c r="P146" s="125" t="n">
        <f aca="false">ROW()-3</f>
        <v>143</v>
      </c>
      <c r="Q146" s="338" t="str">
        <f aca="true">_xlfn.IFNA(OFFSET(N$3,MATCH(P146,O$4:O$64,0),0),"")</f>
        <v/>
      </c>
    </row>
    <row r="147" customFormat="false" ht="18" hidden="false" customHeight="false" outlineLevel="0" collapsed="false">
      <c r="B147" s="339" t="n">
        <f aca="false">'ワークシート1 事業所情報'!E160</f>
        <v>0</v>
      </c>
      <c r="C147" s="125" t="str">
        <f aca="false">IF(COUNTIF($B$4:B147,B147)=1,MAX($C$3:C146)+1,"")</f>
        <v/>
      </c>
      <c r="D147" s="125"/>
      <c r="E147" s="340"/>
      <c r="G147" s="339" t="str">
        <f aca="false">IFERROR(VLOOKUP('別紙様式2（添付書類２）'!$H$7,'ワークシート1 事業所情報'!E160:G160,3,0),"")</f>
        <v/>
      </c>
      <c r="H147" s="125" t="str">
        <f aca="false">IF(G147=0,"",G147)</f>
        <v/>
      </c>
      <c r="I147" s="125" t="str">
        <f aca="false">IF(H147="","",IF(COUNTIF($H$4:H147,H147)=1,MAX($I$3:I146)+1,""))</f>
        <v/>
      </c>
      <c r="J147" s="125" t="n">
        <f aca="false">ROW()-3</f>
        <v>144</v>
      </c>
      <c r="K147" s="338" t="str">
        <f aca="true">_xlfn.IFNA(OFFSET(H$3,MATCH(J147,I$4:I$64,0),0),"")</f>
        <v/>
      </c>
      <c r="M147" s="339" t="str">
        <f aca="false">IFERROR(VLOOKUP('別紙様式2（添付書類１）'!$K$7,'ワークシート1 事業所情報'!E160:G160,3,0),"")</f>
        <v/>
      </c>
      <c r="N147" s="125" t="str">
        <f aca="false">IF(M147=0,"",M147)</f>
        <v/>
      </c>
      <c r="O147" s="125" t="str">
        <f aca="false">IF(N147="","",IF(COUNTIF($N$4:N147,N147)=1,MAX($O$3:O146)+1,""))</f>
        <v/>
      </c>
      <c r="P147" s="125" t="n">
        <f aca="false">ROW()-3</f>
        <v>144</v>
      </c>
      <c r="Q147" s="338" t="str">
        <f aca="true">_xlfn.IFNA(OFFSET(N$3,MATCH(P147,O$4:O$64,0),0),"")</f>
        <v/>
      </c>
    </row>
    <row r="148" customFormat="false" ht="18" hidden="false" customHeight="false" outlineLevel="0" collapsed="false">
      <c r="B148" s="339" t="n">
        <f aca="false">'ワークシート1 事業所情報'!E161</f>
        <v>0</v>
      </c>
      <c r="C148" s="125" t="str">
        <f aca="false">IF(COUNTIF($B$4:B148,B148)=1,MAX($C$3:C147)+1,"")</f>
        <v/>
      </c>
      <c r="D148" s="125"/>
      <c r="E148" s="340"/>
      <c r="G148" s="339" t="str">
        <f aca="false">IFERROR(VLOOKUP('別紙様式2（添付書類２）'!$H$7,'ワークシート1 事業所情報'!E161:G161,3,0),"")</f>
        <v/>
      </c>
      <c r="H148" s="125" t="str">
        <f aca="false">IF(G148=0,"",G148)</f>
        <v/>
      </c>
      <c r="I148" s="125" t="str">
        <f aca="false">IF(H148="","",IF(COUNTIF($H$4:H148,H148)=1,MAX($I$3:I147)+1,""))</f>
        <v/>
      </c>
      <c r="J148" s="125" t="n">
        <f aca="false">ROW()-3</f>
        <v>145</v>
      </c>
      <c r="K148" s="338" t="str">
        <f aca="true">_xlfn.IFNA(OFFSET(H$3,MATCH(J148,I$4:I$64,0),0),"")</f>
        <v/>
      </c>
      <c r="M148" s="339" t="str">
        <f aca="false">IFERROR(VLOOKUP('別紙様式2（添付書類１）'!$K$7,'ワークシート1 事業所情報'!E161:G161,3,0),"")</f>
        <v/>
      </c>
      <c r="N148" s="125" t="str">
        <f aca="false">IF(M148=0,"",M148)</f>
        <v/>
      </c>
      <c r="O148" s="125" t="str">
        <f aca="false">IF(N148="","",IF(COUNTIF($N$4:N148,N148)=1,MAX($O$3:O147)+1,""))</f>
        <v/>
      </c>
      <c r="P148" s="125" t="n">
        <f aca="false">ROW()-3</f>
        <v>145</v>
      </c>
      <c r="Q148" s="338" t="str">
        <f aca="true">_xlfn.IFNA(OFFSET(N$3,MATCH(P148,O$4:O$64,0),0),"")</f>
        <v/>
      </c>
    </row>
    <row r="149" customFormat="false" ht="18" hidden="false" customHeight="false" outlineLevel="0" collapsed="false">
      <c r="B149" s="339" t="n">
        <f aca="false">'ワークシート1 事業所情報'!E162</f>
        <v>0</v>
      </c>
      <c r="C149" s="125" t="str">
        <f aca="false">IF(COUNTIF($B$4:B149,B149)=1,MAX($C$3:C148)+1,"")</f>
        <v/>
      </c>
      <c r="D149" s="125"/>
      <c r="E149" s="340"/>
      <c r="G149" s="339" t="str">
        <f aca="false">IFERROR(VLOOKUP('別紙様式2（添付書類２）'!$H$7,'ワークシート1 事業所情報'!E162:G162,3,0),"")</f>
        <v/>
      </c>
      <c r="H149" s="125" t="str">
        <f aca="false">IF(G149=0,"",G149)</f>
        <v/>
      </c>
      <c r="I149" s="125" t="str">
        <f aca="false">IF(H149="","",IF(COUNTIF($H$4:H149,H149)=1,MAX($I$3:I148)+1,""))</f>
        <v/>
      </c>
      <c r="J149" s="125" t="n">
        <f aca="false">ROW()-3</f>
        <v>146</v>
      </c>
      <c r="K149" s="338" t="str">
        <f aca="true">_xlfn.IFNA(OFFSET(H$3,MATCH(J149,I$4:I$64,0),0),"")</f>
        <v/>
      </c>
      <c r="M149" s="339" t="str">
        <f aca="false">IFERROR(VLOOKUP('別紙様式2（添付書類１）'!$K$7,'ワークシート1 事業所情報'!E162:G162,3,0),"")</f>
        <v/>
      </c>
      <c r="N149" s="125" t="str">
        <f aca="false">IF(M149=0,"",M149)</f>
        <v/>
      </c>
      <c r="O149" s="125" t="str">
        <f aca="false">IF(N149="","",IF(COUNTIF($N$4:N149,N149)=1,MAX($O$3:O148)+1,""))</f>
        <v/>
      </c>
      <c r="P149" s="125" t="n">
        <f aca="false">ROW()-3</f>
        <v>146</v>
      </c>
      <c r="Q149" s="338" t="str">
        <f aca="true">_xlfn.IFNA(OFFSET(N$3,MATCH(P149,O$4:O$64,0),0),"")</f>
        <v/>
      </c>
    </row>
    <row r="150" customFormat="false" ht="18" hidden="false" customHeight="false" outlineLevel="0" collapsed="false">
      <c r="B150" s="339" t="n">
        <f aca="false">'ワークシート1 事業所情報'!E163</f>
        <v>0</v>
      </c>
      <c r="C150" s="125" t="str">
        <f aca="false">IF(COUNTIF($B$4:B150,B150)=1,MAX($C$3:C149)+1,"")</f>
        <v/>
      </c>
      <c r="D150" s="125"/>
      <c r="E150" s="340"/>
      <c r="G150" s="339" t="str">
        <f aca="false">IFERROR(VLOOKUP('別紙様式2（添付書類２）'!$H$7,'ワークシート1 事業所情報'!E163:G163,3,0),"")</f>
        <v/>
      </c>
      <c r="H150" s="125" t="str">
        <f aca="false">IF(G150=0,"",G150)</f>
        <v/>
      </c>
      <c r="I150" s="125" t="str">
        <f aca="false">IF(H150="","",IF(COUNTIF($H$4:H150,H150)=1,MAX($I$3:I149)+1,""))</f>
        <v/>
      </c>
      <c r="J150" s="125" t="n">
        <f aca="false">ROW()-3</f>
        <v>147</v>
      </c>
      <c r="K150" s="338" t="str">
        <f aca="true">_xlfn.IFNA(OFFSET(H$3,MATCH(J150,I$4:I$64,0),0),"")</f>
        <v/>
      </c>
      <c r="M150" s="339" t="str">
        <f aca="false">IFERROR(VLOOKUP('別紙様式2（添付書類１）'!$K$7,'ワークシート1 事業所情報'!E163:G163,3,0),"")</f>
        <v/>
      </c>
      <c r="N150" s="125" t="str">
        <f aca="false">IF(M150=0,"",M150)</f>
        <v/>
      </c>
      <c r="O150" s="125" t="str">
        <f aca="false">IF(N150="","",IF(COUNTIF($N$4:N150,N150)=1,MAX($O$3:O149)+1,""))</f>
        <v/>
      </c>
      <c r="P150" s="125" t="n">
        <f aca="false">ROW()-3</f>
        <v>147</v>
      </c>
      <c r="Q150" s="338" t="str">
        <f aca="true">_xlfn.IFNA(OFFSET(N$3,MATCH(P150,O$4:O$64,0),0),"")</f>
        <v/>
      </c>
    </row>
    <row r="151" customFormat="false" ht="18" hidden="false" customHeight="false" outlineLevel="0" collapsed="false">
      <c r="B151" s="339" t="n">
        <f aca="false">'ワークシート1 事業所情報'!E164</f>
        <v>0</v>
      </c>
      <c r="C151" s="125" t="str">
        <f aca="false">IF(COUNTIF($B$4:B151,B151)=1,MAX($C$3:C150)+1,"")</f>
        <v/>
      </c>
      <c r="D151" s="125"/>
      <c r="E151" s="340"/>
      <c r="G151" s="339" t="str">
        <f aca="false">IFERROR(VLOOKUP('別紙様式2（添付書類２）'!$H$7,'ワークシート1 事業所情報'!E164:G164,3,0),"")</f>
        <v/>
      </c>
      <c r="H151" s="125" t="str">
        <f aca="false">IF(G151=0,"",G151)</f>
        <v/>
      </c>
      <c r="I151" s="125" t="str">
        <f aca="false">IF(H151="","",IF(COUNTIF($H$4:H151,H151)=1,MAX($I$3:I150)+1,""))</f>
        <v/>
      </c>
      <c r="J151" s="125" t="n">
        <f aca="false">ROW()-3</f>
        <v>148</v>
      </c>
      <c r="K151" s="338" t="str">
        <f aca="true">_xlfn.IFNA(OFFSET(H$3,MATCH(J151,I$4:I$64,0),0),"")</f>
        <v/>
      </c>
      <c r="M151" s="339" t="str">
        <f aca="false">IFERROR(VLOOKUP('別紙様式2（添付書類１）'!$K$7,'ワークシート1 事業所情報'!E164:G164,3,0),"")</f>
        <v/>
      </c>
      <c r="N151" s="125" t="str">
        <f aca="false">IF(M151=0,"",M151)</f>
        <v/>
      </c>
      <c r="O151" s="125" t="str">
        <f aca="false">IF(N151="","",IF(COUNTIF($N$4:N151,N151)=1,MAX($O$3:O150)+1,""))</f>
        <v/>
      </c>
      <c r="P151" s="125" t="n">
        <f aca="false">ROW()-3</f>
        <v>148</v>
      </c>
      <c r="Q151" s="338" t="str">
        <f aca="true">_xlfn.IFNA(OFFSET(N$3,MATCH(P151,O$4:O$64,0),0),"")</f>
        <v/>
      </c>
    </row>
    <row r="152" customFormat="false" ht="18" hidden="false" customHeight="false" outlineLevel="0" collapsed="false">
      <c r="B152" s="339" t="n">
        <f aca="false">'ワークシート1 事業所情報'!E165</f>
        <v>0</v>
      </c>
      <c r="C152" s="125" t="str">
        <f aca="false">IF(COUNTIF($B$4:B152,B152)=1,MAX($C$3:C151)+1,"")</f>
        <v/>
      </c>
      <c r="D152" s="125"/>
      <c r="E152" s="340"/>
      <c r="G152" s="339" t="str">
        <f aca="false">IFERROR(VLOOKUP('別紙様式2（添付書類２）'!$H$7,'ワークシート1 事業所情報'!E165:G165,3,0),"")</f>
        <v/>
      </c>
      <c r="H152" s="125" t="str">
        <f aca="false">IF(G152=0,"",G152)</f>
        <v/>
      </c>
      <c r="I152" s="125" t="str">
        <f aca="false">IF(H152="","",IF(COUNTIF($H$4:H152,H152)=1,MAX($I$3:I151)+1,""))</f>
        <v/>
      </c>
      <c r="J152" s="125" t="n">
        <f aca="false">ROW()-3</f>
        <v>149</v>
      </c>
      <c r="K152" s="338" t="str">
        <f aca="true">_xlfn.IFNA(OFFSET(H$3,MATCH(J152,I$4:I$64,0),0),"")</f>
        <v/>
      </c>
      <c r="M152" s="339" t="str">
        <f aca="false">IFERROR(VLOOKUP('別紙様式2（添付書類１）'!$K$7,'ワークシート1 事業所情報'!E165:G165,3,0),"")</f>
        <v/>
      </c>
      <c r="N152" s="125" t="str">
        <f aca="false">IF(M152=0,"",M152)</f>
        <v/>
      </c>
      <c r="O152" s="125" t="str">
        <f aca="false">IF(N152="","",IF(COUNTIF($N$4:N152,N152)=1,MAX($O$3:O151)+1,""))</f>
        <v/>
      </c>
      <c r="P152" s="125" t="n">
        <f aca="false">ROW()-3</f>
        <v>149</v>
      </c>
      <c r="Q152" s="338" t="str">
        <f aca="true">_xlfn.IFNA(OFFSET(N$3,MATCH(P152,O$4:O$64,0),0),"")</f>
        <v/>
      </c>
    </row>
    <row r="153" customFormat="false" ht="18" hidden="false" customHeight="false" outlineLevel="0" collapsed="false">
      <c r="B153" s="339" t="n">
        <f aca="false">'ワークシート1 事業所情報'!E166</f>
        <v>0</v>
      </c>
      <c r="C153" s="125" t="str">
        <f aca="false">IF(COUNTIF($B$4:B153,B153)=1,MAX($C$3:C152)+1,"")</f>
        <v/>
      </c>
      <c r="D153" s="125"/>
      <c r="E153" s="340"/>
      <c r="G153" s="339" t="str">
        <f aca="false">IFERROR(VLOOKUP('別紙様式2（添付書類２）'!$H$7,'ワークシート1 事業所情報'!E166:G166,3,0),"")</f>
        <v/>
      </c>
      <c r="H153" s="125" t="str">
        <f aca="false">IF(G153=0,"",G153)</f>
        <v/>
      </c>
      <c r="I153" s="125" t="str">
        <f aca="false">IF(H153="","",IF(COUNTIF($H$4:H153,H153)=1,MAX($I$3:I152)+1,""))</f>
        <v/>
      </c>
      <c r="J153" s="125" t="n">
        <f aca="false">ROW()-3</f>
        <v>150</v>
      </c>
      <c r="K153" s="338" t="str">
        <f aca="true">_xlfn.IFNA(OFFSET(H$3,MATCH(J153,I$4:I$64,0),0),"")</f>
        <v/>
      </c>
      <c r="M153" s="339" t="str">
        <f aca="false">IFERROR(VLOOKUP('別紙様式2（添付書類１）'!$K$7,'ワークシート1 事業所情報'!E166:G166,3,0),"")</f>
        <v/>
      </c>
      <c r="N153" s="125" t="str">
        <f aca="false">IF(M153=0,"",M153)</f>
        <v/>
      </c>
      <c r="O153" s="125" t="str">
        <f aca="false">IF(N153="","",IF(COUNTIF($N$4:N153,N153)=1,MAX($O$3:O152)+1,""))</f>
        <v/>
      </c>
      <c r="P153" s="125" t="n">
        <f aca="false">ROW()-3</f>
        <v>150</v>
      </c>
      <c r="Q153" s="338" t="str">
        <f aca="true">_xlfn.IFNA(OFFSET(N$3,MATCH(P153,O$4:O$64,0),0),"")</f>
        <v/>
      </c>
    </row>
    <row r="154" customFormat="false" ht="18" hidden="false" customHeight="false" outlineLevel="0" collapsed="false">
      <c r="B154" s="339" t="n">
        <f aca="false">'ワークシート1 事業所情報'!E167</f>
        <v>0</v>
      </c>
      <c r="C154" s="125" t="str">
        <f aca="false">IF(COUNTIF($B$4:B154,B154)=1,MAX($C$3:C153)+1,"")</f>
        <v/>
      </c>
      <c r="D154" s="125"/>
      <c r="E154" s="340"/>
      <c r="G154" s="339" t="str">
        <f aca="false">IFERROR(VLOOKUP('別紙様式2（添付書類２）'!$H$7,'ワークシート1 事業所情報'!E167:G167,3,0),"")</f>
        <v/>
      </c>
      <c r="H154" s="125" t="str">
        <f aca="false">IF(G154=0,"",G154)</f>
        <v/>
      </c>
      <c r="I154" s="125" t="str">
        <f aca="false">IF(H154="","",IF(COUNTIF($H$4:H154,H154)=1,MAX($I$3:I153)+1,""))</f>
        <v/>
      </c>
      <c r="J154" s="125" t="n">
        <f aca="false">ROW()-3</f>
        <v>151</v>
      </c>
      <c r="K154" s="338" t="str">
        <f aca="true">_xlfn.IFNA(OFFSET(H$3,MATCH(J154,I$4:I$64,0),0),"")</f>
        <v/>
      </c>
      <c r="M154" s="339" t="str">
        <f aca="false">IFERROR(VLOOKUP('別紙様式2（添付書類１）'!$K$7,'ワークシート1 事業所情報'!E167:G167,3,0),"")</f>
        <v/>
      </c>
      <c r="N154" s="125" t="str">
        <f aca="false">IF(M154=0,"",M154)</f>
        <v/>
      </c>
      <c r="O154" s="125" t="str">
        <f aca="false">IF(N154="","",IF(COUNTIF($N$4:N154,N154)=1,MAX($O$3:O153)+1,""))</f>
        <v/>
      </c>
      <c r="P154" s="125" t="n">
        <f aca="false">ROW()-3</f>
        <v>151</v>
      </c>
      <c r="Q154" s="338" t="str">
        <f aca="true">_xlfn.IFNA(OFFSET(N$3,MATCH(P154,O$4:O$64,0),0),"")</f>
        <v/>
      </c>
    </row>
    <row r="155" customFormat="false" ht="18" hidden="false" customHeight="false" outlineLevel="0" collapsed="false">
      <c r="B155" s="339" t="n">
        <f aca="false">'ワークシート1 事業所情報'!E168</f>
        <v>0</v>
      </c>
      <c r="C155" s="125" t="str">
        <f aca="false">IF(COUNTIF($B$4:B155,B155)=1,MAX($C$3:C154)+1,"")</f>
        <v/>
      </c>
      <c r="D155" s="125"/>
      <c r="E155" s="340"/>
      <c r="G155" s="339" t="str">
        <f aca="false">IFERROR(VLOOKUP('別紙様式2（添付書類２）'!$H$7,'ワークシート1 事業所情報'!E168:G168,3,0),"")</f>
        <v/>
      </c>
      <c r="H155" s="125" t="str">
        <f aca="false">IF(G155=0,"",G155)</f>
        <v/>
      </c>
      <c r="I155" s="125" t="str">
        <f aca="false">IF(H155="","",IF(COUNTIF($H$4:H155,H155)=1,MAX($I$3:I154)+1,""))</f>
        <v/>
      </c>
      <c r="J155" s="125" t="n">
        <f aca="false">ROW()-3</f>
        <v>152</v>
      </c>
      <c r="K155" s="338" t="str">
        <f aca="true">_xlfn.IFNA(OFFSET(H$3,MATCH(J155,I$4:I$64,0),0),"")</f>
        <v/>
      </c>
      <c r="M155" s="339" t="str">
        <f aca="false">IFERROR(VLOOKUP('別紙様式2（添付書類１）'!$K$7,'ワークシート1 事業所情報'!E168:G168,3,0),"")</f>
        <v/>
      </c>
      <c r="N155" s="125" t="str">
        <f aca="false">IF(M155=0,"",M155)</f>
        <v/>
      </c>
      <c r="O155" s="125" t="str">
        <f aca="false">IF(N155="","",IF(COUNTIF($N$4:N155,N155)=1,MAX($O$3:O154)+1,""))</f>
        <v/>
      </c>
      <c r="P155" s="125" t="n">
        <f aca="false">ROW()-3</f>
        <v>152</v>
      </c>
      <c r="Q155" s="338" t="str">
        <f aca="true">_xlfn.IFNA(OFFSET(N$3,MATCH(P155,O$4:O$64,0),0),"")</f>
        <v/>
      </c>
    </row>
    <row r="156" customFormat="false" ht="18" hidden="false" customHeight="false" outlineLevel="0" collapsed="false">
      <c r="B156" s="339" t="n">
        <f aca="false">'ワークシート1 事業所情報'!E169</f>
        <v>0</v>
      </c>
      <c r="C156" s="125" t="str">
        <f aca="false">IF(COUNTIF($B$4:B156,B156)=1,MAX($C$3:C155)+1,"")</f>
        <v/>
      </c>
      <c r="D156" s="125"/>
      <c r="E156" s="340"/>
      <c r="G156" s="339" t="str">
        <f aca="false">IFERROR(VLOOKUP('別紙様式2（添付書類２）'!$H$7,'ワークシート1 事業所情報'!E169:G169,3,0),"")</f>
        <v/>
      </c>
      <c r="H156" s="125" t="str">
        <f aca="false">IF(G156=0,"",G156)</f>
        <v/>
      </c>
      <c r="I156" s="125" t="str">
        <f aca="false">IF(H156="","",IF(COUNTIF($H$4:H156,H156)=1,MAX($I$3:I155)+1,""))</f>
        <v/>
      </c>
      <c r="J156" s="125" t="n">
        <f aca="false">ROW()-3</f>
        <v>153</v>
      </c>
      <c r="K156" s="338" t="str">
        <f aca="true">_xlfn.IFNA(OFFSET(H$3,MATCH(J156,I$4:I$64,0),0),"")</f>
        <v/>
      </c>
      <c r="M156" s="339" t="str">
        <f aca="false">IFERROR(VLOOKUP('別紙様式2（添付書類１）'!$K$7,'ワークシート1 事業所情報'!E169:G169,3,0),"")</f>
        <v/>
      </c>
      <c r="N156" s="125" t="str">
        <f aca="false">IF(M156=0,"",M156)</f>
        <v/>
      </c>
      <c r="O156" s="125" t="str">
        <f aca="false">IF(N156="","",IF(COUNTIF($N$4:N156,N156)=1,MAX($O$3:O155)+1,""))</f>
        <v/>
      </c>
      <c r="P156" s="125" t="n">
        <f aca="false">ROW()-3</f>
        <v>153</v>
      </c>
      <c r="Q156" s="338" t="str">
        <f aca="true">_xlfn.IFNA(OFFSET(N$3,MATCH(P156,O$4:O$64,0),0),"")</f>
        <v/>
      </c>
    </row>
    <row r="157" customFormat="false" ht="18" hidden="false" customHeight="false" outlineLevel="0" collapsed="false">
      <c r="B157" s="339" t="n">
        <f aca="false">'ワークシート1 事業所情報'!E170</f>
        <v>0</v>
      </c>
      <c r="C157" s="125" t="str">
        <f aca="false">IF(COUNTIF($B$4:B157,B157)=1,MAX($C$3:C156)+1,"")</f>
        <v/>
      </c>
      <c r="D157" s="125"/>
      <c r="E157" s="340"/>
      <c r="G157" s="339" t="str">
        <f aca="false">IFERROR(VLOOKUP('別紙様式2（添付書類２）'!$H$7,'ワークシート1 事業所情報'!E170:G170,3,0),"")</f>
        <v/>
      </c>
      <c r="H157" s="125" t="str">
        <f aca="false">IF(G157=0,"",G157)</f>
        <v/>
      </c>
      <c r="I157" s="125" t="str">
        <f aca="false">IF(H157="","",IF(COUNTIF($H$4:H157,H157)=1,MAX($I$3:I156)+1,""))</f>
        <v/>
      </c>
      <c r="J157" s="125" t="n">
        <f aca="false">ROW()-3</f>
        <v>154</v>
      </c>
      <c r="K157" s="338" t="str">
        <f aca="true">_xlfn.IFNA(OFFSET(H$3,MATCH(J157,I$4:I$64,0),0),"")</f>
        <v/>
      </c>
      <c r="M157" s="339" t="str">
        <f aca="false">IFERROR(VLOOKUP('別紙様式2（添付書類１）'!$K$7,'ワークシート1 事業所情報'!E170:G170,3,0),"")</f>
        <v/>
      </c>
      <c r="N157" s="125" t="str">
        <f aca="false">IF(M157=0,"",M157)</f>
        <v/>
      </c>
      <c r="O157" s="125" t="str">
        <f aca="false">IF(N157="","",IF(COUNTIF($N$4:N157,N157)=1,MAX($O$3:O156)+1,""))</f>
        <v/>
      </c>
      <c r="P157" s="125" t="n">
        <f aca="false">ROW()-3</f>
        <v>154</v>
      </c>
      <c r="Q157" s="338" t="str">
        <f aca="true">_xlfn.IFNA(OFFSET(N$3,MATCH(P157,O$4:O$64,0),0),"")</f>
        <v/>
      </c>
    </row>
    <row r="158" customFormat="false" ht="18" hidden="false" customHeight="false" outlineLevel="0" collapsed="false">
      <c r="B158" s="339" t="n">
        <f aca="false">'ワークシート1 事業所情報'!E171</f>
        <v>0</v>
      </c>
      <c r="C158" s="125" t="str">
        <f aca="false">IF(COUNTIF($B$4:B158,B158)=1,MAX($C$3:C157)+1,"")</f>
        <v/>
      </c>
      <c r="D158" s="125"/>
      <c r="E158" s="340"/>
      <c r="G158" s="339" t="str">
        <f aca="false">IFERROR(VLOOKUP('別紙様式2（添付書類２）'!$H$7,'ワークシート1 事業所情報'!E171:G171,3,0),"")</f>
        <v/>
      </c>
      <c r="H158" s="125" t="str">
        <f aca="false">IF(G158=0,"",G158)</f>
        <v/>
      </c>
      <c r="I158" s="125" t="str">
        <f aca="false">IF(H158="","",IF(COUNTIF($H$4:H158,H158)=1,MAX($I$3:I157)+1,""))</f>
        <v/>
      </c>
      <c r="J158" s="125" t="n">
        <f aca="false">ROW()-3</f>
        <v>155</v>
      </c>
      <c r="K158" s="338" t="str">
        <f aca="true">_xlfn.IFNA(OFFSET(H$3,MATCH(J158,I$4:I$64,0),0),"")</f>
        <v/>
      </c>
      <c r="M158" s="339" t="str">
        <f aca="false">IFERROR(VLOOKUP('別紙様式2（添付書類１）'!$K$7,'ワークシート1 事業所情報'!E171:G171,3,0),"")</f>
        <v/>
      </c>
      <c r="N158" s="125" t="str">
        <f aca="false">IF(M158=0,"",M158)</f>
        <v/>
      </c>
      <c r="O158" s="125" t="str">
        <f aca="false">IF(N158="","",IF(COUNTIF($N$4:N158,N158)=1,MAX($O$3:O157)+1,""))</f>
        <v/>
      </c>
      <c r="P158" s="125" t="n">
        <f aca="false">ROW()-3</f>
        <v>155</v>
      </c>
      <c r="Q158" s="338" t="str">
        <f aca="true">_xlfn.IFNA(OFFSET(N$3,MATCH(P158,O$4:O$64,0),0),"")</f>
        <v/>
      </c>
    </row>
    <row r="159" customFormat="false" ht="18" hidden="false" customHeight="false" outlineLevel="0" collapsed="false">
      <c r="B159" s="339" t="n">
        <f aca="false">'ワークシート1 事業所情報'!E172</f>
        <v>0</v>
      </c>
      <c r="C159" s="125" t="str">
        <f aca="false">IF(COUNTIF($B$4:B159,B159)=1,MAX($C$3:C158)+1,"")</f>
        <v/>
      </c>
      <c r="D159" s="125"/>
      <c r="E159" s="340"/>
      <c r="G159" s="339" t="str">
        <f aca="false">IFERROR(VLOOKUP('別紙様式2（添付書類２）'!$H$7,'ワークシート1 事業所情報'!E172:G172,3,0),"")</f>
        <v/>
      </c>
      <c r="H159" s="125" t="str">
        <f aca="false">IF(G159=0,"",G159)</f>
        <v/>
      </c>
      <c r="I159" s="125" t="str">
        <f aca="false">IF(H159="","",IF(COUNTIF($H$4:H159,H159)=1,MAX($I$3:I158)+1,""))</f>
        <v/>
      </c>
      <c r="J159" s="125" t="n">
        <f aca="false">ROW()-3</f>
        <v>156</v>
      </c>
      <c r="K159" s="338" t="str">
        <f aca="true">_xlfn.IFNA(OFFSET(H$3,MATCH(J159,I$4:I$64,0),0),"")</f>
        <v/>
      </c>
      <c r="M159" s="339" t="str">
        <f aca="false">IFERROR(VLOOKUP('別紙様式2（添付書類１）'!$K$7,'ワークシート1 事業所情報'!E172:G172,3,0),"")</f>
        <v/>
      </c>
      <c r="N159" s="125" t="str">
        <f aca="false">IF(M159=0,"",M159)</f>
        <v/>
      </c>
      <c r="O159" s="125" t="str">
        <f aca="false">IF(N159="","",IF(COUNTIF($N$4:N159,N159)=1,MAX($O$3:O158)+1,""))</f>
        <v/>
      </c>
      <c r="P159" s="125" t="n">
        <f aca="false">ROW()-3</f>
        <v>156</v>
      </c>
      <c r="Q159" s="338" t="str">
        <f aca="true">_xlfn.IFNA(OFFSET(N$3,MATCH(P159,O$4:O$64,0),0),"")</f>
        <v/>
      </c>
    </row>
    <row r="160" customFormat="false" ht="18" hidden="false" customHeight="false" outlineLevel="0" collapsed="false">
      <c r="B160" s="339" t="n">
        <f aca="false">'ワークシート1 事業所情報'!E173</f>
        <v>0</v>
      </c>
      <c r="C160" s="125" t="str">
        <f aca="false">IF(COUNTIF($B$4:B160,B160)=1,MAX($C$3:C159)+1,"")</f>
        <v/>
      </c>
      <c r="D160" s="125"/>
      <c r="E160" s="340"/>
      <c r="G160" s="339" t="str">
        <f aca="false">IFERROR(VLOOKUP('別紙様式2（添付書類２）'!$H$7,'ワークシート1 事業所情報'!E173:G173,3,0),"")</f>
        <v/>
      </c>
      <c r="H160" s="125" t="str">
        <f aca="false">IF(G160=0,"",G160)</f>
        <v/>
      </c>
      <c r="I160" s="125" t="str">
        <f aca="false">IF(H160="","",IF(COUNTIF($H$4:H160,H160)=1,MAX($I$3:I159)+1,""))</f>
        <v/>
      </c>
      <c r="J160" s="125" t="n">
        <f aca="false">ROW()-3</f>
        <v>157</v>
      </c>
      <c r="K160" s="338" t="str">
        <f aca="true">_xlfn.IFNA(OFFSET(H$3,MATCH(J160,I$4:I$64,0),0),"")</f>
        <v/>
      </c>
      <c r="M160" s="339" t="str">
        <f aca="false">IFERROR(VLOOKUP('別紙様式2（添付書類１）'!$K$7,'ワークシート1 事業所情報'!E173:G173,3,0),"")</f>
        <v/>
      </c>
      <c r="N160" s="125" t="str">
        <f aca="false">IF(M160=0,"",M160)</f>
        <v/>
      </c>
      <c r="O160" s="125" t="str">
        <f aca="false">IF(N160="","",IF(COUNTIF($N$4:N160,N160)=1,MAX($O$3:O159)+1,""))</f>
        <v/>
      </c>
      <c r="P160" s="125" t="n">
        <f aca="false">ROW()-3</f>
        <v>157</v>
      </c>
      <c r="Q160" s="338" t="str">
        <f aca="true">_xlfn.IFNA(OFFSET(N$3,MATCH(P160,O$4:O$64,0),0),"")</f>
        <v/>
      </c>
    </row>
    <row r="161" customFormat="false" ht="18" hidden="false" customHeight="false" outlineLevel="0" collapsed="false">
      <c r="B161" s="339" t="n">
        <f aca="false">'ワークシート1 事業所情報'!E174</f>
        <v>0</v>
      </c>
      <c r="C161" s="125" t="str">
        <f aca="false">IF(COUNTIF($B$4:B161,B161)=1,MAX($C$3:C160)+1,"")</f>
        <v/>
      </c>
      <c r="D161" s="125"/>
      <c r="E161" s="340"/>
      <c r="G161" s="339" t="str">
        <f aca="false">IFERROR(VLOOKUP('別紙様式2（添付書類２）'!$H$7,'ワークシート1 事業所情報'!E174:G174,3,0),"")</f>
        <v/>
      </c>
      <c r="H161" s="125" t="str">
        <f aca="false">IF(G161=0,"",G161)</f>
        <v/>
      </c>
      <c r="I161" s="125" t="str">
        <f aca="false">IF(H161="","",IF(COUNTIF($H$4:H161,H161)=1,MAX($I$3:I160)+1,""))</f>
        <v/>
      </c>
      <c r="J161" s="125" t="n">
        <f aca="false">ROW()-3</f>
        <v>158</v>
      </c>
      <c r="K161" s="338" t="str">
        <f aca="true">_xlfn.IFNA(OFFSET(H$3,MATCH(J161,I$4:I$64,0),0),"")</f>
        <v/>
      </c>
      <c r="M161" s="339" t="str">
        <f aca="false">IFERROR(VLOOKUP('別紙様式2（添付書類１）'!$K$7,'ワークシート1 事業所情報'!E174:G174,3,0),"")</f>
        <v/>
      </c>
      <c r="N161" s="125" t="str">
        <f aca="false">IF(M161=0,"",M161)</f>
        <v/>
      </c>
      <c r="O161" s="125" t="str">
        <f aca="false">IF(N161="","",IF(COUNTIF($N$4:N161,N161)=1,MAX($O$3:O160)+1,""))</f>
        <v/>
      </c>
      <c r="P161" s="125" t="n">
        <f aca="false">ROW()-3</f>
        <v>158</v>
      </c>
      <c r="Q161" s="338" t="str">
        <f aca="true">_xlfn.IFNA(OFFSET(N$3,MATCH(P161,O$4:O$64,0),0),"")</f>
        <v/>
      </c>
    </row>
    <row r="162" customFormat="false" ht="18" hidden="false" customHeight="false" outlineLevel="0" collapsed="false">
      <c r="B162" s="339" t="n">
        <f aca="false">'ワークシート1 事業所情報'!E175</f>
        <v>0</v>
      </c>
      <c r="C162" s="125" t="str">
        <f aca="false">IF(COUNTIF($B$4:B162,B162)=1,MAX($C$3:C161)+1,"")</f>
        <v/>
      </c>
      <c r="D162" s="125"/>
      <c r="E162" s="340"/>
      <c r="G162" s="339" t="str">
        <f aca="false">IFERROR(VLOOKUP('別紙様式2（添付書類２）'!$H$7,'ワークシート1 事業所情報'!E175:G175,3,0),"")</f>
        <v/>
      </c>
      <c r="H162" s="125" t="str">
        <f aca="false">IF(G162=0,"",G162)</f>
        <v/>
      </c>
      <c r="I162" s="125" t="str">
        <f aca="false">IF(H162="","",IF(COUNTIF($H$4:H162,H162)=1,MAX($I$3:I161)+1,""))</f>
        <v/>
      </c>
      <c r="J162" s="125" t="n">
        <f aca="false">ROW()-3</f>
        <v>159</v>
      </c>
      <c r="K162" s="338" t="str">
        <f aca="true">_xlfn.IFNA(OFFSET(H$3,MATCH(J162,I$4:I$64,0),0),"")</f>
        <v/>
      </c>
      <c r="M162" s="339" t="str">
        <f aca="false">IFERROR(VLOOKUP('別紙様式2（添付書類１）'!$K$7,'ワークシート1 事業所情報'!E175:G175,3,0),"")</f>
        <v/>
      </c>
      <c r="N162" s="125" t="str">
        <f aca="false">IF(M162=0,"",M162)</f>
        <v/>
      </c>
      <c r="O162" s="125" t="str">
        <f aca="false">IF(N162="","",IF(COUNTIF($N$4:N162,N162)=1,MAX($O$3:O161)+1,""))</f>
        <v/>
      </c>
      <c r="P162" s="125" t="n">
        <f aca="false">ROW()-3</f>
        <v>159</v>
      </c>
      <c r="Q162" s="338" t="str">
        <f aca="true">_xlfn.IFNA(OFFSET(N$3,MATCH(P162,O$4:O$64,0),0),"")</f>
        <v/>
      </c>
    </row>
    <row r="163" customFormat="false" ht="18" hidden="false" customHeight="false" outlineLevel="0" collapsed="false">
      <c r="B163" s="339" t="n">
        <f aca="false">'ワークシート1 事業所情報'!E176</f>
        <v>0</v>
      </c>
      <c r="C163" s="125" t="str">
        <f aca="false">IF(COUNTIF($B$4:B163,B163)=1,MAX($C$3:C162)+1,"")</f>
        <v/>
      </c>
      <c r="D163" s="125"/>
      <c r="E163" s="340"/>
      <c r="G163" s="339" t="str">
        <f aca="false">IFERROR(VLOOKUP('別紙様式2（添付書類２）'!$H$7,'ワークシート1 事業所情報'!E176:G176,3,0),"")</f>
        <v/>
      </c>
      <c r="H163" s="125" t="str">
        <f aca="false">IF(G163=0,"",G163)</f>
        <v/>
      </c>
      <c r="I163" s="125" t="str">
        <f aca="false">IF(H163="","",IF(COUNTIF($H$4:H163,H163)=1,MAX($I$3:I162)+1,""))</f>
        <v/>
      </c>
      <c r="J163" s="125" t="n">
        <f aca="false">ROW()-3</f>
        <v>160</v>
      </c>
      <c r="K163" s="338" t="str">
        <f aca="true">_xlfn.IFNA(OFFSET(H$3,MATCH(J163,I$4:I$64,0),0),"")</f>
        <v/>
      </c>
      <c r="M163" s="339" t="str">
        <f aca="false">IFERROR(VLOOKUP('別紙様式2（添付書類１）'!$K$7,'ワークシート1 事業所情報'!E176:G176,3,0),"")</f>
        <v/>
      </c>
      <c r="N163" s="125" t="str">
        <f aca="false">IF(M163=0,"",M163)</f>
        <v/>
      </c>
      <c r="O163" s="125" t="str">
        <f aca="false">IF(N163="","",IF(COUNTIF($N$4:N163,N163)=1,MAX($O$3:O162)+1,""))</f>
        <v/>
      </c>
      <c r="P163" s="125" t="n">
        <f aca="false">ROW()-3</f>
        <v>160</v>
      </c>
      <c r="Q163" s="338" t="str">
        <f aca="true">_xlfn.IFNA(OFFSET(N$3,MATCH(P163,O$4:O$64,0),0),"")</f>
        <v/>
      </c>
    </row>
    <row r="164" customFormat="false" ht="18" hidden="false" customHeight="false" outlineLevel="0" collapsed="false">
      <c r="B164" s="339" t="n">
        <f aca="false">'ワークシート1 事業所情報'!E177</f>
        <v>0</v>
      </c>
      <c r="C164" s="125" t="str">
        <f aca="false">IF(COUNTIF($B$4:B164,B164)=1,MAX($C$3:C163)+1,"")</f>
        <v/>
      </c>
      <c r="D164" s="125"/>
      <c r="E164" s="340"/>
      <c r="G164" s="339" t="str">
        <f aca="false">IFERROR(VLOOKUP('別紙様式2（添付書類２）'!$H$7,'ワークシート1 事業所情報'!E177:G177,3,0),"")</f>
        <v/>
      </c>
      <c r="H164" s="125" t="str">
        <f aca="false">IF(G164=0,"",G164)</f>
        <v/>
      </c>
      <c r="I164" s="125" t="str">
        <f aca="false">IF(H164="","",IF(COUNTIF($H$4:H164,H164)=1,MAX($I$3:I163)+1,""))</f>
        <v/>
      </c>
      <c r="J164" s="125" t="n">
        <f aca="false">ROW()-3</f>
        <v>161</v>
      </c>
      <c r="K164" s="338" t="str">
        <f aca="true">_xlfn.IFNA(OFFSET(H$3,MATCH(J164,I$4:I$64,0),0),"")</f>
        <v/>
      </c>
      <c r="M164" s="339" t="str">
        <f aca="false">IFERROR(VLOOKUP('別紙様式2（添付書類１）'!$K$7,'ワークシート1 事業所情報'!E177:G177,3,0),"")</f>
        <v/>
      </c>
      <c r="N164" s="125" t="str">
        <f aca="false">IF(M164=0,"",M164)</f>
        <v/>
      </c>
      <c r="O164" s="125" t="str">
        <f aca="false">IF(N164="","",IF(COUNTIF($N$4:N164,N164)=1,MAX($O$3:O163)+1,""))</f>
        <v/>
      </c>
      <c r="P164" s="125" t="n">
        <f aca="false">ROW()-3</f>
        <v>161</v>
      </c>
      <c r="Q164" s="338" t="str">
        <f aca="true">_xlfn.IFNA(OFFSET(N$3,MATCH(P164,O$4:O$64,0),0),"")</f>
        <v/>
      </c>
    </row>
    <row r="165" customFormat="false" ht="18" hidden="false" customHeight="false" outlineLevel="0" collapsed="false">
      <c r="B165" s="339" t="n">
        <f aca="false">'ワークシート1 事業所情報'!E178</f>
        <v>0</v>
      </c>
      <c r="C165" s="125" t="str">
        <f aca="false">IF(COUNTIF($B$4:B165,B165)=1,MAX($C$3:C164)+1,"")</f>
        <v/>
      </c>
      <c r="D165" s="125"/>
      <c r="E165" s="340"/>
      <c r="G165" s="339" t="str">
        <f aca="false">IFERROR(VLOOKUP('別紙様式2（添付書類２）'!$H$7,'ワークシート1 事業所情報'!E178:G178,3,0),"")</f>
        <v/>
      </c>
      <c r="H165" s="125" t="str">
        <f aca="false">IF(G165=0,"",G165)</f>
        <v/>
      </c>
      <c r="I165" s="125" t="str">
        <f aca="false">IF(H165="","",IF(COUNTIF($H$4:H165,H165)=1,MAX($I$3:I164)+1,""))</f>
        <v/>
      </c>
      <c r="J165" s="125" t="n">
        <f aca="false">ROW()-3</f>
        <v>162</v>
      </c>
      <c r="K165" s="338" t="str">
        <f aca="true">_xlfn.IFNA(OFFSET(H$3,MATCH(J165,I$4:I$64,0),0),"")</f>
        <v/>
      </c>
      <c r="M165" s="339" t="str">
        <f aca="false">IFERROR(VLOOKUP('別紙様式2（添付書類１）'!$K$7,'ワークシート1 事業所情報'!E178:G178,3,0),"")</f>
        <v/>
      </c>
      <c r="N165" s="125" t="str">
        <f aca="false">IF(M165=0,"",M165)</f>
        <v/>
      </c>
      <c r="O165" s="125" t="str">
        <f aca="false">IF(N165="","",IF(COUNTIF($N$4:N165,N165)=1,MAX($O$3:O164)+1,""))</f>
        <v/>
      </c>
      <c r="P165" s="125" t="n">
        <f aca="false">ROW()-3</f>
        <v>162</v>
      </c>
      <c r="Q165" s="338" t="str">
        <f aca="true">_xlfn.IFNA(OFFSET(N$3,MATCH(P165,O$4:O$64,0),0),"")</f>
        <v/>
      </c>
    </row>
    <row r="166" customFormat="false" ht="18" hidden="false" customHeight="false" outlineLevel="0" collapsed="false">
      <c r="B166" s="339" t="n">
        <f aca="false">'ワークシート1 事業所情報'!E179</f>
        <v>0</v>
      </c>
      <c r="C166" s="125" t="str">
        <f aca="false">IF(COUNTIF($B$4:B166,B166)=1,MAX($C$3:C165)+1,"")</f>
        <v/>
      </c>
      <c r="D166" s="125"/>
      <c r="E166" s="340"/>
      <c r="G166" s="339" t="str">
        <f aca="false">IFERROR(VLOOKUP('別紙様式2（添付書類２）'!$H$7,'ワークシート1 事業所情報'!E179:G179,3,0),"")</f>
        <v/>
      </c>
      <c r="H166" s="125" t="str">
        <f aca="false">IF(G166=0,"",G166)</f>
        <v/>
      </c>
      <c r="I166" s="125" t="str">
        <f aca="false">IF(H166="","",IF(COUNTIF($H$4:H166,H166)=1,MAX($I$3:I165)+1,""))</f>
        <v/>
      </c>
      <c r="J166" s="125" t="n">
        <f aca="false">ROW()-3</f>
        <v>163</v>
      </c>
      <c r="K166" s="338" t="str">
        <f aca="true">_xlfn.IFNA(OFFSET(H$3,MATCH(J166,I$4:I$64,0),0),"")</f>
        <v/>
      </c>
      <c r="M166" s="339" t="str">
        <f aca="false">IFERROR(VLOOKUP('別紙様式2（添付書類１）'!$K$7,'ワークシート1 事業所情報'!E179:G179,3,0),"")</f>
        <v/>
      </c>
      <c r="N166" s="125" t="str">
        <f aca="false">IF(M166=0,"",M166)</f>
        <v/>
      </c>
      <c r="O166" s="125" t="str">
        <f aca="false">IF(N166="","",IF(COUNTIF($N$4:N166,N166)=1,MAX($O$3:O165)+1,""))</f>
        <v/>
      </c>
      <c r="P166" s="125" t="n">
        <f aca="false">ROW()-3</f>
        <v>163</v>
      </c>
      <c r="Q166" s="338" t="str">
        <f aca="true">_xlfn.IFNA(OFFSET(N$3,MATCH(P166,O$4:O$64,0),0),"")</f>
        <v/>
      </c>
    </row>
    <row r="167" customFormat="false" ht="18" hidden="false" customHeight="false" outlineLevel="0" collapsed="false">
      <c r="B167" s="339" t="n">
        <f aca="false">'ワークシート1 事業所情報'!E180</f>
        <v>0</v>
      </c>
      <c r="C167" s="125" t="str">
        <f aca="false">IF(COUNTIF($B$4:B167,B167)=1,MAX($C$3:C166)+1,"")</f>
        <v/>
      </c>
      <c r="D167" s="125"/>
      <c r="E167" s="340"/>
      <c r="G167" s="339" t="str">
        <f aca="false">IFERROR(VLOOKUP('別紙様式2（添付書類２）'!$H$7,'ワークシート1 事業所情報'!E180:G180,3,0),"")</f>
        <v/>
      </c>
      <c r="H167" s="125" t="str">
        <f aca="false">IF(G167=0,"",G167)</f>
        <v/>
      </c>
      <c r="I167" s="125" t="str">
        <f aca="false">IF(H167="","",IF(COUNTIF($H$4:H167,H167)=1,MAX($I$3:I166)+1,""))</f>
        <v/>
      </c>
      <c r="J167" s="125" t="n">
        <f aca="false">ROW()-3</f>
        <v>164</v>
      </c>
      <c r="K167" s="338" t="str">
        <f aca="true">_xlfn.IFNA(OFFSET(H$3,MATCH(J167,I$4:I$64,0),0),"")</f>
        <v/>
      </c>
      <c r="M167" s="339" t="str">
        <f aca="false">IFERROR(VLOOKUP('別紙様式2（添付書類１）'!$K$7,'ワークシート1 事業所情報'!E180:G180,3,0),"")</f>
        <v/>
      </c>
      <c r="N167" s="125" t="str">
        <f aca="false">IF(M167=0,"",M167)</f>
        <v/>
      </c>
      <c r="O167" s="125" t="str">
        <f aca="false">IF(N167="","",IF(COUNTIF($N$4:N167,N167)=1,MAX($O$3:O166)+1,""))</f>
        <v/>
      </c>
      <c r="P167" s="125" t="n">
        <f aca="false">ROW()-3</f>
        <v>164</v>
      </c>
      <c r="Q167" s="338" t="str">
        <f aca="true">_xlfn.IFNA(OFFSET(N$3,MATCH(P167,O$4:O$64,0),0),"")</f>
        <v/>
      </c>
    </row>
    <row r="168" customFormat="false" ht="18" hidden="false" customHeight="false" outlineLevel="0" collapsed="false">
      <c r="B168" s="339" t="n">
        <f aca="false">'ワークシート1 事業所情報'!E181</f>
        <v>0</v>
      </c>
      <c r="C168" s="125" t="str">
        <f aca="false">IF(COUNTIF($B$4:B168,B168)=1,MAX($C$3:C167)+1,"")</f>
        <v/>
      </c>
      <c r="D168" s="125"/>
      <c r="E168" s="340"/>
      <c r="G168" s="339" t="str">
        <f aca="false">IFERROR(VLOOKUP('別紙様式2（添付書類２）'!$H$7,'ワークシート1 事業所情報'!E181:G181,3,0),"")</f>
        <v/>
      </c>
      <c r="H168" s="125" t="str">
        <f aca="false">IF(G168=0,"",G168)</f>
        <v/>
      </c>
      <c r="I168" s="125" t="str">
        <f aca="false">IF(H168="","",IF(COUNTIF($H$4:H168,H168)=1,MAX($I$3:I167)+1,""))</f>
        <v/>
      </c>
      <c r="J168" s="125" t="n">
        <f aca="false">ROW()-3</f>
        <v>165</v>
      </c>
      <c r="K168" s="338" t="str">
        <f aca="true">_xlfn.IFNA(OFFSET(H$3,MATCH(J168,I$4:I$64,0),0),"")</f>
        <v/>
      </c>
      <c r="M168" s="339" t="str">
        <f aca="false">IFERROR(VLOOKUP('別紙様式2（添付書類１）'!$K$7,'ワークシート1 事業所情報'!E181:G181,3,0),"")</f>
        <v/>
      </c>
      <c r="N168" s="125" t="str">
        <f aca="false">IF(M168=0,"",M168)</f>
        <v/>
      </c>
      <c r="O168" s="125" t="str">
        <f aca="false">IF(N168="","",IF(COUNTIF($N$4:N168,N168)=1,MAX($O$3:O167)+1,""))</f>
        <v/>
      </c>
      <c r="P168" s="125" t="n">
        <f aca="false">ROW()-3</f>
        <v>165</v>
      </c>
      <c r="Q168" s="338" t="str">
        <f aca="true">_xlfn.IFNA(OFFSET(N$3,MATCH(P168,O$4:O$64,0),0),"")</f>
        <v/>
      </c>
    </row>
    <row r="169" customFormat="false" ht="18" hidden="false" customHeight="false" outlineLevel="0" collapsed="false">
      <c r="B169" s="339" t="n">
        <f aca="false">'ワークシート1 事業所情報'!E182</f>
        <v>0</v>
      </c>
      <c r="C169" s="125" t="str">
        <f aca="false">IF(COUNTIF($B$4:B169,B169)=1,MAX($C$3:C168)+1,"")</f>
        <v/>
      </c>
      <c r="D169" s="125"/>
      <c r="E169" s="340"/>
      <c r="G169" s="339" t="str">
        <f aca="false">IFERROR(VLOOKUP('別紙様式2（添付書類２）'!$H$7,'ワークシート1 事業所情報'!E182:G182,3,0),"")</f>
        <v/>
      </c>
      <c r="H169" s="125" t="str">
        <f aca="false">IF(G169=0,"",G169)</f>
        <v/>
      </c>
      <c r="I169" s="125" t="str">
        <f aca="false">IF(H169="","",IF(COUNTIF($H$4:H169,H169)=1,MAX($I$3:I168)+1,""))</f>
        <v/>
      </c>
      <c r="J169" s="125" t="n">
        <f aca="false">ROW()-3</f>
        <v>166</v>
      </c>
      <c r="K169" s="338" t="str">
        <f aca="true">_xlfn.IFNA(OFFSET(H$3,MATCH(J169,I$4:I$64,0),0),"")</f>
        <v/>
      </c>
      <c r="M169" s="339" t="str">
        <f aca="false">IFERROR(VLOOKUP('別紙様式2（添付書類１）'!$K$7,'ワークシート1 事業所情報'!E182:G182,3,0),"")</f>
        <v/>
      </c>
      <c r="N169" s="125" t="str">
        <f aca="false">IF(M169=0,"",M169)</f>
        <v/>
      </c>
      <c r="O169" s="125" t="str">
        <f aca="false">IF(N169="","",IF(COUNTIF($N$4:N169,N169)=1,MAX($O$3:O168)+1,""))</f>
        <v/>
      </c>
      <c r="P169" s="125" t="n">
        <f aca="false">ROW()-3</f>
        <v>166</v>
      </c>
      <c r="Q169" s="338" t="str">
        <f aca="true">_xlfn.IFNA(OFFSET(N$3,MATCH(P169,O$4:O$64,0),0),"")</f>
        <v/>
      </c>
    </row>
    <row r="170" customFormat="false" ht="18" hidden="false" customHeight="false" outlineLevel="0" collapsed="false">
      <c r="B170" s="339" t="n">
        <f aca="false">'ワークシート1 事業所情報'!E183</f>
        <v>0</v>
      </c>
      <c r="C170" s="125" t="str">
        <f aca="false">IF(COUNTIF($B$4:B170,B170)=1,MAX($C$3:C169)+1,"")</f>
        <v/>
      </c>
      <c r="D170" s="125"/>
      <c r="E170" s="340"/>
      <c r="G170" s="339" t="str">
        <f aca="false">IFERROR(VLOOKUP('別紙様式2（添付書類２）'!$H$7,'ワークシート1 事業所情報'!E183:G183,3,0),"")</f>
        <v/>
      </c>
      <c r="H170" s="125" t="str">
        <f aca="false">IF(G170=0,"",G170)</f>
        <v/>
      </c>
      <c r="I170" s="125" t="str">
        <f aca="false">IF(H170="","",IF(COUNTIF($H$4:H170,H170)=1,MAX($I$3:I169)+1,""))</f>
        <v/>
      </c>
      <c r="J170" s="125" t="n">
        <f aca="false">ROW()-3</f>
        <v>167</v>
      </c>
      <c r="K170" s="338" t="str">
        <f aca="true">_xlfn.IFNA(OFFSET(H$3,MATCH(J170,I$4:I$64,0),0),"")</f>
        <v/>
      </c>
      <c r="M170" s="339" t="str">
        <f aca="false">IFERROR(VLOOKUP('別紙様式2（添付書類１）'!$K$7,'ワークシート1 事業所情報'!E183:G183,3,0),"")</f>
        <v/>
      </c>
      <c r="N170" s="125" t="str">
        <f aca="false">IF(M170=0,"",M170)</f>
        <v/>
      </c>
      <c r="O170" s="125" t="str">
        <f aca="false">IF(N170="","",IF(COUNTIF($N$4:N170,N170)=1,MAX($O$3:O169)+1,""))</f>
        <v/>
      </c>
      <c r="P170" s="125" t="n">
        <f aca="false">ROW()-3</f>
        <v>167</v>
      </c>
      <c r="Q170" s="338" t="str">
        <f aca="true">_xlfn.IFNA(OFFSET(N$3,MATCH(P170,O$4:O$64,0),0),"")</f>
        <v/>
      </c>
    </row>
    <row r="171" customFormat="false" ht="18" hidden="false" customHeight="false" outlineLevel="0" collapsed="false">
      <c r="B171" s="339" t="n">
        <f aca="false">'ワークシート1 事業所情報'!E184</f>
        <v>0</v>
      </c>
      <c r="C171" s="125" t="str">
        <f aca="false">IF(COUNTIF($B$4:B171,B171)=1,MAX($C$3:C170)+1,"")</f>
        <v/>
      </c>
      <c r="D171" s="125"/>
      <c r="E171" s="340"/>
      <c r="G171" s="339" t="str">
        <f aca="false">IFERROR(VLOOKUP('別紙様式2（添付書類２）'!$H$7,'ワークシート1 事業所情報'!E184:G184,3,0),"")</f>
        <v/>
      </c>
      <c r="H171" s="125" t="str">
        <f aca="false">IF(G171=0,"",G171)</f>
        <v/>
      </c>
      <c r="I171" s="125" t="str">
        <f aca="false">IF(H171="","",IF(COUNTIF($H$4:H171,H171)=1,MAX($I$3:I170)+1,""))</f>
        <v/>
      </c>
      <c r="J171" s="125" t="n">
        <f aca="false">ROW()-3</f>
        <v>168</v>
      </c>
      <c r="K171" s="338" t="str">
        <f aca="true">_xlfn.IFNA(OFFSET(H$3,MATCH(J171,I$4:I$64,0),0),"")</f>
        <v/>
      </c>
      <c r="M171" s="339" t="str">
        <f aca="false">IFERROR(VLOOKUP('別紙様式2（添付書類１）'!$K$7,'ワークシート1 事業所情報'!E184:G184,3,0),"")</f>
        <v/>
      </c>
      <c r="N171" s="125" t="str">
        <f aca="false">IF(M171=0,"",M171)</f>
        <v/>
      </c>
      <c r="O171" s="125" t="str">
        <f aca="false">IF(N171="","",IF(COUNTIF($N$4:N171,N171)=1,MAX($O$3:O170)+1,""))</f>
        <v/>
      </c>
      <c r="P171" s="125" t="n">
        <f aca="false">ROW()-3</f>
        <v>168</v>
      </c>
      <c r="Q171" s="338" t="str">
        <f aca="true">_xlfn.IFNA(OFFSET(N$3,MATCH(P171,O$4:O$64,0),0),"")</f>
        <v/>
      </c>
    </row>
    <row r="172" customFormat="false" ht="18" hidden="false" customHeight="false" outlineLevel="0" collapsed="false">
      <c r="B172" s="339" t="n">
        <f aca="false">'ワークシート1 事業所情報'!E185</f>
        <v>0</v>
      </c>
      <c r="C172" s="125" t="str">
        <f aca="false">IF(COUNTIF($B$4:B172,B172)=1,MAX($C$3:C171)+1,"")</f>
        <v/>
      </c>
      <c r="D172" s="125"/>
      <c r="E172" s="340"/>
      <c r="G172" s="339" t="str">
        <f aca="false">IFERROR(VLOOKUP('別紙様式2（添付書類２）'!$H$7,'ワークシート1 事業所情報'!E185:G185,3,0),"")</f>
        <v/>
      </c>
      <c r="H172" s="125" t="str">
        <f aca="false">IF(G172=0,"",G172)</f>
        <v/>
      </c>
      <c r="I172" s="125" t="str">
        <f aca="false">IF(H172="","",IF(COUNTIF($H$4:H172,H172)=1,MAX($I$3:I171)+1,""))</f>
        <v/>
      </c>
      <c r="J172" s="125" t="n">
        <f aca="false">ROW()-3</f>
        <v>169</v>
      </c>
      <c r="K172" s="338" t="str">
        <f aca="true">_xlfn.IFNA(OFFSET(H$3,MATCH(J172,I$4:I$64,0),0),"")</f>
        <v/>
      </c>
      <c r="M172" s="339" t="str">
        <f aca="false">IFERROR(VLOOKUP('別紙様式2（添付書類１）'!$K$7,'ワークシート1 事業所情報'!E185:G185,3,0),"")</f>
        <v/>
      </c>
      <c r="N172" s="125" t="str">
        <f aca="false">IF(M172=0,"",M172)</f>
        <v/>
      </c>
      <c r="O172" s="125" t="str">
        <f aca="false">IF(N172="","",IF(COUNTIF($N$4:N172,N172)=1,MAX($O$3:O171)+1,""))</f>
        <v/>
      </c>
      <c r="P172" s="125" t="n">
        <f aca="false">ROW()-3</f>
        <v>169</v>
      </c>
      <c r="Q172" s="338" t="str">
        <f aca="true">_xlfn.IFNA(OFFSET(N$3,MATCH(P172,O$4:O$64,0),0),"")</f>
        <v/>
      </c>
    </row>
    <row r="173" customFormat="false" ht="18" hidden="false" customHeight="false" outlineLevel="0" collapsed="false">
      <c r="B173" s="339" t="n">
        <f aca="false">'ワークシート1 事業所情報'!E186</f>
        <v>0</v>
      </c>
      <c r="C173" s="125" t="str">
        <f aca="false">IF(COUNTIF($B$4:B173,B173)=1,MAX($C$3:C172)+1,"")</f>
        <v/>
      </c>
      <c r="D173" s="125"/>
      <c r="E173" s="340"/>
      <c r="G173" s="339" t="str">
        <f aca="false">IFERROR(VLOOKUP('別紙様式2（添付書類２）'!$H$7,'ワークシート1 事業所情報'!E186:G186,3,0),"")</f>
        <v/>
      </c>
      <c r="H173" s="125" t="str">
        <f aca="false">IF(G173=0,"",G173)</f>
        <v/>
      </c>
      <c r="I173" s="125" t="str">
        <f aca="false">IF(H173="","",IF(COUNTIF($H$4:H173,H173)=1,MAX($I$3:I172)+1,""))</f>
        <v/>
      </c>
      <c r="J173" s="125" t="n">
        <f aca="false">ROW()-3</f>
        <v>170</v>
      </c>
      <c r="K173" s="338" t="str">
        <f aca="true">_xlfn.IFNA(OFFSET(H$3,MATCH(J173,I$4:I$64,0),0),"")</f>
        <v/>
      </c>
      <c r="M173" s="339" t="str">
        <f aca="false">IFERROR(VLOOKUP('別紙様式2（添付書類１）'!$K$7,'ワークシート1 事業所情報'!E186:G186,3,0),"")</f>
        <v/>
      </c>
      <c r="N173" s="125" t="str">
        <f aca="false">IF(M173=0,"",M173)</f>
        <v/>
      </c>
      <c r="O173" s="125" t="str">
        <f aca="false">IF(N173="","",IF(COUNTIF($N$4:N173,N173)=1,MAX($O$3:O172)+1,""))</f>
        <v/>
      </c>
      <c r="P173" s="125" t="n">
        <f aca="false">ROW()-3</f>
        <v>170</v>
      </c>
      <c r="Q173" s="338" t="str">
        <f aca="true">_xlfn.IFNA(OFFSET(N$3,MATCH(P173,O$4:O$64,0),0),"")</f>
        <v/>
      </c>
    </row>
    <row r="174" customFormat="false" ht="18" hidden="false" customHeight="false" outlineLevel="0" collapsed="false">
      <c r="B174" s="339" t="n">
        <f aca="false">'ワークシート1 事業所情報'!E187</f>
        <v>0</v>
      </c>
      <c r="C174" s="125" t="str">
        <f aca="false">IF(COUNTIF($B$4:B174,B174)=1,MAX($C$3:C173)+1,"")</f>
        <v/>
      </c>
      <c r="D174" s="125"/>
      <c r="E174" s="340"/>
      <c r="G174" s="339" t="str">
        <f aca="false">IFERROR(VLOOKUP('別紙様式2（添付書類２）'!$H$7,'ワークシート1 事業所情報'!E187:G187,3,0),"")</f>
        <v/>
      </c>
      <c r="H174" s="125" t="str">
        <f aca="false">IF(G174=0,"",G174)</f>
        <v/>
      </c>
      <c r="I174" s="125" t="str">
        <f aca="false">IF(H174="","",IF(COUNTIF($H$4:H174,H174)=1,MAX($I$3:I173)+1,""))</f>
        <v/>
      </c>
      <c r="J174" s="125" t="n">
        <f aca="false">ROW()-3</f>
        <v>171</v>
      </c>
      <c r="K174" s="338" t="str">
        <f aca="true">_xlfn.IFNA(OFFSET(H$3,MATCH(J174,I$4:I$64,0),0),"")</f>
        <v/>
      </c>
      <c r="M174" s="339" t="str">
        <f aca="false">IFERROR(VLOOKUP('別紙様式2（添付書類１）'!$K$7,'ワークシート1 事業所情報'!E187:G187,3,0),"")</f>
        <v/>
      </c>
      <c r="N174" s="125" t="str">
        <f aca="false">IF(M174=0,"",M174)</f>
        <v/>
      </c>
      <c r="O174" s="125" t="str">
        <f aca="false">IF(N174="","",IF(COUNTIF($N$4:N174,N174)=1,MAX($O$3:O173)+1,""))</f>
        <v/>
      </c>
      <c r="P174" s="125" t="n">
        <f aca="false">ROW()-3</f>
        <v>171</v>
      </c>
      <c r="Q174" s="338" t="str">
        <f aca="true">_xlfn.IFNA(OFFSET(N$3,MATCH(P174,O$4:O$64,0),0),"")</f>
        <v/>
      </c>
    </row>
    <row r="175" customFormat="false" ht="18" hidden="false" customHeight="false" outlineLevel="0" collapsed="false">
      <c r="B175" s="339" t="n">
        <f aca="false">'ワークシート1 事業所情報'!E188</f>
        <v>0</v>
      </c>
      <c r="C175" s="125" t="str">
        <f aca="false">IF(COUNTIF($B$4:B175,B175)=1,MAX($C$3:C174)+1,"")</f>
        <v/>
      </c>
      <c r="D175" s="125"/>
      <c r="E175" s="340"/>
      <c r="G175" s="339" t="str">
        <f aca="false">IFERROR(VLOOKUP('別紙様式2（添付書類２）'!$H$7,'ワークシート1 事業所情報'!E188:G188,3,0),"")</f>
        <v/>
      </c>
      <c r="H175" s="125" t="str">
        <f aca="false">IF(G175=0,"",G175)</f>
        <v/>
      </c>
      <c r="I175" s="125" t="str">
        <f aca="false">IF(H175="","",IF(COUNTIF($H$4:H175,H175)=1,MAX($I$3:I174)+1,""))</f>
        <v/>
      </c>
      <c r="J175" s="125" t="n">
        <f aca="false">ROW()-3</f>
        <v>172</v>
      </c>
      <c r="K175" s="338" t="str">
        <f aca="true">_xlfn.IFNA(OFFSET(H$3,MATCH(J175,I$4:I$64,0),0),"")</f>
        <v/>
      </c>
      <c r="M175" s="339" t="str">
        <f aca="false">IFERROR(VLOOKUP('別紙様式2（添付書類１）'!$K$7,'ワークシート1 事業所情報'!E188:G188,3,0),"")</f>
        <v/>
      </c>
      <c r="N175" s="125" t="str">
        <f aca="false">IF(M175=0,"",M175)</f>
        <v/>
      </c>
      <c r="O175" s="125" t="str">
        <f aca="false">IF(N175="","",IF(COUNTIF($N$4:N175,N175)=1,MAX($O$3:O174)+1,""))</f>
        <v/>
      </c>
      <c r="P175" s="125" t="n">
        <f aca="false">ROW()-3</f>
        <v>172</v>
      </c>
      <c r="Q175" s="338" t="str">
        <f aca="true">_xlfn.IFNA(OFFSET(N$3,MATCH(P175,O$4:O$64,0),0),"")</f>
        <v/>
      </c>
    </row>
    <row r="176" customFormat="false" ht="18" hidden="false" customHeight="false" outlineLevel="0" collapsed="false">
      <c r="B176" s="339" t="n">
        <f aca="false">'ワークシート1 事業所情報'!E189</f>
        <v>0</v>
      </c>
      <c r="C176" s="125" t="str">
        <f aca="false">IF(COUNTIF($B$4:B176,B176)=1,MAX($C$3:C175)+1,"")</f>
        <v/>
      </c>
      <c r="D176" s="125"/>
      <c r="E176" s="340"/>
      <c r="G176" s="339" t="str">
        <f aca="false">IFERROR(VLOOKUP('別紙様式2（添付書類２）'!$H$7,'ワークシート1 事業所情報'!E189:G189,3,0),"")</f>
        <v/>
      </c>
      <c r="H176" s="125" t="str">
        <f aca="false">IF(G176=0,"",G176)</f>
        <v/>
      </c>
      <c r="I176" s="125" t="str">
        <f aca="false">IF(H176="","",IF(COUNTIF($H$4:H176,H176)=1,MAX($I$3:I175)+1,""))</f>
        <v/>
      </c>
      <c r="J176" s="125" t="n">
        <f aca="false">ROW()-3</f>
        <v>173</v>
      </c>
      <c r="K176" s="338" t="str">
        <f aca="true">_xlfn.IFNA(OFFSET(H$3,MATCH(J176,I$4:I$64,0),0),"")</f>
        <v/>
      </c>
      <c r="M176" s="339" t="str">
        <f aca="false">IFERROR(VLOOKUP('別紙様式2（添付書類１）'!$K$7,'ワークシート1 事業所情報'!E189:G189,3,0),"")</f>
        <v/>
      </c>
      <c r="N176" s="125" t="str">
        <f aca="false">IF(M176=0,"",M176)</f>
        <v/>
      </c>
      <c r="O176" s="125" t="str">
        <f aca="false">IF(N176="","",IF(COUNTIF($N$4:N176,N176)=1,MAX($O$3:O175)+1,""))</f>
        <v/>
      </c>
      <c r="P176" s="125" t="n">
        <f aca="false">ROW()-3</f>
        <v>173</v>
      </c>
      <c r="Q176" s="338" t="str">
        <f aca="true">_xlfn.IFNA(OFFSET(N$3,MATCH(P176,O$4:O$64,0),0),"")</f>
        <v/>
      </c>
    </row>
    <row r="177" customFormat="false" ht="18" hidden="false" customHeight="false" outlineLevel="0" collapsed="false">
      <c r="B177" s="339" t="n">
        <f aca="false">'ワークシート1 事業所情報'!E190</f>
        <v>0</v>
      </c>
      <c r="C177" s="125" t="str">
        <f aca="false">IF(COUNTIF($B$4:B177,B177)=1,MAX($C$3:C176)+1,"")</f>
        <v/>
      </c>
      <c r="D177" s="125"/>
      <c r="E177" s="340"/>
      <c r="G177" s="339" t="str">
        <f aca="false">IFERROR(VLOOKUP('別紙様式2（添付書類２）'!$H$7,'ワークシート1 事業所情報'!E190:G190,3,0),"")</f>
        <v/>
      </c>
      <c r="H177" s="125" t="str">
        <f aca="false">IF(G177=0,"",G177)</f>
        <v/>
      </c>
      <c r="I177" s="125" t="str">
        <f aca="false">IF(H177="","",IF(COUNTIF($H$4:H177,H177)=1,MAX($I$3:I176)+1,""))</f>
        <v/>
      </c>
      <c r="J177" s="125" t="n">
        <f aca="false">ROW()-3</f>
        <v>174</v>
      </c>
      <c r="K177" s="338" t="str">
        <f aca="true">_xlfn.IFNA(OFFSET(H$3,MATCH(J177,I$4:I$64,0),0),"")</f>
        <v/>
      </c>
      <c r="M177" s="339" t="str">
        <f aca="false">IFERROR(VLOOKUP('別紙様式2（添付書類１）'!$K$7,'ワークシート1 事業所情報'!E190:G190,3,0),"")</f>
        <v/>
      </c>
      <c r="N177" s="125" t="str">
        <f aca="false">IF(M177=0,"",M177)</f>
        <v/>
      </c>
      <c r="O177" s="125" t="str">
        <f aca="false">IF(N177="","",IF(COUNTIF($N$4:N177,N177)=1,MAX($O$3:O176)+1,""))</f>
        <v/>
      </c>
      <c r="P177" s="125" t="n">
        <f aca="false">ROW()-3</f>
        <v>174</v>
      </c>
      <c r="Q177" s="338" t="str">
        <f aca="true">_xlfn.IFNA(OFFSET(N$3,MATCH(P177,O$4:O$64,0),0),"")</f>
        <v/>
      </c>
    </row>
    <row r="178" customFormat="false" ht="18" hidden="false" customHeight="false" outlineLevel="0" collapsed="false">
      <c r="B178" s="339" t="n">
        <f aca="false">'ワークシート1 事業所情報'!E191</f>
        <v>0</v>
      </c>
      <c r="C178" s="125" t="str">
        <f aca="false">IF(COUNTIF($B$4:B178,B178)=1,MAX($C$3:C177)+1,"")</f>
        <v/>
      </c>
      <c r="D178" s="125"/>
      <c r="E178" s="340"/>
      <c r="G178" s="339" t="str">
        <f aca="false">IFERROR(VLOOKUP('別紙様式2（添付書類２）'!$H$7,'ワークシート1 事業所情報'!E191:G191,3,0),"")</f>
        <v/>
      </c>
      <c r="H178" s="125" t="str">
        <f aca="false">IF(G178=0,"",G178)</f>
        <v/>
      </c>
      <c r="I178" s="125" t="str">
        <f aca="false">IF(H178="","",IF(COUNTIF($H$4:H178,H178)=1,MAX($I$3:I177)+1,""))</f>
        <v/>
      </c>
      <c r="J178" s="125" t="n">
        <f aca="false">ROW()-3</f>
        <v>175</v>
      </c>
      <c r="K178" s="338" t="str">
        <f aca="true">_xlfn.IFNA(OFFSET(H$3,MATCH(J178,I$4:I$64,0),0),"")</f>
        <v/>
      </c>
      <c r="M178" s="339" t="str">
        <f aca="false">IFERROR(VLOOKUP('別紙様式2（添付書類１）'!$K$7,'ワークシート1 事業所情報'!E191:G191,3,0),"")</f>
        <v/>
      </c>
      <c r="N178" s="125" t="str">
        <f aca="false">IF(M178=0,"",M178)</f>
        <v/>
      </c>
      <c r="O178" s="125" t="str">
        <f aca="false">IF(N178="","",IF(COUNTIF($N$4:N178,N178)=1,MAX($O$3:O177)+1,""))</f>
        <v/>
      </c>
      <c r="P178" s="125" t="n">
        <f aca="false">ROW()-3</f>
        <v>175</v>
      </c>
      <c r="Q178" s="338" t="str">
        <f aca="true">_xlfn.IFNA(OFFSET(N$3,MATCH(P178,O$4:O$64,0),0),"")</f>
        <v/>
      </c>
    </row>
    <row r="179" customFormat="false" ht="18" hidden="false" customHeight="false" outlineLevel="0" collapsed="false">
      <c r="B179" s="339" t="n">
        <f aca="false">'ワークシート1 事業所情報'!E192</f>
        <v>0</v>
      </c>
      <c r="C179" s="125" t="str">
        <f aca="false">IF(COUNTIF($B$4:B179,B179)=1,MAX($C$3:C178)+1,"")</f>
        <v/>
      </c>
      <c r="D179" s="125"/>
      <c r="E179" s="340"/>
      <c r="G179" s="339" t="str">
        <f aca="false">IFERROR(VLOOKUP('別紙様式2（添付書類２）'!$H$7,'ワークシート1 事業所情報'!E192:G192,3,0),"")</f>
        <v/>
      </c>
      <c r="H179" s="125" t="str">
        <f aca="false">IF(G179=0,"",G179)</f>
        <v/>
      </c>
      <c r="I179" s="125" t="str">
        <f aca="false">IF(H179="","",IF(COUNTIF($H$4:H179,H179)=1,MAX($I$3:I178)+1,""))</f>
        <v/>
      </c>
      <c r="J179" s="125" t="n">
        <f aca="false">ROW()-3</f>
        <v>176</v>
      </c>
      <c r="K179" s="338" t="str">
        <f aca="true">_xlfn.IFNA(OFFSET(H$3,MATCH(J179,I$4:I$64,0),0),"")</f>
        <v/>
      </c>
      <c r="M179" s="339" t="str">
        <f aca="false">IFERROR(VLOOKUP('別紙様式2（添付書類１）'!$K$7,'ワークシート1 事業所情報'!E192:G192,3,0),"")</f>
        <v/>
      </c>
      <c r="N179" s="125" t="str">
        <f aca="false">IF(M179=0,"",M179)</f>
        <v/>
      </c>
      <c r="O179" s="125" t="str">
        <f aca="false">IF(N179="","",IF(COUNTIF($N$4:N179,N179)=1,MAX($O$3:O178)+1,""))</f>
        <v/>
      </c>
      <c r="P179" s="125" t="n">
        <f aca="false">ROW()-3</f>
        <v>176</v>
      </c>
      <c r="Q179" s="338" t="str">
        <f aca="true">_xlfn.IFNA(OFFSET(N$3,MATCH(P179,O$4:O$64,0),0),"")</f>
        <v/>
      </c>
    </row>
    <row r="180" customFormat="false" ht="18" hidden="false" customHeight="false" outlineLevel="0" collapsed="false">
      <c r="B180" s="339" t="n">
        <f aca="false">'ワークシート1 事業所情報'!E193</f>
        <v>0</v>
      </c>
      <c r="C180" s="125" t="str">
        <f aca="false">IF(COUNTIF($B$4:B180,B180)=1,MAX($C$3:C179)+1,"")</f>
        <v/>
      </c>
      <c r="D180" s="125"/>
      <c r="E180" s="340"/>
      <c r="G180" s="339" t="str">
        <f aca="false">IFERROR(VLOOKUP('別紙様式2（添付書類２）'!$H$7,'ワークシート1 事業所情報'!E193:G193,3,0),"")</f>
        <v/>
      </c>
      <c r="H180" s="125" t="str">
        <f aca="false">IF(G180=0,"",G180)</f>
        <v/>
      </c>
      <c r="I180" s="125" t="str">
        <f aca="false">IF(H180="","",IF(COUNTIF($H$4:H180,H180)=1,MAX($I$3:I179)+1,""))</f>
        <v/>
      </c>
      <c r="J180" s="125" t="n">
        <f aca="false">ROW()-3</f>
        <v>177</v>
      </c>
      <c r="K180" s="338" t="str">
        <f aca="true">_xlfn.IFNA(OFFSET(H$3,MATCH(J180,I$4:I$64,0),0),"")</f>
        <v/>
      </c>
      <c r="M180" s="339" t="str">
        <f aca="false">IFERROR(VLOOKUP('別紙様式2（添付書類１）'!$K$7,'ワークシート1 事業所情報'!E193:G193,3,0),"")</f>
        <v/>
      </c>
      <c r="N180" s="125" t="str">
        <f aca="false">IF(M180=0,"",M180)</f>
        <v/>
      </c>
      <c r="O180" s="125" t="str">
        <f aca="false">IF(N180="","",IF(COUNTIF($N$4:N180,N180)=1,MAX($O$3:O179)+1,""))</f>
        <v/>
      </c>
      <c r="P180" s="125" t="n">
        <f aca="false">ROW()-3</f>
        <v>177</v>
      </c>
      <c r="Q180" s="338" t="str">
        <f aca="true">_xlfn.IFNA(OFFSET(N$3,MATCH(P180,O$4:O$64,0),0),"")</f>
        <v/>
      </c>
    </row>
    <row r="181" customFormat="false" ht="18" hidden="false" customHeight="false" outlineLevel="0" collapsed="false">
      <c r="B181" s="339" t="n">
        <f aca="false">'ワークシート1 事業所情報'!E194</f>
        <v>0</v>
      </c>
      <c r="C181" s="125" t="str">
        <f aca="false">IF(COUNTIF($B$4:B181,B181)=1,MAX($C$3:C180)+1,"")</f>
        <v/>
      </c>
      <c r="D181" s="125"/>
      <c r="E181" s="340"/>
      <c r="G181" s="339" t="str">
        <f aca="false">IFERROR(VLOOKUP('別紙様式2（添付書類２）'!$H$7,'ワークシート1 事業所情報'!E194:G194,3,0),"")</f>
        <v/>
      </c>
      <c r="H181" s="125" t="str">
        <f aca="false">IF(G181=0,"",G181)</f>
        <v/>
      </c>
      <c r="I181" s="125" t="str">
        <f aca="false">IF(H181="","",IF(COUNTIF($H$4:H181,H181)=1,MAX($I$3:I180)+1,""))</f>
        <v/>
      </c>
      <c r="J181" s="125" t="n">
        <f aca="false">ROW()-3</f>
        <v>178</v>
      </c>
      <c r="K181" s="338" t="str">
        <f aca="true">_xlfn.IFNA(OFFSET(H$3,MATCH(J181,I$4:I$64,0),0),"")</f>
        <v/>
      </c>
      <c r="M181" s="339" t="str">
        <f aca="false">IFERROR(VLOOKUP('別紙様式2（添付書類１）'!$K$7,'ワークシート1 事業所情報'!E194:G194,3,0),"")</f>
        <v/>
      </c>
      <c r="N181" s="125" t="str">
        <f aca="false">IF(M181=0,"",M181)</f>
        <v/>
      </c>
      <c r="O181" s="125" t="str">
        <f aca="false">IF(N181="","",IF(COUNTIF($N$4:N181,N181)=1,MAX($O$3:O180)+1,""))</f>
        <v/>
      </c>
      <c r="P181" s="125" t="n">
        <f aca="false">ROW()-3</f>
        <v>178</v>
      </c>
      <c r="Q181" s="338" t="str">
        <f aca="true">_xlfn.IFNA(OFFSET(N$3,MATCH(P181,O$4:O$64,0),0),"")</f>
        <v/>
      </c>
    </row>
    <row r="182" customFormat="false" ht="18" hidden="false" customHeight="false" outlineLevel="0" collapsed="false">
      <c r="B182" s="339" t="n">
        <f aca="false">'ワークシート1 事業所情報'!E195</f>
        <v>0</v>
      </c>
      <c r="C182" s="125" t="str">
        <f aca="false">IF(COUNTIF($B$4:B182,B182)=1,MAX($C$3:C181)+1,"")</f>
        <v/>
      </c>
      <c r="D182" s="125"/>
      <c r="E182" s="340"/>
      <c r="G182" s="339" t="str">
        <f aca="false">IFERROR(VLOOKUP('別紙様式2（添付書類２）'!$H$7,'ワークシート1 事業所情報'!E195:G195,3,0),"")</f>
        <v/>
      </c>
      <c r="H182" s="125" t="str">
        <f aca="false">IF(G182=0,"",G182)</f>
        <v/>
      </c>
      <c r="I182" s="125" t="str">
        <f aca="false">IF(H182="","",IF(COUNTIF($H$4:H182,H182)=1,MAX($I$3:I181)+1,""))</f>
        <v/>
      </c>
      <c r="J182" s="125" t="n">
        <f aca="false">ROW()-3</f>
        <v>179</v>
      </c>
      <c r="K182" s="338" t="str">
        <f aca="true">_xlfn.IFNA(OFFSET(H$3,MATCH(J182,I$4:I$64,0),0),"")</f>
        <v/>
      </c>
      <c r="M182" s="339" t="str">
        <f aca="false">IFERROR(VLOOKUP('別紙様式2（添付書類１）'!$K$7,'ワークシート1 事業所情報'!E195:G195,3,0),"")</f>
        <v/>
      </c>
      <c r="N182" s="125" t="str">
        <f aca="false">IF(M182=0,"",M182)</f>
        <v/>
      </c>
      <c r="O182" s="125" t="str">
        <f aca="false">IF(N182="","",IF(COUNTIF($N$4:N182,N182)=1,MAX($O$3:O181)+1,""))</f>
        <v/>
      </c>
      <c r="P182" s="125" t="n">
        <f aca="false">ROW()-3</f>
        <v>179</v>
      </c>
      <c r="Q182" s="338" t="str">
        <f aca="true">_xlfn.IFNA(OFFSET(N$3,MATCH(P182,O$4:O$64,0),0),"")</f>
        <v/>
      </c>
    </row>
    <row r="183" customFormat="false" ht="18" hidden="false" customHeight="false" outlineLevel="0" collapsed="false">
      <c r="B183" s="339" t="n">
        <f aca="false">'ワークシート1 事業所情報'!E196</f>
        <v>0</v>
      </c>
      <c r="C183" s="125" t="str">
        <f aca="false">IF(COUNTIF($B$4:B183,B183)=1,MAX($C$3:C182)+1,"")</f>
        <v/>
      </c>
      <c r="D183" s="125"/>
      <c r="E183" s="340"/>
      <c r="G183" s="339" t="str">
        <f aca="false">IFERROR(VLOOKUP('別紙様式2（添付書類２）'!$H$7,'ワークシート1 事業所情報'!E196:G196,3,0),"")</f>
        <v/>
      </c>
      <c r="H183" s="125" t="str">
        <f aca="false">IF(G183=0,"",G183)</f>
        <v/>
      </c>
      <c r="I183" s="125" t="str">
        <f aca="false">IF(H183="","",IF(COUNTIF($H$4:H183,H183)=1,MAX($I$3:I182)+1,""))</f>
        <v/>
      </c>
      <c r="J183" s="125" t="n">
        <f aca="false">ROW()-3</f>
        <v>180</v>
      </c>
      <c r="K183" s="338" t="str">
        <f aca="true">_xlfn.IFNA(OFFSET(H$3,MATCH(J183,I$4:I$64,0),0),"")</f>
        <v/>
      </c>
      <c r="M183" s="339" t="str">
        <f aca="false">IFERROR(VLOOKUP('別紙様式2（添付書類１）'!$K$7,'ワークシート1 事業所情報'!E196:G196,3,0),"")</f>
        <v/>
      </c>
      <c r="N183" s="125" t="str">
        <f aca="false">IF(M183=0,"",M183)</f>
        <v/>
      </c>
      <c r="O183" s="125" t="str">
        <f aca="false">IF(N183="","",IF(COUNTIF($N$4:N183,N183)=1,MAX($O$3:O182)+1,""))</f>
        <v/>
      </c>
      <c r="P183" s="125" t="n">
        <f aca="false">ROW()-3</f>
        <v>180</v>
      </c>
      <c r="Q183" s="338" t="str">
        <f aca="true">_xlfn.IFNA(OFFSET(N$3,MATCH(P183,O$4:O$64,0),0),"")</f>
        <v/>
      </c>
    </row>
    <row r="184" customFormat="false" ht="18" hidden="false" customHeight="false" outlineLevel="0" collapsed="false">
      <c r="B184" s="339" t="n">
        <f aca="false">'ワークシート1 事業所情報'!E197</f>
        <v>0</v>
      </c>
      <c r="C184" s="125" t="str">
        <f aca="false">IF(COUNTIF($B$4:B184,B184)=1,MAX($C$3:C183)+1,"")</f>
        <v/>
      </c>
      <c r="D184" s="125"/>
      <c r="E184" s="340"/>
      <c r="G184" s="339" t="str">
        <f aca="false">IFERROR(VLOOKUP('別紙様式2（添付書類２）'!$H$7,'ワークシート1 事業所情報'!E197:G197,3,0),"")</f>
        <v/>
      </c>
      <c r="H184" s="125" t="str">
        <f aca="false">IF(G184=0,"",G184)</f>
        <v/>
      </c>
      <c r="I184" s="125" t="str">
        <f aca="false">IF(H184="","",IF(COUNTIF($H$4:H184,H184)=1,MAX($I$3:I183)+1,""))</f>
        <v/>
      </c>
      <c r="J184" s="125" t="n">
        <f aca="false">ROW()-3</f>
        <v>181</v>
      </c>
      <c r="K184" s="338" t="str">
        <f aca="true">_xlfn.IFNA(OFFSET(H$3,MATCH(J184,I$4:I$64,0),0),"")</f>
        <v/>
      </c>
      <c r="M184" s="339" t="str">
        <f aca="false">IFERROR(VLOOKUP('別紙様式2（添付書類１）'!$K$7,'ワークシート1 事業所情報'!E197:G197,3,0),"")</f>
        <v/>
      </c>
      <c r="N184" s="125" t="str">
        <f aca="false">IF(M184=0,"",M184)</f>
        <v/>
      </c>
      <c r="O184" s="125" t="str">
        <f aca="false">IF(N184="","",IF(COUNTIF($N$4:N184,N184)=1,MAX($O$3:O183)+1,""))</f>
        <v/>
      </c>
      <c r="P184" s="125" t="n">
        <f aca="false">ROW()-3</f>
        <v>181</v>
      </c>
      <c r="Q184" s="338" t="str">
        <f aca="true">_xlfn.IFNA(OFFSET(N$3,MATCH(P184,O$4:O$64,0),0),"")</f>
        <v/>
      </c>
    </row>
    <row r="185" customFormat="false" ht="18" hidden="false" customHeight="false" outlineLevel="0" collapsed="false">
      <c r="B185" s="339" t="n">
        <f aca="false">'ワークシート1 事業所情報'!E198</f>
        <v>0</v>
      </c>
      <c r="C185" s="125" t="str">
        <f aca="false">IF(COUNTIF($B$4:B185,B185)=1,MAX($C$3:C184)+1,"")</f>
        <v/>
      </c>
      <c r="D185" s="125"/>
      <c r="E185" s="340"/>
      <c r="G185" s="339" t="str">
        <f aca="false">IFERROR(VLOOKUP('別紙様式2（添付書類２）'!$H$7,'ワークシート1 事業所情報'!E198:G198,3,0),"")</f>
        <v/>
      </c>
      <c r="H185" s="125" t="str">
        <f aca="false">IF(G185=0,"",G185)</f>
        <v/>
      </c>
      <c r="I185" s="125" t="str">
        <f aca="false">IF(H185="","",IF(COUNTIF($H$4:H185,H185)=1,MAX($I$3:I184)+1,""))</f>
        <v/>
      </c>
      <c r="J185" s="125" t="n">
        <f aca="false">ROW()-3</f>
        <v>182</v>
      </c>
      <c r="K185" s="338" t="str">
        <f aca="true">_xlfn.IFNA(OFFSET(H$3,MATCH(J185,I$4:I$64,0),0),"")</f>
        <v/>
      </c>
      <c r="M185" s="339" t="str">
        <f aca="false">IFERROR(VLOOKUP('別紙様式2（添付書類１）'!$K$7,'ワークシート1 事業所情報'!E198:G198,3,0),"")</f>
        <v/>
      </c>
      <c r="N185" s="125" t="str">
        <f aca="false">IF(M185=0,"",M185)</f>
        <v/>
      </c>
      <c r="O185" s="125" t="str">
        <f aca="false">IF(N185="","",IF(COUNTIF($N$4:N185,N185)=1,MAX($O$3:O184)+1,""))</f>
        <v/>
      </c>
      <c r="P185" s="125" t="n">
        <f aca="false">ROW()-3</f>
        <v>182</v>
      </c>
      <c r="Q185" s="338" t="str">
        <f aca="true">_xlfn.IFNA(OFFSET(N$3,MATCH(P185,O$4:O$64,0),0),"")</f>
        <v/>
      </c>
    </row>
    <row r="186" customFormat="false" ht="18" hidden="false" customHeight="false" outlineLevel="0" collapsed="false">
      <c r="B186" s="339" t="n">
        <f aca="false">'ワークシート1 事業所情報'!E199</f>
        <v>0</v>
      </c>
      <c r="C186" s="125" t="str">
        <f aca="false">IF(COUNTIF($B$4:B186,B186)=1,MAX($C$3:C185)+1,"")</f>
        <v/>
      </c>
      <c r="D186" s="125"/>
      <c r="E186" s="340"/>
      <c r="G186" s="339" t="str">
        <f aca="false">IFERROR(VLOOKUP('別紙様式2（添付書類２）'!$H$7,'ワークシート1 事業所情報'!E199:G199,3,0),"")</f>
        <v/>
      </c>
      <c r="H186" s="125" t="str">
        <f aca="false">IF(G186=0,"",G186)</f>
        <v/>
      </c>
      <c r="I186" s="125" t="str">
        <f aca="false">IF(H186="","",IF(COUNTIF($H$4:H186,H186)=1,MAX($I$3:I185)+1,""))</f>
        <v/>
      </c>
      <c r="J186" s="125" t="n">
        <f aca="false">ROW()-3</f>
        <v>183</v>
      </c>
      <c r="K186" s="338" t="str">
        <f aca="true">_xlfn.IFNA(OFFSET(H$3,MATCH(J186,I$4:I$64,0),0),"")</f>
        <v/>
      </c>
      <c r="M186" s="339" t="str">
        <f aca="false">IFERROR(VLOOKUP('別紙様式2（添付書類１）'!$K$7,'ワークシート1 事業所情報'!E199:G199,3,0),"")</f>
        <v/>
      </c>
      <c r="N186" s="125" t="str">
        <f aca="false">IF(M186=0,"",M186)</f>
        <v/>
      </c>
      <c r="O186" s="125" t="str">
        <f aca="false">IF(N186="","",IF(COUNTIF($N$4:N186,N186)=1,MAX($O$3:O185)+1,""))</f>
        <v/>
      </c>
      <c r="P186" s="125" t="n">
        <f aca="false">ROW()-3</f>
        <v>183</v>
      </c>
      <c r="Q186" s="338" t="str">
        <f aca="true">_xlfn.IFNA(OFFSET(N$3,MATCH(P186,O$4:O$64,0),0),"")</f>
        <v/>
      </c>
    </row>
    <row r="187" customFormat="false" ht="18" hidden="false" customHeight="false" outlineLevel="0" collapsed="false">
      <c r="B187" s="339" t="n">
        <f aca="false">'ワークシート1 事業所情報'!E200</f>
        <v>0</v>
      </c>
      <c r="C187" s="125" t="str">
        <f aca="false">IF(COUNTIF($B$4:B187,B187)=1,MAX($C$3:C186)+1,"")</f>
        <v/>
      </c>
      <c r="D187" s="125"/>
      <c r="E187" s="340"/>
      <c r="G187" s="339" t="str">
        <f aca="false">IFERROR(VLOOKUP('別紙様式2（添付書類２）'!$H$7,'ワークシート1 事業所情報'!E200:G200,3,0),"")</f>
        <v/>
      </c>
      <c r="H187" s="125" t="str">
        <f aca="false">IF(G187=0,"",G187)</f>
        <v/>
      </c>
      <c r="I187" s="125" t="str">
        <f aca="false">IF(H187="","",IF(COUNTIF($H$4:H187,H187)=1,MAX($I$3:I186)+1,""))</f>
        <v/>
      </c>
      <c r="J187" s="125" t="n">
        <f aca="false">ROW()-3</f>
        <v>184</v>
      </c>
      <c r="K187" s="338" t="str">
        <f aca="true">_xlfn.IFNA(OFFSET(H$3,MATCH(J187,I$4:I$64,0),0),"")</f>
        <v/>
      </c>
      <c r="M187" s="339" t="str">
        <f aca="false">IFERROR(VLOOKUP('別紙様式2（添付書類１）'!$K$7,'ワークシート1 事業所情報'!E200:G200,3,0),"")</f>
        <v/>
      </c>
      <c r="N187" s="125" t="str">
        <f aca="false">IF(M187=0,"",M187)</f>
        <v/>
      </c>
      <c r="O187" s="125" t="str">
        <f aca="false">IF(N187="","",IF(COUNTIF($N$4:N187,N187)=1,MAX($O$3:O186)+1,""))</f>
        <v/>
      </c>
      <c r="P187" s="125" t="n">
        <f aca="false">ROW()-3</f>
        <v>184</v>
      </c>
      <c r="Q187" s="338" t="str">
        <f aca="true">_xlfn.IFNA(OFFSET(N$3,MATCH(P187,O$4:O$64,0),0),"")</f>
        <v/>
      </c>
    </row>
    <row r="188" customFormat="false" ht="18" hidden="false" customHeight="false" outlineLevel="0" collapsed="false">
      <c r="B188" s="339" t="n">
        <f aca="false">'ワークシート1 事業所情報'!E201</f>
        <v>0</v>
      </c>
      <c r="C188" s="125" t="str">
        <f aca="false">IF(COUNTIF($B$4:B188,B188)=1,MAX($C$3:C187)+1,"")</f>
        <v/>
      </c>
      <c r="D188" s="125"/>
      <c r="E188" s="340"/>
      <c r="G188" s="339" t="str">
        <f aca="false">IFERROR(VLOOKUP('別紙様式2（添付書類２）'!$H$7,'ワークシート1 事業所情報'!E201:G201,3,0),"")</f>
        <v/>
      </c>
      <c r="H188" s="125" t="str">
        <f aca="false">IF(G188=0,"",G188)</f>
        <v/>
      </c>
      <c r="I188" s="125" t="str">
        <f aca="false">IF(H188="","",IF(COUNTIF($H$4:H188,H188)=1,MAX($I$3:I187)+1,""))</f>
        <v/>
      </c>
      <c r="J188" s="125" t="n">
        <f aca="false">ROW()-3</f>
        <v>185</v>
      </c>
      <c r="K188" s="338" t="str">
        <f aca="true">_xlfn.IFNA(OFFSET(H$3,MATCH(J188,I$4:I$64,0),0),"")</f>
        <v/>
      </c>
      <c r="M188" s="339" t="str">
        <f aca="false">IFERROR(VLOOKUP('別紙様式2（添付書類１）'!$K$7,'ワークシート1 事業所情報'!E201:G201,3,0),"")</f>
        <v/>
      </c>
      <c r="N188" s="125" t="str">
        <f aca="false">IF(M188=0,"",M188)</f>
        <v/>
      </c>
      <c r="O188" s="125" t="str">
        <f aca="false">IF(N188="","",IF(COUNTIF($N$4:N188,N188)=1,MAX($O$3:O187)+1,""))</f>
        <v/>
      </c>
      <c r="P188" s="125" t="n">
        <f aca="false">ROW()-3</f>
        <v>185</v>
      </c>
      <c r="Q188" s="338" t="str">
        <f aca="true">_xlfn.IFNA(OFFSET(N$3,MATCH(P188,O$4:O$64,0),0),"")</f>
        <v/>
      </c>
    </row>
    <row r="189" customFormat="false" ht="18" hidden="false" customHeight="false" outlineLevel="0" collapsed="false">
      <c r="B189" s="339" t="n">
        <f aca="false">'ワークシート1 事業所情報'!E202</f>
        <v>0</v>
      </c>
      <c r="C189" s="125" t="str">
        <f aca="false">IF(COUNTIF($B$4:B189,B189)=1,MAX($C$3:C188)+1,"")</f>
        <v/>
      </c>
      <c r="D189" s="125"/>
      <c r="E189" s="340"/>
      <c r="G189" s="339" t="str">
        <f aca="false">IFERROR(VLOOKUP('別紙様式2（添付書類２）'!$H$7,'ワークシート1 事業所情報'!E202:G202,3,0),"")</f>
        <v/>
      </c>
      <c r="H189" s="125" t="str">
        <f aca="false">IF(G189=0,"",G189)</f>
        <v/>
      </c>
      <c r="I189" s="125" t="str">
        <f aca="false">IF(H189="","",IF(COUNTIF($H$4:H189,H189)=1,MAX($I$3:I188)+1,""))</f>
        <v/>
      </c>
      <c r="J189" s="125" t="n">
        <f aca="false">ROW()-3</f>
        <v>186</v>
      </c>
      <c r="K189" s="338" t="str">
        <f aca="true">_xlfn.IFNA(OFFSET(H$3,MATCH(J189,I$4:I$64,0),0),"")</f>
        <v/>
      </c>
      <c r="M189" s="339" t="str">
        <f aca="false">IFERROR(VLOOKUP('別紙様式2（添付書類１）'!$K$7,'ワークシート1 事業所情報'!E202:G202,3,0),"")</f>
        <v/>
      </c>
      <c r="N189" s="125" t="str">
        <f aca="false">IF(M189=0,"",M189)</f>
        <v/>
      </c>
      <c r="O189" s="125" t="str">
        <f aca="false">IF(N189="","",IF(COUNTIF($N$4:N189,N189)=1,MAX($O$3:O188)+1,""))</f>
        <v/>
      </c>
      <c r="P189" s="125" t="n">
        <f aca="false">ROW()-3</f>
        <v>186</v>
      </c>
      <c r="Q189" s="338" t="str">
        <f aca="true">_xlfn.IFNA(OFFSET(N$3,MATCH(P189,O$4:O$64,0),0),"")</f>
        <v/>
      </c>
    </row>
    <row r="190" customFormat="false" ht="18" hidden="false" customHeight="false" outlineLevel="0" collapsed="false">
      <c r="B190" s="339" t="n">
        <f aca="false">'ワークシート1 事業所情報'!E203</f>
        <v>0</v>
      </c>
      <c r="C190" s="125" t="str">
        <f aca="false">IF(COUNTIF($B$4:B190,B190)=1,MAX($C$3:C189)+1,"")</f>
        <v/>
      </c>
      <c r="D190" s="125"/>
      <c r="E190" s="340"/>
      <c r="G190" s="339" t="str">
        <f aca="false">IFERROR(VLOOKUP('別紙様式2（添付書類２）'!$H$7,'ワークシート1 事業所情報'!E203:G203,3,0),"")</f>
        <v/>
      </c>
      <c r="H190" s="125" t="str">
        <f aca="false">IF(G190=0,"",G190)</f>
        <v/>
      </c>
      <c r="I190" s="125" t="str">
        <f aca="false">IF(H190="","",IF(COUNTIF($H$4:H190,H190)=1,MAX($I$3:I189)+1,""))</f>
        <v/>
      </c>
      <c r="J190" s="125" t="n">
        <f aca="false">ROW()-3</f>
        <v>187</v>
      </c>
      <c r="K190" s="338" t="str">
        <f aca="true">_xlfn.IFNA(OFFSET(H$3,MATCH(J190,I$4:I$64,0),0),"")</f>
        <v/>
      </c>
      <c r="M190" s="339" t="str">
        <f aca="false">IFERROR(VLOOKUP('別紙様式2（添付書類１）'!$K$7,'ワークシート1 事業所情報'!E203:G203,3,0),"")</f>
        <v/>
      </c>
      <c r="N190" s="125" t="str">
        <f aca="false">IF(M190=0,"",M190)</f>
        <v/>
      </c>
      <c r="O190" s="125" t="str">
        <f aca="false">IF(N190="","",IF(COUNTIF($N$4:N190,N190)=1,MAX($O$3:O189)+1,""))</f>
        <v/>
      </c>
      <c r="P190" s="125" t="n">
        <f aca="false">ROW()-3</f>
        <v>187</v>
      </c>
      <c r="Q190" s="338" t="str">
        <f aca="true">_xlfn.IFNA(OFFSET(N$3,MATCH(P190,O$4:O$64,0),0),"")</f>
        <v/>
      </c>
    </row>
    <row r="191" customFormat="false" ht="18" hidden="false" customHeight="false" outlineLevel="0" collapsed="false">
      <c r="B191" s="339" t="n">
        <f aca="false">'ワークシート1 事業所情報'!E204</f>
        <v>0</v>
      </c>
      <c r="C191" s="125" t="str">
        <f aca="false">IF(COUNTIF($B$4:B191,B191)=1,MAX($C$3:C190)+1,"")</f>
        <v/>
      </c>
      <c r="D191" s="125"/>
      <c r="E191" s="340"/>
      <c r="G191" s="339" t="str">
        <f aca="false">IFERROR(VLOOKUP('別紙様式2（添付書類２）'!$H$7,'ワークシート1 事業所情報'!E204:G204,3,0),"")</f>
        <v/>
      </c>
      <c r="H191" s="125" t="str">
        <f aca="false">IF(G191=0,"",G191)</f>
        <v/>
      </c>
      <c r="I191" s="125" t="str">
        <f aca="false">IF(H191="","",IF(COUNTIF($H$4:H191,H191)=1,MAX($I$3:I190)+1,""))</f>
        <v/>
      </c>
      <c r="J191" s="125" t="n">
        <f aca="false">ROW()-3</f>
        <v>188</v>
      </c>
      <c r="K191" s="338" t="str">
        <f aca="true">_xlfn.IFNA(OFFSET(H$3,MATCH(J191,I$4:I$64,0),0),"")</f>
        <v/>
      </c>
      <c r="M191" s="339" t="str">
        <f aca="false">IFERROR(VLOOKUP('別紙様式2（添付書類１）'!$K$7,'ワークシート1 事業所情報'!E204:G204,3,0),"")</f>
        <v/>
      </c>
      <c r="N191" s="125" t="str">
        <f aca="false">IF(M191=0,"",M191)</f>
        <v/>
      </c>
      <c r="O191" s="125" t="str">
        <f aca="false">IF(N191="","",IF(COUNTIF($N$4:N191,N191)=1,MAX($O$3:O190)+1,""))</f>
        <v/>
      </c>
      <c r="P191" s="125" t="n">
        <f aca="false">ROW()-3</f>
        <v>188</v>
      </c>
      <c r="Q191" s="338" t="str">
        <f aca="true">_xlfn.IFNA(OFFSET(N$3,MATCH(P191,O$4:O$64,0),0),"")</f>
        <v/>
      </c>
    </row>
    <row r="192" customFormat="false" ht="18" hidden="false" customHeight="false" outlineLevel="0" collapsed="false">
      <c r="B192" s="339" t="n">
        <f aca="false">'ワークシート1 事業所情報'!E205</f>
        <v>0</v>
      </c>
      <c r="C192" s="125" t="str">
        <f aca="false">IF(COUNTIF($B$4:B192,B192)=1,MAX($C$3:C191)+1,"")</f>
        <v/>
      </c>
      <c r="D192" s="125"/>
      <c r="E192" s="340"/>
      <c r="G192" s="339" t="str">
        <f aca="false">IFERROR(VLOOKUP('別紙様式2（添付書類２）'!$H$7,'ワークシート1 事業所情報'!E205:G205,3,0),"")</f>
        <v/>
      </c>
      <c r="H192" s="125" t="str">
        <f aca="false">IF(G192=0,"",G192)</f>
        <v/>
      </c>
      <c r="I192" s="125" t="str">
        <f aca="false">IF(H192="","",IF(COUNTIF($H$4:H192,H192)=1,MAX($I$3:I191)+1,""))</f>
        <v/>
      </c>
      <c r="J192" s="125" t="n">
        <f aca="false">ROW()-3</f>
        <v>189</v>
      </c>
      <c r="K192" s="338" t="str">
        <f aca="true">_xlfn.IFNA(OFFSET(H$3,MATCH(J192,I$4:I$64,0),0),"")</f>
        <v/>
      </c>
      <c r="M192" s="339" t="str">
        <f aca="false">IFERROR(VLOOKUP('別紙様式2（添付書類１）'!$K$7,'ワークシート1 事業所情報'!E205:G205,3,0),"")</f>
        <v/>
      </c>
      <c r="N192" s="125" t="str">
        <f aca="false">IF(M192=0,"",M192)</f>
        <v/>
      </c>
      <c r="O192" s="125" t="str">
        <f aca="false">IF(N192="","",IF(COUNTIF($N$4:N192,N192)=1,MAX($O$3:O191)+1,""))</f>
        <v/>
      </c>
      <c r="P192" s="125" t="n">
        <f aca="false">ROW()-3</f>
        <v>189</v>
      </c>
      <c r="Q192" s="338" t="str">
        <f aca="true">_xlfn.IFNA(OFFSET(N$3,MATCH(P192,O$4:O$64,0),0),"")</f>
        <v/>
      </c>
    </row>
    <row r="193" customFormat="false" ht="18" hidden="false" customHeight="false" outlineLevel="0" collapsed="false">
      <c r="B193" s="339" t="n">
        <f aca="false">'ワークシート1 事業所情報'!E206</f>
        <v>0</v>
      </c>
      <c r="C193" s="125" t="str">
        <f aca="false">IF(COUNTIF($B$4:B193,B193)=1,MAX($C$3:C192)+1,"")</f>
        <v/>
      </c>
      <c r="D193" s="125"/>
      <c r="E193" s="340"/>
      <c r="G193" s="339" t="str">
        <f aca="false">IFERROR(VLOOKUP('別紙様式2（添付書類２）'!$H$7,'ワークシート1 事業所情報'!E206:G206,3,0),"")</f>
        <v/>
      </c>
      <c r="H193" s="125" t="str">
        <f aca="false">IF(G193=0,"",G193)</f>
        <v/>
      </c>
      <c r="I193" s="125" t="str">
        <f aca="false">IF(H193="","",IF(COUNTIF($H$4:H193,H193)=1,MAX($I$3:I192)+1,""))</f>
        <v/>
      </c>
      <c r="J193" s="125" t="n">
        <f aca="false">ROW()-3</f>
        <v>190</v>
      </c>
      <c r="K193" s="338" t="str">
        <f aca="true">_xlfn.IFNA(OFFSET(H$3,MATCH(J193,I$4:I$64,0),0),"")</f>
        <v/>
      </c>
      <c r="M193" s="339" t="str">
        <f aca="false">IFERROR(VLOOKUP('別紙様式2（添付書類１）'!$K$7,'ワークシート1 事業所情報'!E206:G206,3,0),"")</f>
        <v/>
      </c>
      <c r="N193" s="125" t="str">
        <f aca="false">IF(M193=0,"",M193)</f>
        <v/>
      </c>
      <c r="O193" s="125" t="str">
        <f aca="false">IF(N193="","",IF(COUNTIF($N$4:N193,N193)=1,MAX($O$3:O192)+1,""))</f>
        <v/>
      </c>
      <c r="P193" s="125" t="n">
        <f aca="false">ROW()-3</f>
        <v>190</v>
      </c>
      <c r="Q193" s="338" t="str">
        <f aca="true">_xlfn.IFNA(OFFSET(N$3,MATCH(P193,O$4:O$64,0),0),"")</f>
        <v/>
      </c>
    </row>
    <row r="194" customFormat="false" ht="18" hidden="false" customHeight="false" outlineLevel="0" collapsed="false">
      <c r="B194" s="339" t="n">
        <f aca="false">'ワークシート1 事業所情報'!E207</f>
        <v>0</v>
      </c>
      <c r="C194" s="125" t="str">
        <f aca="false">IF(COUNTIF($B$4:B194,B194)=1,MAX($C$3:C193)+1,"")</f>
        <v/>
      </c>
      <c r="D194" s="125"/>
      <c r="E194" s="340"/>
      <c r="G194" s="339" t="str">
        <f aca="false">IFERROR(VLOOKUP('別紙様式2（添付書類２）'!$H$7,'ワークシート1 事業所情報'!E207:G207,3,0),"")</f>
        <v/>
      </c>
      <c r="H194" s="125" t="str">
        <f aca="false">IF(G194=0,"",G194)</f>
        <v/>
      </c>
      <c r="I194" s="125" t="str">
        <f aca="false">IF(H194="","",IF(COUNTIF($H$4:H194,H194)=1,MAX($I$3:I193)+1,""))</f>
        <v/>
      </c>
      <c r="J194" s="125" t="n">
        <f aca="false">ROW()-3</f>
        <v>191</v>
      </c>
      <c r="K194" s="338" t="str">
        <f aca="true">_xlfn.IFNA(OFFSET(H$3,MATCH(J194,I$4:I$64,0),0),"")</f>
        <v/>
      </c>
      <c r="M194" s="339" t="str">
        <f aca="false">IFERROR(VLOOKUP('別紙様式2（添付書類１）'!$K$7,'ワークシート1 事業所情報'!E207:G207,3,0),"")</f>
        <v/>
      </c>
      <c r="N194" s="125" t="str">
        <f aca="false">IF(M194=0,"",M194)</f>
        <v/>
      </c>
      <c r="O194" s="125" t="str">
        <f aca="false">IF(N194="","",IF(COUNTIF($N$4:N194,N194)=1,MAX($O$3:O193)+1,""))</f>
        <v/>
      </c>
      <c r="P194" s="125" t="n">
        <f aca="false">ROW()-3</f>
        <v>191</v>
      </c>
      <c r="Q194" s="338" t="str">
        <f aca="true">_xlfn.IFNA(OFFSET(N$3,MATCH(P194,O$4:O$64,0),0),"")</f>
        <v/>
      </c>
    </row>
    <row r="195" customFormat="false" ht="18" hidden="false" customHeight="false" outlineLevel="0" collapsed="false">
      <c r="B195" s="339" t="n">
        <f aca="false">'ワークシート1 事業所情報'!E208</f>
        <v>0</v>
      </c>
      <c r="C195" s="125" t="str">
        <f aca="false">IF(COUNTIF($B$4:B195,B195)=1,MAX($C$3:C194)+1,"")</f>
        <v/>
      </c>
      <c r="D195" s="125"/>
      <c r="E195" s="340"/>
      <c r="G195" s="339" t="str">
        <f aca="false">IFERROR(VLOOKUP('別紙様式2（添付書類２）'!$H$7,'ワークシート1 事業所情報'!E208:G208,3,0),"")</f>
        <v/>
      </c>
      <c r="H195" s="125" t="str">
        <f aca="false">IF(G195=0,"",G195)</f>
        <v/>
      </c>
      <c r="I195" s="125" t="str">
        <f aca="false">IF(H195="","",IF(COUNTIF($H$4:H195,H195)=1,MAX($I$3:I194)+1,""))</f>
        <v/>
      </c>
      <c r="J195" s="125" t="n">
        <f aca="false">ROW()-3</f>
        <v>192</v>
      </c>
      <c r="K195" s="338" t="str">
        <f aca="true">_xlfn.IFNA(OFFSET(H$3,MATCH(J195,I$4:I$64,0),0),"")</f>
        <v/>
      </c>
      <c r="M195" s="339" t="str">
        <f aca="false">IFERROR(VLOOKUP('別紙様式2（添付書類１）'!$K$7,'ワークシート1 事業所情報'!E208:G208,3,0),"")</f>
        <v/>
      </c>
      <c r="N195" s="125" t="str">
        <f aca="false">IF(M195=0,"",M195)</f>
        <v/>
      </c>
      <c r="O195" s="125" t="str">
        <f aca="false">IF(N195="","",IF(COUNTIF($N$4:N195,N195)=1,MAX($O$3:O194)+1,""))</f>
        <v/>
      </c>
      <c r="P195" s="125" t="n">
        <f aca="false">ROW()-3</f>
        <v>192</v>
      </c>
      <c r="Q195" s="338" t="str">
        <f aca="true">_xlfn.IFNA(OFFSET(N$3,MATCH(P195,O$4:O$64,0),0),"")</f>
        <v/>
      </c>
    </row>
    <row r="196" customFormat="false" ht="18" hidden="false" customHeight="false" outlineLevel="0" collapsed="false">
      <c r="B196" s="339" t="n">
        <f aca="false">'ワークシート1 事業所情報'!E209</f>
        <v>0</v>
      </c>
      <c r="C196" s="125" t="str">
        <f aca="false">IF(COUNTIF($B$4:B196,B196)=1,MAX($C$3:C195)+1,"")</f>
        <v/>
      </c>
      <c r="D196" s="125"/>
      <c r="E196" s="340"/>
      <c r="G196" s="339" t="str">
        <f aca="false">IFERROR(VLOOKUP('別紙様式2（添付書類２）'!$H$7,'ワークシート1 事業所情報'!E209:G209,3,0),"")</f>
        <v/>
      </c>
      <c r="H196" s="125" t="str">
        <f aca="false">IF(G196=0,"",G196)</f>
        <v/>
      </c>
      <c r="I196" s="125" t="str">
        <f aca="false">IF(H196="","",IF(COUNTIF($H$4:H196,H196)=1,MAX($I$3:I195)+1,""))</f>
        <v/>
      </c>
      <c r="J196" s="125" t="n">
        <f aca="false">ROW()-3</f>
        <v>193</v>
      </c>
      <c r="K196" s="338" t="str">
        <f aca="true">_xlfn.IFNA(OFFSET(H$3,MATCH(J196,I$4:I$64,0),0),"")</f>
        <v/>
      </c>
      <c r="M196" s="339" t="str">
        <f aca="false">IFERROR(VLOOKUP('別紙様式2（添付書類１）'!$K$7,'ワークシート1 事業所情報'!E209:G209,3,0),"")</f>
        <v/>
      </c>
      <c r="N196" s="125" t="str">
        <f aca="false">IF(M196=0,"",M196)</f>
        <v/>
      </c>
      <c r="O196" s="125" t="str">
        <f aca="false">IF(N196="","",IF(COUNTIF($N$4:N196,N196)=1,MAX($O$3:O195)+1,""))</f>
        <v/>
      </c>
      <c r="P196" s="125" t="n">
        <f aca="false">ROW()-3</f>
        <v>193</v>
      </c>
      <c r="Q196" s="338" t="str">
        <f aca="true">_xlfn.IFNA(OFFSET(N$3,MATCH(P196,O$4:O$64,0),0),"")</f>
        <v/>
      </c>
    </row>
    <row r="197" customFormat="false" ht="18" hidden="false" customHeight="false" outlineLevel="0" collapsed="false">
      <c r="B197" s="339" t="n">
        <f aca="false">'ワークシート1 事業所情報'!E210</f>
        <v>0</v>
      </c>
      <c r="C197" s="125" t="str">
        <f aca="false">IF(COUNTIF($B$4:B197,B197)=1,MAX($C$3:C196)+1,"")</f>
        <v/>
      </c>
      <c r="D197" s="125"/>
      <c r="E197" s="340"/>
      <c r="G197" s="339" t="str">
        <f aca="false">IFERROR(VLOOKUP('別紙様式2（添付書類２）'!$H$7,'ワークシート1 事業所情報'!E210:G210,3,0),"")</f>
        <v/>
      </c>
      <c r="H197" s="125" t="str">
        <f aca="false">IF(G197=0,"",G197)</f>
        <v/>
      </c>
      <c r="I197" s="125" t="str">
        <f aca="false">IF(H197="","",IF(COUNTIF($H$4:H197,H197)=1,MAX($I$3:I196)+1,""))</f>
        <v/>
      </c>
      <c r="J197" s="125" t="n">
        <f aca="false">ROW()-3</f>
        <v>194</v>
      </c>
      <c r="K197" s="338" t="str">
        <f aca="true">_xlfn.IFNA(OFFSET(H$3,MATCH(J197,I$4:I$64,0),0),"")</f>
        <v/>
      </c>
      <c r="M197" s="339" t="str">
        <f aca="false">IFERROR(VLOOKUP('別紙様式2（添付書類１）'!$K$7,'ワークシート1 事業所情報'!E210:G210,3,0),"")</f>
        <v/>
      </c>
      <c r="N197" s="125" t="str">
        <f aca="false">IF(M197=0,"",M197)</f>
        <v/>
      </c>
      <c r="O197" s="125" t="str">
        <f aca="false">IF(N197="","",IF(COUNTIF($N$4:N197,N197)=1,MAX($O$3:O196)+1,""))</f>
        <v/>
      </c>
      <c r="P197" s="125" t="n">
        <f aca="false">ROW()-3</f>
        <v>194</v>
      </c>
      <c r="Q197" s="338" t="str">
        <f aca="true">_xlfn.IFNA(OFFSET(N$3,MATCH(P197,O$4:O$64,0),0),"")</f>
        <v/>
      </c>
    </row>
    <row r="198" customFormat="false" ht="18" hidden="false" customHeight="false" outlineLevel="0" collapsed="false">
      <c r="B198" s="339" t="n">
        <f aca="false">'ワークシート1 事業所情報'!E211</f>
        <v>0</v>
      </c>
      <c r="C198" s="125" t="str">
        <f aca="false">IF(COUNTIF($B$4:B198,B198)=1,MAX($C$3:C197)+1,"")</f>
        <v/>
      </c>
      <c r="D198" s="125"/>
      <c r="E198" s="340"/>
      <c r="G198" s="339" t="str">
        <f aca="false">IFERROR(VLOOKUP('別紙様式2（添付書類２）'!$H$7,'ワークシート1 事業所情報'!E211:G211,3,0),"")</f>
        <v/>
      </c>
      <c r="H198" s="125" t="str">
        <f aca="false">IF(G198=0,"",G198)</f>
        <v/>
      </c>
      <c r="I198" s="125" t="str">
        <f aca="false">IF(H198="","",IF(COUNTIF($H$4:H198,H198)=1,MAX($I$3:I197)+1,""))</f>
        <v/>
      </c>
      <c r="J198" s="125" t="n">
        <f aca="false">ROW()-3</f>
        <v>195</v>
      </c>
      <c r="K198" s="338" t="str">
        <f aca="true">_xlfn.IFNA(OFFSET(H$3,MATCH(J198,I$4:I$64,0),0),"")</f>
        <v/>
      </c>
      <c r="M198" s="339" t="str">
        <f aca="false">IFERROR(VLOOKUP('別紙様式2（添付書類１）'!$K$7,'ワークシート1 事業所情報'!E211:G211,3,0),"")</f>
        <v/>
      </c>
      <c r="N198" s="125" t="str">
        <f aca="false">IF(M198=0,"",M198)</f>
        <v/>
      </c>
      <c r="O198" s="125" t="str">
        <f aca="false">IF(N198="","",IF(COUNTIF($N$4:N198,N198)=1,MAX($O$3:O197)+1,""))</f>
        <v/>
      </c>
      <c r="P198" s="125" t="n">
        <f aca="false">ROW()-3</f>
        <v>195</v>
      </c>
      <c r="Q198" s="338" t="str">
        <f aca="true">_xlfn.IFNA(OFFSET(N$3,MATCH(P198,O$4:O$64,0),0),"")</f>
        <v/>
      </c>
    </row>
    <row r="199" customFormat="false" ht="18" hidden="false" customHeight="false" outlineLevel="0" collapsed="false">
      <c r="B199" s="339" t="n">
        <f aca="false">'ワークシート1 事業所情報'!E212</f>
        <v>0</v>
      </c>
      <c r="C199" s="125" t="str">
        <f aca="false">IF(COUNTIF($B$4:B199,B199)=1,MAX($C$3:C198)+1,"")</f>
        <v/>
      </c>
      <c r="D199" s="125"/>
      <c r="E199" s="340"/>
      <c r="G199" s="339" t="str">
        <f aca="false">IFERROR(VLOOKUP('別紙様式2（添付書類２）'!$H$7,'ワークシート1 事業所情報'!E212:G212,3,0),"")</f>
        <v/>
      </c>
      <c r="H199" s="125" t="str">
        <f aca="false">IF(G199=0,"",G199)</f>
        <v/>
      </c>
      <c r="I199" s="125" t="str">
        <f aca="false">IF(H199="","",IF(COUNTIF($H$4:H199,H199)=1,MAX($I$3:I198)+1,""))</f>
        <v/>
      </c>
      <c r="J199" s="125" t="n">
        <f aca="false">ROW()-3</f>
        <v>196</v>
      </c>
      <c r="K199" s="338" t="str">
        <f aca="true">_xlfn.IFNA(OFFSET(H$3,MATCH(J199,I$4:I$64,0),0),"")</f>
        <v/>
      </c>
      <c r="M199" s="339" t="str">
        <f aca="false">IFERROR(VLOOKUP('別紙様式2（添付書類１）'!$K$7,'ワークシート1 事業所情報'!E212:G212,3,0),"")</f>
        <v/>
      </c>
      <c r="N199" s="125" t="str">
        <f aca="false">IF(M199=0,"",M199)</f>
        <v/>
      </c>
      <c r="O199" s="125" t="str">
        <f aca="false">IF(N199="","",IF(COUNTIF($N$4:N199,N199)=1,MAX($O$3:O198)+1,""))</f>
        <v/>
      </c>
      <c r="P199" s="125" t="n">
        <f aca="false">ROW()-3</f>
        <v>196</v>
      </c>
      <c r="Q199" s="338" t="str">
        <f aca="true">_xlfn.IFNA(OFFSET(N$3,MATCH(P199,O$4:O$64,0),0),"")</f>
        <v/>
      </c>
    </row>
    <row r="200" customFormat="false" ht="18" hidden="false" customHeight="false" outlineLevel="0" collapsed="false">
      <c r="B200" s="339" t="n">
        <f aca="false">'ワークシート1 事業所情報'!E213</f>
        <v>0</v>
      </c>
      <c r="C200" s="125" t="str">
        <f aca="false">IF(COUNTIF($B$4:B200,B200)=1,MAX($C$3:C199)+1,"")</f>
        <v/>
      </c>
      <c r="D200" s="125"/>
      <c r="E200" s="340"/>
      <c r="G200" s="339" t="str">
        <f aca="false">IFERROR(VLOOKUP('別紙様式2（添付書類２）'!$H$7,'ワークシート1 事業所情報'!E213:G213,3,0),"")</f>
        <v/>
      </c>
      <c r="H200" s="125" t="str">
        <f aca="false">IF(G200=0,"",G200)</f>
        <v/>
      </c>
      <c r="I200" s="125" t="str">
        <f aca="false">IF(H200="","",IF(COUNTIF($H$4:H200,H200)=1,MAX($I$3:I199)+1,""))</f>
        <v/>
      </c>
      <c r="J200" s="125" t="n">
        <f aca="false">ROW()-3</f>
        <v>197</v>
      </c>
      <c r="K200" s="338" t="str">
        <f aca="true">_xlfn.IFNA(OFFSET(H$3,MATCH(J200,I$4:I$64,0),0),"")</f>
        <v/>
      </c>
      <c r="M200" s="339" t="str">
        <f aca="false">IFERROR(VLOOKUP('別紙様式2（添付書類１）'!$K$7,'ワークシート1 事業所情報'!E213:G213,3,0),"")</f>
        <v/>
      </c>
      <c r="N200" s="125" t="str">
        <f aca="false">IF(M200=0,"",M200)</f>
        <v/>
      </c>
      <c r="O200" s="125" t="str">
        <f aca="false">IF(N200="","",IF(COUNTIF($N$4:N200,N200)=1,MAX($O$3:O199)+1,""))</f>
        <v/>
      </c>
      <c r="P200" s="125" t="n">
        <f aca="false">ROW()-3</f>
        <v>197</v>
      </c>
      <c r="Q200" s="338" t="str">
        <f aca="true">_xlfn.IFNA(OFFSET(N$3,MATCH(P200,O$4:O$64,0),0),"")</f>
        <v/>
      </c>
    </row>
    <row r="201" customFormat="false" ht="18" hidden="false" customHeight="false" outlineLevel="0" collapsed="false">
      <c r="B201" s="339" t="n">
        <f aca="false">'ワークシート1 事業所情報'!E214</f>
        <v>0</v>
      </c>
      <c r="C201" s="125" t="str">
        <f aca="false">IF(COUNTIF($B$4:B201,B201)=1,MAX($C$3:C200)+1,"")</f>
        <v/>
      </c>
      <c r="D201" s="125"/>
      <c r="E201" s="340"/>
      <c r="G201" s="339" t="str">
        <f aca="false">IFERROR(VLOOKUP('別紙様式2（添付書類２）'!$H$7,'ワークシート1 事業所情報'!E214:G214,3,0),"")</f>
        <v/>
      </c>
      <c r="H201" s="125" t="str">
        <f aca="false">IF(G201=0,"",G201)</f>
        <v/>
      </c>
      <c r="I201" s="125" t="str">
        <f aca="false">IF(H201="","",IF(COUNTIF($H$4:H201,H201)=1,MAX($I$3:I200)+1,""))</f>
        <v/>
      </c>
      <c r="J201" s="125" t="n">
        <f aca="false">ROW()-3</f>
        <v>198</v>
      </c>
      <c r="K201" s="338" t="str">
        <f aca="true">_xlfn.IFNA(OFFSET(H$3,MATCH(J201,I$4:I$64,0),0),"")</f>
        <v/>
      </c>
      <c r="M201" s="339" t="str">
        <f aca="false">IFERROR(VLOOKUP('別紙様式2（添付書類１）'!$K$7,'ワークシート1 事業所情報'!E214:G214,3,0),"")</f>
        <v/>
      </c>
      <c r="N201" s="125" t="str">
        <f aca="false">IF(M201=0,"",M201)</f>
        <v/>
      </c>
      <c r="O201" s="125" t="str">
        <f aca="false">IF(N201="","",IF(COUNTIF($N$4:N201,N201)=1,MAX($O$3:O200)+1,""))</f>
        <v/>
      </c>
      <c r="P201" s="125" t="n">
        <f aca="false">ROW()-3</f>
        <v>198</v>
      </c>
      <c r="Q201" s="338" t="str">
        <f aca="true">_xlfn.IFNA(OFFSET(N$3,MATCH(P201,O$4:O$64,0),0),"")</f>
        <v/>
      </c>
    </row>
    <row r="202" customFormat="false" ht="18" hidden="false" customHeight="false" outlineLevel="0" collapsed="false">
      <c r="B202" s="339" t="n">
        <f aca="false">'ワークシート1 事業所情報'!E215</f>
        <v>0</v>
      </c>
      <c r="C202" s="125" t="str">
        <f aca="false">IF(COUNTIF($B$4:B202,B202)=1,MAX($C$3:C201)+1,"")</f>
        <v/>
      </c>
      <c r="D202" s="125"/>
      <c r="E202" s="340"/>
      <c r="G202" s="339" t="str">
        <f aca="false">IFERROR(VLOOKUP('別紙様式2（添付書類２）'!$H$7,'ワークシート1 事業所情報'!E215:G215,3,0),"")</f>
        <v/>
      </c>
      <c r="H202" s="125" t="str">
        <f aca="false">IF(G202=0,"",G202)</f>
        <v/>
      </c>
      <c r="I202" s="125" t="str">
        <f aca="false">IF(H202="","",IF(COUNTIF($H$4:H202,H202)=1,MAX($I$3:I201)+1,""))</f>
        <v/>
      </c>
      <c r="J202" s="125" t="n">
        <f aca="false">ROW()-3</f>
        <v>199</v>
      </c>
      <c r="K202" s="338" t="str">
        <f aca="true">_xlfn.IFNA(OFFSET(H$3,MATCH(J202,I$4:I$64,0),0),"")</f>
        <v/>
      </c>
      <c r="M202" s="339" t="str">
        <f aca="false">IFERROR(VLOOKUP('別紙様式2（添付書類１）'!$K$7,'ワークシート1 事業所情報'!E215:G215,3,0),"")</f>
        <v/>
      </c>
      <c r="N202" s="125" t="str">
        <f aca="false">IF(M202=0,"",M202)</f>
        <v/>
      </c>
      <c r="O202" s="125" t="str">
        <f aca="false">IF(N202="","",IF(COUNTIF($N$4:N202,N202)=1,MAX($O$3:O201)+1,""))</f>
        <v/>
      </c>
      <c r="P202" s="125" t="n">
        <f aca="false">ROW()-3</f>
        <v>199</v>
      </c>
      <c r="Q202" s="338" t="str">
        <f aca="true">_xlfn.IFNA(OFFSET(N$3,MATCH(P202,O$4:O$64,0),0),"")</f>
        <v/>
      </c>
    </row>
    <row r="203" customFormat="false" ht="18" hidden="false" customHeight="false" outlineLevel="0" collapsed="false">
      <c r="B203" s="339" t="n">
        <f aca="false">'ワークシート1 事業所情報'!E216</f>
        <v>0</v>
      </c>
      <c r="C203" s="125" t="str">
        <f aca="false">IF(COUNTIF($B$4:B203,B203)=1,MAX($C$3:C202)+1,"")</f>
        <v/>
      </c>
      <c r="D203" s="125"/>
      <c r="E203" s="340"/>
      <c r="G203" s="339" t="str">
        <f aca="false">IFERROR(VLOOKUP('別紙様式2（添付書類２）'!$H$7,'ワークシート1 事業所情報'!E216:G216,3,0),"")</f>
        <v/>
      </c>
      <c r="H203" s="125" t="str">
        <f aca="false">IF(G203=0,"",G203)</f>
        <v/>
      </c>
      <c r="I203" s="125" t="str">
        <f aca="false">IF(H203="","",IF(COUNTIF($H$4:H203,H203)=1,MAX($I$3:I202)+1,""))</f>
        <v/>
      </c>
      <c r="J203" s="125" t="n">
        <f aca="false">ROW()-3</f>
        <v>200</v>
      </c>
      <c r="K203" s="338" t="str">
        <f aca="true">_xlfn.IFNA(OFFSET(H$3,MATCH(J203,I$4:I$64,0),0),"")</f>
        <v/>
      </c>
      <c r="M203" s="339" t="str">
        <f aca="false">IFERROR(VLOOKUP('別紙様式2（添付書類１）'!$K$7,'ワークシート1 事業所情報'!E216:G216,3,0),"")</f>
        <v/>
      </c>
      <c r="N203" s="125" t="str">
        <f aca="false">IF(M203=0,"",M203)</f>
        <v/>
      </c>
      <c r="O203" s="125" t="str">
        <f aca="false">IF(N203="","",IF(COUNTIF($N$4:N203,N203)=1,MAX($O$3:O202)+1,""))</f>
        <v/>
      </c>
      <c r="P203" s="125" t="n">
        <f aca="false">ROW()-3</f>
        <v>200</v>
      </c>
      <c r="Q203" s="338" t="str">
        <f aca="true">_xlfn.IFNA(OFFSET(N$3,MATCH(P203,O$4:O$64,0),0),"")</f>
        <v/>
      </c>
    </row>
    <row r="204" customFormat="false" ht="18" hidden="false" customHeight="false" outlineLevel="0" collapsed="false">
      <c r="B204" s="339" t="n">
        <f aca="false">'ワークシート1 事業所情報'!E217</f>
        <v>0</v>
      </c>
      <c r="C204" s="125" t="str">
        <f aca="false">IF(COUNTIF($B$4:B204,B204)=1,MAX($C$3:C203)+1,"")</f>
        <v/>
      </c>
      <c r="D204" s="125"/>
      <c r="E204" s="340"/>
      <c r="G204" s="339" t="str">
        <f aca="false">IFERROR(VLOOKUP('別紙様式2（添付書類２）'!$H$7,'ワークシート1 事業所情報'!E217:G217,3,0),"")</f>
        <v/>
      </c>
      <c r="H204" s="125" t="str">
        <f aca="false">IF(G204=0,"",G204)</f>
        <v/>
      </c>
      <c r="I204" s="125" t="str">
        <f aca="false">IF(H204="","",IF(COUNTIF($H$4:H204,H204)=1,MAX($I$3:I203)+1,""))</f>
        <v/>
      </c>
      <c r="J204" s="125" t="n">
        <f aca="false">ROW()-3</f>
        <v>201</v>
      </c>
      <c r="K204" s="338" t="str">
        <f aca="true">_xlfn.IFNA(OFFSET(H$3,MATCH(J204,I$4:I$64,0),0),"")</f>
        <v/>
      </c>
      <c r="M204" s="339" t="str">
        <f aca="false">IFERROR(VLOOKUP('別紙様式2（添付書類１）'!$K$7,'ワークシート1 事業所情報'!E217:G217,3,0),"")</f>
        <v/>
      </c>
      <c r="N204" s="125" t="str">
        <f aca="false">IF(M204=0,"",M204)</f>
        <v/>
      </c>
      <c r="O204" s="125" t="str">
        <f aca="false">IF(N204="","",IF(COUNTIF($N$4:N204,N204)=1,MAX($O$3:O203)+1,""))</f>
        <v/>
      </c>
      <c r="P204" s="125" t="n">
        <f aca="false">ROW()-3</f>
        <v>201</v>
      </c>
      <c r="Q204" s="338" t="str">
        <f aca="true">_xlfn.IFNA(OFFSET(N$3,MATCH(P204,O$4:O$64,0),0),"")</f>
        <v/>
      </c>
    </row>
    <row r="205" customFormat="false" ht="18" hidden="false" customHeight="false" outlineLevel="0" collapsed="false">
      <c r="B205" s="339" t="n">
        <f aca="false">'ワークシート1 事業所情報'!E218</f>
        <v>0</v>
      </c>
      <c r="C205" s="125" t="str">
        <f aca="false">IF(COUNTIF($B$4:B205,B205)=1,MAX($C$3:C204)+1,"")</f>
        <v/>
      </c>
      <c r="D205" s="125"/>
      <c r="E205" s="340"/>
      <c r="G205" s="339" t="str">
        <f aca="false">IFERROR(VLOOKUP('別紙様式2（添付書類２）'!$H$7,'ワークシート1 事業所情報'!E218:G218,3,0),"")</f>
        <v/>
      </c>
      <c r="H205" s="125" t="str">
        <f aca="false">IF(G205=0,"",G205)</f>
        <v/>
      </c>
      <c r="I205" s="125" t="str">
        <f aca="false">IF(H205="","",IF(COUNTIF($H$4:H205,H205)=1,MAX($I$3:I204)+1,""))</f>
        <v/>
      </c>
      <c r="J205" s="125" t="n">
        <f aca="false">ROW()-3</f>
        <v>202</v>
      </c>
      <c r="K205" s="338" t="str">
        <f aca="true">_xlfn.IFNA(OFFSET(H$3,MATCH(J205,I$4:I$64,0),0),"")</f>
        <v/>
      </c>
      <c r="M205" s="339" t="str">
        <f aca="false">IFERROR(VLOOKUP('別紙様式2（添付書類１）'!$K$7,'ワークシート1 事業所情報'!E218:G218,3,0),"")</f>
        <v/>
      </c>
      <c r="N205" s="125" t="str">
        <f aca="false">IF(M205=0,"",M205)</f>
        <v/>
      </c>
      <c r="O205" s="125" t="str">
        <f aca="false">IF(N205="","",IF(COUNTIF($N$4:N205,N205)=1,MAX($O$3:O204)+1,""))</f>
        <v/>
      </c>
      <c r="P205" s="125" t="n">
        <f aca="false">ROW()-3</f>
        <v>202</v>
      </c>
      <c r="Q205" s="338" t="str">
        <f aca="true">_xlfn.IFNA(OFFSET(N$3,MATCH(P205,O$4:O$64,0),0),"")</f>
        <v/>
      </c>
    </row>
    <row r="206" customFormat="false" ht="18" hidden="false" customHeight="false" outlineLevel="0" collapsed="false">
      <c r="B206" s="339" t="n">
        <f aca="false">'ワークシート1 事業所情報'!E219</f>
        <v>0</v>
      </c>
      <c r="C206" s="125" t="str">
        <f aca="false">IF(COUNTIF($B$4:B206,B206)=1,MAX($C$3:C205)+1,"")</f>
        <v/>
      </c>
      <c r="D206" s="125"/>
      <c r="E206" s="340"/>
      <c r="G206" s="339" t="str">
        <f aca="false">IFERROR(VLOOKUP('別紙様式2（添付書類２）'!$H$7,'ワークシート1 事業所情報'!E219:G219,3,0),"")</f>
        <v/>
      </c>
      <c r="H206" s="125" t="str">
        <f aca="false">IF(G206=0,"",G206)</f>
        <v/>
      </c>
      <c r="I206" s="125" t="str">
        <f aca="false">IF(H206="","",IF(COUNTIF($H$4:H206,H206)=1,MAX($I$3:I205)+1,""))</f>
        <v/>
      </c>
      <c r="J206" s="125" t="n">
        <f aca="false">ROW()-3</f>
        <v>203</v>
      </c>
      <c r="K206" s="338" t="str">
        <f aca="true">_xlfn.IFNA(OFFSET(H$3,MATCH(J206,I$4:I$64,0),0),"")</f>
        <v/>
      </c>
      <c r="M206" s="339" t="str">
        <f aca="false">IFERROR(VLOOKUP('別紙様式2（添付書類１）'!$K$7,'ワークシート1 事業所情報'!E219:G219,3,0),"")</f>
        <v/>
      </c>
      <c r="N206" s="125" t="str">
        <f aca="false">IF(M206=0,"",M206)</f>
        <v/>
      </c>
      <c r="O206" s="125" t="str">
        <f aca="false">IF(N206="","",IF(COUNTIF($N$4:N206,N206)=1,MAX($O$3:O205)+1,""))</f>
        <v/>
      </c>
      <c r="P206" s="125" t="n">
        <f aca="false">ROW()-3</f>
        <v>203</v>
      </c>
      <c r="Q206" s="338" t="str">
        <f aca="true">_xlfn.IFNA(OFFSET(N$3,MATCH(P206,O$4:O$64,0),0),"")</f>
        <v/>
      </c>
    </row>
    <row r="207" customFormat="false" ht="18" hidden="false" customHeight="false" outlineLevel="0" collapsed="false">
      <c r="B207" s="339" t="n">
        <f aca="false">'ワークシート1 事業所情報'!E220</f>
        <v>0</v>
      </c>
      <c r="C207" s="125" t="str">
        <f aca="false">IF(COUNTIF($B$4:B207,B207)=1,MAX($C$3:C206)+1,"")</f>
        <v/>
      </c>
      <c r="D207" s="125"/>
      <c r="E207" s="340"/>
      <c r="G207" s="339" t="str">
        <f aca="false">IFERROR(VLOOKUP('別紙様式2（添付書類２）'!$H$7,'ワークシート1 事業所情報'!E220:G220,3,0),"")</f>
        <v/>
      </c>
      <c r="H207" s="125" t="str">
        <f aca="false">IF(G207=0,"",G207)</f>
        <v/>
      </c>
      <c r="I207" s="125" t="str">
        <f aca="false">IF(H207="","",IF(COUNTIF($H$4:H207,H207)=1,MAX($I$3:I206)+1,""))</f>
        <v/>
      </c>
      <c r="J207" s="125" t="n">
        <f aca="false">ROW()-3</f>
        <v>204</v>
      </c>
      <c r="K207" s="338" t="str">
        <f aca="true">_xlfn.IFNA(OFFSET(H$3,MATCH(J207,I$4:I$64,0),0),"")</f>
        <v/>
      </c>
      <c r="M207" s="339" t="str">
        <f aca="false">IFERROR(VLOOKUP('別紙様式2（添付書類１）'!$K$7,'ワークシート1 事業所情報'!E220:G220,3,0),"")</f>
        <v/>
      </c>
      <c r="N207" s="125" t="str">
        <f aca="false">IF(M207=0,"",M207)</f>
        <v/>
      </c>
      <c r="O207" s="125" t="str">
        <f aca="false">IF(N207="","",IF(COUNTIF($N$4:N207,N207)=1,MAX($O$3:O206)+1,""))</f>
        <v/>
      </c>
      <c r="P207" s="125" t="n">
        <f aca="false">ROW()-3</f>
        <v>204</v>
      </c>
      <c r="Q207" s="338" t="str">
        <f aca="true">_xlfn.IFNA(OFFSET(N$3,MATCH(P207,O$4:O$64,0),0),"")</f>
        <v/>
      </c>
    </row>
    <row r="208" customFormat="false" ht="18" hidden="false" customHeight="false" outlineLevel="0" collapsed="false">
      <c r="B208" s="339" t="n">
        <f aca="false">'ワークシート1 事業所情報'!E221</f>
        <v>0</v>
      </c>
      <c r="C208" s="125" t="str">
        <f aca="false">IF(COUNTIF($B$4:B208,B208)=1,MAX($C$3:C207)+1,"")</f>
        <v/>
      </c>
      <c r="D208" s="125"/>
      <c r="E208" s="340"/>
      <c r="G208" s="339" t="str">
        <f aca="false">IFERROR(VLOOKUP('別紙様式2（添付書類２）'!$H$7,'ワークシート1 事業所情報'!E221:G221,3,0),"")</f>
        <v/>
      </c>
      <c r="H208" s="125" t="str">
        <f aca="false">IF(G208=0,"",G208)</f>
        <v/>
      </c>
      <c r="I208" s="125" t="str">
        <f aca="false">IF(H208="","",IF(COUNTIF($H$4:H208,H208)=1,MAX($I$3:I207)+1,""))</f>
        <v/>
      </c>
      <c r="J208" s="125" t="n">
        <f aca="false">ROW()-3</f>
        <v>205</v>
      </c>
      <c r="K208" s="338" t="str">
        <f aca="true">_xlfn.IFNA(OFFSET(H$3,MATCH(J208,I$4:I$64,0),0),"")</f>
        <v/>
      </c>
      <c r="M208" s="339" t="str">
        <f aca="false">IFERROR(VLOOKUP('別紙様式2（添付書類１）'!$K$7,'ワークシート1 事業所情報'!E221:G221,3,0),"")</f>
        <v/>
      </c>
      <c r="N208" s="125" t="str">
        <f aca="false">IF(M208=0,"",M208)</f>
        <v/>
      </c>
      <c r="O208" s="125" t="str">
        <f aca="false">IF(N208="","",IF(COUNTIF($N$4:N208,N208)=1,MAX($O$3:O207)+1,""))</f>
        <v/>
      </c>
      <c r="P208" s="125" t="n">
        <f aca="false">ROW()-3</f>
        <v>205</v>
      </c>
      <c r="Q208" s="338" t="str">
        <f aca="true">_xlfn.IFNA(OFFSET(N$3,MATCH(P208,O$4:O$64,0),0),"")</f>
        <v/>
      </c>
    </row>
    <row r="209" customFormat="false" ht="18" hidden="false" customHeight="false" outlineLevel="0" collapsed="false">
      <c r="B209" s="339" t="n">
        <f aca="false">'ワークシート1 事業所情報'!E222</f>
        <v>0</v>
      </c>
      <c r="C209" s="125" t="str">
        <f aca="false">IF(COUNTIF($B$4:B209,B209)=1,MAX($C$3:C208)+1,"")</f>
        <v/>
      </c>
      <c r="D209" s="125"/>
      <c r="E209" s="340"/>
      <c r="G209" s="339" t="str">
        <f aca="false">IFERROR(VLOOKUP('別紙様式2（添付書類２）'!$H$7,'ワークシート1 事業所情報'!E222:G222,3,0),"")</f>
        <v/>
      </c>
      <c r="H209" s="125" t="str">
        <f aca="false">IF(G209=0,"",G209)</f>
        <v/>
      </c>
      <c r="I209" s="125" t="str">
        <f aca="false">IF(H209="","",IF(COUNTIF($H$4:H209,H209)=1,MAX($I$3:I208)+1,""))</f>
        <v/>
      </c>
      <c r="J209" s="125" t="n">
        <f aca="false">ROW()-3</f>
        <v>206</v>
      </c>
      <c r="K209" s="338" t="str">
        <f aca="true">_xlfn.IFNA(OFFSET(H$3,MATCH(J209,I$4:I$64,0),0),"")</f>
        <v/>
      </c>
      <c r="M209" s="339" t="str">
        <f aca="false">IFERROR(VLOOKUP('別紙様式2（添付書類１）'!$K$7,'ワークシート1 事業所情報'!E222:G222,3,0),"")</f>
        <v/>
      </c>
      <c r="N209" s="125" t="str">
        <f aca="false">IF(M209=0,"",M209)</f>
        <v/>
      </c>
      <c r="O209" s="125" t="str">
        <f aca="false">IF(N209="","",IF(COUNTIF($N$4:N209,N209)=1,MAX($O$3:O208)+1,""))</f>
        <v/>
      </c>
      <c r="P209" s="125" t="n">
        <f aca="false">ROW()-3</f>
        <v>206</v>
      </c>
      <c r="Q209" s="338" t="str">
        <f aca="true">_xlfn.IFNA(OFFSET(N$3,MATCH(P209,O$4:O$64,0),0),"")</f>
        <v/>
      </c>
    </row>
    <row r="210" customFormat="false" ht="18" hidden="false" customHeight="false" outlineLevel="0" collapsed="false">
      <c r="B210" s="339" t="n">
        <f aca="false">'ワークシート1 事業所情報'!E223</f>
        <v>0</v>
      </c>
      <c r="C210" s="125" t="str">
        <f aca="false">IF(COUNTIF($B$4:B210,B210)=1,MAX($C$3:C209)+1,"")</f>
        <v/>
      </c>
      <c r="D210" s="125"/>
      <c r="E210" s="340"/>
      <c r="G210" s="339" t="str">
        <f aca="false">IFERROR(VLOOKUP('別紙様式2（添付書類２）'!$H$7,'ワークシート1 事業所情報'!E223:G223,3,0),"")</f>
        <v/>
      </c>
      <c r="H210" s="125" t="str">
        <f aca="false">IF(G210=0,"",G210)</f>
        <v/>
      </c>
      <c r="I210" s="125" t="str">
        <f aca="false">IF(H210="","",IF(COUNTIF($H$4:H210,H210)=1,MAX($I$3:I209)+1,""))</f>
        <v/>
      </c>
      <c r="J210" s="125" t="n">
        <f aca="false">ROW()-3</f>
        <v>207</v>
      </c>
      <c r="K210" s="338" t="str">
        <f aca="true">_xlfn.IFNA(OFFSET(H$3,MATCH(J210,I$4:I$64,0),0),"")</f>
        <v/>
      </c>
      <c r="M210" s="339" t="str">
        <f aca="false">IFERROR(VLOOKUP('別紙様式2（添付書類１）'!$K$7,'ワークシート1 事業所情報'!E223:G223,3,0),"")</f>
        <v/>
      </c>
      <c r="N210" s="125" t="str">
        <f aca="false">IF(M210=0,"",M210)</f>
        <v/>
      </c>
      <c r="O210" s="125" t="str">
        <f aca="false">IF(N210="","",IF(COUNTIF($N$4:N210,N210)=1,MAX($O$3:O209)+1,""))</f>
        <v/>
      </c>
      <c r="P210" s="125" t="n">
        <f aca="false">ROW()-3</f>
        <v>207</v>
      </c>
      <c r="Q210" s="338" t="str">
        <f aca="true">_xlfn.IFNA(OFFSET(N$3,MATCH(P210,O$4:O$64,0),0),"")</f>
        <v/>
      </c>
    </row>
    <row r="211" customFormat="false" ht="18" hidden="false" customHeight="false" outlineLevel="0" collapsed="false">
      <c r="B211" s="339" t="n">
        <f aca="false">'ワークシート1 事業所情報'!E224</f>
        <v>0</v>
      </c>
      <c r="C211" s="125" t="str">
        <f aca="false">IF(COUNTIF($B$4:B211,B211)=1,MAX($C$3:C210)+1,"")</f>
        <v/>
      </c>
      <c r="D211" s="125"/>
      <c r="E211" s="340"/>
      <c r="G211" s="341" t="str">
        <f aca="false">IFERROR(VLOOKUP('別紙様式2（添付書類２）'!$H$7,'ワークシート1 事業所情報'!E224:G224,3,0),"")</f>
        <v/>
      </c>
      <c r="H211" s="342" t="str">
        <f aca="false">IF(G211=0,"",G211)</f>
        <v/>
      </c>
      <c r="I211" s="342" t="str">
        <f aca="false">IF(H211="","",IF(COUNTIF($H$4:H211,H211)=1,MAX($I$3:I210)+1,""))</f>
        <v/>
      </c>
      <c r="J211" s="342" t="n">
        <f aca="false">ROW()-3</f>
        <v>208</v>
      </c>
      <c r="K211" s="338" t="str">
        <f aca="true">_xlfn.IFNA(OFFSET(H$3,MATCH(J211,I$4:I$64,0),0),"")</f>
        <v/>
      </c>
      <c r="M211" s="341" t="str">
        <f aca="false">IFERROR(VLOOKUP('別紙様式2（添付書類１）'!$K$7,'ワークシート1 事業所情報'!E224:G224,3,0),"")</f>
        <v/>
      </c>
      <c r="N211" s="342" t="str">
        <f aca="false">IF(M211=0,"",M211)</f>
        <v/>
      </c>
      <c r="O211" s="342" t="str">
        <f aca="false">IF(N211="","",IF(COUNTIF($N$4:N211,N211)=1,MAX($O$3:O210)+1,""))</f>
        <v/>
      </c>
      <c r="P211" s="342" t="n">
        <f aca="false">ROW()-3</f>
        <v>208</v>
      </c>
      <c r="Q211" s="338" t="str">
        <f aca="true">_xlfn.IFNA(OFFSET(N$3,MATCH(P211,O$4:O$64,0),0),"")</f>
        <v/>
      </c>
    </row>
    <row r="212" customFormat="false" ht="18" hidden="false" customHeight="false" outlineLevel="0" collapsed="false">
      <c r="B212" s="339" t="n">
        <f aca="false">'ワークシート1 事業所情報'!E225</f>
        <v>0</v>
      </c>
      <c r="C212" s="125" t="str">
        <f aca="false">IF(COUNTIF($B$4:B212,B212)=1,MAX($C$3:C211)+1,"")</f>
        <v/>
      </c>
      <c r="D212" s="125"/>
      <c r="E212" s="340"/>
    </row>
    <row r="213" customFormat="false" ht="18" hidden="false" customHeight="false" outlineLevel="0" collapsed="false">
      <c r="B213" s="339" t="n">
        <f aca="false">'ワークシート1 事業所情報'!E226</f>
        <v>0</v>
      </c>
      <c r="C213" s="125" t="str">
        <f aca="false">IF(COUNTIF($B$4:B213,B213)=1,MAX($C$3:C212)+1,"")</f>
        <v/>
      </c>
      <c r="D213" s="125"/>
      <c r="E213" s="340"/>
    </row>
    <row r="214" customFormat="false" ht="18" hidden="false" customHeight="false" outlineLevel="0" collapsed="false">
      <c r="B214" s="339" t="n">
        <f aca="false">'ワークシート1 事業所情報'!E227</f>
        <v>0</v>
      </c>
      <c r="C214" s="125" t="str">
        <f aca="false">IF(COUNTIF($B$4:B214,B214)=1,MAX($C$3:C213)+1,"")</f>
        <v/>
      </c>
      <c r="D214" s="125"/>
      <c r="E214" s="340"/>
    </row>
    <row r="215" customFormat="false" ht="18" hidden="false" customHeight="false" outlineLevel="0" collapsed="false">
      <c r="B215" s="339" t="n">
        <f aca="false">'ワークシート1 事業所情報'!E228</f>
        <v>0</v>
      </c>
      <c r="C215" s="125" t="str">
        <f aca="false">IF(COUNTIF($B$4:B215,B215)=1,MAX($C$3:C214)+1,"")</f>
        <v/>
      </c>
      <c r="D215" s="125"/>
      <c r="E215" s="340"/>
    </row>
    <row r="216" customFormat="false" ht="18" hidden="false" customHeight="false" outlineLevel="0" collapsed="false">
      <c r="B216" s="339" t="n">
        <f aca="false">'ワークシート1 事業所情報'!E229</f>
        <v>0</v>
      </c>
      <c r="C216" s="125" t="str">
        <f aca="false">IF(COUNTIF($B$4:B216,B216)=1,MAX($C$3:C215)+1,"")</f>
        <v/>
      </c>
      <c r="D216" s="125"/>
      <c r="E216" s="340"/>
    </row>
    <row r="217" customFormat="false" ht="18" hidden="false" customHeight="false" outlineLevel="0" collapsed="false">
      <c r="B217" s="339" t="n">
        <f aca="false">'ワークシート1 事業所情報'!E230</f>
        <v>0</v>
      </c>
      <c r="C217" s="125" t="str">
        <f aca="false">IF(COUNTIF($B$4:B217,B217)=1,MAX($C$3:C216)+1,"")</f>
        <v/>
      </c>
      <c r="D217" s="125"/>
      <c r="E217" s="340"/>
    </row>
    <row r="218" customFormat="false" ht="18" hidden="false" customHeight="false" outlineLevel="0" collapsed="false">
      <c r="B218" s="339" t="n">
        <f aca="false">'ワークシート1 事業所情報'!E231</f>
        <v>0</v>
      </c>
      <c r="C218" s="125" t="str">
        <f aca="false">IF(COUNTIF($B$4:B218,B218)=1,MAX($C$3:C217)+1,"")</f>
        <v/>
      </c>
      <c r="D218" s="125"/>
      <c r="E218" s="340"/>
    </row>
    <row r="219" customFormat="false" ht="18" hidden="false" customHeight="false" outlineLevel="0" collapsed="false">
      <c r="B219" s="339" t="n">
        <f aca="false">'ワークシート1 事業所情報'!E232</f>
        <v>0</v>
      </c>
      <c r="C219" s="125" t="str">
        <f aca="false">IF(COUNTIF($B$4:B219,B219)=1,MAX($C$3:C218)+1,"")</f>
        <v/>
      </c>
      <c r="D219" s="125"/>
      <c r="E219" s="340"/>
    </row>
    <row r="220" customFormat="false" ht="18" hidden="false" customHeight="false" outlineLevel="0" collapsed="false">
      <c r="B220" s="339" t="n">
        <f aca="false">'ワークシート1 事業所情報'!E233</f>
        <v>0</v>
      </c>
      <c r="C220" s="125" t="str">
        <f aca="false">IF(COUNTIF($B$4:B220,B220)=1,MAX($C$3:C219)+1,"")</f>
        <v/>
      </c>
      <c r="D220" s="125"/>
      <c r="E220" s="340"/>
    </row>
    <row r="221" customFormat="false" ht="18" hidden="false" customHeight="false" outlineLevel="0" collapsed="false">
      <c r="B221" s="339" t="n">
        <f aca="false">'ワークシート1 事業所情報'!E234</f>
        <v>0</v>
      </c>
      <c r="C221" s="125" t="str">
        <f aca="false">IF(COUNTIF($B$4:B221,B221)=1,MAX($C$3:C220)+1,"")</f>
        <v/>
      </c>
      <c r="D221" s="125"/>
      <c r="E221" s="340"/>
    </row>
    <row r="222" customFormat="false" ht="18" hidden="false" customHeight="false" outlineLevel="0" collapsed="false">
      <c r="B222" s="339" t="n">
        <f aca="false">'ワークシート1 事業所情報'!E235</f>
        <v>0</v>
      </c>
      <c r="C222" s="125" t="str">
        <f aca="false">IF(COUNTIF($B$4:B222,B222)=1,MAX($C$3:C221)+1,"")</f>
        <v/>
      </c>
      <c r="D222" s="125"/>
      <c r="E222" s="340"/>
    </row>
    <row r="223" customFormat="false" ht="18" hidden="false" customHeight="false" outlineLevel="0" collapsed="false">
      <c r="B223" s="339" t="n">
        <f aca="false">'ワークシート1 事業所情報'!E236</f>
        <v>0</v>
      </c>
      <c r="C223" s="125" t="str">
        <f aca="false">IF(COUNTIF($B$4:B223,B223)=1,MAX($C$3:C222)+1,"")</f>
        <v/>
      </c>
      <c r="D223" s="125"/>
      <c r="E223" s="340"/>
    </row>
    <row r="224" customFormat="false" ht="18" hidden="false" customHeight="false" outlineLevel="0" collapsed="false">
      <c r="B224" s="339" t="n">
        <f aca="false">'ワークシート1 事業所情報'!E237</f>
        <v>0</v>
      </c>
      <c r="C224" s="125" t="str">
        <f aca="false">IF(COUNTIF($B$4:B224,B224)=1,MAX($C$3:C223)+1,"")</f>
        <v/>
      </c>
      <c r="D224" s="125"/>
      <c r="E224" s="340"/>
    </row>
    <row r="225" customFormat="false" ht="18" hidden="false" customHeight="false" outlineLevel="0" collapsed="false">
      <c r="B225" s="339" t="n">
        <f aca="false">'ワークシート1 事業所情報'!E238</f>
        <v>0</v>
      </c>
      <c r="C225" s="125" t="str">
        <f aca="false">IF(COUNTIF($B$4:B225,B225)=1,MAX($C$3:C224)+1,"")</f>
        <v/>
      </c>
      <c r="D225" s="125"/>
      <c r="E225" s="340"/>
    </row>
    <row r="226" customFormat="false" ht="18" hidden="false" customHeight="false" outlineLevel="0" collapsed="false">
      <c r="B226" s="339" t="n">
        <f aca="false">'ワークシート1 事業所情報'!E239</f>
        <v>0</v>
      </c>
      <c r="C226" s="125" t="str">
        <f aca="false">IF(COUNTIF($B$4:B226,B226)=1,MAX($C$3:C225)+1,"")</f>
        <v/>
      </c>
      <c r="D226" s="125"/>
      <c r="E226" s="340"/>
    </row>
    <row r="227" customFormat="false" ht="18" hidden="false" customHeight="false" outlineLevel="0" collapsed="false">
      <c r="B227" s="339" t="n">
        <f aca="false">'ワークシート1 事業所情報'!E240</f>
        <v>0</v>
      </c>
      <c r="C227" s="125" t="str">
        <f aca="false">IF(COUNTIF($B$4:B227,B227)=1,MAX($C$3:C226)+1,"")</f>
        <v/>
      </c>
      <c r="D227" s="125"/>
      <c r="E227" s="340"/>
    </row>
    <row r="228" customFormat="false" ht="18" hidden="false" customHeight="false" outlineLevel="0" collapsed="false">
      <c r="B228" s="339" t="n">
        <f aca="false">'ワークシート1 事業所情報'!E241</f>
        <v>0</v>
      </c>
      <c r="C228" s="125" t="str">
        <f aca="false">IF(COUNTIF($B$4:B228,B228)=1,MAX($C$3:C227)+1,"")</f>
        <v/>
      </c>
      <c r="D228" s="125"/>
      <c r="E228" s="340"/>
    </row>
    <row r="229" customFormat="false" ht="18" hidden="false" customHeight="false" outlineLevel="0" collapsed="false">
      <c r="B229" s="339" t="n">
        <f aca="false">'ワークシート1 事業所情報'!E242</f>
        <v>0</v>
      </c>
      <c r="C229" s="125" t="str">
        <f aca="false">IF(COUNTIF($B$4:B229,B229)=1,MAX($C$3:C228)+1,"")</f>
        <v/>
      </c>
      <c r="D229" s="125"/>
      <c r="E229" s="340"/>
    </row>
    <row r="230" customFormat="false" ht="18" hidden="false" customHeight="false" outlineLevel="0" collapsed="false">
      <c r="B230" s="339" t="n">
        <f aca="false">'ワークシート1 事業所情報'!E243</f>
        <v>0</v>
      </c>
      <c r="C230" s="125" t="str">
        <f aca="false">IF(COUNTIF($B$4:B230,B230)=1,MAX($C$3:C229)+1,"")</f>
        <v/>
      </c>
      <c r="D230" s="125"/>
      <c r="E230" s="340"/>
    </row>
    <row r="231" customFormat="false" ht="18" hidden="false" customHeight="false" outlineLevel="0" collapsed="false">
      <c r="B231" s="339" t="n">
        <f aca="false">'ワークシート1 事業所情報'!E244</f>
        <v>0</v>
      </c>
      <c r="C231" s="125" t="str">
        <f aca="false">IF(COUNTIF($B$4:B231,B231)=1,MAX($C$3:C230)+1,"")</f>
        <v/>
      </c>
      <c r="D231" s="125"/>
      <c r="E231" s="340"/>
    </row>
    <row r="232" customFormat="false" ht="18" hidden="false" customHeight="false" outlineLevel="0" collapsed="false">
      <c r="B232" s="339" t="n">
        <f aca="false">'ワークシート1 事業所情報'!E245</f>
        <v>0</v>
      </c>
      <c r="C232" s="125" t="str">
        <f aca="false">IF(COUNTIF($B$4:B232,B232)=1,MAX($C$3:C231)+1,"")</f>
        <v/>
      </c>
      <c r="D232" s="125"/>
      <c r="E232" s="340"/>
    </row>
    <row r="233" customFormat="false" ht="18" hidden="false" customHeight="false" outlineLevel="0" collapsed="false">
      <c r="B233" s="339" t="n">
        <f aca="false">'ワークシート1 事業所情報'!E246</f>
        <v>0</v>
      </c>
      <c r="C233" s="125" t="str">
        <f aca="false">IF(COUNTIF($B$4:B233,B233)=1,MAX($C$3:C232)+1,"")</f>
        <v/>
      </c>
      <c r="D233" s="125"/>
      <c r="E233" s="340"/>
    </row>
    <row r="234" customFormat="false" ht="18" hidden="false" customHeight="false" outlineLevel="0" collapsed="false">
      <c r="B234" s="339" t="n">
        <f aca="false">'ワークシート1 事業所情報'!E247</f>
        <v>0</v>
      </c>
      <c r="C234" s="125" t="str">
        <f aca="false">IF(COUNTIF($B$4:B234,B234)=1,MAX($C$3:C233)+1,"")</f>
        <v/>
      </c>
      <c r="D234" s="125"/>
      <c r="E234" s="340"/>
    </row>
    <row r="235" customFormat="false" ht="18" hidden="false" customHeight="false" outlineLevel="0" collapsed="false">
      <c r="B235" s="339" t="n">
        <f aca="false">'ワークシート1 事業所情報'!E248</f>
        <v>0</v>
      </c>
      <c r="C235" s="125" t="str">
        <f aca="false">IF(COUNTIF($B$4:B235,B235)=1,MAX($C$3:C234)+1,"")</f>
        <v/>
      </c>
      <c r="D235" s="125"/>
      <c r="E235" s="340"/>
    </row>
    <row r="236" customFormat="false" ht="18" hidden="false" customHeight="false" outlineLevel="0" collapsed="false">
      <c r="B236" s="339" t="n">
        <f aca="false">'ワークシート1 事業所情報'!E249</f>
        <v>0</v>
      </c>
      <c r="C236" s="125" t="str">
        <f aca="false">IF(COUNTIF($B$4:B236,B236)=1,MAX($C$3:C235)+1,"")</f>
        <v/>
      </c>
      <c r="D236" s="125"/>
      <c r="E236" s="340"/>
    </row>
    <row r="237" customFormat="false" ht="18" hidden="false" customHeight="false" outlineLevel="0" collapsed="false">
      <c r="B237" s="339" t="n">
        <f aca="false">'ワークシート1 事業所情報'!E250</f>
        <v>0</v>
      </c>
      <c r="C237" s="125" t="str">
        <f aca="false">IF(COUNTIF($B$4:B237,B237)=1,MAX($C$3:C236)+1,"")</f>
        <v/>
      </c>
      <c r="D237" s="125"/>
      <c r="E237" s="340"/>
    </row>
    <row r="238" customFormat="false" ht="18" hidden="false" customHeight="false" outlineLevel="0" collapsed="false">
      <c r="B238" s="339" t="n">
        <f aca="false">'ワークシート1 事業所情報'!E251</f>
        <v>0</v>
      </c>
      <c r="C238" s="125" t="str">
        <f aca="false">IF(COUNTIF($B$4:B238,B238)=1,MAX($C$3:C237)+1,"")</f>
        <v/>
      </c>
      <c r="D238" s="125"/>
      <c r="E238" s="340"/>
    </row>
    <row r="239" customFormat="false" ht="18" hidden="false" customHeight="false" outlineLevel="0" collapsed="false">
      <c r="B239" s="339" t="n">
        <f aca="false">'ワークシート1 事業所情報'!E252</f>
        <v>0</v>
      </c>
      <c r="C239" s="125" t="str">
        <f aca="false">IF(COUNTIF($B$4:B239,B239)=1,MAX($C$3:C238)+1,"")</f>
        <v/>
      </c>
      <c r="D239" s="125"/>
      <c r="E239" s="340"/>
    </row>
    <row r="240" customFormat="false" ht="18" hidden="false" customHeight="false" outlineLevel="0" collapsed="false">
      <c r="B240" s="339" t="n">
        <f aca="false">'ワークシート1 事業所情報'!E253</f>
        <v>0</v>
      </c>
      <c r="C240" s="125" t="str">
        <f aca="false">IF(COUNTIF($B$4:B240,B240)=1,MAX($C$3:C239)+1,"")</f>
        <v/>
      </c>
      <c r="D240" s="125"/>
      <c r="E240" s="340"/>
    </row>
    <row r="241" customFormat="false" ht="18" hidden="false" customHeight="false" outlineLevel="0" collapsed="false">
      <c r="B241" s="339" t="n">
        <f aca="false">'ワークシート1 事業所情報'!E254</f>
        <v>0</v>
      </c>
      <c r="C241" s="125" t="str">
        <f aca="false">IF(COUNTIF($B$4:B241,B241)=1,MAX($C$3:C240)+1,"")</f>
        <v/>
      </c>
      <c r="D241" s="125"/>
      <c r="E241" s="340"/>
    </row>
    <row r="242" customFormat="false" ht="18" hidden="false" customHeight="false" outlineLevel="0" collapsed="false">
      <c r="B242" s="339" t="n">
        <f aca="false">'ワークシート1 事業所情報'!E255</f>
        <v>0</v>
      </c>
      <c r="C242" s="125" t="str">
        <f aca="false">IF(COUNTIF($B$4:B242,B242)=1,MAX($C$3:C241)+1,"")</f>
        <v/>
      </c>
      <c r="D242" s="125"/>
      <c r="E242" s="340"/>
    </row>
    <row r="243" customFormat="false" ht="18" hidden="false" customHeight="false" outlineLevel="0" collapsed="false">
      <c r="B243" s="339" t="n">
        <f aca="false">'ワークシート1 事業所情報'!E256</f>
        <v>0</v>
      </c>
      <c r="C243" s="125" t="str">
        <f aca="false">IF(COUNTIF($B$4:B243,B243)=1,MAX($C$3:C242)+1,"")</f>
        <v/>
      </c>
      <c r="D243" s="125"/>
      <c r="E243" s="340"/>
    </row>
    <row r="244" customFormat="false" ht="18" hidden="false" customHeight="false" outlineLevel="0" collapsed="false">
      <c r="B244" s="339" t="n">
        <f aca="false">'ワークシート1 事業所情報'!E257</f>
        <v>0</v>
      </c>
      <c r="C244" s="125" t="str">
        <f aca="false">IF(COUNTIF($B$4:B244,B244)=1,MAX($C$3:C243)+1,"")</f>
        <v/>
      </c>
      <c r="D244" s="125"/>
      <c r="E244" s="340"/>
    </row>
    <row r="245" customFormat="false" ht="18" hidden="false" customHeight="false" outlineLevel="0" collapsed="false">
      <c r="B245" s="339" t="n">
        <f aca="false">'ワークシート1 事業所情報'!E258</f>
        <v>0</v>
      </c>
      <c r="C245" s="125" t="str">
        <f aca="false">IF(COUNTIF($B$4:B245,B245)=1,MAX($C$3:C244)+1,"")</f>
        <v/>
      </c>
      <c r="D245" s="125"/>
      <c r="E245" s="340"/>
    </row>
    <row r="246" customFormat="false" ht="18" hidden="false" customHeight="false" outlineLevel="0" collapsed="false">
      <c r="B246" s="339" t="n">
        <f aca="false">'ワークシート1 事業所情報'!E259</f>
        <v>0</v>
      </c>
      <c r="C246" s="125" t="str">
        <f aca="false">IF(COUNTIF($B$4:B246,B246)=1,MAX($C$3:C245)+1,"")</f>
        <v/>
      </c>
      <c r="D246" s="125"/>
      <c r="E246" s="340"/>
    </row>
    <row r="247" customFormat="false" ht="18" hidden="false" customHeight="false" outlineLevel="0" collapsed="false">
      <c r="B247" s="339" t="n">
        <f aca="false">'ワークシート1 事業所情報'!E260</f>
        <v>0</v>
      </c>
      <c r="C247" s="125" t="str">
        <f aca="false">IF(COUNTIF($B$4:B247,B247)=1,MAX($C$3:C246)+1,"")</f>
        <v/>
      </c>
      <c r="D247" s="125"/>
      <c r="E247" s="340"/>
    </row>
    <row r="248" customFormat="false" ht="18" hidden="false" customHeight="false" outlineLevel="0" collapsed="false">
      <c r="B248" s="339" t="n">
        <f aca="false">'ワークシート1 事業所情報'!E261</f>
        <v>0</v>
      </c>
      <c r="C248" s="125" t="str">
        <f aca="false">IF(COUNTIF($B$4:B248,B248)=1,MAX($C$3:C247)+1,"")</f>
        <v/>
      </c>
      <c r="D248" s="125"/>
      <c r="E248" s="340"/>
    </row>
    <row r="249" customFormat="false" ht="18" hidden="false" customHeight="false" outlineLevel="0" collapsed="false">
      <c r="B249" s="339" t="n">
        <f aca="false">'ワークシート1 事業所情報'!E262</f>
        <v>0</v>
      </c>
      <c r="C249" s="125" t="str">
        <f aca="false">IF(COUNTIF($B$4:B249,B249)=1,MAX($C$3:C248)+1,"")</f>
        <v/>
      </c>
      <c r="D249" s="125"/>
      <c r="E249" s="340"/>
    </row>
    <row r="250" customFormat="false" ht="18" hidden="false" customHeight="false" outlineLevel="0" collapsed="false">
      <c r="B250" s="339" t="n">
        <f aca="false">'ワークシート1 事業所情報'!E263</f>
        <v>0</v>
      </c>
      <c r="C250" s="125" t="str">
        <f aca="false">IF(COUNTIF($B$4:B250,B250)=1,MAX($C$3:C249)+1,"")</f>
        <v/>
      </c>
      <c r="D250" s="125"/>
      <c r="E250" s="340"/>
    </row>
    <row r="251" customFormat="false" ht="18" hidden="false" customHeight="false" outlineLevel="0" collapsed="false">
      <c r="B251" s="339" t="n">
        <f aca="false">'ワークシート1 事業所情報'!E264</f>
        <v>0</v>
      </c>
      <c r="C251" s="125" t="str">
        <f aca="false">IF(COUNTIF($B$4:B251,B251)=1,MAX($C$3:C250)+1,"")</f>
        <v/>
      </c>
      <c r="D251" s="125"/>
      <c r="E251" s="340"/>
    </row>
    <row r="252" customFormat="false" ht="18" hidden="false" customHeight="false" outlineLevel="0" collapsed="false">
      <c r="B252" s="339" t="n">
        <f aca="false">'ワークシート1 事業所情報'!E265</f>
        <v>0</v>
      </c>
      <c r="C252" s="125" t="str">
        <f aca="false">IF(COUNTIF($B$4:B252,B252)=1,MAX($C$3:C251)+1,"")</f>
        <v/>
      </c>
      <c r="D252" s="125"/>
      <c r="E252" s="340"/>
    </row>
    <row r="253" customFormat="false" ht="18" hidden="false" customHeight="false" outlineLevel="0" collapsed="false">
      <c r="B253" s="339" t="n">
        <f aca="false">'ワークシート1 事業所情報'!E266</f>
        <v>0</v>
      </c>
      <c r="C253" s="125" t="str">
        <f aca="false">IF(COUNTIF($B$4:B253,B253)=1,MAX($C$3:C252)+1,"")</f>
        <v/>
      </c>
      <c r="D253" s="125"/>
      <c r="E253" s="340"/>
    </row>
    <row r="254" customFormat="false" ht="18" hidden="false" customHeight="false" outlineLevel="0" collapsed="false">
      <c r="B254" s="339" t="n">
        <f aca="false">'ワークシート1 事業所情報'!E267</f>
        <v>0</v>
      </c>
      <c r="C254" s="125" t="str">
        <f aca="false">IF(COUNTIF($B$4:B254,B254)=1,MAX($C$3:C253)+1,"")</f>
        <v/>
      </c>
      <c r="D254" s="125"/>
      <c r="E254" s="340"/>
    </row>
    <row r="255" customFormat="false" ht="18" hidden="false" customHeight="false" outlineLevel="0" collapsed="false">
      <c r="B255" s="339" t="n">
        <f aca="false">'ワークシート1 事業所情報'!E268</f>
        <v>0</v>
      </c>
      <c r="C255" s="125" t="str">
        <f aca="false">IF(COUNTIF($B$4:B255,B255)=1,MAX($C$3:C254)+1,"")</f>
        <v/>
      </c>
      <c r="D255" s="125"/>
      <c r="E255" s="340"/>
    </row>
    <row r="256" customFormat="false" ht="18" hidden="false" customHeight="false" outlineLevel="0" collapsed="false">
      <c r="B256" s="339" t="n">
        <f aca="false">'ワークシート1 事業所情報'!E269</f>
        <v>0</v>
      </c>
      <c r="C256" s="125" t="str">
        <f aca="false">IF(COUNTIF($B$4:B256,B256)=1,MAX($C$3:C255)+1,"")</f>
        <v/>
      </c>
      <c r="D256" s="125"/>
      <c r="E256" s="340"/>
    </row>
    <row r="257" customFormat="false" ht="18" hidden="false" customHeight="false" outlineLevel="0" collapsed="false">
      <c r="B257" s="339" t="n">
        <f aca="false">'ワークシート1 事業所情報'!E270</f>
        <v>0</v>
      </c>
      <c r="C257" s="125" t="str">
        <f aca="false">IF(COUNTIF($B$4:B257,B257)=1,MAX($C$3:C256)+1,"")</f>
        <v/>
      </c>
      <c r="D257" s="125"/>
      <c r="E257" s="340"/>
    </row>
    <row r="258" customFormat="false" ht="18" hidden="false" customHeight="false" outlineLevel="0" collapsed="false">
      <c r="B258" s="339" t="n">
        <f aca="false">'ワークシート1 事業所情報'!E271</f>
        <v>0</v>
      </c>
      <c r="C258" s="125" t="str">
        <f aca="false">IF(COUNTIF($B$4:B258,B258)=1,MAX($C$3:C257)+1,"")</f>
        <v/>
      </c>
      <c r="D258" s="125"/>
      <c r="E258" s="340"/>
    </row>
    <row r="259" customFormat="false" ht="18" hidden="false" customHeight="false" outlineLevel="0" collapsed="false">
      <c r="B259" s="339" t="n">
        <f aca="false">'ワークシート1 事業所情報'!E272</f>
        <v>0</v>
      </c>
      <c r="C259" s="125" t="str">
        <f aca="false">IF(COUNTIF($B$4:B259,B259)=1,MAX($C$3:C258)+1,"")</f>
        <v/>
      </c>
      <c r="D259" s="125"/>
      <c r="E259" s="340"/>
    </row>
    <row r="260" customFormat="false" ht="18" hidden="false" customHeight="false" outlineLevel="0" collapsed="false">
      <c r="B260" s="339" t="n">
        <f aca="false">'ワークシート1 事業所情報'!E273</f>
        <v>0</v>
      </c>
      <c r="C260" s="125" t="str">
        <f aca="false">IF(COUNTIF($B$4:B260,B260)=1,MAX($C$3:C259)+1,"")</f>
        <v/>
      </c>
      <c r="D260" s="125"/>
      <c r="E260" s="340"/>
    </row>
    <row r="261" customFormat="false" ht="18" hidden="false" customHeight="false" outlineLevel="0" collapsed="false">
      <c r="B261" s="339" t="n">
        <f aca="false">'ワークシート1 事業所情報'!E274</f>
        <v>0</v>
      </c>
      <c r="C261" s="125" t="str">
        <f aca="false">IF(COUNTIF($B$4:B261,B261)=1,MAX($C$3:C260)+1,"")</f>
        <v/>
      </c>
      <c r="D261" s="125"/>
      <c r="E261" s="340"/>
    </row>
    <row r="262" customFormat="false" ht="18" hidden="false" customHeight="false" outlineLevel="0" collapsed="false">
      <c r="B262" s="339" t="n">
        <f aca="false">'ワークシート1 事業所情報'!E275</f>
        <v>0</v>
      </c>
      <c r="C262" s="125" t="str">
        <f aca="false">IF(COUNTIF($B$4:B262,B262)=1,MAX($C$3:C261)+1,"")</f>
        <v/>
      </c>
      <c r="D262" s="125"/>
      <c r="E262" s="340"/>
    </row>
    <row r="263" customFormat="false" ht="18" hidden="false" customHeight="false" outlineLevel="0" collapsed="false">
      <c r="B263" s="339" t="n">
        <f aca="false">'ワークシート1 事業所情報'!E276</f>
        <v>0</v>
      </c>
      <c r="C263" s="125" t="str">
        <f aca="false">IF(COUNTIF($B$4:B263,B263)=1,MAX($C$3:C262)+1,"")</f>
        <v/>
      </c>
      <c r="D263" s="125"/>
      <c r="E263" s="340"/>
    </row>
    <row r="264" customFormat="false" ht="18" hidden="false" customHeight="false" outlineLevel="0" collapsed="false">
      <c r="B264" s="339" t="n">
        <f aca="false">'ワークシート1 事業所情報'!E277</f>
        <v>0</v>
      </c>
      <c r="C264" s="125" t="str">
        <f aca="false">IF(COUNTIF($B$4:B264,B264)=1,MAX($C$3:C263)+1,"")</f>
        <v/>
      </c>
      <c r="D264" s="125"/>
      <c r="E264" s="340"/>
    </row>
    <row r="265" customFormat="false" ht="18" hidden="false" customHeight="false" outlineLevel="0" collapsed="false">
      <c r="B265" s="339" t="n">
        <f aca="false">'ワークシート1 事業所情報'!E278</f>
        <v>0</v>
      </c>
      <c r="C265" s="125" t="str">
        <f aca="false">IF(COUNTIF($B$4:B265,B265)=1,MAX($C$3:C264)+1,"")</f>
        <v/>
      </c>
      <c r="D265" s="125"/>
      <c r="E265" s="340"/>
    </row>
    <row r="266" customFormat="false" ht="18" hidden="false" customHeight="false" outlineLevel="0" collapsed="false">
      <c r="B266" s="339" t="n">
        <f aca="false">'ワークシート1 事業所情報'!E279</f>
        <v>0</v>
      </c>
      <c r="C266" s="125" t="str">
        <f aca="false">IF(COUNTIF($B$4:B266,B266)=1,MAX($C$3:C265)+1,"")</f>
        <v/>
      </c>
      <c r="D266" s="125"/>
      <c r="E266" s="340"/>
    </row>
    <row r="267" customFormat="false" ht="18" hidden="false" customHeight="false" outlineLevel="0" collapsed="false">
      <c r="B267" s="339" t="n">
        <f aca="false">'ワークシート1 事業所情報'!E280</f>
        <v>0</v>
      </c>
      <c r="C267" s="125" t="str">
        <f aca="false">IF(COUNTIF($B$4:B267,B267)=1,MAX($C$3:C266)+1,"")</f>
        <v/>
      </c>
      <c r="D267" s="125"/>
      <c r="E267" s="340"/>
    </row>
    <row r="268" customFormat="false" ht="18" hidden="false" customHeight="false" outlineLevel="0" collapsed="false">
      <c r="B268" s="339" t="n">
        <f aca="false">'ワークシート1 事業所情報'!E281</f>
        <v>0</v>
      </c>
      <c r="C268" s="125" t="str">
        <f aca="false">IF(COUNTIF($B$4:B268,B268)=1,MAX($C$3:C267)+1,"")</f>
        <v/>
      </c>
      <c r="D268" s="125"/>
      <c r="E268" s="340"/>
    </row>
    <row r="269" customFormat="false" ht="18" hidden="false" customHeight="false" outlineLevel="0" collapsed="false">
      <c r="B269" s="339" t="n">
        <f aca="false">'ワークシート1 事業所情報'!E282</f>
        <v>0</v>
      </c>
      <c r="C269" s="125" t="str">
        <f aca="false">IF(COUNTIF($B$4:B269,B269)=1,MAX($C$3:C268)+1,"")</f>
        <v/>
      </c>
      <c r="D269" s="125"/>
      <c r="E269" s="340"/>
    </row>
    <row r="270" customFormat="false" ht="18" hidden="false" customHeight="false" outlineLevel="0" collapsed="false">
      <c r="B270" s="339" t="n">
        <f aca="false">'ワークシート1 事業所情報'!E283</f>
        <v>0</v>
      </c>
      <c r="C270" s="125" t="str">
        <f aca="false">IF(COUNTIF($B$4:B270,B270)=1,MAX($C$3:C269)+1,"")</f>
        <v/>
      </c>
      <c r="D270" s="125"/>
      <c r="E270" s="340"/>
    </row>
    <row r="271" customFormat="false" ht="18" hidden="false" customHeight="false" outlineLevel="0" collapsed="false">
      <c r="B271" s="339" t="n">
        <f aca="false">'ワークシート1 事業所情報'!E284</f>
        <v>0</v>
      </c>
      <c r="C271" s="125" t="str">
        <f aca="false">IF(COUNTIF($B$4:B271,B271)=1,MAX($C$3:C270)+1,"")</f>
        <v/>
      </c>
      <c r="D271" s="125"/>
      <c r="E271" s="340"/>
    </row>
    <row r="272" customFormat="false" ht="18" hidden="false" customHeight="false" outlineLevel="0" collapsed="false">
      <c r="B272" s="339" t="n">
        <f aca="false">'ワークシート1 事業所情報'!E285</f>
        <v>0</v>
      </c>
      <c r="C272" s="125" t="str">
        <f aca="false">IF(COUNTIF($B$4:B272,B272)=1,MAX($C$3:C271)+1,"")</f>
        <v/>
      </c>
      <c r="D272" s="125"/>
      <c r="E272" s="340"/>
    </row>
    <row r="273" customFormat="false" ht="18" hidden="false" customHeight="false" outlineLevel="0" collapsed="false">
      <c r="B273" s="339" t="n">
        <f aca="false">'ワークシート1 事業所情報'!E286</f>
        <v>0</v>
      </c>
      <c r="C273" s="125" t="str">
        <f aca="false">IF(COUNTIF($B$4:B273,B273)=1,MAX($C$3:C272)+1,"")</f>
        <v/>
      </c>
      <c r="D273" s="125"/>
      <c r="E273" s="340"/>
    </row>
    <row r="274" customFormat="false" ht="18" hidden="false" customHeight="false" outlineLevel="0" collapsed="false">
      <c r="B274" s="339" t="n">
        <f aca="false">'ワークシート1 事業所情報'!E287</f>
        <v>0</v>
      </c>
      <c r="C274" s="125" t="str">
        <f aca="false">IF(COUNTIF($B$4:B274,B274)=1,MAX($C$3:C273)+1,"")</f>
        <v/>
      </c>
      <c r="D274" s="125"/>
      <c r="E274" s="340"/>
    </row>
    <row r="275" customFormat="false" ht="18" hidden="false" customHeight="false" outlineLevel="0" collapsed="false">
      <c r="B275" s="339" t="n">
        <f aca="false">'ワークシート1 事業所情報'!E288</f>
        <v>0</v>
      </c>
      <c r="C275" s="125" t="str">
        <f aca="false">IF(COUNTIF($B$4:B275,B275)=1,MAX($C$3:C274)+1,"")</f>
        <v/>
      </c>
      <c r="D275" s="125"/>
      <c r="E275" s="340"/>
    </row>
    <row r="276" customFormat="false" ht="18" hidden="false" customHeight="false" outlineLevel="0" collapsed="false">
      <c r="B276" s="339" t="n">
        <f aca="false">'ワークシート1 事業所情報'!E289</f>
        <v>0</v>
      </c>
      <c r="C276" s="125" t="str">
        <f aca="false">IF(COUNTIF($B$4:B276,B276)=1,MAX($C$3:C275)+1,"")</f>
        <v/>
      </c>
      <c r="D276" s="125"/>
      <c r="E276" s="340"/>
    </row>
    <row r="277" customFormat="false" ht="18" hidden="false" customHeight="false" outlineLevel="0" collapsed="false">
      <c r="B277" s="339" t="n">
        <f aca="false">'ワークシート1 事業所情報'!E290</f>
        <v>0</v>
      </c>
      <c r="C277" s="125" t="str">
        <f aca="false">IF(COUNTIF($B$4:B277,B277)=1,MAX($C$3:C276)+1,"")</f>
        <v/>
      </c>
      <c r="D277" s="125"/>
      <c r="E277" s="340"/>
    </row>
    <row r="278" customFormat="false" ht="18" hidden="false" customHeight="false" outlineLevel="0" collapsed="false">
      <c r="B278" s="339" t="n">
        <f aca="false">'ワークシート1 事業所情報'!E291</f>
        <v>0</v>
      </c>
      <c r="C278" s="125" t="str">
        <f aca="false">IF(COUNTIF($B$4:B278,B278)=1,MAX($C$3:C277)+1,"")</f>
        <v/>
      </c>
      <c r="D278" s="125"/>
      <c r="E278" s="340"/>
    </row>
    <row r="279" customFormat="false" ht="18" hidden="false" customHeight="false" outlineLevel="0" collapsed="false">
      <c r="B279" s="339" t="n">
        <f aca="false">'ワークシート1 事業所情報'!E292</f>
        <v>0</v>
      </c>
      <c r="C279" s="125" t="str">
        <f aca="false">IF(COUNTIF($B$4:B279,B279)=1,MAX($C$3:C278)+1,"")</f>
        <v/>
      </c>
      <c r="D279" s="125"/>
      <c r="E279" s="340"/>
    </row>
    <row r="280" customFormat="false" ht="18" hidden="false" customHeight="false" outlineLevel="0" collapsed="false">
      <c r="B280" s="339" t="n">
        <f aca="false">'ワークシート1 事業所情報'!E293</f>
        <v>0</v>
      </c>
      <c r="C280" s="125" t="str">
        <f aca="false">IF(COUNTIF($B$4:B280,B280)=1,MAX($C$3:C279)+1,"")</f>
        <v/>
      </c>
      <c r="D280" s="125"/>
      <c r="E280" s="340"/>
    </row>
    <row r="281" customFormat="false" ht="18" hidden="false" customHeight="false" outlineLevel="0" collapsed="false">
      <c r="B281" s="339" t="n">
        <f aca="false">'ワークシート1 事業所情報'!E294</f>
        <v>0</v>
      </c>
      <c r="C281" s="125" t="str">
        <f aca="false">IF(COUNTIF($B$4:B281,B281)=1,MAX($C$3:C280)+1,"")</f>
        <v/>
      </c>
      <c r="D281" s="125"/>
      <c r="E281" s="340"/>
    </row>
    <row r="282" customFormat="false" ht="18" hidden="false" customHeight="false" outlineLevel="0" collapsed="false">
      <c r="B282" s="339" t="n">
        <f aca="false">'ワークシート1 事業所情報'!E295</f>
        <v>0</v>
      </c>
      <c r="C282" s="125" t="str">
        <f aca="false">IF(COUNTIF($B$4:B282,B282)=1,MAX($C$3:C281)+1,"")</f>
        <v/>
      </c>
      <c r="D282" s="125"/>
      <c r="E282" s="340"/>
    </row>
    <row r="283" customFormat="false" ht="18" hidden="false" customHeight="false" outlineLevel="0" collapsed="false">
      <c r="B283" s="339" t="n">
        <f aca="false">'ワークシート1 事業所情報'!E296</f>
        <v>0</v>
      </c>
      <c r="C283" s="125" t="str">
        <f aca="false">IF(COUNTIF($B$4:B283,B283)=1,MAX($C$3:C282)+1,"")</f>
        <v/>
      </c>
      <c r="D283" s="125"/>
      <c r="E283" s="340"/>
    </row>
    <row r="284" customFormat="false" ht="18" hidden="false" customHeight="false" outlineLevel="0" collapsed="false">
      <c r="B284" s="339" t="n">
        <f aca="false">'ワークシート1 事業所情報'!E297</f>
        <v>0</v>
      </c>
      <c r="C284" s="125" t="str">
        <f aca="false">IF(COUNTIF($B$4:B284,B284)=1,MAX($C$3:C283)+1,"")</f>
        <v/>
      </c>
      <c r="D284" s="125"/>
      <c r="E284" s="340"/>
    </row>
    <row r="285" customFormat="false" ht="18" hidden="false" customHeight="false" outlineLevel="0" collapsed="false">
      <c r="B285" s="339" t="n">
        <f aca="false">'ワークシート1 事業所情報'!E298</f>
        <v>0</v>
      </c>
      <c r="C285" s="125" t="str">
        <f aca="false">IF(COUNTIF($B$4:B285,B285)=1,MAX($C$3:C284)+1,"")</f>
        <v/>
      </c>
      <c r="D285" s="125"/>
      <c r="E285" s="340"/>
    </row>
    <row r="286" customFormat="false" ht="18" hidden="false" customHeight="false" outlineLevel="0" collapsed="false">
      <c r="B286" s="339" t="n">
        <f aca="false">'ワークシート1 事業所情報'!E299</f>
        <v>0</v>
      </c>
      <c r="C286" s="125" t="str">
        <f aca="false">IF(COUNTIF($B$4:B286,B286)=1,MAX($C$3:C285)+1,"")</f>
        <v/>
      </c>
      <c r="D286" s="125"/>
      <c r="E286" s="340"/>
    </row>
    <row r="287" customFormat="false" ht="18" hidden="false" customHeight="false" outlineLevel="0" collapsed="false">
      <c r="B287" s="339" t="n">
        <f aca="false">'ワークシート1 事業所情報'!E300</f>
        <v>0</v>
      </c>
      <c r="C287" s="125" t="str">
        <f aca="false">IF(COUNTIF($B$4:B287,B287)=1,MAX($C$3:C286)+1,"")</f>
        <v/>
      </c>
      <c r="D287" s="125"/>
      <c r="E287" s="340"/>
    </row>
    <row r="288" customFormat="false" ht="18" hidden="false" customHeight="false" outlineLevel="0" collapsed="false">
      <c r="B288" s="339" t="n">
        <f aca="false">'ワークシート1 事業所情報'!E301</f>
        <v>0</v>
      </c>
      <c r="C288" s="125" t="str">
        <f aca="false">IF(COUNTIF($B$4:B288,B288)=1,MAX($C$3:C287)+1,"")</f>
        <v/>
      </c>
      <c r="D288" s="125"/>
      <c r="E288" s="340"/>
    </row>
    <row r="289" customFormat="false" ht="18" hidden="false" customHeight="false" outlineLevel="0" collapsed="false">
      <c r="B289" s="339" t="n">
        <f aca="false">'ワークシート1 事業所情報'!E302</f>
        <v>0</v>
      </c>
      <c r="C289" s="125" t="str">
        <f aca="false">IF(COUNTIF($B$4:B289,B289)=1,MAX($C$3:C288)+1,"")</f>
        <v/>
      </c>
      <c r="D289" s="125"/>
      <c r="E289" s="340"/>
    </row>
    <row r="290" customFormat="false" ht="18" hidden="false" customHeight="false" outlineLevel="0" collapsed="false">
      <c r="B290" s="339" t="n">
        <f aca="false">'ワークシート1 事業所情報'!E303</f>
        <v>0</v>
      </c>
      <c r="C290" s="125" t="str">
        <f aca="false">IF(COUNTIF($B$4:B290,B290)=1,MAX($C$3:C289)+1,"")</f>
        <v/>
      </c>
      <c r="D290" s="125"/>
      <c r="E290" s="340"/>
    </row>
    <row r="291" customFormat="false" ht="18" hidden="false" customHeight="false" outlineLevel="0" collapsed="false">
      <c r="B291" s="339" t="n">
        <f aca="false">'ワークシート1 事業所情報'!E304</f>
        <v>0</v>
      </c>
      <c r="C291" s="125" t="str">
        <f aca="false">IF(COUNTIF($B$4:B291,B291)=1,MAX($C$3:C290)+1,"")</f>
        <v/>
      </c>
      <c r="D291" s="125"/>
      <c r="E291" s="340"/>
    </row>
    <row r="292" customFormat="false" ht="18" hidden="false" customHeight="false" outlineLevel="0" collapsed="false">
      <c r="B292" s="339" t="n">
        <f aca="false">'ワークシート1 事業所情報'!E305</f>
        <v>0</v>
      </c>
      <c r="C292" s="125" t="str">
        <f aca="false">IF(COUNTIF($B$4:B292,B292)=1,MAX($C$3:C291)+1,"")</f>
        <v/>
      </c>
      <c r="D292" s="125"/>
      <c r="E292" s="340"/>
    </row>
    <row r="293" customFormat="false" ht="18" hidden="false" customHeight="false" outlineLevel="0" collapsed="false">
      <c r="B293" s="339" t="n">
        <f aca="false">'ワークシート1 事業所情報'!E306</f>
        <v>0</v>
      </c>
      <c r="C293" s="125" t="str">
        <f aca="false">IF(COUNTIF($B$4:B293,B293)=1,MAX($C$3:C292)+1,"")</f>
        <v/>
      </c>
      <c r="D293" s="125"/>
      <c r="E293" s="340"/>
    </row>
    <row r="294" customFormat="false" ht="18" hidden="false" customHeight="false" outlineLevel="0" collapsed="false">
      <c r="B294" s="339" t="n">
        <f aca="false">'ワークシート1 事業所情報'!E307</f>
        <v>0</v>
      </c>
      <c r="C294" s="125" t="str">
        <f aca="false">IF(COUNTIF($B$4:B294,B294)=1,MAX($C$3:C293)+1,"")</f>
        <v/>
      </c>
      <c r="D294" s="125"/>
      <c r="E294" s="340"/>
    </row>
    <row r="295" customFormat="false" ht="18" hidden="false" customHeight="false" outlineLevel="0" collapsed="false">
      <c r="B295" s="339" t="n">
        <f aca="false">'ワークシート1 事業所情報'!E308</f>
        <v>0</v>
      </c>
      <c r="C295" s="125" t="str">
        <f aca="false">IF(COUNTIF($B$4:B295,B295)=1,MAX($C$3:C294)+1,"")</f>
        <v/>
      </c>
      <c r="D295" s="125"/>
      <c r="E295" s="340"/>
    </row>
    <row r="296" customFormat="false" ht="18" hidden="false" customHeight="false" outlineLevel="0" collapsed="false">
      <c r="B296" s="339" t="n">
        <f aca="false">'ワークシート1 事業所情報'!E309</f>
        <v>0</v>
      </c>
      <c r="C296" s="125" t="str">
        <f aca="false">IF(COUNTIF($B$4:B296,B296)=1,MAX($C$3:C295)+1,"")</f>
        <v/>
      </c>
      <c r="D296" s="125"/>
      <c r="E296" s="340"/>
    </row>
    <row r="297" customFormat="false" ht="18" hidden="false" customHeight="false" outlineLevel="0" collapsed="false">
      <c r="B297" s="339" t="n">
        <f aca="false">'ワークシート1 事業所情報'!E310</f>
        <v>0</v>
      </c>
      <c r="C297" s="125" t="str">
        <f aca="false">IF(COUNTIF($B$4:B297,B297)=1,MAX($C$3:C296)+1,"")</f>
        <v/>
      </c>
      <c r="D297" s="125"/>
      <c r="E297" s="340"/>
    </row>
    <row r="298" customFormat="false" ht="18" hidden="false" customHeight="false" outlineLevel="0" collapsed="false">
      <c r="B298" s="339" t="n">
        <f aca="false">'ワークシート1 事業所情報'!E311</f>
        <v>0</v>
      </c>
      <c r="C298" s="125" t="str">
        <f aca="false">IF(COUNTIF($B$4:B298,B298)=1,MAX($C$3:C297)+1,"")</f>
        <v/>
      </c>
      <c r="D298" s="125"/>
      <c r="E298" s="340"/>
    </row>
    <row r="299" customFormat="false" ht="18" hidden="false" customHeight="false" outlineLevel="0" collapsed="false">
      <c r="B299" s="339" t="n">
        <f aca="false">'ワークシート1 事業所情報'!E312</f>
        <v>0</v>
      </c>
      <c r="C299" s="125" t="str">
        <f aca="false">IF(COUNTIF($B$4:B299,B299)=1,MAX($C$3:C298)+1,"")</f>
        <v/>
      </c>
      <c r="D299" s="125"/>
      <c r="E299" s="340"/>
    </row>
    <row r="300" customFormat="false" ht="18" hidden="false" customHeight="false" outlineLevel="0" collapsed="false">
      <c r="B300" s="339" t="n">
        <f aca="false">'ワークシート1 事業所情報'!E313</f>
        <v>0</v>
      </c>
      <c r="C300" s="125" t="str">
        <f aca="false">IF(COUNTIF($B$4:B300,B300)=1,MAX($C$3:C299)+1,"")</f>
        <v/>
      </c>
      <c r="D300" s="125"/>
      <c r="E300" s="340"/>
    </row>
    <row r="301" customFormat="false" ht="18" hidden="false" customHeight="false" outlineLevel="0" collapsed="false">
      <c r="B301" s="339" t="n">
        <f aca="false">'ワークシート1 事業所情報'!E314</f>
        <v>0</v>
      </c>
      <c r="C301" s="125" t="str">
        <f aca="false">IF(COUNTIF($B$4:B301,B301)=1,MAX($C$3:C300)+1,"")</f>
        <v/>
      </c>
      <c r="D301" s="125"/>
      <c r="E301" s="340"/>
    </row>
    <row r="302" customFormat="false" ht="18" hidden="false" customHeight="false" outlineLevel="0" collapsed="false">
      <c r="B302" s="339" t="n">
        <f aca="false">'ワークシート1 事業所情報'!E315</f>
        <v>0</v>
      </c>
      <c r="C302" s="125" t="str">
        <f aca="false">IF(COUNTIF($B$4:B302,B302)=1,MAX($C$3:C301)+1,"")</f>
        <v/>
      </c>
      <c r="D302" s="125"/>
      <c r="E302" s="340"/>
    </row>
    <row r="303" customFormat="false" ht="18" hidden="false" customHeight="false" outlineLevel="0" collapsed="false">
      <c r="B303" s="339" t="n">
        <f aca="false">'ワークシート1 事業所情報'!E316</f>
        <v>0</v>
      </c>
      <c r="C303" s="125" t="str">
        <f aca="false">IF(COUNTIF($B$4:B303,B303)=1,MAX($C$3:C302)+1,"")</f>
        <v/>
      </c>
      <c r="D303" s="125"/>
      <c r="E303" s="340"/>
    </row>
    <row r="304" customFormat="false" ht="18" hidden="false" customHeight="false" outlineLevel="0" collapsed="false">
      <c r="B304" s="339" t="n">
        <f aca="false">'ワークシート1 事業所情報'!E317</f>
        <v>0</v>
      </c>
      <c r="C304" s="125" t="str">
        <f aca="false">IF(COUNTIF($B$4:B304,B304)=1,MAX($C$3:C303)+1,"")</f>
        <v/>
      </c>
      <c r="D304" s="125"/>
      <c r="E304" s="340"/>
    </row>
    <row r="305" customFormat="false" ht="18" hidden="false" customHeight="false" outlineLevel="0" collapsed="false">
      <c r="B305" s="339" t="n">
        <f aca="false">'ワークシート1 事業所情報'!E318</f>
        <v>0</v>
      </c>
      <c r="C305" s="125" t="str">
        <f aca="false">IF(COUNTIF($B$4:B305,B305)=1,MAX($C$3:C304)+1,"")</f>
        <v/>
      </c>
      <c r="D305" s="125"/>
      <c r="E305" s="340"/>
    </row>
    <row r="306" customFormat="false" ht="18" hidden="false" customHeight="false" outlineLevel="0" collapsed="false">
      <c r="B306" s="339" t="n">
        <f aca="false">'ワークシート1 事業所情報'!E319</f>
        <v>0</v>
      </c>
      <c r="C306" s="125" t="str">
        <f aca="false">IF(COUNTIF($B$4:B306,B306)=1,MAX($C$3:C305)+1,"")</f>
        <v/>
      </c>
      <c r="D306" s="125"/>
      <c r="E306" s="340"/>
    </row>
    <row r="307" customFormat="false" ht="18" hidden="false" customHeight="false" outlineLevel="0" collapsed="false">
      <c r="B307" s="339" t="n">
        <f aca="false">'ワークシート1 事業所情報'!E320</f>
        <v>0</v>
      </c>
      <c r="C307" s="125" t="str">
        <f aca="false">IF(COUNTIF($B$4:B307,B307)=1,MAX($C$3:C306)+1,"")</f>
        <v/>
      </c>
      <c r="D307" s="125"/>
      <c r="E307" s="340"/>
    </row>
    <row r="308" customFormat="false" ht="18" hidden="false" customHeight="false" outlineLevel="0" collapsed="false">
      <c r="B308" s="339" t="n">
        <f aca="false">'ワークシート1 事業所情報'!E321</f>
        <v>0</v>
      </c>
      <c r="C308" s="125" t="str">
        <f aca="false">IF(COUNTIF($B$4:B308,B308)=1,MAX($C$3:C307)+1,"")</f>
        <v/>
      </c>
      <c r="D308" s="125"/>
      <c r="E308" s="340"/>
    </row>
    <row r="309" customFormat="false" ht="18" hidden="false" customHeight="false" outlineLevel="0" collapsed="false">
      <c r="B309" s="339" t="n">
        <f aca="false">'ワークシート1 事業所情報'!E322</f>
        <v>0</v>
      </c>
      <c r="C309" s="125" t="str">
        <f aca="false">IF(COUNTIF($B$4:B309,B309)=1,MAX($C$3:C308)+1,"")</f>
        <v/>
      </c>
      <c r="D309" s="125"/>
      <c r="E309" s="340"/>
    </row>
    <row r="310" customFormat="false" ht="18" hidden="false" customHeight="false" outlineLevel="0" collapsed="false">
      <c r="B310" s="339" t="n">
        <f aca="false">'ワークシート1 事業所情報'!E323</f>
        <v>0</v>
      </c>
      <c r="C310" s="125" t="str">
        <f aca="false">IF(COUNTIF($B$4:B310,B310)=1,MAX($C$3:C309)+1,"")</f>
        <v/>
      </c>
      <c r="D310" s="125"/>
      <c r="E310" s="340"/>
    </row>
    <row r="311" customFormat="false" ht="18" hidden="false" customHeight="false" outlineLevel="0" collapsed="false">
      <c r="B311" s="339" t="n">
        <f aca="false">'ワークシート1 事業所情報'!E324</f>
        <v>0</v>
      </c>
      <c r="C311" s="125" t="str">
        <f aca="false">IF(COUNTIF($B$4:B311,B311)=1,MAX($C$3:C310)+1,"")</f>
        <v/>
      </c>
      <c r="D311" s="125"/>
      <c r="E311" s="340"/>
    </row>
    <row r="312" customFormat="false" ht="18" hidden="false" customHeight="false" outlineLevel="0" collapsed="false">
      <c r="B312" s="339" t="n">
        <f aca="false">'ワークシート1 事業所情報'!E325</f>
        <v>0</v>
      </c>
      <c r="C312" s="125" t="str">
        <f aca="false">IF(COUNTIF($B$4:B312,B312)=1,MAX($C$3:C311)+1,"")</f>
        <v/>
      </c>
      <c r="D312" s="125"/>
      <c r="E312" s="340"/>
    </row>
    <row r="313" customFormat="false" ht="18" hidden="false" customHeight="false" outlineLevel="0" collapsed="false">
      <c r="B313" s="339" t="n">
        <f aca="false">'ワークシート1 事業所情報'!E326</f>
        <v>0</v>
      </c>
      <c r="C313" s="125" t="str">
        <f aca="false">IF(COUNTIF($B$4:B313,B313)=1,MAX($C$3:C312)+1,"")</f>
        <v/>
      </c>
      <c r="D313" s="125"/>
      <c r="E313" s="340"/>
    </row>
    <row r="314" customFormat="false" ht="18" hidden="false" customHeight="false" outlineLevel="0" collapsed="false">
      <c r="B314" s="339" t="n">
        <f aca="false">'ワークシート1 事業所情報'!E327</f>
        <v>0</v>
      </c>
      <c r="C314" s="125" t="str">
        <f aca="false">IF(COUNTIF($B$4:B314,B314)=1,MAX($C$3:C313)+1,"")</f>
        <v/>
      </c>
      <c r="D314" s="125"/>
      <c r="E314" s="340"/>
    </row>
    <row r="315" customFormat="false" ht="18" hidden="false" customHeight="false" outlineLevel="0" collapsed="false">
      <c r="B315" s="339" t="n">
        <f aca="false">'ワークシート1 事業所情報'!E328</f>
        <v>0</v>
      </c>
      <c r="C315" s="125" t="str">
        <f aca="false">IF(COUNTIF($B$4:B315,B315)=1,MAX($C$3:C314)+1,"")</f>
        <v/>
      </c>
      <c r="D315" s="125"/>
      <c r="E315" s="340"/>
    </row>
    <row r="316" customFormat="false" ht="18" hidden="false" customHeight="false" outlineLevel="0" collapsed="false">
      <c r="B316" s="339" t="n">
        <f aca="false">'ワークシート1 事業所情報'!E329</f>
        <v>0</v>
      </c>
      <c r="C316" s="125" t="str">
        <f aca="false">IF(COUNTIF($B$4:B316,B316)=1,MAX($C$3:C315)+1,"")</f>
        <v/>
      </c>
      <c r="D316" s="125"/>
      <c r="E316" s="340"/>
    </row>
    <row r="317" customFormat="false" ht="18" hidden="false" customHeight="false" outlineLevel="0" collapsed="false">
      <c r="B317" s="339" t="n">
        <f aca="false">'ワークシート1 事業所情報'!E330</f>
        <v>0</v>
      </c>
      <c r="C317" s="125" t="str">
        <f aca="false">IF(COUNTIF($B$4:B317,B317)=1,MAX($C$3:C316)+1,"")</f>
        <v/>
      </c>
      <c r="D317" s="125"/>
      <c r="E317" s="340"/>
    </row>
    <row r="318" customFormat="false" ht="18" hidden="false" customHeight="false" outlineLevel="0" collapsed="false">
      <c r="B318" s="339" t="n">
        <f aca="false">'ワークシート1 事業所情報'!E331</f>
        <v>0</v>
      </c>
      <c r="C318" s="125" t="str">
        <f aca="false">IF(COUNTIF($B$4:B318,B318)=1,MAX($C$3:C317)+1,"")</f>
        <v/>
      </c>
      <c r="D318" s="125"/>
      <c r="E318" s="340"/>
    </row>
    <row r="319" customFormat="false" ht="18" hidden="false" customHeight="false" outlineLevel="0" collapsed="false">
      <c r="B319" s="339" t="n">
        <f aca="false">'ワークシート1 事業所情報'!E332</f>
        <v>0</v>
      </c>
      <c r="C319" s="125" t="str">
        <f aca="false">IF(COUNTIF($B$4:B319,B319)=1,MAX($C$3:C318)+1,"")</f>
        <v/>
      </c>
      <c r="D319" s="125"/>
      <c r="E319" s="340"/>
    </row>
    <row r="320" customFormat="false" ht="18" hidden="false" customHeight="false" outlineLevel="0" collapsed="false">
      <c r="B320" s="339" t="n">
        <f aca="false">'ワークシート1 事業所情報'!E333</f>
        <v>0</v>
      </c>
      <c r="C320" s="125" t="str">
        <f aca="false">IF(COUNTIF($B$4:B320,B320)=1,MAX($C$3:C319)+1,"")</f>
        <v/>
      </c>
      <c r="D320" s="125"/>
      <c r="E320" s="340"/>
    </row>
    <row r="321" customFormat="false" ht="18" hidden="false" customHeight="false" outlineLevel="0" collapsed="false">
      <c r="B321" s="339" t="n">
        <f aca="false">'ワークシート1 事業所情報'!E334</f>
        <v>0</v>
      </c>
      <c r="C321" s="125" t="str">
        <f aca="false">IF(COUNTIF($B$4:B321,B321)=1,MAX($C$3:C320)+1,"")</f>
        <v/>
      </c>
      <c r="D321" s="125"/>
      <c r="E321" s="340"/>
    </row>
    <row r="322" customFormat="false" ht="18" hidden="false" customHeight="false" outlineLevel="0" collapsed="false">
      <c r="B322" s="339" t="n">
        <f aca="false">'ワークシート1 事業所情報'!E335</f>
        <v>0</v>
      </c>
      <c r="C322" s="125" t="str">
        <f aca="false">IF(COUNTIF($B$4:B322,B322)=1,MAX($C$3:C321)+1,"")</f>
        <v/>
      </c>
      <c r="D322" s="125"/>
      <c r="E322" s="340"/>
    </row>
    <row r="323" customFormat="false" ht="18" hidden="false" customHeight="false" outlineLevel="0" collapsed="false">
      <c r="B323" s="339" t="n">
        <f aca="false">'ワークシート1 事業所情報'!E336</f>
        <v>0</v>
      </c>
      <c r="C323" s="125" t="str">
        <f aca="false">IF(COUNTIF($B$4:B323,B323)=1,MAX($C$3:C322)+1,"")</f>
        <v/>
      </c>
      <c r="D323" s="125"/>
      <c r="E323" s="340"/>
    </row>
    <row r="324" customFormat="false" ht="18" hidden="false" customHeight="false" outlineLevel="0" collapsed="false">
      <c r="B324" s="339" t="n">
        <f aca="false">'ワークシート1 事業所情報'!E337</f>
        <v>0</v>
      </c>
      <c r="C324" s="125" t="str">
        <f aca="false">IF(COUNTIF($B$4:B324,B324)=1,MAX($C$3:C323)+1,"")</f>
        <v/>
      </c>
      <c r="D324" s="125"/>
      <c r="E324" s="340"/>
    </row>
    <row r="325" customFormat="false" ht="18" hidden="false" customHeight="false" outlineLevel="0" collapsed="false">
      <c r="B325" s="339" t="n">
        <f aca="false">'ワークシート1 事業所情報'!E338</f>
        <v>0</v>
      </c>
      <c r="C325" s="125" t="str">
        <f aca="false">IF(COUNTIF($B$4:B325,B325)=1,MAX($C$3:C324)+1,"")</f>
        <v/>
      </c>
      <c r="D325" s="125"/>
      <c r="E325" s="340"/>
    </row>
    <row r="326" customFormat="false" ht="18" hidden="false" customHeight="false" outlineLevel="0" collapsed="false">
      <c r="B326" s="339" t="n">
        <f aca="false">'ワークシート1 事業所情報'!E339</f>
        <v>0</v>
      </c>
      <c r="C326" s="125" t="str">
        <f aca="false">IF(COUNTIF($B$4:B326,B326)=1,MAX($C$3:C325)+1,"")</f>
        <v/>
      </c>
      <c r="D326" s="125"/>
      <c r="E326" s="340"/>
    </row>
    <row r="327" customFormat="false" ht="18" hidden="false" customHeight="false" outlineLevel="0" collapsed="false">
      <c r="B327" s="339" t="n">
        <f aca="false">'ワークシート1 事業所情報'!E340</f>
        <v>0</v>
      </c>
      <c r="C327" s="125" t="str">
        <f aca="false">IF(COUNTIF($B$4:B327,B327)=1,MAX($C$3:C326)+1,"")</f>
        <v/>
      </c>
      <c r="D327" s="125"/>
      <c r="E327" s="340"/>
    </row>
    <row r="328" customFormat="false" ht="18" hidden="false" customHeight="false" outlineLevel="0" collapsed="false">
      <c r="B328" s="339" t="n">
        <f aca="false">'ワークシート1 事業所情報'!E341</f>
        <v>0</v>
      </c>
      <c r="C328" s="125" t="str">
        <f aca="false">IF(COUNTIF($B$4:B328,B328)=1,MAX($C$3:C327)+1,"")</f>
        <v/>
      </c>
      <c r="D328" s="125"/>
      <c r="E328" s="340"/>
    </row>
    <row r="329" customFormat="false" ht="18" hidden="false" customHeight="false" outlineLevel="0" collapsed="false">
      <c r="B329" s="339" t="n">
        <f aca="false">'ワークシート1 事業所情報'!E342</f>
        <v>0</v>
      </c>
      <c r="C329" s="125" t="str">
        <f aca="false">IF(COUNTIF($B$4:B329,B329)=1,MAX($C$3:C328)+1,"")</f>
        <v/>
      </c>
      <c r="D329" s="125"/>
      <c r="E329" s="340"/>
    </row>
    <row r="330" customFormat="false" ht="18" hidden="false" customHeight="false" outlineLevel="0" collapsed="false">
      <c r="B330" s="339" t="n">
        <f aca="false">'ワークシート1 事業所情報'!E343</f>
        <v>0</v>
      </c>
      <c r="C330" s="125" t="str">
        <f aca="false">IF(COUNTIF($B$4:B330,B330)=1,MAX($C$3:C329)+1,"")</f>
        <v/>
      </c>
      <c r="D330" s="125"/>
      <c r="E330" s="340"/>
    </row>
    <row r="331" customFormat="false" ht="18" hidden="false" customHeight="false" outlineLevel="0" collapsed="false">
      <c r="B331" s="339" t="n">
        <f aca="false">'ワークシート1 事業所情報'!E344</f>
        <v>0</v>
      </c>
      <c r="C331" s="125" t="str">
        <f aca="false">IF(COUNTIF($B$4:B331,B331)=1,MAX($C$3:C330)+1,"")</f>
        <v/>
      </c>
      <c r="D331" s="125"/>
      <c r="E331" s="340"/>
    </row>
    <row r="332" customFormat="false" ht="18" hidden="false" customHeight="false" outlineLevel="0" collapsed="false">
      <c r="B332" s="339" t="n">
        <f aca="false">'ワークシート1 事業所情報'!E345</f>
        <v>0</v>
      </c>
      <c r="C332" s="125" t="str">
        <f aca="false">IF(COUNTIF($B$4:B332,B332)=1,MAX($C$3:C331)+1,"")</f>
        <v/>
      </c>
      <c r="D332" s="125"/>
      <c r="E332" s="340"/>
    </row>
    <row r="333" customFormat="false" ht="18" hidden="false" customHeight="false" outlineLevel="0" collapsed="false">
      <c r="B333" s="339" t="n">
        <f aca="false">'ワークシート1 事業所情報'!E346</f>
        <v>0</v>
      </c>
      <c r="C333" s="125" t="str">
        <f aca="false">IF(COUNTIF($B$4:B333,B333)=1,MAX($C$3:C332)+1,"")</f>
        <v/>
      </c>
      <c r="D333" s="125"/>
      <c r="E333" s="340"/>
    </row>
    <row r="334" customFormat="false" ht="18" hidden="false" customHeight="false" outlineLevel="0" collapsed="false">
      <c r="B334" s="339" t="n">
        <f aca="false">'ワークシート1 事業所情報'!E347</f>
        <v>0</v>
      </c>
      <c r="C334" s="125" t="str">
        <f aca="false">IF(COUNTIF($B$4:B334,B334)=1,MAX($C$3:C333)+1,"")</f>
        <v/>
      </c>
      <c r="D334" s="125"/>
      <c r="E334" s="340"/>
    </row>
    <row r="335" customFormat="false" ht="18" hidden="false" customHeight="false" outlineLevel="0" collapsed="false">
      <c r="B335" s="339" t="n">
        <f aca="false">'ワークシート1 事業所情報'!E348</f>
        <v>0</v>
      </c>
      <c r="C335" s="125" t="str">
        <f aca="false">IF(COUNTIF($B$4:B335,B335)=1,MAX($C$3:C334)+1,"")</f>
        <v/>
      </c>
      <c r="D335" s="125"/>
      <c r="E335" s="340"/>
    </row>
    <row r="336" customFormat="false" ht="18" hidden="false" customHeight="false" outlineLevel="0" collapsed="false">
      <c r="B336" s="339" t="n">
        <f aca="false">'ワークシート1 事業所情報'!E349</f>
        <v>0</v>
      </c>
      <c r="C336" s="125" t="str">
        <f aca="false">IF(COUNTIF($B$4:B336,B336)=1,MAX($C$3:C335)+1,"")</f>
        <v/>
      </c>
      <c r="D336" s="125"/>
      <c r="E336" s="340"/>
    </row>
    <row r="337" customFormat="false" ht="18" hidden="false" customHeight="false" outlineLevel="0" collapsed="false">
      <c r="B337" s="339" t="n">
        <f aca="false">'ワークシート1 事業所情報'!E350</f>
        <v>0</v>
      </c>
      <c r="C337" s="125" t="str">
        <f aca="false">IF(COUNTIF($B$4:B337,B337)=1,MAX($C$3:C336)+1,"")</f>
        <v/>
      </c>
      <c r="D337" s="125"/>
      <c r="E337" s="340"/>
    </row>
    <row r="338" customFormat="false" ht="18" hidden="false" customHeight="false" outlineLevel="0" collapsed="false">
      <c r="B338" s="339" t="n">
        <f aca="false">'ワークシート1 事業所情報'!E351</f>
        <v>0</v>
      </c>
      <c r="C338" s="125" t="str">
        <f aca="false">IF(COUNTIF($B$4:B338,B338)=1,MAX($C$3:C337)+1,"")</f>
        <v/>
      </c>
      <c r="D338" s="125"/>
      <c r="E338" s="340"/>
    </row>
    <row r="339" customFormat="false" ht="18" hidden="false" customHeight="false" outlineLevel="0" collapsed="false">
      <c r="B339" s="339" t="n">
        <f aca="false">'ワークシート1 事業所情報'!E352</f>
        <v>0</v>
      </c>
      <c r="C339" s="125" t="str">
        <f aca="false">IF(COUNTIF($B$4:B339,B339)=1,MAX($C$3:C338)+1,"")</f>
        <v/>
      </c>
      <c r="D339" s="125"/>
      <c r="E339" s="340"/>
    </row>
    <row r="340" customFormat="false" ht="18" hidden="false" customHeight="false" outlineLevel="0" collapsed="false">
      <c r="B340" s="339" t="n">
        <f aca="false">'ワークシート1 事業所情報'!E353</f>
        <v>0</v>
      </c>
      <c r="C340" s="125" t="str">
        <f aca="false">IF(COUNTIF($B$4:B340,B340)=1,MAX($C$3:C339)+1,"")</f>
        <v/>
      </c>
      <c r="D340" s="125"/>
      <c r="E340" s="340"/>
    </row>
    <row r="341" customFormat="false" ht="18" hidden="false" customHeight="false" outlineLevel="0" collapsed="false">
      <c r="B341" s="339" t="n">
        <f aca="false">'ワークシート1 事業所情報'!E354</f>
        <v>0</v>
      </c>
      <c r="C341" s="125" t="str">
        <f aca="false">IF(COUNTIF($B$4:B341,B341)=1,MAX($C$3:C340)+1,"")</f>
        <v/>
      </c>
      <c r="D341" s="125"/>
      <c r="E341" s="340"/>
    </row>
    <row r="342" customFormat="false" ht="18" hidden="false" customHeight="false" outlineLevel="0" collapsed="false">
      <c r="B342" s="339" t="n">
        <f aca="false">'ワークシート1 事業所情報'!E355</f>
        <v>0</v>
      </c>
      <c r="C342" s="125" t="str">
        <f aca="false">IF(COUNTIF($B$4:B342,B342)=1,MAX($C$3:C341)+1,"")</f>
        <v/>
      </c>
      <c r="D342" s="125"/>
      <c r="E342" s="340"/>
    </row>
    <row r="343" customFormat="false" ht="18" hidden="false" customHeight="false" outlineLevel="0" collapsed="false">
      <c r="B343" s="339" t="n">
        <f aca="false">'ワークシート1 事業所情報'!E356</f>
        <v>0</v>
      </c>
      <c r="C343" s="125" t="str">
        <f aca="false">IF(COUNTIF($B$4:B343,B343)=1,MAX($C$3:C342)+1,"")</f>
        <v/>
      </c>
      <c r="D343" s="125"/>
      <c r="E343" s="340"/>
    </row>
    <row r="344" customFormat="false" ht="18" hidden="false" customHeight="false" outlineLevel="0" collapsed="false">
      <c r="B344" s="339" t="n">
        <f aca="false">'ワークシート1 事業所情報'!E357</f>
        <v>0</v>
      </c>
      <c r="C344" s="125" t="str">
        <f aca="false">IF(COUNTIF($B$4:B344,B344)=1,MAX($C$3:C343)+1,"")</f>
        <v/>
      </c>
      <c r="D344" s="125"/>
      <c r="E344" s="340"/>
    </row>
    <row r="345" customFormat="false" ht="18" hidden="false" customHeight="false" outlineLevel="0" collapsed="false">
      <c r="B345" s="339" t="n">
        <f aca="false">'ワークシート1 事業所情報'!E358</f>
        <v>0</v>
      </c>
      <c r="C345" s="125" t="str">
        <f aca="false">IF(COUNTIF($B$4:B345,B345)=1,MAX($C$3:C344)+1,"")</f>
        <v/>
      </c>
      <c r="D345" s="125"/>
      <c r="E345" s="340"/>
    </row>
    <row r="346" customFormat="false" ht="18" hidden="false" customHeight="false" outlineLevel="0" collapsed="false">
      <c r="B346" s="339" t="n">
        <f aca="false">'ワークシート1 事業所情報'!E359</f>
        <v>0</v>
      </c>
      <c r="C346" s="125" t="str">
        <f aca="false">IF(COUNTIF($B$4:B346,B346)=1,MAX($C$3:C345)+1,"")</f>
        <v/>
      </c>
      <c r="D346" s="125"/>
      <c r="E346" s="340"/>
    </row>
    <row r="347" customFormat="false" ht="18" hidden="false" customHeight="false" outlineLevel="0" collapsed="false">
      <c r="B347" s="339" t="n">
        <f aca="false">'ワークシート1 事業所情報'!E360</f>
        <v>0</v>
      </c>
      <c r="C347" s="125" t="str">
        <f aca="false">IF(COUNTIF($B$4:B347,B347)=1,MAX($C$3:C346)+1,"")</f>
        <v/>
      </c>
      <c r="D347" s="125"/>
      <c r="E347" s="340"/>
    </row>
    <row r="348" customFormat="false" ht="18" hidden="false" customHeight="false" outlineLevel="0" collapsed="false">
      <c r="B348" s="339" t="n">
        <f aca="false">'ワークシート1 事業所情報'!E361</f>
        <v>0</v>
      </c>
      <c r="C348" s="125" t="str">
        <f aca="false">IF(COUNTIF($B$4:B348,B348)=1,MAX($C$3:C347)+1,"")</f>
        <v/>
      </c>
      <c r="D348" s="125"/>
      <c r="E348" s="340"/>
    </row>
    <row r="349" customFormat="false" ht="18" hidden="false" customHeight="false" outlineLevel="0" collapsed="false">
      <c r="B349" s="339" t="n">
        <f aca="false">'ワークシート1 事業所情報'!E362</f>
        <v>0</v>
      </c>
      <c r="C349" s="125" t="str">
        <f aca="false">IF(COUNTIF($B$4:B349,B349)=1,MAX($C$3:C348)+1,"")</f>
        <v/>
      </c>
      <c r="D349" s="125"/>
      <c r="E349" s="340"/>
    </row>
    <row r="350" customFormat="false" ht="18" hidden="false" customHeight="false" outlineLevel="0" collapsed="false">
      <c r="B350" s="339" t="n">
        <f aca="false">'ワークシート1 事業所情報'!E363</f>
        <v>0</v>
      </c>
      <c r="C350" s="125" t="str">
        <f aca="false">IF(COUNTIF($B$4:B350,B350)=1,MAX($C$3:C349)+1,"")</f>
        <v/>
      </c>
      <c r="D350" s="125"/>
      <c r="E350" s="340"/>
    </row>
    <row r="351" customFormat="false" ht="18" hidden="false" customHeight="false" outlineLevel="0" collapsed="false">
      <c r="B351" s="339" t="n">
        <f aca="false">'ワークシート1 事業所情報'!E364</f>
        <v>0</v>
      </c>
      <c r="C351" s="125" t="str">
        <f aca="false">IF(COUNTIF($B$4:B351,B351)=1,MAX($C$3:C350)+1,"")</f>
        <v/>
      </c>
      <c r="D351" s="125"/>
      <c r="E351" s="340"/>
    </row>
    <row r="352" customFormat="false" ht="18" hidden="false" customHeight="false" outlineLevel="0" collapsed="false">
      <c r="B352" s="339" t="n">
        <f aca="false">'ワークシート1 事業所情報'!E365</f>
        <v>0</v>
      </c>
      <c r="C352" s="125" t="str">
        <f aca="false">IF(COUNTIF($B$4:B352,B352)=1,MAX($C$3:C351)+1,"")</f>
        <v/>
      </c>
      <c r="D352" s="125"/>
      <c r="E352" s="340"/>
    </row>
    <row r="353" customFormat="false" ht="18" hidden="false" customHeight="false" outlineLevel="0" collapsed="false">
      <c r="B353" s="339" t="n">
        <f aca="false">'ワークシート1 事業所情報'!E366</f>
        <v>0</v>
      </c>
      <c r="C353" s="125" t="str">
        <f aca="false">IF(COUNTIF($B$4:B353,B353)=1,MAX($C$3:C352)+1,"")</f>
        <v/>
      </c>
      <c r="D353" s="125"/>
      <c r="E353" s="340"/>
    </row>
    <row r="354" customFormat="false" ht="18" hidden="false" customHeight="false" outlineLevel="0" collapsed="false">
      <c r="B354" s="339" t="n">
        <f aca="false">'ワークシート1 事業所情報'!E367</f>
        <v>0</v>
      </c>
      <c r="C354" s="125" t="str">
        <f aca="false">IF(COUNTIF($B$4:B354,B354)=1,MAX($C$3:C353)+1,"")</f>
        <v/>
      </c>
      <c r="D354" s="125"/>
      <c r="E354" s="340"/>
    </row>
    <row r="355" customFormat="false" ht="18" hidden="false" customHeight="false" outlineLevel="0" collapsed="false">
      <c r="B355" s="339" t="n">
        <f aca="false">'ワークシート1 事業所情報'!E368</f>
        <v>0</v>
      </c>
      <c r="C355" s="125" t="str">
        <f aca="false">IF(COUNTIF($B$4:B355,B355)=1,MAX($C$3:C354)+1,"")</f>
        <v/>
      </c>
      <c r="D355" s="125"/>
      <c r="E355" s="340"/>
    </row>
    <row r="356" customFormat="false" ht="18" hidden="false" customHeight="false" outlineLevel="0" collapsed="false">
      <c r="B356" s="339" t="n">
        <f aca="false">'ワークシート1 事業所情報'!E369</f>
        <v>0</v>
      </c>
      <c r="C356" s="125" t="str">
        <f aca="false">IF(COUNTIF($B$4:B356,B356)=1,MAX($C$3:C355)+1,"")</f>
        <v/>
      </c>
      <c r="D356" s="125"/>
      <c r="E356" s="340"/>
    </row>
    <row r="357" customFormat="false" ht="18" hidden="false" customHeight="false" outlineLevel="0" collapsed="false">
      <c r="B357" s="339" t="n">
        <f aca="false">'ワークシート1 事業所情報'!E370</f>
        <v>0</v>
      </c>
      <c r="C357" s="125" t="str">
        <f aca="false">IF(COUNTIF($B$4:B357,B357)=1,MAX($C$3:C356)+1,"")</f>
        <v/>
      </c>
      <c r="D357" s="125"/>
      <c r="E357" s="340"/>
    </row>
    <row r="358" customFormat="false" ht="18" hidden="false" customHeight="false" outlineLevel="0" collapsed="false">
      <c r="B358" s="339" t="n">
        <f aca="false">'ワークシート1 事業所情報'!E371</f>
        <v>0</v>
      </c>
      <c r="C358" s="125" t="str">
        <f aca="false">IF(COUNTIF($B$4:B358,B358)=1,MAX($C$3:C357)+1,"")</f>
        <v/>
      </c>
      <c r="D358" s="125"/>
      <c r="E358" s="340"/>
    </row>
    <row r="359" customFormat="false" ht="18" hidden="false" customHeight="false" outlineLevel="0" collapsed="false">
      <c r="B359" s="339" t="n">
        <f aca="false">'ワークシート1 事業所情報'!E372</f>
        <v>0</v>
      </c>
      <c r="C359" s="125" t="str">
        <f aca="false">IF(COUNTIF($B$4:B359,B359)=1,MAX($C$3:C358)+1,"")</f>
        <v/>
      </c>
      <c r="D359" s="125"/>
      <c r="E359" s="340"/>
    </row>
    <row r="360" customFormat="false" ht="18" hidden="false" customHeight="false" outlineLevel="0" collapsed="false">
      <c r="B360" s="339" t="n">
        <f aca="false">'ワークシート1 事業所情報'!E373</f>
        <v>0</v>
      </c>
      <c r="C360" s="125" t="str">
        <f aca="false">IF(COUNTIF($B$4:B360,B360)=1,MAX($C$3:C359)+1,"")</f>
        <v/>
      </c>
      <c r="D360" s="125"/>
      <c r="E360" s="340"/>
    </row>
    <row r="361" customFormat="false" ht="18" hidden="false" customHeight="false" outlineLevel="0" collapsed="false">
      <c r="B361" s="339" t="n">
        <f aca="false">'ワークシート1 事業所情報'!E374</f>
        <v>0</v>
      </c>
      <c r="C361" s="125" t="str">
        <f aca="false">IF(COUNTIF($B$4:B361,B361)=1,MAX($C$3:C360)+1,"")</f>
        <v/>
      </c>
      <c r="D361" s="125"/>
      <c r="E361" s="340"/>
    </row>
    <row r="362" customFormat="false" ht="18" hidden="false" customHeight="false" outlineLevel="0" collapsed="false">
      <c r="B362" s="339" t="n">
        <f aca="false">'ワークシート1 事業所情報'!E375</f>
        <v>0</v>
      </c>
      <c r="C362" s="125" t="str">
        <f aca="false">IF(COUNTIF($B$4:B362,B362)=1,MAX($C$3:C361)+1,"")</f>
        <v/>
      </c>
      <c r="D362" s="125"/>
      <c r="E362" s="340"/>
    </row>
    <row r="363" customFormat="false" ht="18" hidden="false" customHeight="false" outlineLevel="0" collapsed="false">
      <c r="B363" s="339" t="n">
        <f aca="false">'ワークシート1 事業所情報'!E376</f>
        <v>0</v>
      </c>
      <c r="C363" s="125" t="str">
        <f aca="false">IF(COUNTIF($B$4:B363,B363)=1,MAX($C$3:C362)+1,"")</f>
        <v/>
      </c>
      <c r="D363" s="125"/>
      <c r="E363" s="340"/>
    </row>
    <row r="364" customFormat="false" ht="18" hidden="false" customHeight="false" outlineLevel="0" collapsed="false">
      <c r="B364" s="339" t="n">
        <f aca="false">'ワークシート1 事業所情報'!E377</f>
        <v>0</v>
      </c>
      <c r="C364" s="125" t="str">
        <f aca="false">IF(COUNTIF($B$4:B364,B364)=1,MAX($C$3:C363)+1,"")</f>
        <v/>
      </c>
      <c r="D364" s="125"/>
      <c r="E364" s="340"/>
    </row>
    <row r="365" customFormat="false" ht="18" hidden="false" customHeight="false" outlineLevel="0" collapsed="false">
      <c r="B365" s="339" t="n">
        <f aca="false">'ワークシート1 事業所情報'!E378</f>
        <v>0</v>
      </c>
      <c r="C365" s="125" t="str">
        <f aca="false">IF(COUNTIF($B$4:B365,B365)=1,MAX($C$3:C364)+1,"")</f>
        <v/>
      </c>
      <c r="D365" s="125"/>
      <c r="E365" s="340"/>
    </row>
    <row r="366" customFormat="false" ht="18" hidden="false" customHeight="false" outlineLevel="0" collapsed="false">
      <c r="B366" s="339" t="n">
        <f aca="false">'ワークシート1 事業所情報'!E379</f>
        <v>0</v>
      </c>
      <c r="C366" s="125" t="str">
        <f aca="false">IF(COUNTIF($B$4:B366,B366)=1,MAX($C$3:C365)+1,"")</f>
        <v/>
      </c>
      <c r="D366" s="125"/>
      <c r="E366" s="340"/>
    </row>
    <row r="367" customFormat="false" ht="18" hidden="false" customHeight="false" outlineLevel="0" collapsed="false">
      <c r="B367" s="339" t="n">
        <f aca="false">'ワークシート1 事業所情報'!E380</f>
        <v>0</v>
      </c>
      <c r="C367" s="125" t="str">
        <f aca="false">IF(COUNTIF($B$4:B367,B367)=1,MAX($C$3:C366)+1,"")</f>
        <v/>
      </c>
      <c r="D367" s="125"/>
      <c r="E367" s="340"/>
    </row>
    <row r="368" customFormat="false" ht="18" hidden="false" customHeight="false" outlineLevel="0" collapsed="false">
      <c r="B368" s="339" t="n">
        <f aca="false">'ワークシート1 事業所情報'!E381</f>
        <v>0</v>
      </c>
      <c r="C368" s="125" t="str">
        <f aca="false">IF(COUNTIF($B$4:B368,B368)=1,MAX($C$3:C367)+1,"")</f>
        <v/>
      </c>
      <c r="D368" s="125"/>
      <c r="E368" s="340"/>
    </row>
    <row r="369" customFormat="false" ht="18" hidden="false" customHeight="false" outlineLevel="0" collapsed="false">
      <c r="B369" s="339" t="n">
        <f aca="false">'ワークシート1 事業所情報'!E382</f>
        <v>0</v>
      </c>
      <c r="C369" s="125" t="str">
        <f aca="false">IF(COUNTIF($B$4:B369,B369)=1,MAX($C$3:C368)+1,"")</f>
        <v/>
      </c>
      <c r="D369" s="125"/>
      <c r="E369" s="340"/>
    </row>
    <row r="370" customFormat="false" ht="18" hidden="false" customHeight="false" outlineLevel="0" collapsed="false">
      <c r="B370" s="339" t="n">
        <f aca="false">'ワークシート1 事業所情報'!E383</f>
        <v>0</v>
      </c>
      <c r="C370" s="125" t="str">
        <f aca="false">IF(COUNTIF($B$4:B370,B370)=1,MAX($C$3:C369)+1,"")</f>
        <v/>
      </c>
      <c r="D370" s="125"/>
      <c r="E370" s="340"/>
    </row>
    <row r="371" customFormat="false" ht="18" hidden="false" customHeight="false" outlineLevel="0" collapsed="false">
      <c r="B371" s="339" t="n">
        <f aca="false">'ワークシート1 事業所情報'!E384</f>
        <v>0</v>
      </c>
      <c r="C371" s="125" t="str">
        <f aca="false">IF(COUNTIF($B$4:B371,B371)=1,MAX($C$3:C370)+1,"")</f>
        <v/>
      </c>
      <c r="D371" s="125"/>
      <c r="E371" s="340"/>
    </row>
    <row r="372" customFormat="false" ht="18" hidden="false" customHeight="false" outlineLevel="0" collapsed="false">
      <c r="B372" s="339" t="n">
        <f aca="false">'ワークシート1 事業所情報'!E385</f>
        <v>0</v>
      </c>
      <c r="C372" s="125" t="str">
        <f aca="false">IF(COUNTIF($B$4:B372,B372)=1,MAX($C$3:C371)+1,"")</f>
        <v/>
      </c>
      <c r="D372" s="125"/>
      <c r="E372" s="340"/>
    </row>
    <row r="373" customFormat="false" ht="18" hidden="false" customHeight="false" outlineLevel="0" collapsed="false">
      <c r="B373" s="339" t="n">
        <f aca="false">'ワークシート1 事業所情報'!E386</f>
        <v>0</v>
      </c>
      <c r="C373" s="125" t="str">
        <f aca="false">IF(COUNTIF($B$4:B373,B373)=1,MAX($C$3:C372)+1,"")</f>
        <v/>
      </c>
      <c r="D373" s="125"/>
      <c r="E373" s="340"/>
    </row>
    <row r="374" customFormat="false" ht="18" hidden="false" customHeight="false" outlineLevel="0" collapsed="false">
      <c r="B374" s="339" t="n">
        <f aca="false">'ワークシート1 事業所情報'!E387</f>
        <v>0</v>
      </c>
      <c r="C374" s="125" t="str">
        <f aca="false">IF(COUNTIF($B$4:B374,B374)=1,MAX($C$3:C373)+1,"")</f>
        <v/>
      </c>
      <c r="D374" s="125"/>
      <c r="E374" s="340"/>
    </row>
    <row r="375" customFormat="false" ht="18" hidden="false" customHeight="false" outlineLevel="0" collapsed="false">
      <c r="B375" s="339" t="n">
        <f aca="false">'ワークシート1 事業所情報'!E388</f>
        <v>0</v>
      </c>
      <c r="C375" s="125" t="str">
        <f aca="false">IF(COUNTIF($B$4:B375,B375)=1,MAX($C$3:C374)+1,"")</f>
        <v/>
      </c>
      <c r="D375" s="125"/>
      <c r="E375" s="340"/>
    </row>
    <row r="376" customFormat="false" ht="18" hidden="false" customHeight="false" outlineLevel="0" collapsed="false">
      <c r="B376" s="339" t="n">
        <f aca="false">'ワークシート1 事業所情報'!E389</f>
        <v>0</v>
      </c>
      <c r="C376" s="125" t="str">
        <f aca="false">IF(COUNTIF($B$4:B376,B376)=1,MAX($C$3:C375)+1,"")</f>
        <v/>
      </c>
      <c r="D376" s="125"/>
      <c r="E376" s="340"/>
    </row>
    <row r="377" customFormat="false" ht="18" hidden="false" customHeight="false" outlineLevel="0" collapsed="false">
      <c r="B377" s="339" t="n">
        <f aca="false">'ワークシート1 事業所情報'!E390</f>
        <v>0</v>
      </c>
      <c r="C377" s="125" t="str">
        <f aca="false">IF(COUNTIF($B$4:B377,B377)=1,MAX($C$3:C376)+1,"")</f>
        <v/>
      </c>
      <c r="D377" s="125"/>
      <c r="E377" s="340"/>
    </row>
    <row r="378" customFormat="false" ht="18" hidden="false" customHeight="false" outlineLevel="0" collapsed="false">
      <c r="B378" s="339" t="n">
        <f aca="false">'ワークシート1 事業所情報'!E391</f>
        <v>0</v>
      </c>
      <c r="C378" s="125" t="str">
        <f aca="false">IF(COUNTIF($B$4:B378,B378)=1,MAX($C$3:C377)+1,"")</f>
        <v/>
      </c>
      <c r="D378" s="125"/>
      <c r="E378" s="340"/>
    </row>
    <row r="379" customFormat="false" ht="18" hidden="false" customHeight="false" outlineLevel="0" collapsed="false">
      <c r="B379" s="339" t="n">
        <f aca="false">'ワークシート1 事業所情報'!E392</f>
        <v>0</v>
      </c>
      <c r="C379" s="125" t="str">
        <f aca="false">IF(COUNTIF($B$4:B379,B379)=1,MAX($C$3:C378)+1,"")</f>
        <v/>
      </c>
      <c r="D379" s="125"/>
      <c r="E379" s="340"/>
    </row>
    <row r="380" customFormat="false" ht="18" hidden="false" customHeight="false" outlineLevel="0" collapsed="false">
      <c r="B380" s="339" t="n">
        <f aca="false">'ワークシート1 事業所情報'!E393</f>
        <v>0</v>
      </c>
      <c r="C380" s="125" t="str">
        <f aca="false">IF(COUNTIF($B$4:B380,B380)=1,MAX($C$3:C379)+1,"")</f>
        <v/>
      </c>
      <c r="D380" s="125"/>
      <c r="E380" s="340"/>
    </row>
    <row r="381" customFormat="false" ht="18" hidden="false" customHeight="false" outlineLevel="0" collapsed="false">
      <c r="B381" s="339" t="n">
        <f aca="false">'ワークシート1 事業所情報'!E394</f>
        <v>0</v>
      </c>
      <c r="C381" s="125" t="str">
        <f aca="false">IF(COUNTIF($B$4:B381,B381)=1,MAX($C$3:C380)+1,"")</f>
        <v/>
      </c>
      <c r="D381" s="125"/>
      <c r="E381" s="340"/>
    </row>
    <row r="382" customFormat="false" ht="18" hidden="false" customHeight="false" outlineLevel="0" collapsed="false">
      <c r="B382" s="339" t="n">
        <f aca="false">'ワークシート1 事業所情報'!E395</f>
        <v>0</v>
      </c>
      <c r="C382" s="125" t="str">
        <f aca="false">IF(COUNTIF($B$4:B382,B382)=1,MAX($C$3:C381)+1,"")</f>
        <v/>
      </c>
      <c r="D382" s="125"/>
      <c r="E382" s="340"/>
    </row>
    <row r="383" customFormat="false" ht="18" hidden="false" customHeight="false" outlineLevel="0" collapsed="false">
      <c r="B383" s="339" t="n">
        <f aca="false">'ワークシート1 事業所情報'!E396</f>
        <v>0</v>
      </c>
      <c r="C383" s="125" t="str">
        <f aca="false">IF(COUNTIF($B$4:B383,B383)=1,MAX($C$3:C382)+1,"")</f>
        <v/>
      </c>
      <c r="D383" s="125"/>
      <c r="E383" s="340"/>
    </row>
    <row r="384" customFormat="false" ht="18" hidden="false" customHeight="false" outlineLevel="0" collapsed="false">
      <c r="B384" s="339" t="n">
        <f aca="false">'ワークシート1 事業所情報'!E397</f>
        <v>0</v>
      </c>
      <c r="C384" s="125" t="str">
        <f aca="false">IF(COUNTIF($B$4:B384,B384)=1,MAX($C$3:C383)+1,"")</f>
        <v/>
      </c>
      <c r="D384" s="125"/>
      <c r="E384" s="340"/>
    </row>
    <row r="385" customFormat="false" ht="18" hidden="false" customHeight="false" outlineLevel="0" collapsed="false">
      <c r="B385" s="339" t="n">
        <f aca="false">'ワークシート1 事業所情報'!E398</f>
        <v>0</v>
      </c>
      <c r="C385" s="125" t="str">
        <f aca="false">IF(COUNTIF($B$4:B385,B385)=1,MAX($C$3:C384)+1,"")</f>
        <v/>
      </c>
      <c r="D385" s="125"/>
      <c r="E385" s="340"/>
    </row>
    <row r="386" customFormat="false" ht="18" hidden="false" customHeight="false" outlineLevel="0" collapsed="false">
      <c r="B386" s="339" t="n">
        <f aca="false">'ワークシート1 事業所情報'!E399</f>
        <v>0</v>
      </c>
      <c r="C386" s="125" t="str">
        <f aca="false">IF(COUNTIF($B$4:B386,B386)=1,MAX($C$3:C385)+1,"")</f>
        <v/>
      </c>
      <c r="D386" s="125"/>
      <c r="E386" s="340"/>
    </row>
    <row r="387" customFormat="false" ht="18" hidden="false" customHeight="false" outlineLevel="0" collapsed="false">
      <c r="B387" s="339" t="n">
        <f aca="false">'ワークシート1 事業所情報'!E400</f>
        <v>0</v>
      </c>
      <c r="C387" s="125" t="str">
        <f aca="false">IF(COUNTIF($B$4:B387,B387)=1,MAX($C$3:C386)+1,"")</f>
        <v/>
      </c>
      <c r="D387" s="125"/>
      <c r="E387" s="340"/>
    </row>
    <row r="388" customFormat="false" ht="18" hidden="false" customHeight="false" outlineLevel="0" collapsed="false">
      <c r="B388" s="339" t="n">
        <f aca="false">'ワークシート1 事業所情報'!E401</f>
        <v>0</v>
      </c>
      <c r="C388" s="125" t="str">
        <f aca="false">IF(COUNTIF($B$4:B388,B388)=1,MAX($C$3:C387)+1,"")</f>
        <v/>
      </c>
      <c r="D388" s="125"/>
      <c r="E388" s="340"/>
    </row>
    <row r="389" customFormat="false" ht="18" hidden="false" customHeight="false" outlineLevel="0" collapsed="false">
      <c r="B389" s="339" t="n">
        <f aca="false">'ワークシート1 事業所情報'!E402</f>
        <v>0</v>
      </c>
      <c r="C389" s="125" t="str">
        <f aca="false">IF(COUNTIF($B$4:B389,B389)=1,MAX($C$3:C388)+1,"")</f>
        <v/>
      </c>
      <c r="D389" s="125"/>
      <c r="E389" s="340"/>
    </row>
    <row r="390" customFormat="false" ht="18" hidden="false" customHeight="false" outlineLevel="0" collapsed="false">
      <c r="B390" s="339" t="n">
        <f aca="false">'ワークシート1 事業所情報'!E403</f>
        <v>0</v>
      </c>
      <c r="C390" s="125" t="str">
        <f aca="false">IF(COUNTIF($B$4:B390,B390)=1,MAX($C$3:C389)+1,"")</f>
        <v/>
      </c>
      <c r="D390" s="125"/>
      <c r="E390" s="340"/>
    </row>
    <row r="391" customFormat="false" ht="18" hidden="false" customHeight="false" outlineLevel="0" collapsed="false">
      <c r="B391" s="339" t="n">
        <f aca="false">'ワークシート1 事業所情報'!E404</f>
        <v>0</v>
      </c>
      <c r="C391" s="125" t="str">
        <f aca="false">IF(COUNTIF($B$4:B391,B391)=1,MAX($C$3:C390)+1,"")</f>
        <v/>
      </c>
      <c r="D391" s="125"/>
      <c r="E391" s="340"/>
    </row>
    <row r="392" customFormat="false" ht="18" hidden="false" customHeight="false" outlineLevel="0" collapsed="false">
      <c r="B392" s="339" t="n">
        <f aca="false">'ワークシート1 事業所情報'!E405</f>
        <v>0</v>
      </c>
      <c r="C392" s="125" t="str">
        <f aca="false">IF(COUNTIF($B$4:B392,B392)=1,MAX($C$3:C391)+1,"")</f>
        <v/>
      </c>
      <c r="D392" s="125"/>
      <c r="E392" s="340"/>
    </row>
    <row r="393" customFormat="false" ht="18" hidden="false" customHeight="false" outlineLevel="0" collapsed="false">
      <c r="B393" s="339" t="n">
        <f aca="false">'ワークシート1 事業所情報'!E406</f>
        <v>0</v>
      </c>
      <c r="C393" s="125" t="str">
        <f aca="false">IF(COUNTIF($B$4:B393,B393)=1,MAX($C$3:C392)+1,"")</f>
        <v/>
      </c>
      <c r="D393" s="125"/>
      <c r="E393" s="340"/>
    </row>
    <row r="394" customFormat="false" ht="18" hidden="false" customHeight="false" outlineLevel="0" collapsed="false">
      <c r="B394" s="339" t="n">
        <f aca="false">'ワークシート1 事業所情報'!E407</f>
        <v>0</v>
      </c>
      <c r="C394" s="125" t="str">
        <f aca="false">IF(COUNTIF($B$4:B394,B394)=1,MAX($C$3:C393)+1,"")</f>
        <v/>
      </c>
      <c r="D394" s="125"/>
      <c r="E394" s="340"/>
    </row>
    <row r="395" customFormat="false" ht="18" hidden="false" customHeight="false" outlineLevel="0" collapsed="false">
      <c r="B395" s="339" t="n">
        <f aca="false">'ワークシート1 事業所情報'!E408</f>
        <v>0</v>
      </c>
      <c r="C395" s="125" t="str">
        <f aca="false">IF(COUNTIF($B$4:B395,B395)=1,MAX($C$3:C394)+1,"")</f>
        <v/>
      </c>
      <c r="D395" s="125"/>
      <c r="E395" s="340"/>
    </row>
    <row r="396" customFormat="false" ht="18" hidden="false" customHeight="false" outlineLevel="0" collapsed="false">
      <c r="B396" s="339" t="n">
        <f aca="false">'ワークシート1 事業所情報'!E409</f>
        <v>0</v>
      </c>
      <c r="C396" s="125" t="str">
        <f aca="false">IF(COUNTIF($B$4:B396,B396)=1,MAX($C$3:C395)+1,"")</f>
        <v/>
      </c>
      <c r="D396" s="125"/>
      <c r="E396" s="340"/>
    </row>
    <row r="397" customFormat="false" ht="18" hidden="false" customHeight="false" outlineLevel="0" collapsed="false">
      <c r="B397" s="339" t="n">
        <f aca="false">'ワークシート1 事業所情報'!E410</f>
        <v>0</v>
      </c>
      <c r="C397" s="125" t="str">
        <f aca="false">IF(COUNTIF($B$4:B397,B397)=1,MAX($C$3:C396)+1,"")</f>
        <v/>
      </c>
      <c r="D397" s="125"/>
      <c r="E397" s="340"/>
    </row>
    <row r="398" customFormat="false" ht="18" hidden="false" customHeight="false" outlineLevel="0" collapsed="false">
      <c r="B398" s="339" t="n">
        <f aca="false">'ワークシート1 事業所情報'!E411</f>
        <v>0</v>
      </c>
      <c r="C398" s="125" t="str">
        <f aca="false">IF(COUNTIF($B$4:B398,B398)=1,MAX($C$3:C397)+1,"")</f>
        <v/>
      </c>
      <c r="D398" s="125"/>
      <c r="E398" s="340"/>
    </row>
    <row r="399" customFormat="false" ht="18" hidden="false" customHeight="false" outlineLevel="0" collapsed="false">
      <c r="B399" s="339" t="n">
        <f aca="false">'ワークシート1 事業所情報'!E412</f>
        <v>0</v>
      </c>
      <c r="C399" s="125" t="str">
        <f aca="false">IF(COUNTIF($B$4:B399,B399)=1,MAX($C$3:C398)+1,"")</f>
        <v/>
      </c>
      <c r="D399" s="125"/>
      <c r="E399" s="340"/>
    </row>
    <row r="400" customFormat="false" ht="18" hidden="false" customHeight="false" outlineLevel="0" collapsed="false">
      <c r="B400" s="339" t="n">
        <f aca="false">'ワークシート1 事業所情報'!E413</f>
        <v>0</v>
      </c>
      <c r="C400" s="125" t="str">
        <f aca="false">IF(COUNTIF($B$4:B400,B400)=1,MAX($C$3:C399)+1,"")</f>
        <v/>
      </c>
      <c r="D400" s="125"/>
      <c r="E400" s="340"/>
    </row>
    <row r="401" customFormat="false" ht="18" hidden="false" customHeight="false" outlineLevel="0" collapsed="false">
      <c r="B401" s="339" t="n">
        <f aca="false">'ワークシート1 事業所情報'!E414</f>
        <v>0</v>
      </c>
      <c r="C401" s="125" t="str">
        <f aca="false">IF(COUNTIF($B$4:B401,B401)=1,MAX($C$3:C400)+1,"")</f>
        <v/>
      </c>
      <c r="D401" s="125"/>
      <c r="E401" s="340"/>
    </row>
    <row r="402" customFormat="false" ht="18" hidden="false" customHeight="false" outlineLevel="0" collapsed="false">
      <c r="B402" s="339" t="n">
        <f aca="false">'ワークシート1 事業所情報'!E415</f>
        <v>0</v>
      </c>
      <c r="C402" s="125" t="str">
        <f aca="false">IF(COUNTIF($B$4:B402,B402)=1,MAX($C$3:C401)+1,"")</f>
        <v/>
      </c>
      <c r="D402" s="125"/>
      <c r="E402" s="340"/>
    </row>
    <row r="403" customFormat="false" ht="18" hidden="false" customHeight="false" outlineLevel="0" collapsed="false">
      <c r="B403" s="339" t="n">
        <f aca="false">'ワークシート1 事業所情報'!E416</f>
        <v>0</v>
      </c>
      <c r="C403" s="125" t="str">
        <f aca="false">IF(COUNTIF($B$4:B403,B403)=1,MAX($C$3:C402)+1,"")</f>
        <v/>
      </c>
      <c r="D403" s="125"/>
      <c r="E403" s="340"/>
    </row>
    <row r="404" customFormat="false" ht="18" hidden="false" customHeight="false" outlineLevel="0" collapsed="false">
      <c r="B404" s="339" t="n">
        <f aca="false">'ワークシート1 事業所情報'!E417</f>
        <v>0</v>
      </c>
      <c r="C404" s="125" t="str">
        <f aca="false">IF(COUNTIF($B$4:B404,B404)=1,MAX($C$3:C403)+1,"")</f>
        <v/>
      </c>
      <c r="D404" s="125"/>
      <c r="E404" s="340"/>
    </row>
    <row r="405" customFormat="false" ht="18" hidden="false" customHeight="false" outlineLevel="0" collapsed="false">
      <c r="B405" s="339" t="n">
        <f aca="false">'ワークシート1 事業所情報'!E418</f>
        <v>0</v>
      </c>
      <c r="C405" s="125" t="str">
        <f aca="false">IF(COUNTIF($B$4:B405,B405)=1,MAX($C$3:C404)+1,"")</f>
        <v/>
      </c>
      <c r="D405" s="125"/>
      <c r="E405" s="340"/>
    </row>
    <row r="406" customFormat="false" ht="18" hidden="false" customHeight="false" outlineLevel="0" collapsed="false">
      <c r="B406" s="339" t="n">
        <f aca="false">'ワークシート1 事業所情報'!E419</f>
        <v>0</v>
      </c>
      <c r="C406" s="125" t="str">
        <f aca="false">IF(COUNTIF($B$4:B406,B406)=1,MAX($C$3:C405)+1,"")</f>
        <v/>
      </c>
      <c r="D406" s="125"/>
      <c r="E406" s="340"/>
    </row>
    <row r="407" customFormat="false" ht="18" hidden="false" customHeight="false" outlineLevel="0" collapsed="false">
      <c r="B407" s="339" t="n">
        <f aca="false">'ワークシート1 事業所情報'!E420</f>
        <v>0</v>
      </c>
      <c r="C407" s="125" t="str">
        <f aca="false">IF(COUNTIF($B$4:B407,B407)=1,MAX($C$3:C406)+1,"")</f>
        <v/>
      </c>
      <c r="D407" s="125"/>
      <c r="E407" s="340"/>
    </row>
    <row r="408" customFormat="false" ht="18" hidden="false" customHeight="false" outlineLevel="0" collapsed="false">
      <c r="B408" s="339" t="n">
        <f aca="false">'ワークシート1 事業所情報'!E421</f>
        <v>0</v>
      </c>
      <c r="C408" s="125" t="str">
        <f aca="false">IF(COUNTIF($B$4:B408,B408)=1,MAX($C$3:C407)+1,"")</f>
        <v/>
      </c>
      <c r="D408" s="125"/>
      <c r="E408" s="340"/>
    </row>
    <row r="409" customFormat="false" ht="18" hidden="false" customHeight="false" outlineLevel="0" collapsed="false">
      <c r="B409" s="339" t="n">
        <f aca="false">'ワークシート1 事業所情報'!E422</f>
        <v>0</v>
      </c>
      <c r="C409" s="125" t="str">
        <f aca="false">IF(COUNTIF($B$4:B409,B409)=1,MAX($C$3:C408)+1,"")</f>
        <v/>
      </c>
      <c r="D409" s="125"/>
      <c r="E409" s="340"/>
    </row>
    <row r="410" customFormat="false" ht="18" hidden="false" customHeight="false" outlineLevel="0" collapsed="false">
      <c r="B410" s="339" t="n">
        <f aca="false">'ワークシート1 事業所情報'!E423</f>
        <v>0</v>
      </c>
      <c r="C410" s="125" t="str">
        <f aca="false">IF(COUNTIF($B$4:B410,B410)=1,MAX($C$3:C409)+1,"")</f>
        <v/>
      </c>
      <c r="D410" s="125"/>
      <c r="E410" s="340"/>
    </row>
    <row r="411" customFormat="false" ht="18" hidden="false" customHeight="false" outlineLevel="0" collapsed="false">
      <c r="B411" s="339" t="n">
        <f aca="false">'ワークシート1 事業所情報'!E424</f>
        <v>0</v>
      </c>
      <c r="C411" s="125" t="str">
        <f aca="false">IF(COUNTIF($B$4:B411,B411)=1,MAX($C$3:C410)+1,"")</f>
        <v/>
      </c>
      <c r="D411" s="125"/>
      <c r="E411" s="340"/>
    </row>
    <row r="412" customFormat="false" ht="18" hidden="false" customHeight="false" outlineLevel="0" collapsed="false">
      <c r="B412" s="339" t="n">
        <f aca="false">'ワークシート1 事業所情報'!E425</f>
        <v>0</v>
      </c>
      <c r="C412" s="125" t="str">
        <f aca="false">IF(COUNTIF($B$4:B412,B412)=1,MAX($C$3:C411)+1,"")</f>
        <v/>
      </c>
      <c r="D412" s="125"/>
      <c r="E412" s="340"/>
    </row>
    <row r="413" customFormat="false" ht="18" hidden="false" customHeight="false" outlineLevel="0" collapsed="false">
      <c r="B413" s="339" t="n">
        <f aca="false">'ワークシート1 事業所情報'!E426</f>
        <v>0</v>
      </c>
      <c r="C413" s="125" t="str">
        <f aca="false">IF(COUNTIF($B$4:B413,B413)=1,MAX($C$3:C412)+1,"")</f>
        <v/>
      </c>
      <c r="D413" s="125"/>
      <c r="E413" s="340"/>
    </row>
    <row r="414" customFormat="false" ht="18" hidden="false" customHeight="false" outlineLevel="0" collapsed="false">
      <c r="B414" s="339" t="n">
        <f aca="false">'ワークシート1 事業所情報'!E427</f>
        <v>0</v>
      </c>
      <c r="C414" s="125" t="str">
        <f aca="false">IF(COUNTIF($B$4:B414,B414)=1,MAX($C$3:C413)+1,"")</f>
        <v/>
      </c>
      <c r="D414" s="125"/>
      <c r="E414" s="340"/>
    </row>
    <row r="415" customFormat="false" ht="18" hidden="false" customHeight="false" outlineLevel="0" collapsed="false">
      <c r="B415" s="339" t="n">
        <f aca="false">'ワークシート1 事業所情報'!E428</f>
        <v>0</v>
      </c>
      <c r="C415" s="125" t="str">
        <f aca="false">IF(COUNTIF($B$4:B415,B415)=1,MAX($C$3:C414)+1,"")</f>
        <v/>
      </c>
      <c r="D415" s="125"/>
      <c r="E415" s="340"/>
    </row>
    <row r="416" customFormat="false" ht="18" hidden="false" customHeight="false" outlineLevel="0" collapsed="false">
      <c r="B416" s="339" t="n">
        <f aca="false">'ワークシート1 事業所情報'!E429</f>
        <v>0</v>
      </c>
      <c r="C416" s="125" t="str">
        <f aca="false">IF(COUNTIF($B$4:B416,B416)=1,MAX($C$3:C415)+1,"")</f>
        <v/>
      </c>
      <c r="D416" s="125"/>
      <c r="E416" s="340"/>
    </row>
    <row r="417" customFormat="false" ht="18" hidden="false" customHeight="false" outlineLevel="0" collapsed="false">
      <c r="B417" s="339" t="n">
        <f aca="false">'ワークシート1 事業所情報'!E430</f>
        <v>0</v>
      </c>
      <c r="C417" s="125" t="str">
        <f aca="false">IF(COUNTIF($B$4:B417,B417)=1,MAX($C$3:C416)+1,"")</f>
        <v/>
      </c>
      <c r="D417" s="125"/>
      <c r="E417" s="340"/>
    </row>
    <row r="418" customFormat="false" ht="18" hidden="false" customHeight="false" outlineLevel="0" collapsed="false">
      <c r="B418" s="339" t="n">
        <f aca="false">'ワークシート1 事業所情報'!E431</f>
        <v>0</v>
      </c>
      <c r="C418" s="125" t="str">
        <f aca="false">IF(COUNTIF($B$4:B418,B418)=1,MAX($C$3:C417)+1,"")</f>
        <v/>
      </c>
      <c r="D418" s="125"/>
      <c r="E418" s="340"/>
    </row>
    <row r="419" customFormat="false" ht="18" hidden="false" customHeight="false" outlineLevel="0" collapsed="false">
      <c r="B419" s="339" t="n">
        <f aca="false">'ワークシート1 事業所情報'!E432</f>
        <v>0</v>
      </c>
      <c r="C419" s="125" t="str">
        <f aca="false">IF(COUNTIF($B$4:B419,B419)=1,MAX($C$3:C418)+1,"")</f>
        <v/>
      </c>
      <c r="D419" s="125"/>
      <c r="E419" s="340"/>
    </row>
    <row r="420" customFormat="false" ht="18" hidden="false" customHeight="false" outlineLevel="0" collapsed="false">
      <c r="B420" s="339" t="n">
        <f aca="false">'ワークシート1 事業所情報'!E433</f>
        <v>0</v>
      </c>
      <c r="C420" s="125" t="str">
        <f aca="false">IF(COUNTIF($B$4:B420,B420)=1,MAX($C$3:C419)+1,"")</f>
        <v/>
      </c>
      <c r="D420" s="125"/>
      <c r="E420" s="340"/>
    </row>
    <row r="421" customFormat="false" ht="18" hidden="false" customHeight="false" outlineLevel="0" collapsed="false">
      <c r="B421" s="339" t="n">
        <f aca="false">'ワークシート1 事業所情報'!E434</f>
        <v>0</v>
      </c>
      <c r="C421" s="125" t="str">
        <f aca="false">IF(COUNTIF($B$4:B421,B421)=1,MAX($C$3:C420)+1,"")</f>
        <v/>
      </c>
      <c r="D421" s="125"/>
      <c r="E421" s="340"/>
    </row>
    <row r="422" customFormat="false" ht="18" hidden="false" customHeight="false" outlineLevel="0" collapsed="false">
      <c r="B422" s="339" t="n">
        <f aca="false">'ワークシート1 事業所情報'!E435</f>
        <v>0</v>
      </c>
      <c r="C422" s="125" t="str">
        <f aca="false">IF(COUNTIF($B$4:B422,B422)=1,MAX($C$3:C421)+1,"")</f>
        <v/>
      </c>
      <c r="D422" s="125"/>
      <c r="E422" s="340"/>
    </row>
    <row r="423" customFormat="false" ht="18" hidden="false" customHeight="false" outlineLevel="0" collapsed="false">
      <c r="B423" s="339" t="n">
        <f aca="false">'ワークシート1 事業所情報'!E436</f>
        <v>0</v>
      </c>
      <c r="C423" s="125" t="str">
        <f aca="false">IF(COUNTIF($B$4:B423,B423)=1,MAX($C$3:C422)+1,"")</f>
        <v/>
      </c>
      <c r="D423" s="125"/>
      <c r="E423" s="340"/>
    </row>
    <row r="424" customFormat="false" ht="18" hidden="false" customHeight="false" outlineLevel="0" collapsed="false">
      <c r="B424" s="339" t="n">
        <f aca="false">'ワークシート1 事業所情報'!E437</f>
        <v>0</v>
      </c>
      <c r="C424" s="125" t="str">
        <f aca="false">IF(COUNTIF($B$4:B424,B424)=1,MAX($C$3:C423)+1,"")</f>
        <v/>
      </c>
      <c r="D424" s="125"/>
      <c r="E424" s="340"/>
    </row>
    <row r="425" customFormat="false" ht="18" hidden="false" customHeight="false" outlineLevel="0" collapsed="false">
      <c r="B425" s="339" t="n">
        <f aca="false">'ワークシート1 事業所情報'!E438</f>
        <v>0</v>
      </c>
      <c r="C425" s="125" t="str">
        <f aca="false">IF(COUNTIF($B$4:B425,B425)=1,MAX($C$3:C424)+1,"")</f>
        <v/>
      </c>
      <c r="D425" s="125"/>
      <c r="E425" s="340"/>
    </row>
    <row r="426" customFormat="false" ht="18" hidden="false" customHeight="false" outlineLevel="0" collapsed="false">
      <c r="B426" s="339" t="n">
        <f aca="false">'ワークシート1 事業所情報'!E439</f>
        <v>0</v>
      </c>
      <c r="C426" s="125" t="str">
        <f aca="false">IF(COUNTIF($B$4:B426,B426)=1,MAX($C$3:C425)+1,"")</f>
        <v/>
      </c>
      <c r="D426" s="125"/>
      <c r="E426" s="340"/>
    </row>
    <row r="427" customFormat="false" ht="18" hidden="false" customHeight="false" outlineLevel="0" collapsed="false">
      <c r="B427" s="339" t="n">
        <f aca="false">'ワークシート1 事業所情報'!E440</f>
        <v>0</v>
      </c>
      <c r="C427" s="125" t="str">
        <f aca="false">IF(COUNTIF($B$4:B427,B427)=1,MAX($C$3:C426)+1,"")</f>
        <v/>
      </c>
      <c r="D427" s="125"/>
      <c r="E427" s="340"/>
    </row>
    <row r="428" customFormat="false" ht="18" hidden="false" customHeight="false" outlineLevel="0" collapsed="false">
      <c r="B428" s="339" t="n">
        <f aca="false">'ワークシート1 事業所情報'!E441</f>
        <v>0</v>
      </c>
      <c r="C428" s="125" t="str">
        <f aca="false">IF(COUNTIF($B$4:B428,B428)=1,MAX($C$3:C427)+1,"")</f>
        <v/>
      </c>
      <c r="D428" s="125"/>
      <c r="E428" s="340"/>
    </row>
    <row r="429" customFormat="false" ht="18" hidden="false" customHeight="false" outlineLevel="0" collapsed="false">
      <c r="B429" s="339" t="n">
        <f aca="false">'ワークシート1 事業所情報'!E442</f>
        <v>0</v>
      </c>
      <c r="C429" s="125" t="str">
        <f aca="false">IF(COUNTIF($B$4:B429,B429)=1,MAX($C$3:C428)+1,"")</f>
        <v/>
      </c>
      <c r="D429" s="125"/>
      <c r="E429" s="340"/>
    </row>
    <row r="430" customFormat="false" ht="18" hidden="false" customHeight="false" outlineLevel="0" collapsed="false">
      <c r="B430" s="339" t="n">
        <f aca="false">'ワークシート1 事業所情報'!E443</f>
        <v>0</v>
      </c>
      <c r="C430" s="125" t="str">
        <f aca="false">IF(COUNTIF($B$4:B430,B430)=1,MAX($C$3:C429)+1,"")</f>
        <v/>
      </c>
      <c r="D430" s="125"/>
      <c r="E430" s="340"/>
    </row>
    <row r="431" customFormat="false" ht="18" hidden="false" customHeight="false" outlineLevel="0" collapsed="false">
      <c r="B431" s="339" t="n">
        <f aca="false">'ワークシート1 事業所情報'!E444</f>
        <v>0</v>
      </c>
      <c r="C431" s="125" t="str">
        <f aca="false">IF(COUNTIF($B$4:B431,B431)=1,MAX($C$3:C430)+1,"")</f>
        <v/>
      </c>
      <c r="D431" s="125"/>
      <c r="E431" s="340"/>
    </row>
    <row r="432" customFormat="false" ht="18" hidden="false" customHeight="false" outlineLevel="0" collapsed="false">
      <c r="B432" s="339" t="n">
        <f aca="false">'ワークシート1 事業所情報'!E445</f>
        <v>0</v>
      </c>
      <c r="C432" s="125" t="str">
        <f aca="false">IF(COUNTIF($B$4:B432,B432)=1,MAX($C$3:C431)+1,"")</f>
        <v/>
      </c>
      <c r="D432" s="125"/>
      <c r="E432" s="340"/>
    </row>
    <row r="433" customFormat="false" ht="18" hidden="false" customHeight="false" outlineLevel="0" collapsed="false">
      <c r="B433" s="339" t="n">
        <f aca="false">'ワークシート1 事業所情報'!E446</f>
        <v>0</v>
      </c>
      <c r="C433" s="125" t="str">
        <f aca="false">IF(COUNTIF($B$4:B433,B433)=1,MAX($C$3:C432)+1,"")</f>
        <v/>
      </c>
      <c r="D433" s="125"/>
      <c r="E433" s="340"/>
    </row>
    <row r="434" customFormat="false" ht="18" hidden="false" customHeight="false" outlineLevel="0" collapsed="false">
      <c r="B434" s="339" t="n">
        <f aca="false">'ワークシート1 事業所情報'!E447</f>
        <v>0</v>
      </c>
      <c r="C434" s="125" t="str">
        <f aca="false">IF(COUNTIF($B$4:B434,B434)=1,MAX($C$3:C433)+1,"")</f>
        <v/>
      </c>
      <c r="D434" s="125"/>
      <c r="E434" s="340"/>
    </row>
    <row r="435" customFormat="false" ht="18" hidden="false" customHeight="false" outlineLevel="0" collapsed="false">
      <c r="B435" s="339" t="n">
        <f aca="false">'ワークシート1 事業所情報'!E448</f>
        <v>0</v>
      </c>
      <c r="C435" s="125" t="str">
        <f aca="false">IF(COUNTIF($B$4:B435,B435)=1,MAX($C$3:C434)+1,"")</f>
        <v/>
      </c>
      <c r="D435" s="125"/>
      <c r="E435" s="340"/>
    </row>
    <row r="436" customFormat="false" ht="18" hidden="false" customHeight="false" outlineLevel="0" collapsed="false">
      <c r="B436" s="339" t="n">
        <f aca="false">'ワークシート1 事業所情報'!E449</f>
        <v>0</v>
      </c>
      <c r="C436" s="125" t="str">
        <f aca="false">IF(COUNTIF($B$4:B436,B436)=1,MAX($C$3:C435)+1,"")</f>
        <v/>
      </c>
      <c r="D436" s="125"/>
      <c r="E436" s="340"/>
    </row>
    <row r="437" customFormat="false" ht="18" hidden="false" customHeight="false" outlineLevel="0" collapsed="false">
      <c r="B437" s="339" t="n">
        <f aca="false">'ワークシート1 事業所情報'!E450</f>
        <v>0</v>
      </c>
      <c r="C437" s="125" t="str">
        <f aca="false">IF(COUNTIF($B$4:B437,B437)=1,MAX($C$3:C436)+1,"")</f>
        <v/>
      </c>
      <c r="D437" s="125"/>
      <c r="E437" s="340"/>
    </row>
    <row r="438" customFormat="false" ht="18" hidden="false" customHeight="false" outlineLevel="0" collapsed="false">
      <c r="B438" s="339" t="n">
        <f aca="false">'ワークシート1 事業所情報'!E451</f>
        <v>0</v>
      </c>
      <c r="C438" s="125" t="str">
        <f aca="false">IF(COUNTIF($B$4:B438,B438)=1,MAX($C$3:C437)+1,"")</f>
        <v/>
      </c>
      <c r="D438" s="125"/>
      <c r="E438" s="340"/>
    </row>
    <row r="439" customFormat="false" ht="18" hidden="false" customHeight="false" outlineLevel="0" collapsed="false">
      <c r="B439" s="339" t="n">
        <f aca="false">'ワークシート1 事業所情報'!E452</f>
        <v>0</v>
      </c>
      <c r="C439" s="125" t="str">
        <f aca="false">IF(COUNTIF($B$4:B439,B439)=1,MAX($C$3:C438)+1,"")</f>
        <v/>
      </c>
      <c r="D439" s="125"/>
      <c r="E439" s="340"/>
    </row>
    <row r="440" customFormat="false" ht="18" hidden="false" customHeight="false" outlineLevel="0" collapsed="false">
      <c r="B440" s="339" t="n">
        <f aca="false">'ワークシート1 事業所情報'!E453</f>
        <v>0</v>
      </c>
      <c r="C440" s="125" t="str">
        <f aca="false">IF(COUNTIF($B$4:B440,B440)=1,MAX($C$3:C439)+1,"")</f>
        <v/>
      </c>
      <c r="D440" s="125"/>
      <c r="E440" s="340"/>
    </row>
    <row r="441" customFormat="false" ht="18" hidden="false" customHeight="false" outlineLevel="0" collapsed="false">
      <c r="B441" s="339" t="n">
        <f aca="false">'ワークシート1 事業所情報'!E454</f>
        <v>0</v>
      </c>
      <c r="C441" s="125" t="str">
        <f aca="false">IF(COUNTIF($B$4:B441,B441)=1,MAX($C$3:C440)+1,"")</f>
        <v/>
      </c>
      <c r="D441" s="125"/>
      <c r="E441" s="340"/>
    </row>
    <row r="442" customFormat="false" ht="18" hidden="false" customHeight="false" outlineLevel="0" collapsed="false">
      <c r="B442" s="339" t="n">
        <f aca="false">'ワークシート1 事業所情報'!E455</f>
        <v>0</v>
      </c>
      <c r="C442" s="125" t="str">
        <f aca="false">IF(COUNTIF($B$4:B442,B442)=1,MAX($C$3:C441)+1,"")</f>
        <v/>
      </c>
      <c r="D442" s="125"/>
      <c r="E442" s="340"/>
    </row>
    <row r="443" customFormat="false" ht="18" hidden="false" customHeight="false" outlineLevel="0" collapsed="false">
      <c r="B443" s="339" t="n">
        <f aca="false">'ワークシート1 事業所情報'!E456</f>
        <v>0</v>
      </c>
      <c r="C443" s="125" t="str">
        <f aca="false">IF(COUNTIF($B$4:B443,B443)=1,MAX($C$3:C442)+1,"")</f>
        <v/>
      </c>
      <c r="D443" s="125"/>
      <c r="E443" s="340"/>
    </row>
    <row r="444" customFormat="false" ht="18" hidden="false" customHeight="false" outlineLevel="0" collapsed="false">
      <c r="B444" s="339" t="n">
        <f aca="false">'ワークシート1 事業所情報'!E457</f>
        <v>0</v>
      </c>
      <c r="C444" s="125" t="str">
        <f aca="false">IF(COUNTIF($B$4:B444,B444)=1,MAX($C$3:C443)+1,"")</f>
        <v/>
      </c>
      <c r="D444" s="125"/>
      <c r="E444" s="340"/>
    </row>
    <row r="445" customFormat="false" ht="18" hidden="false" customHeight="false" outlineLevel="0" collapsed="false">
      <c r="B445" s="339" t="n">
        <f aca="false">'ワークシート1 事業所情報'!E458</f>
        <v>0</v>
      </c>
      <c r="C445" s="125" t="str">
        <f aca="false">IF(COUNTIF($B$4:B445,B445)=1,MAX($C$3:C444)+1,"")</f>
        <v/>
      </c>
      <c r="D445" s="125"/>
      <c r="E445" s="340"/>
    </row>
    <row r="446" customFormat="false" ht="18" hidden="false" customHeight="false" outlineLevel="0" collapsed="false">
      <c r="B446" s="339" t="n">
        <f aca="false">'ワークシート1 事業所情報'!E459</f>
        <v>0</v>
      </c>
      <c r="C446" s="125" t="str">
        <f aca="false">IF(COUNTIF($B$4:B446,B446)=1,MAX($C$3:C445)+1,"")</f>
        <v/>
      </c>
      <c r="D446" s="125"/>
      <c r="E446" s="340"/>
    </row>
    <row r="447" customFormat="false" ht="18" hidden="false" customHeight="false" outlineLevel="0" collapsed="false">
      <c r="B447" s="339" t="n">
        <f aca="false">'ワークシート1 事業所情報'!E460</f>
        <v>0</v>
      </c>
      <c r="C447" s="125" t="str">
        <f aca="false">IF(COUNTIF($B$4:B447,B447)=1,MAX($C$3:C446)+1,"")</f>
        <v/>
      </c>
      <c r="D447" s="125"/>
      <c r="E447" s="340"/>
    </row>
    <row r="448" customFormat="false" ht="18" hidden="false" customHeight="false" outlineLevel="0" collapsed="false">
      <c r="B448" s="339" t="n">
        <f aca="false">'ワークシート1 事業所情報'!E461</f>
        <v>0</v>
      </c>
      <c r="C448" s="125" t="str">
        <f aca="false">IF(COUNTIF($B$4:B448,B448)=1,MAX($C$3:C447)+1,"")</f>
        <v/>
      </c>
      <c r="D448" s="125"/>
      <c r="E448" s="340"/>
    </row>
    <row r="449" customFormat="false" ht="18" hidden="false" customHeight="false" outlineLevel="0" collapsed="false">
      <c r="B449" s="339" t="n">
        <f aca="false">'ワークシート1 事業所情報'!E462</f>
        <v>0</v>
      </c>
      <c r="C449" s="125" t="str">
        <f aca="false">IF(COUNTIF($B$4:B449,B449)=1,MAX($C$3:C448)+1,"")</f>
        <v/>
      </c>
      <c r="D449" s="125"/>
      <c r="E449" s="340"/>
    </row>
    <row r="450" customFormat="false" ht="18" hidden="false" customHeight="false" outlineLevel="0" collapsed="false">
      <c r="B450" s="339" t="n">
        <f aca="false">'ワークシート1 事業所情報'!E463</f>
        <v>0</v>
      </c>
      <c r="C450" s="125" t="str">
        <f aca="false">IF(COUNTIF($B$4:B450,B450)=1,MAX($C$3:C449)+1,"")</f>
        <v/>
      </c>
      <c r="D450" s="125"/>
      <c r="E450" s="340"/>
    </row>
    <row r="451" customFormat="false" ht="18" hidden="false" customHeight="false" outlineLevel="0" collapsed="false">
      <c r="B451" s="339" t="n">
        <f aca="false">'ワークシート1 事業所情報'!E464</f>
        <v>0</v>
      </c>
      <c r="C451" s="125" t="str">
        <f aca="false">IF(COUNTIF($B$4:B451,B451)=1,MAX($C$3:C450)+1,"")</f>
        <v/>
      </c>
      <c r="D451" s="125"/>
      <c r="E451" s="340"/>
    </row>
    <row r="452" customFormat="false" ht="18" hidden="false" customHeight="false" outlineLevel="0" collapsed="false">
      <c r="B452" s="339" t="n">
        <f aca="false">'ワークシート1 事業所情報'!E465</f>
        <v>0</v>
      </c>
      <c r="C452" s="125" t="str">
        <f aca="false">IF(COUNTIF($B$4:B452,B452)=1,MAX($C$3:C451)+1,"")</f>
        <v/>
      </c>
      <c r="D452" s="125"/>
      <c r="E452" s="340"/>
    </row>
    <row r="453" customFormat="false" ht="18" hidden="false" customHeight="false" outlineLevel="0" collapsed="false">
      <c r="B453" s="339" t="n">
        <f aca="false">'ワークシート1 事業所情報'!E466</f>
        <v>0</v>
      </c>
      <c r="C453" s="125" t="str">
        <f aca="false">IF(COUNTIF($B$4:B453,B453)=1,MAX($C$3:C452)+1,"")</f>
        <v/>
      </c>
      <c r="D453" s="125"/>
      <c r="E453" s="340"/>
    </row>
    <row r="454" customFormat="false" ht="18" hidden="false" customHeight="false" outlineLevel="0" collapsed="false">
      <c r="B454" s="339" t="n">
        <f aca="false">'ワークシート1 事業所情報'!E467</f>
        <v>0</v>
      </c>
      <c r="C454" s="125" t="str">
        <f aca="false">IF(COUNTIF($B$4:B454,B454)=1,MAX($C$3:C453)+1,"")</f>
        <v/>
      </c>
      <c r="D454" s="125"/>
      <c r="E454" s="340"/>
    </row>
    <row r="455" customFormat="false" ht="18" hidden="false" customHeight="false" outlineLevel="0" collapsed="false">
      <c r="B455" s="339" t="n">
        <f aca="false">'ワークシート1 事業所情報'!E468</f>
        <v>0</v>
      </c>
      <c r="C455" s="125" t="str">
        <f aca="false">IF(COUNTIF($B$4:B455,B455)=1,MAX($C$3:C454)+1,"")</f>
        <v/>
      </c>
      <c r="D455" s="125"/>
      <c r="E455" s="340"/>
    </row>
    <row r="456" customFormat="false" ht="18" hidden="false" customHeight="false" outlineLevel="0" collapsed="false">
      <c r="B456" s="339" t="n">
        <f aca="false">'ワークシート1 事業所情報'!E469</f>
        <v>0</v>
      </c>
      <c r="C456" s="125" t="str">
        <f aca="false">IF(COUNTIF($B$4:B456,B456)=1,MAX($C$3:C455)+1,"")</f>
        <v/>
      </c>
      <c r="D456" s="125"/>
      <c r="E456" s="340"/>
    </row>
    <row r="457" customFormat="false" ht="18" hidden="false" customHeight="false" outlineLevel="0" collapsed="false">
      <c r="B457" s="339" t="n">
        <f aca="false">'ワークシート1 事業所情報'!E470</f>
        <v>0</v>
      </c>
      <c r="C457" s="125" t="str">
        <f aca="false">IF(COUNTIF($B$4:B457,B457)=1,MAX($C$3:C456)+1,"")</f>
        <v/>
      </c>
      <c r="D457" s="125"/>
      <c r="E457" s="340"/>
    </row>
    <row r="458" customFormat="false" ht="18" hidden="false" customHeight="false" outlineLevel="0" collapsed="false">
      <c r="B458" s="339" t="n">
        <f aca="false">'ワークシート1 事業所情報'!E471</f>
        <v>0</v>
      </c>
      <c r="C458" s="125" t="str">
        <f aca="false">IF(COUNTIF($B$4:B458,B458)=1,MAX($C$3:C457)+1,"")</f>
        <v/>
      </c>
      <c r="D458" s="125"/>
      <c r="E458" s="340"/>
    </row>
    <row r="459" customFormat="false" ht="18" hidden="false" customHeight="false" outlineLevel="0" collapsed="false">
      <c r="B459" s="339" t="n">
        <f aca="false">'ワークシート1 事業所情報'!E472</f>
        <v>0</v>
      </c>
      <c r="C459" s="125" t="str">
        <f aca="false">IF(COUNTIF($B$4:B459,B459)=1,MAX($C$3:C458)+1,"")</f>
        <v/>
      </c>
      <c r="D459" s="125"/>
      <c r="E459" s="340"/>
    </row>
    <row r="460" customFormat="false" ht="18" hidden="false" customHeight="false" outlineLevel="0" collapsed="false">
      <c r="B460" s="339" t="n">
        <f aca="false">'ワークシート1 事業所情報'!E473</f>
        <v>0</v>
      </c>
      <c r="C460" s="125" t="str">
        <f aca="false">IF(COUNTIF($B$4:B460,B460)=1,MAX($C$3:C459)+1,"")</f>
        <v/>
      </c>
      <c r="D460" s="125"/>
      <c r="E460" s="340"/>
    </row>
    <row r="461" customFormat="false" ht="18" hidden="false" customHeight="false" outlineLevel="0" collapsed="false">
      <c r="B461" s="339" t="n">
        <f aca="false">'ワークシート1 事業所情報'!E474</f>
        <v>0</v>
      </c>
      <c r="C461" s="125" t="str">
        <f aca="false">IF(COUNTIF($B$4:B461,B461)=1,MAX($C$3:C460)+1,"")</f>
        <v/>
      </c>
      <c r="D461" s="125"/>
      <c r="E461" s="340"/>
    </row>
    <row r="462" customFormat="false" ht="18" hidden="false" customHeight="false" outlineLevel="0" collapsed="false">
      <c r="B462" s="339" t="n">
        <f aca="false">'ワークシート1 事業所情報'!E475</f>
        <v>0</v>
      </c>
      <c r="C462" s="125" t="str">
        <f aca="false">IF(COUNTIF($B$4:B462,B462)=1,MAX($C$3:C461)+1,"")</f>
        <v/>
      </c>
      <c r="D462" s="125"/>
      <c r="E462" s="340"/>
    </row>
    <row r="463" customFormat="false" ht="18" hidden="false" customHeight="false" outlineLevel="0" collapsed="false">
      <c r="B463" s="339" t="n">
        <f aca="false">'ワークシート1 事業所情報'!E476</f>
        <v>0</v>
      </c>
      <c r="C463" s="125" t="str">
        <f aca="false">IF(COUNTIF($B$4:B463,B463)=1,MAX($C$3:C462)+1,"")</f>
        <v/>
      </c>
      <c r="D463" s="125"/>
      <c r="E463" s="340"/>
    </row>
    <row r="464" customFormat="false" ht="18" hidden="false" customHeight="false" outlineLevel="0" collapsed="false">
      <c r="B464" s="339" t="n">
        <f aca="false">'ワークシート1 事業所情報'!E477</f>
        <v>0</v>
      </c>
      <c r="C464" s="125" t="str">
        <f aca="false">IF(COUNTIF($B$4:B464,B464)=1,MAX($C$3:C463)+1,"")</f>
        <v/>
      </c>
      <c r="D464" s="125"/>
      <c r="E464" s="340"/>
    </row>
    <row r="465" customFormat="false" ht="18" hidden="false" customHeight="false" outlineLevel="0" collapsed="false">
      <c r="B465" s="339" t="n">
        <f aca="false">'ワークシート1 事業所情報'!E478</f>
        <v>0</v>
      </c>
      <c r="C465" s="125" t="str">
        <f aca="false">IF(COUNTIF($B$4:B465,B465)=1,MAX($C$3:C464)+1,"")</f>
        <v/>
      </c>
      <c r="D465" s="125"/>
      <c r="E465" s="340"/>
    </row>
    <row r="466" customFormat="false" ht="18" hidden="false" customHeight="false" outlineLevel="0" collapsed="false">
      <c r="B466" s="339" t="n">
        <f aca="false">'ワークシート1 事業所情報'!E479</f>
        <v>0</v>
      </c>
      <c r="C466" s="125" t="str">
        <f aca="false">IF(COUNTIF($B$4:B466,B466)=1,MAX($C$3:C465)+1,"")</f>
        <v/>
      </c>
      <c r="D466" s="125"/>
      <c r="E466" s="340"/>
    </row>
    <row r="467" customFormat="false" ht="18" hidden="false" customHeight="false" outlineLevel="0" collapsed="false">
      <c r="B467" s="339" t="n">
        <f aca="false">'ワークシート1 事業所情報'!E480</f>
        <v>0</v>
      </c>
      <c r="C467" s="125" t="str">
        <f aca="false">IF(COUNTIF($B$4:B467,B467)=1,MAX($C$3:C466)+1,"")</f>
        <v/>
      </c>
      <c r="D467" s="125"/>
      <c r="E467" s="340"/>
    </row>
    <row r="468" customFormat="false" ht="18" hidden="false" customHeight="false" outlineLevel="0" collapsed="false">
      <c r="B468" s="339" t="n">
        <f aca="false">'ワークシート1 事業所情報'!E481</f>
        <v>0</v>
      </c>
      <c r="C468" s="125" t="str">
        <f aca="false">IF(COUNTIF($B$4:B468,B468)=1,MAX($C$3:C467)+1,"")</f>
        <v/>
      </c>
      <c r="D468" s="125"/>
      <c r="E468" s="340"/>
    </row>
    <row r="469" customFormat="false" ht="18" hidden="false" customHeight="false" outlineLevel="0" collapsed="false">
      <c r="B469" s="339" t="n">
        <f aca="false">'ワークシート1 事業所情報'!E482</f>
        <v>0</v>
      </c>
      <c r="C469" s="125" t="str">
        <f aca="false">IF(COUNTIF($B$4:B469,B469)=1,MAX($C$3:C468)+1,"")</f>
        <v/>
      </c>
      <c r="D469" s="125"/>
      <c r="E469" s="340"/>
    </row>
    <row r="470" customFormat="false" ht="18" hidden="false" customHeight="false" outlineLevel="0" collapsed="false">
      <c r="B470" s="339" t="n">
        <f aca="false">'ワークシート1 事業所情報'!E483</f>
        <v>0</v>
      </c>
      <c r="C470" s="125" t="str">
        <f aca="false">IF(COUNTIF($B$4:B470,B470)=1,MAX($C$3:C469)+1,"")</f>
        <v/>
      </c>
      <c r="D470" s="125"/>
      <c r="E470" s="340"/>
    </row>
    <row r="471" customFormat="false" ht="18" hidden="false" customHeight="false" outlineLevel="0" collapsed="false">
      <c r="B471" s="339" t="n">
        <f aca="false">'ワークシート1 事業所情報'!E484</f>
        <v>0</v>
      </c>
      <c r="C471" s="125" t="str">
        <f aca="false">IF(COUNTIF($B$4:B471,B471)=1,MAX($C$3:C470)+1,"")</f>
        <v/>
      </c>
      <c r="D471" s="125"/>
      <c r="E471" s="340"/>
    </row>
    <row r="472" customFormat="false" ht="18" hidden="false" customHeight="false" outlineLevel="0" collapsed="false">
      <c r="B472" s="339" t="n">
        <f aca="false">'ワークシート1 事業所情報'!E485</f>
        <v>0</v>
      </c>
      <c r="C472" s="125" t="str">
        <f aca="false">IF(COUNTIF($B$4:B472,B472)=1,MAX($C$3:C471)+1,"")</f>
        <v/>
      </c>
      <c r="D472" s="125"/>
      <c r="E472" s="340"/>
    </row>
    <row r="473" customFormat="false" ht="18" hidden="false" customHeight="false" outlineLevel="0" collapsed="false">
      <c r="B473" s="339" t="n">
        <f aca="false">'ワークシート1 事業所情報'!E486</f>
        <v>0</v>
      </c>
      <c r="C473" s="125" t="str">
        <f aca="false">IF(COUNTIF($B$4:B473,B473)=1,MAX($C$3:C472)+1,"")</f>
        <v/>
      </c>
      <c r="D473" s="125"/>
      <c r="E473" s="340"/>
    </row>
    <row r="474" customFormat="false" ht="18" hidden="false" customHeight="false" outlineLevel="0" collapsed="false">
      <c r="B474" s="339" t="n">
        <f aca="false">'ワークシート1 事業所情報'!E487</f>
        <v>0</v>
      </c>
      <c r="C474" s="125" t="str">
        <f aca="false">IF(COUNTIF($B$4:B474,B474)=1,MAX($C$3:C473)+1,"")</f>
        <v/>
      </c>
      <c r="D474" s="125"/>
      <c r="E474" s="340"/>
    </row>
    <row r="475" customFormat="false" ht="18" hidden="false" customHeight="false" outlineLevel="0" collapsed="false">
      <c r="B475" s="339" t="n">
        <f aca="false">'ワークシート1 事業所情報'!E488</f>
        <v>0</v>
      </c>
      <c r="C475" s="125" t="str">
        <f aca="false">IF(COUNTIF($B$4:B475,B475)=1,MAX($C$3:C474)+1,"")</f>
        <v/>
      </c>
      <c r="D475" s="125"/>
      <c r="E475" s="340"/>
    </row>
    <row r="476" customFormat="false" ht="18" hidden="false" customHeight="false" outlineLevel="0" collapsed="false">
      <c r="B476" s="339" t="n">
        <f aca="false">'ワークシート1 事業所情報'!E489</f>
        <v>0</v>
      </c>
      <c r="C476" s="125" t="str">
        <f aca="false">IF(COUNTIF($B$4:B476,B476)=1,MAX($C$3:C475)+1,"")</f>
        <v/>
      </c>
      <c r="D476" s="125"/>
      <c r="E476" s="340"/>
    </row>
    <row r="477" customFormat="false" ht="18" hidden="false" customHeight="false" outlineLevel="0" collapsed="false">
      <c r="B477" s="339" t="n">
        <f aca="false">'ワークシート1 事業所情報'!E490</f>
        <v>0</v>
      </c>
      <c r="C477" s="125" t="str">
        <f aca="false">IF(COUNTIF($B$4:B477,B477)=1,MAX($C$3:C476)+1,"")</f>
        <v/>
      </c>
      <c r="D477" s="125"/>
      <c r="E477" s="340"/>
    </row>
    <row r="478" customFormat="false" ht="18" hidden="false" customHeight="false" outlineLevel="0" collapsed="false">
      <c r="B478" s="339" t="n">
        <f aca="false">'ワークシート1 事業所情報'!E491</f>
        <v>0</v>
      </c>
      <c r="C478" s="125" t="str">
        <f aca="false">IF(COUNTIF($B$4:B478,B478)=1,MAX($C$3:C477)+1,"")</f>
        <v/>
      </c>
      <c r="D478" s="125"/>
      <c r="E478" s="340"/>
    </row>
    <row r="479" customFormat="false" ht="18" hidden="false" customHeight="false" outlineLevel="0" collapsed="false">
      <c r="B479" s="339" t="n">
        <f aca="false">'ワークシート1 事業所情報'!E492</f>
        <v>0</v>
      </c>
      <c r="C479" s="125" t="str">
        <f aca="false">IF(COUNTIF($B$4:B479,B479)=1,MAX($C$3:C478)+1,"")</f>
        <v/>
      </c>
      <c r="D479" s="125"/>
      <c r="E479" s="340"/>
    </row>
    <row r="480" customFormat="false" ht="18" hidden="false" customHeight="false" outlineLevel="0" collapsed="false">
      <c r="B480" s="339" t="n">
        <f aca="false">'ワークシート1 事業所情報'!E493</f>
        <v>0</v>
      </c>
      <c r="C480" s="125" t="str">
        <f aca="false">IF(COUNTIF($B$4:B480,B480)=1,MAX($C$3:C479)+1,"")</f>
        <v/>
      </c>
      <c r="D480" s="125"/>
      <c r="E480" s="340"/>
    </row>
    <row r="481" customFormat="false" ht="18" hidden="false" customHeight="false" outlineLevel="0" collapsed="false">
      <c r="B481" s="339" t="n">
        <f aca="false">'ワークシート1 事業所情報'!E494</f>
        <v>0</v>
      </c>
      <c r="C481" s="125" t="str">
        <f aca="false">IF(COUNTIF($B$4:B481,B481)=1,MAX($C$3:C480)+1,"")</f>
        <v/>
      </c>
      <c r="D481" s="125"/>
      <c r="E481" s="340"/>
    </row>
    <row r="482" customFormat="false" ht="18" hidden="false" customHeight="false" outlineLevel="0" collapsed="false">
      <c r="B482" s="339" t="n">
        <f aca="false">'ワークシート1 事業所情報'!E495</f>
        <v>0</v>
      </c>
      <c r="C482" s="125" t="str">
        <f aca="false">IF(COUNTIF($B$4:B482,B482)=1,MAX($C$3:C481)+1,"")</f>
        <v/>
      </c>
      <c r="D482" s="125"/>
      <c r="E482" s="340"/>
    </row>
    <row r="483" customFormat="false" ht="18" hidden="false" customHeight="false" outlineLevel="0" collapsed="false">
      <c r="B483" s="339" t="n">
        <f aca="false">'ワークシート1 事業所情報'!E496</f>
        <v>0</v>
      </c>
      <c r="C483" s="125" t="str">
        <f aca="false">IF(COUNTIF($B$4:B483,B483)=1,MAX($C$3:C482)+1,"")</f>
        <v/>
      </c>
      <c r="D483" s="125"/>
      <c r="E483" s="340"/>
    </row>
    <row r="484" customFormat="false" ht="18" hidden="false" customHeight="false" outlineLevel="0" collapsed="false">
      <c r="B484" s="339" t="n">
        <f aca="false">'ワークシート1 事業所情報'!E497</f>
        <v>0</v>
      </c>
      <c r="C484" s="125" t="str">
        <f aca="false">IF(COUNTIF($B$4:B484,B484)=1,MAX($C$3:C483)+1,"")</f>
        <v/>
      </c>
      <c r="D484" s="125"/>
      <c r="E484" s="340"/>
    </row>
    <row r="485" customFormat="false" ht="18" hidden="false" customHeight="false" outlineLevel="0" collapsed="false">
      <c r="B485" s="339" t="n">
        <f aca="false">'ワークシート1 事業所情報'!E498</f>
        <v>0</v>
      </c>
      <c r="C485" s="125" t="str">
        <f aca="false">IF(COUNTIF($B$4:B485,B485)=1,MAX($C$3:C484)+1,"")</f>
        <v/>
      </c>
      <c r="D485" s="125"/>
      <c r="E485" s="340"/>
    </row>
    <row r="486" customFormat="false" ht="18" hidden="false" customHeight="false" outlineLevel="0" collapsed="false">
      <c r="B486" s="339" t="n">
        <f aca="false">'ワークシート1 事業所情報'!E499</f>
        <v>0</v>
      </c>
      <c r="C486" s="125" t="str">
        <f aca="false">IF(COUNTIF($B$4:B486,B486)=1,MAX($C$3:C485)+1,"")</f>
        <v/>
      </c>
      <c r="D486" s="125"/>
      <c r="E486" s="340"/>
    </row>
    <row r="487" customFormat="false" ht="18" hidden="false" customHeight="false" outlineLevel="0" collapsed="false">
      <c r="B487" s="339" t="n">
        <f aca="false">'ワークシート1 事業所情報'!E500</f>
        <v>0</v>
      </c>
      <c r="C487" s="125" t="str">
        <f aca="false">IF(COUNTIF($B$4:B487,B487)=1,MAX($C$3:C486)+1,"")</f>
        <v/>
      </c>
      <c r="D487" s="125"/>
      <c r="E487" s="340"/>
    </row>
    <row r="488" customFormat="false" ht="18" hidden="false" customHeight="false" outlineLevel="0" collapsed="false">
      <c r="B488" s="339" t="n">
        <f aca="false">'ワークシート1 事業所情報'!E501</f>
        <v>0</v>
      </c>
      <c r="C488" s="125" t="str">
        <f aca="false">IF(COUNTIF($B$4:B488,B488)=1,MAX($C$3:C487)+1,"")</f>
        <v/>
      </c>
      <c r="D488" s="125"/>
      <c r="E488" s="340"/>
    </row>
    <row r="489" customFormat="false" ht="18" hidden="false" customHeight="false" outlineLevel="0" collapsed="false">
      <c r="B489" s="339" t="n">
        <f aca="false">'ワークシート1 事業所情報'!E502</f>
        <v>0</v>
      </c>
      <c r="C489" s="125" t="str">
        <f aca="false">IF(COUNTIF($B$4:B489,B489)=1,MAX($C$3:C488)+1,"")</f>
        <v/>
      </c>
      <c r="D489" s="125"/>
      <c r="E489" s="340"/>
    </row>
    <row r="490" customFormat="false" ht="18" hidden="false" customHeight="false" outlineLevel="0" collapsed="false">
      <c r="B490" s="339" t="n">
        <f aca="false">'ワークシート1 事業所情報'!E503</f>
        <v>0</v>
      </c>
      <c r="C490" s="125" t="str">
        <f aca="false">IF(COUNTIF($B$4:B490,B490)=1,MAX($C$3:C489)+1,"")</f>
        <v/>
      </c>
      <c r="D490" s="125"/>
      <c r="E490" s="340"/>
    </row>
    <row r="491" customFormat="false" ht="18" hidden="false" customHeight="false" outlineLevel="0" collapsed="false">
      <c r="B491" s="339" t="n">
        <f aca="false">'ワークシート1 事業所情報'!E504</f>
        <v>0</v>
      </c>
      <c r="C491" s="125" t="str">
        <f aca="false">IF(COUNTIF($B$4:B491,B491)=1,MAX($C$3:C490)+1,"")</f>
        <v/>
      </c>
      <c r="D491" s="125"/>
      <c r="E491" s="340"/>
    </row>
    <row r="492" customFormat="false" ht="18" hidden="false" customHeight="false" outlineLevel="0" collapsed="false">
      <c r="B492" s="339" t="n">
        <f aca="false">'ワークシート1 事業所情報'!E505</f>
        <v>0</v>
      </c>
      <c r="C492" s="125" t="str">
        <f aca="false">IF(COUNTIF($B$4:B492,B492)=1,MAX($C$3:C491)+1,"")</f>
        <v/>
      </c>
      <c r="D492" s="125"/>
      <c r="E492" s="340"/>
    </row>
    <row r="493" customFormat="false" ht="18" hidden="false" customHeight="false" outlineLevel="0" collapsed="false">
      <c r="B493" s="339" t="n">
        <f aca="false">'ワークシート1 事業所情報'!E506</f>
        <v>0</v>
      </c>
      <c r="C493" s="125" t="str">
        <f aca="false">IF(COUNTIF($B$4:B493,B493)=1,MAX($C$3:C492)+1,"")</f>
        <v/>
      </c>
      <c r="D493" s="125"/>
      <c r="E493" s="340"/>
    </row>
    <row r="494" customFormat="false" ht="18" hidden="false" customHeight="false" outlineLevel="0" collapsed="false">
      <c r="B494" s="339" t="n">
        <f aca="false">'ワークシート1 事業所情報'!E507</f>
        <v>0</v>
      </c>
      <c r="C494" s="125" t="str">
        <f aca="false">IF(COUNTIF($B$4:B494,B494)=1,MAX($C$3:C493)+1,"")</f>
        <v/>
      </c>
      <c r="D494" s="125"/>
      <c r="E494" s="340"/>
    </row>
    <row r="495" customFormat="false" ht="18" hidden="false" customHeight="false" outlineLevel="0" collapsed="false">
      <c r="B495" s="339" t="n">
        <f aca="false">'ワークシート1 事業所情報'!E508</f>
        <v>0</v>
      </c>
      <c r="C495" s="125" t="str">
        <f aca="false">IF(COUNTIF($B$4:B495,B495)=1,MAX($C$3:C494)+1,"")</f>
        <v/>
      </c>
      <c r="D495" s="125"/>
      <c r="E495" s="340"/>
    </row>
    <row r="496" customFormat="false" ht="18" hidden="false" customHeight="false" outlineLevel="0" collapsed="false">
      <c r="B496" s="339" t="n">
        <f aca="false">'ワークシート1 事業所情報'!E509</f>
        <v>0</v>
      </c>
      <c r="C496" s="125" t="str">
        <f aca="false">IF(COUNTIF($B$4:B496,B496)=1,MAX($C$3:C495)+1,"")</f>
        <v/>
      </c>
      <c r="D496" s="125"/>
      <c r="E496" s="340"/>
    </row>
    <row r="497" customFormat="false" ht="18" hidden="false" customHeight="false" outlineLevel="0" collapsed="false">
      <c r="B497" s="339" t="n">
        <f aca="false">'ワークシート1 事業所情報'!E510</f>
        <v>0</v>
      </c>
      <c r="C497" s="125" t="str">
        <f aca="false">IF(COUNTIF($B$4:B497,B497)=1,MAX($C$3:C496)+1,"")</f>
        <v/>
      </c>
      <c r="D497" s="125"/>
      <c r="E497" s="340"/>
    </row>
    <row r="498" customFormat="false" ht="18" hidden="false" customHeight="false" outlineLevel="0" collapsed="false">
      <c r="B498" s="339" t="n">
        <f aca="false">'ワークシート1 事業所情報'!E511</f>
        <v>0</v>
      </c>
      <c r="C498" s="125" t="str">
        <f aca="false">IF(COUNTIF($B$4:B498,B498)=1,MAX($C$3:C497)+1,"")</f>
        <v/>
      </c>
      <c r="D498" s="125"/>
      <c r="E498" s="340"/>
    </row>
    <row r="499" customFormat="false" ht="18" hidden="false" customHeight="false" outlineLevel="0" collapsed="false">
      <c r="B499" s="339" t="n">
        <f aca="false">'ワークシート1 事業所情報'!E512</f>
        <v>0</v>
      </c>
      <c r="C499" s="125" t="str">
        <f aca="false">IF(COUNTIF($B$4:B499,B499)=1,MAX($C$3:C498)+1,"")</f>
        <v/>
      </c>
      <c r="D499" s="125"/>
      <c r="E499" s="340"/>
    </row>
    <row r="500" customFormat="false" ht="18" hidden="false" customHeight="false" outlineLevel="0" collapsed="false">
      <c r="B500" s="339" t="n">
        <f aca="false">'ワークシート1 事業所情報'!E513</f>
        <v>0</v>
      </c>
      <c r="C500" s="125" t="str">
        <f aca="false">IF(COUNTIF($B$4:B500,B500)=1,MAX($C$3:C499)+1,"")</f>
        <v/>
      </c>
      <c r="D500" s="125"/>
      <c r="E500" s="340"/>
    </row>
    <row r="501" customFormat="false" ht="18" hidden="false" customHeight="false" outlineLevel="0" collapsed="false">
      <c r="B501" s="339" t="n">
        <f aca="false">'ワークシート1 事業所情報'!E514</f>
        <v>0</v>
      </c>
      <c r="C501" s="125" t="str">
        <f aca="false">IF(COUNTIF($B$4:B501,B501)=1,MAX($C$3:C500)+1,"")</f>
        <v/>
      </c>
      <c r="D501" s="125"/>
      <c r="E501" s="340"/>
    </row>
    <row r="502" customFormat="false" ht="18" hidden="false" customHeight="false" outlineLevel="0" collapsed="false">
      <c r="B502" s="339" t="n">
        <f aca="false">'ワークシート1 事業所情報'!E515</f>
        <v>0</v>
      </c>
      <c r="C502" s="125" t="str">
        <f aca="false">IF(COUNTIF($B$4:B502,B502)=1,MAX($C$3:C501)+1,"")</f>
        <v/>
      </c>
      <c r="D502" s="125"/>
      <c r="E502" s="340"/>
    </row>
    <row r="503" customFormat="false" ht="18" hidden="false" customHeight="false" outlineLevel="0" collapsed="false">
      <c r="B503" s="339" t="n">
        <f aca="false">'ワークシート1 事業所情報'!E516</f>
        <v>0</v>
      </c>
      <c r="C503" s="125" t="str">
        <f aca="false">IF(COUNTIF($B$4:B503,B503)=1,MAX($C$3:C502)+1,"")</f>
        <v/>
      </c>
      <c r="D503" s="125"/>
      <c r="E503" s="340"/>
    </row>
    <row r="504" customFormat="false" ht="18" hidden="false" customHeight="false" outlineLevel="0" collapsed="false">
      <c r="B504" s="339" t="n">
        <f aca="false">'ワークシート1 事業所情報'!E517</f>
        <v>0</v>
      </c>
      <c r="C504" s="125" t="str">
        <f aca="false">IF(COUNTIF($B$4:B504,B504)=1,MAX($C$3:C503)+1,"")</f>
        <v/>
      </c>
      <c r="D504" s="125"/>
      <c r="E504" s="340"/>
    </row>
    <row r="505" customFormat="false" ht="18" hidden="false" customHeight="false" outlineLevel="0" collapsed="false">
      <c r="B505" s="339" t="n">
        <f aca="false">'ワークシート1 事業所情報'!E518</f>
        <v>0</v>
      </c>
      <c r="C505" s="125" t="str">
        <f aca="false">IF(COUNTIF($B$4:B505,B505)=1,MAX($C$3:C504)+1,"")</f>
        <v/>
      </c>
      <c r="D505" s="125"/>
      <c r="E505" s="340"/>
    </row>
    <row r="506" customFormat="false" ht="18" hidden="false" customHeight="false" outlineLevel="0" collapsed="false">
      <c r="B506" s="339" t="n">
        <f aca="false">'ワークシート1 事業所情報'!E519</f>
        <v>0</v>
      </c>
      <c r="C506" s="125" t="str">
        <f aca="false">IF(COUNTIF($B$4:B506,B506)=1,MAX($C$3:C505)+1,"")</f>
        <v/>
      </c>
      <c r="D506" s="125"/>
      <c r="E506" s="340"/>
    </row>
    <row r="507" customFormat="false" ht="18" hidden="false" customHeight="false" outlineLevel="0" collapsed="false">
      <c r="B507" s="339" t="n">
        <f aca="false">'ワークシート1 事業所情報'!E520</f>
        <v>0</v>
      </c>
      <c r="C507" s="125" t="str">
        <f aca="false">IF(COUNTIF($B$4:B507,B507)=1,MAX($C$3:C506)+1,"")</f>
        <v/>
      </c>
      <c r="D507" s="125"/>
      <c r="E507" s="340"/>
    </row>
    <row r="508" customFormat="false" ht="18" hidden="false" customHeight="false" outlineLevel="0" collapsed="false">
      <c r="B508" s="339" t="n">
        <f aca="false">'ワークシート1 事業所情報'!E521</f>
        <v>0</v>
      </c>
      <c r="C508" s="125" t="str">
        <f aca="false">IF(COUNTIF($B$4:B508,B508)=1,MAX($C$3:C507)+1,"")</f>
        <v/>
      </c>
      <c r="D508" s="125"/>
      <c r="E508" s="340"/>
    </row>
    <row r="509" customFormat="false" ht="18" hidden="false" customHeight="false" outlineLevel="0" collapsed="false">
      <c r="B509" s="339" t="n">
        <f aca="false">'ワークシート1 事業所情報'!E522</f>
        <v>0</v>
      </c>
      <c r="C509" s="125" t="str">
        <f aca="false">IF(COUNTIF($B$4:B509,B509)=1,MAX($C$3:C508)+1,"")</f>
        <v/>
      </c>
      <c r="D509" s="125"/>
      <c r="E509" s="340"/>
    </row>
    <row r="510" customFormat="false" ht="18" hidden="false" customHeight="false" outlineLevel="0" collapsed="false">
      <c r="B510" s="339" t="n">
        <f aca="false">'ワークシート1 事業所情報'!E523</f>
        <v>0</v>
      </c>
      <c r="C510" s="125" t="str">
        <f aca="false">IF(COUNTIF($B$4:B510,B510)=1,MAX($C$3:C509)+1,"")</f>
        <v/>
      </c>
      <c r="D510" s="125"/>
      <c r="E510" s="340"/>
    </row>
    <row r="511" customFormat="false" ht="18" hidden="false" customHeight="false" outlineLevel="0" collapsed="false">
      <c r="B511" s="339" t="n">
        <f aca="false">'ワークシート1 事業所情報'!E524</f>
        <v>0</v>
      </c>
      <c r="C511" s="125" t="str">
        <f aca="false">IF(COUNTIF($B$4:B511,B511)=1,MAX($C$3:C510)+1,"")</f>
        <v/>
      </c>
      <c r="D511" s="125"/>
      <c r="E511" s="340"/>
    </row>
    <row r="512" customFormat="false" ht="18" hidden="false" customHeight="false" outlineLevel="0" collapsed="false">
      <c r="B512" s="339" t="n">
        <f aca="false">'ワークシート1 事業所情報'!E525</f>
        <v>0</v>
      </c>
      <c r="C512" s="125" t="str">
        <f aca="false">IF(COUNTIF($B$4:B512,B512)=1,MAX($C$3:C511)+1,"")</f>
        <v/>
      </c>
      <c r="D512" s="125"/>
      <c r="E512" s="340"/>
    </row>
    <row r="513" customFormat="false" ht="18" hidden="false" customHeight="false" outlineLevel="0" collapsed="false">
      <c r="B513" s="339" t="n">
        <f aca="false">'ワークシート1 事業所情報'!E526</f>
        <v>0</v>
      </c>
      <c r="C513" s="125" t="str">
        <f aca="false">IF(COUNTIF($B$4:B513,B513)=1,MAX($C$3:C512)+1,"")</f>
        <v/>
      </c>
      <c r="D513" s="125"/>
      <c r="E513" s="340"/>
    </row>
    <row r="514" customFormat="false" ht="18" hidden="false" customHeight="false" outlineLevel="0" collapsed="false">
      <c r="B514" s="339" t="n">
        <f aca="false">'ワークシート1 事業所情報'!E527</f>
        <v>0</v>
      </c>
      <c r="C514" s="125" t="str">
        <f aca="false">IF(COUNTIF($B$4:B514,B514)=1,MAX($C$3:C513)+1,"")</f>
        <v/>
      </c>
      <c r="D514" s="125"/>
      <c r="E514" s="340"/>
    </row>
    <row r="515" customFormat="false" ht="18" hidden="false" customHeight="false" outlineLevel="0" collapsed="false">
      <c r="B515" s="339" t="n">
        <f aca="false">'ワークシート1 事業所情報'!E528</f>
        <v>0</v>
      </c>
      <c r="C515" s="125" t="str">
        <f aca="false">IF(COUNTIF($B$4:B515,B515)=1,MAX($C$3:C514)+1,"")</f>
        <v/>
      </c>
      <c r="D515" s="125"/>
      <c r="E515" s="340"/>
    </row>
    <row r="516" customFormat="false" ht="18" hidden="false" customHeight="false" outlineLevel="0" collapsed="false">
      <c r="B516" s="339" t="n">
        <f aca="false">'ワークシート1 事業所情報'!E529</f>
        <v>0</v>
      </c>
      <c r="C516" s="125" t="str">
        <f aca="false">IF(COUNTIF($B$4:B516,B516)=1,MAX($C$3:C515)+1,"")</f>
        <v/>
      </c>
      <c r="D516" s="125"/>
      <c r="E516" s="340"/>
    </row>
    <row r="517" customFormat="false" ht="18" hidden="false" customHeight="false" outlineLevel="0" collapsed="false">
      <c r="B517" s="339" t="n">
        <f aca="false">'ワークシート1 事業所情報'!E530</f>
        <v>0</v>
      </c>
      <c r="C517" s="125" t="str">
        <f aca="false">IF(COUNTIF($B$4:B517,B517)=1,MAX($C$3:C516)+1,"")</f>
        <v/>
      </c>
      <c r="D517" s="125"/>
      <c r="E517" s="340"/>
    </row>
    <row r="518" customFormat="false" ht="18" hidden="false" customHeight="false" outlineLevel="0" collapsed="false">
      <c r="B518" s="339" t="n">
        <f aca="false">'ワークシート1 事業所情報'!E531</f>
        <v>0</v>
      </c>
      <c r="C518" s="125" t="str">
        <f aca="false">IF(COUNTIF($B$4:B518,B518)=1,MAX($C$3:C517)+1,"")</f>
        <v/>
      </c>
      <c r="D518" s="125"/>
      <c r="E518" s="340"/>
    </row>
    <row r="519" customFormat="false" ht="18" hidden="false" customHeight="false" outlineLevel="0" collapsed="false">
      <c r="B519" s="339" t="n">
        <f aca="false">'ワークシート1 事業所情報'!E532</f>
        <v>0</v>
      </c>
      <c r="C519" s="125" t="str">
        <f aca="false">IF(COUNTIF($B$4:B519,B519)=1,MAX($C$3:C518)+1,"")</f>
        <v/>
      </c>
      <c r="D519" s="125"/>
      <c r="E519" s="340"/>
    </row>
    <row r="520" customFormat="false" ht="18" hidden="false" customHeight="false" outlineLevel="0" collapsed="false">
      <c r="B520" s="339" t="n">
        <f aca="false">'ワークシート1 事業所情報'!E533</f>
        <v>0</v>
      </c>
      <c r="C520" s="125" t="str">
        <f aca="false">IF(COUNTIF($B$4:B520,B520)=1,MAX($C$3:C519)+1,"")</f>
        <v/>
      </c>
      <c r="D520" s="125"/>
      <c r="E520" s="340"/>
    </row>
    <row r="521" customFormat="false" ht="18" hidden="false" customHeight="false" outlineLevel="0" collapsed="false">
      <c r="B521" s="339" t="n">
        <f aca="false">'ワークシート1 事業所情報'!E534</f>
        <v>0</v>
      </c>
      <c r="C521" s="125" t="str">
        <f aca="false">IF(COUNTIF($B$4:B521,B521)=1,MAX($C$3:C520)+1,"")</f>
        <v/>
      </c>
      <c r="D521" s="125"/>
      <c r="E521" s="340"/>
    </row>
    <row r="522" customFormat="false" ht="18" hidden="false" customHeight="false" outlineLevel="0" collapsed="false">
      <c r="B522" s="339" t="n">
        <f aca="false">'ワークシート1 事業所情報'!E535</f>
        <v>0</v>
      </c>
      <c r="C522" s="125" t="str">
        <f aca="false">IF(COUNTIF($B$4:B522,B522)=1,MAX($C$3:C521)+1,"")</f>
        <v/>
      </c>
      <c r="D522" s="125"/>
      <c r="E522" s="340"/>
    </row>
    <row r="523" customFormat="false" ht="18" hidden="false" customHeight="false" outlineLevel="0" collapsed="false">
      <c r="B523" s="339" t="n">
        <f aca="false">'ワークシート1 事業所情報'!E536</f>
        <v>0</v>
      </c>
      <c r="C523" s="125" t="str">
        <f aca="false">IF(COUNTIF($B$4:B523,B523)=1,MAX($C$3:C522)+1,"")</f>
        <v/>
      </c>
      <c r="D523" s="125"/>
      <c r="E523" s="340"/>
    </row>
    <row r="524" customFormat="false" ht="18" hidden="false" customHeight="false" outlineLevel="0" collapsed="false">
      <c r="B524" s="339" t="n">
        <f aca="false">'ワークシート1 事業所情報'!E537</f>
        <v>0</v>
      </c>
      <c r="C524" s="125" t="str">
        <f aca="false">IF(COUNTIF($B$4:B524,B524)=1,MAX($C$3:C523)+1,"")</f>
        <v/>
      </c>
      <c r="D524" s="125"/>
      <c r="E524" s="340"/>
    </row>
    <row r="525" customFormat="false" ht="18" hidden="false" customHeight="false" outlineLevel="0" collapsed="false">
      <c r="B525" s="339" t="n">
        <f aca="false">'ワークシート1 事業所情報'!E538</f>
        <v>0</v>
      </c>
      <c r="C525" s="125" t="str">
        <f aca="false">IF(COUNTIF($B$4:B525,B525)=1,MAX($C$3:C524)+1,"")</f>
        <v/>
      </c>
      <c r="D525" s="125"/>
      <c r="E525" s="340"/>
    </row>
    <row r="526" customFormat="false" ht="18" hidden="false" customHeight="false" outlineLevel="0" collapsed="false">
      <c r="B526" s="339" t="n">
        <f aca="false">'ワークシート1 事業所情報'!E539</f>
        <v>0</v>
      </c>
      <c r="C526" s="125" t="str">
        <f aca="false">IF(COUNTIF($B$4:B526,B526)=1,MAX($C$3:C525)+1,"")</f>
        <v/>
      </c>
      <c r="D526" s="125"/>
      <c r="E526" s="340"/>
    </row>
    <row r="527" customFormat="false" ht="18" hidden="false" customHeight="false" outlineLevel="0" collapsed="false">
      <c r="B527" s="339" t="n">
        <f aca="false">'ワークシート1 事業所情報'!E540</f>
        <v>0</v>
      </c>
      <c r="C527" s="125" t="str">
        <f aca="false">IF(COUNTIF($B$4:B527,B527)=1,MAX($C$3:C526)+1,"")</f>
        <v/>
      </c>
      <c r="D527" s="125"/>
      <c r="E527" s="340"/>
    </row>
    <row r="528" customFormat="false" ht="18" hidden="false" customHeight="false" outlineLevel="0" collapsed="false">
      <c r="B528" s="339" t="n">
        <f aca="false">'ワークシート1 事業所情報'!E541</f>
        <v>0</v>
      </c>
      <c r="C528" s="125" t="str">
        <f aca="false">IF(COUNTIF($B$4:B528,B528)=1,MAX($C$3:C527)+1,"")</f>
        <v/>
      </c>
      <c r="D528" s="125"/>
      <c r="E528" s="340"/>
    </row>
    <row r="529" customFormat="false" ht="18" hidden="false" customHeight="false" outlineLevel="0" collapsed="false">
      <c r="B529" s="339" t="n">
        <f aca="false">'ワークシート1 事業所情報'!E542</f>
        <v>0</v>
      </c>
      <c r="C529" s="125" t="str">
        <f aca="false">IF(COUNTIF($B$4:B529,B529)=1,MAX($C$3:C528)+1,"")</f>
        <v/>
      </c>
      <c r="D529" s="125"/>
      <c r="E529" s="340"/>
    </row>
    <row r="530" customFormat="false" ht="18" hidden="false" customHeight="false" outlineLevel="0" collapsed="false">
      <c r="B530" s="339" t="n">
        <f aca="false">'ワークシート1 事業所情報'!E543</f>
        <v>0</v>
      </c>
      <c r="C530" s="125" t="str">
        <f aca="false">IF(COUNTIF($B$4:B530,B530)=1,MAX($C$3:C529)+1,"")</f>
        <v/>
      </c>
      <c r="D530" s="125"/>
      <c r="E530" s="340"/>
    </row>
    <row r="531" customFormat="false" ht="18" hidden="false" customHeight="false" outlineLevel="0" collapsed="false">
      <c r="B531" s="339" t="n">
        <f aca="false">'ワークシート1 事業所情報'!E544</f>
        <v>0</v>
      </c>
      <c r="C531" s="125" t="str">
        <f aca="false">IF(COUNTIF($B$4:B531,B531)=1,MAX($C$3:C530)+1,"")</f>
        <v/>
      </c>
      <c r="D531" s="125"/>
      <c r="E531" s="340"/>
    </row>
    <row r="532" customFormat="false" ht="18" hidden="false" customHeight="false" outlineLevel="0" collapsed="false">
      <c r="B532" s="339" t="n">
        <f aca="false">'ワークシート1 事業所情報'!E545</f>
        <v>0</v>
      </c>
      <c r="C532" s="125" t="str">
        <f aca="false">IF(COUNTIF($B$4:B532,B532)=1,MAX($C$3:C531)+1,"")</f>
        <v/>
      </c>
      <c r="D532" s="125"/>
      <c r="E532" s="340"/>
    </row>
    <row r="533" customFormat="false" ht="18" hidden="false" customHeight="false" outlineLevel="0" collapsed="false">
      <c r="B533" s="339" t="n">
        <f aca="false">'ワークシート1 事業所情報'!E546</f>
        <v>0</v>
      </c>
      <c r="C533" s="125" t="str">
        <f aca="false">IF(COUNTIF($B$4:B533,B533)=1,MAX($C$3:C532)+1,"")</f>
        <v/>
      </c>
      <c r="D533" s="125"/>
      <c r="E533" s="340"/>
    </row>
    <row r="534" customFormat="false" ht="18" hidden="false" customHeight="false" outlineLevel="0" collapsed="false">
      <c r="B534" s="339" t="n">
        <f aca="false">'ワークシート1 事業所情報'!E547</f>
        <v>0</v>
      </c>
      <c r="C534" s="125" t="str">
        <f aca="false">IF(COUNTIF($B$4:B534,B534)=1,MAX($C$3:C533)+1,"")</f>
        <v/>
      </c>
      <c r="D534" s="125"/>
      <c r="E534" s="340"/>
    </row>
    <row r="535" customFormat="false" ht="18" hidden="false" customHeight="false" outlineLevel="0" collapsed="false">
      <c r="B535" s="339" t="n">
        <f aca="false">'ワークシート1 事業所情報'!E548</f>
        <v>0</v>
      </c>
      <c r="C535" s="125" t="str">
        <f aca="false">IF(COUNTIF($B$4:B535,B535)=1,MAX($C$3:C534)+1,"")</f>
        <v/>
      </c>
      <c r="D535" s="125"/>
      <c r="E535" s="340"/>
    </row>
    <row r="536" customFormat="false" ht="18" hidden="false" customHeight="false" outlineLevel="0" collapsed="false">
      <c r="B536" s="339" t="n">
        <f aca="false">'ワークシート1 事業所情報'!E549</f>
        <v>0</v>
      </c>
      <c r="C536" s="125" t="str">
        <f aca="false">IF(COUNTIF($B$4:B536,B536)=1,MAX($C$3:C535)+1,"")</f>
        <v/>
      </c>
      <c r="D536" s="125"/>
      <c r="E536" s="340"/>
    </row>
    <row r="537" customFormat="false" ht="18" hidden="false" customHeight="false" outlineLevel="0" collapsed="false">
      <c r="B537" s="339" t="n">
        <f aca="false">'ワークシート1 事業所情報'!E550</f>
        <v>0</v>
      </c>
      <c r="C537" s="125" t="str">
        <f aca="false">IF(COUNTIF($B$4:B537,B537)=1,MAX($C$3:C536)+1,"")</f>
        <v/>
      </c>
      <c r="D537" s="125"/>
      <c r="E537" s="340"/>
    </row>
    <row r="538" customFormat="false" ht="18" hidden="false" customHeight="false" outlineLevel="0" collapsed="false">
      <c r="B538" s="339" t="n">
        <f aca="false">'ワークシート1 事業所情報'!E551</f>
        <v>0</v>
      </c>
      <c r="C538" s="125" t="str">
        <f aca="false">IF(COUNTIF($B$4:B538,B538)=1,MAX($C$3:C537)+1,"")</f>
        <v/>
      </c>
      <c r="D538" s="125"/>
      <c r="E538" s="340"/>
    </row>
    <row r="539" customFormat="false" ht="18" hidden="false" customHeight="false" outlineLevel="0" collapsed="false">
      <c r="B539" s="339" t="n">
        <f aca="false">'ワークシート1 事業所情報'!E552</f>
        <v>0</v>
      </c>
      <c r="C539" s="125" t="str">
        <f aca="false">IF(COUNTIF($B$4:B539,B539)=1,MAX($C$3:C538)+1,"")</f>
        <v/>
      </c>
      <c r="D539" s="125"/>
      <c r="E539" s="340"/>
    </row>
    <row r="540" customFormat="false" ht="18" hidden="false" customHeight="false" outlineLevel="0" collapsed="false">
      <c r="B540" s="339" t="n">
        <f aca="false">'ワークシート1 事業所情報'!E553</f>
        <v>0</v>
      </c>
      <c r="C540" s="125" t="str">
        <f aca="false">IF(COUNTIF($B$4:B540,B540)=1,MAX($C$3:C539)+1,"")</f>
        <v/>
      </c>
      <c r="D540" s="125"/>
      <c r="E540" s="340"/>
    </row>
    <row r="541" customFormat="false" ht="18" hidden="false" customHeight="false" outlineLevel="0" collapsed="false">
      <c r="B541" s="339" t="n">
        <f aca="false">'ワークシート1 事業所情報'!E554</f>
        <v>0</v>
      </c>
      <c r="C541" s="125" t="str">
        <f aca="false">IF(COUNTIF($B$4:B541,B541)=1,MAX($C$3:C540)+1,"")</f>
        <v/>
      </c>
      <c r="D541" s="125"/>
      <c r="E541" s="340"/>
    </row>
    <row r="542" customFormat="false" ht="18" hidden="false" customHeight="false" outlineLevel="0" collapsed="false">
      <c r="B542" s="339" t="n">
        <f aca="false">'ワークシート1 事業所情報'!E555</f>
        <v>0</v>
      </c>
      <c r="C542" s="125" t="str">
        <f aca="false">IF(COUNTIF($B$4:B542,B542)=1,MAX($C$3:C541)+1,"")</f>
        <v/>
      </c>
      <c r="D542" s="125"/>
      <c r="E542" s="340"/>
    </row>
    <row r="543" customFormat="false" ht="18" hidden="false" customHeight="false" outlineLevel="0" collapsed="false">
      <c r="B543" s="339" t="n">
        <f aca="false">'ワークシート1 事業所情報'!E556</f>
        <v>0</v>
      </c>
      <c r="C543" s="125" t="str">
        <f aca="false">IF(COUNTIF($B$4:B543,B543)=1,MAX($C$3:C542)+1,"")</f>
        <v/>
      </c>
      <c r="D543" s="125"/>
      <c r="E543" s="340"/>
    </row>
    <row r="544" customFormat="false" ht="18" hidden="false" customHeight="false" outlineLevel="0" collapsed="false">
      <c r="B544" s="339" t="n">
        <f aca="false">'ワークシート1 事業所情報'!E557</f>
        <v>0</v>
      </c>
      <c r="C544" s="125" t="str">
        <f aca="false">IF(COUNTIF($B$4:B544,B544)=1,MAX($C$3:C543)+1,"")</f>
        <v/>
      </c>
      <c r="D544" s="125"/>
      <c r="E544" s="340"/>
    </row>
    <row r="545" customFormat="false" ht="18" hidden="false" customHeight="false" outlineLevel="0" collapsed="false">
      <c r="B545" s="339" t="n">
        <f aca="false">'ワークシート1 事業所情報'!E558</f>
        <v>0</v>
      </c>
      <c r="C545" s="125" t="str">
        <f aca="false">IF(COUNTIF($B$4:B545,B545)=1,MAX($C$3:C544)+1,"")</f>
        <v/>
      </c>
      <c r="D545" s="125"/>
      <c r="E545" s="340"/>
    </row>
    <row r="546" customFormat="false" ht="18" hidden="false" customHeight="false" outlineLevel="0" collapsed="false">
      <c r="B546" s="339" t="n">
        <f aca="false">'ワークシート1 事業所情報'!E559</f>
        <v>0</v>
      </c>
      <c r="C546" s="125" t="str">
        <f aca="false">IF(COUNTIF($B$4:B546,B546)=1,MAX($C$3:C545)+1,"")</f>
        <v/>
      </c>
      <c r="D546" s="125"/>
      <c r="E546" s="340"/>
    </row>
    <row r="547" customFormat="false" ht="18" hidden="false" customHeight="false" outlineLevel="0" collapsed="false">
      <c r="B547" s="339" t="n">
        <f aca="false">'ワークシート1 事業所情報'!E560</f>
        <v>0</v>
      </c>
      <c r="C547" s="125" t="str">
        <f aca="false">IF(COUNTIF($B$4:B547,B547)=1,MAX($C$3:C546)+1,"")</f>
        <v/>
      </c>
      <c r="D547" s="125"/>
      <c r="E547" s="340"/>
    </row>
    <row r="548" customFormat="false" ht="18" hidden="false" customHeight="false" outlineLevel="0" collapsed="false">
      <c r="B548" s="339" t="n">
        <f aca="false">'ワークシート1 事業所情報'!E561</f>
        <v>0</v>
      </c>
      <c r="C548" s="125" t="str">
        <f aca="false">IF(COUNTIF($B$4:B548,B548)=1,MAX($C$3:C547)+1,"")</f>
        <v/>
      </c>
      <c r="D548" s="125"/>
      <c r="E548" s="340"/>
    </row>
    <row r="549" customFormat="false" ht="18" hidden="false" customHeight="false" outlineLevel="0" collapsed="false">
      <c r="B549" s="339" t="n">
        <f aca="false">'ワークシート1 事業所情報'!E562</f>
        <v>0</v>
      </c>
      <c r="C549" s="125" t="str">
        <f aca="false">IF(COUNTIF($B$4:B549,B549)=1,MAX($C$3:C548)+1,"")</f>
        <v/>
      </c>
      <c r="D549" s="125"/>
      <c r="E549" s="340"/>
    </row>
    <row r="550" customFormat="false" ht="18" hidden="false" customHeight="false" outlineLevel="0" collapsed="false">
      <c r="B550" s="339" t="n">
        <f aca="false">'ワークシート1 事業所情報'!E563</f>
        <v>0</v>
      </c>
      <c r="C550" s="125" t="str">
        <f aca="false">IF(COUNTIF($B$4:B550,B550)=1,MAX($C$3:C549)+1,"")</f>
        <v/>
      </c>
      <c r="D550" s="125"/>
      <c r="E550" s="340"/>
    </row>
    <row r="551" customFormat="false" ht="18" hidden="false" customHeight="false" outlineLevel="0" collapsed="false">
      <c r="B551" s="339" t="n">
        <f aca="false">'ワークシート1 事業所情報'!E564</f>
        <v>0</v>
      </c>
      <c r="C551" s="125" t="str">
        <f aca="false">IF(COUNTIF($B$4:B551,B551)=1,MAX($C$3:C550)+1,"")</f>
        <v/>
      </c>
      <c r="D551" s="125"/>
      <c r="E551" s="340"/>
    </row>
    <row r="552" customFormat="false" ht="18" hidden="false" customHeight="false" outlineLevel="0" collapsed="false">
      <c r="B552" s="339" t="n">
        <f aca="false">'ワークシート1 事業所情報'!E565</f>
        <v>0</v>
      </c>
      <c r="C552" s="125" t="str">
        <f aca="false">IF(COUNTIF($B$4:B552,B552)=1,MAX($C$3:C551)+1,"")</f>
        <v/>
      </c>
      <c r="D552" s="125"/>
      <c r="E552" s="340"/>
    </row>
    <row r="553" customFormat="false" ht="18" hidden="false" customHeight="false" outlineLevel="0" collapsed="false">
      <c r="B553" s="339" t="n">
        <f aca="false">'ワークシート1 事業所情報'!E566</f>
        <v>0</v>
      </c>
      <c r="C553" s="125" t="str">
        <f aca="false">IF(COUNTIF($B$4:B553,B553)=1,MAX($C$3:C552)+1,"")</f>
        <v/>
      </c>
      <c r="D553" s="125"/>
      <c r="E553" s="340"/>
    </row>
    <row r="554" customFormat="false" ht="18" hidden="false" customHeight="false" outlineLevel="0" collapsed="false">
      <c r="B554" s="339" t="n">
        <f aca="false">'ワークシート1 事業所情報'!E567</f>
        <v>0</v>
      </c>
      <c r="C554" s="125" t="str">
        <f aca="false">IF(COUNTIF($B$4:B554,B554)=1,MAX($C$3:C553)+1,"")</f>
        <v/>
      </c>
      <c r="D554" s="125"/>
      <c r="E554" s="340"/>
    </row>
    <row r="555" customFormat="false" ht="18" hidden="false" customHeight="false" outlineLevel="0" collapsed="false">
      <c r="B555" s="339" t="n">
        <f aca="false">'ワークシート1 事業所情報'!E568</f>
        <v>0</v>
      </c>
      <c r="C555" s="125" t="str">
        <f aca="false">IF(COUNTIF($B$4:B555,B555)=1,MAX($C$3:C554)+1,"")</f>
        <v/>
      </c>
      <c r="D555" s="125"/>
      <c r="E555" s="340"/>
    </row>
    <row r="556" customFormat="false" ht="18" hidden="false" customHeight="false" outlineLevel="0" collapsed="false">
      <c r="B556" s="339" t="n">
        <f aca="false">'ワークシート1 事業所情報'!E569</f>
        <v>0</v>
      </c>
      <c r="C556" s="125" t="str">
        <f aca="false">IF(COUNTIF($B$4:B556,B556)=1,MAX($C$3:C555)+1,"")</f>
        <v/>
      </c>
      <c r="D556" s="125"/>
      <c r="E556" s="340"/>
    </row>
    <row r="557" customFormat="false" ht="18" hidden="false" customHeight="false" outlineLevel="0" collapsed="false">
      <c r="B557" s="339" t="n">
        <f aca="false">'ワークシート1 事業所情報'!E570</f>
        <v>0</v>
      </c>
      <c r="C557" s="125" t="str">
        <f aca="false">IF(COUNTIF($B$4:B557,B557)=1,MAX($C$3:C556)+1,"")</f>
        <v/>
      </c>
      <c r="D557" s="125"/>
      <c r="E557" s="340"/>
    </row>
    <row r="558" customFormat="false" ht="18" hidden="false" customHeight="false" outlineLevel="0" collapsed="false">
      <c r="B558" s="339" t="n">
        <f aca="false">'ワークシート1 事業所情報'!E571</f>
        <v>0</v>
      </c>
      <c r="C558" s="125" t="str">
        <f aca="false">IF(COUNTIF($B$4:B558,B558)=1,MAX($C$3:C557)+1,"")</f>
        <v/>
      </c>
      <c r="D558" s="125"/>
      <c r="E558" s="340"/>
    </row>
    <row r="559" customFormat="false" ht="18" hidden="false" customHeight="false" outlineLevel="0" collapsed="false">
      <c r="B559" s="339" t="n">
        <f aca="false">'ワークシート1 事業所情報'!E572</f>
        <v>0</v>
      </c>
      <c r="C559" s="125" t="str">
        <f aca="false">IF(COUNTIF($B$4:B559,B559)=1,MAX($C$3:C558)+1,"")</f>
        <v/>
      </c>
      <c r="D559" s="125"/>
      <c r="E559" s="340"/>
    </row>
    <row r="560" customFormat="false" ht="18" hidden="false" customHeight="false" outlineLevel="0" collapsed="false">
      <c r="B560" s="339" t="n">
        <f aca="false">'ワークシート1 事業所情報'!E573</f>
        <v>0</v>
      </c>
      <c r="C560" s="125" t="str">
        <f aca="false">IF(COUNTIF($B$4:B560,B560)=1,MAX($C$3:C559)+1,"")</f>
        <v/>
      </c>
      <c r="D560" s="125"/>
      <c r="E560" s="340"/>
    </row>
    <row r="561" customFormat="false" ht="18" hidden="false" customHeight="false" outlineLevel="0" collapsed="false">
      <c r="B561" s="339" t="n">
        <f aca="false">'ワークシート1 事業所情報'!E574</f>
        <v>0</v>
      </c>
      <c r="C561" s="125" t="str">
        <f aca="false">IF(COUNTIF($B$4:B561,B561)=1,MAX($C$3:C560)+1,"")</f>
        <v/>
      </c>
      <c r="D561" s="125"/>
      <c r="E561" s="340"/>
    </row>
    <row r="562" customFormat="false" ht="18" hidden="false" customHeight="false" outlineLevel="0" collapsed="false">
      <c r="B562" s="339" t="n">
        <f aca="false">'ワークシート1 事業所情報'!E575</f>
        <v>0</v>
      </c>
      <c r="C562" s="125" t="str">
        <f aca="false">IF(COUNTIF($B$4:B562,B562)=1,MAX($C$3:C561)+1,"")</f>
        <v/>
      </c>
      <c r="D562" s="125"/>
      <c r="E562" s="340"/>
    </row>
    <row r="563" customFormat="false" ht="18" hidden="false" customHeight="false" outlineLevel="0" collapsed="false">
      <c r="B563" s="339" t="n">
        <f aca="false">'ワークシート1 事業所情報'!E576</f>
        <v>0</v>
      </c>
      <c r="C563" s="125" t="str">
        <f aca="false">IF(COUNTIF($B$4:B563,B563)=1,MAX($C$3:C562)+1,"")</f>
        <v/>
      </c>
      <c r="D563" s="125"/>
      <c r="E563" s="340"/>
    </row>
    <row r="564" customFormat="false" ht="18" hidden="false" customHeight="false" outlineLevel="0" collapsed="false">
      <c r="B564" s="339" t="n">
        <f aca="false">'ワークシート1 事業所情報'!E577</f>
        <v>0</v>
      </c>
      <c r="C564" s="125" t="str">
        <f aca="false">IF(COUNTIF($B$4:B564,B564)=1,MAX($C$3:C563)+1,"")</f>
        <v/>
      </c>
      <c r="D564" s="125"/>
      <c r="E564" s="340"/>
    </row>
    <row r="565" customFormat="false" ht="18" hidden="false" customHeight="false" outlineLevel="0" collapsed="false">
      <c r="B565" s="339" t="n">
        <f aca="false">'ワークシート1 事業所情報'!E578</f>
        <v>0</v>
      </c>
      <c r="C565" s="125" t="str">
        <f aca="false">IF(COUNTIF($B$4:B565,B565)=1,MAX($C$3:C564)+1,"")</f>
        <v/>
      </c>
      <c r="D565" s="125"/>
      <c r="E565" s="340"/>
    </row>
    <row r="566" customFormat="false" ht="18" hidden="false" customHeight="false" outlineLevel="0" collapsed="false">
      <c r="B566" s="339" t="n">
        <f aca="false">'ワークシート1 事業所情報'!E579</f>
        <v>0</v>
      </c>
      <c r="C566" s="125" t="str">
        <f aca="false">IF(COUNTIF($B$4:B566,B566)=1,MAX($C$3:C565)+1,"")</f>
        <v/>
      </c>
      <c r="D566" s="125"/>
      <c r="E566" s="340"/>
    </row>
    <row r="567" customFormat="false" ht="18" hidden="false" customHeight="false" outlineLevel="0" collapsed="false">
      <c r="B567" s="339" t="n">
        <f aca="false">'ワークシート1 事業所情報'!E580</f>
        <v>0</v>
      </c>
      <c r="C567" s="125" t="str">
        <f aca="false">IF(COUNTIF($B$4:B567,B567)=1,MAX($C$3:C566)+1,"")</f>
        <v/>
      </c>
      <c r="D567" s="125"/>
      <c r="E567" s="340"/>
    </row>
    <row r="568" customFormat="false" ht="18" hidden="false" customHeight="false" outlineLevel="0" collapsed="false">
      <c r="B568" s="339" t="n">
        <f aca="false">'ワークシート1 事業所情報'!E581</f>
        <v>0</v>
      </c>
      <c r="C568" s="125" t="str">
        <f aca="false">IF(COUNTIF($B$4:B568,B568)=1,MAX($C$3:C567)+1,"")</f>
        <v/>
      </c>
      <c r="D568" s="125"/>
      <c r="E568" s="340"/>
    </row>
    <row r="569" customFormat="false" ht="18" hidden="false" customHeight="false" outlineLevel="0" collapsed="false">
      <c r="B569" s="339" t="n">
        <f aca="false">'ワークシート1 事業所情報'!E582</f>
        <v>0</v>
      </c>
      <c r="C569" s="125" t="str">
        <f aca="false">IF(COUNTIF($B$4:B569,B569)=1,MAX($C$3:C568)+1,"")</f>
        <v/>
      </c>
      <c r="D569" s="125"/>
      <c r="E569" s="340"/>
    </row>
    <row r="570" customFormat="false" ht="18" hidden="false" customHeight="false" outlineLevel="0" collapsed="false">
      <c r="B570" s="339" t="n">
        <f aca="false">'ワークシート1 事業所情報'!E583</f>
        <v>0</v>
      </c>
      <c r="C570" s="125" t="str">
        <f aca="false">IF(COUNTIF($B$4:B570,B570)=1,MAX($C$3:C569)+1,"")</f>
        <v/>
      </c>
      <c r="D570" s="125"/>
      <c r="E570" s="340"/>
    </row>
    <row r="571" customFormat="false" ht="18" hidden="false" customHeight="false" outlineLevel="0" collapsed="false">
      <c r="B571" s="339" t="n">
        <f aca="false">'ワークシート1 事業所情報'!E584</f>
        <v>0</v>
      </c>
      <c r="C571" s="125" t="str">
        <f aca="false">IF(COUNTIF($B$4:B571,B571)=1,MAX($C$3:C570)+1,"")</f>
        <v/>
      </c>
      <c r="D571" s="125"/>
      <c r="E571" s="340"/>
    </row>
    <row r="572" customFormat="false" ht="18" hidden="false" customHeight="false" outlineLevel="0" collapsed="false">
      <c r="B572" s="339" t="n">
        <f aca="false">'ワークシート1 事業所情報'!E585</f>
        <v>0</v>
      </c>
      <c r="C572" s="125" t="str">
        <f aca="false">IF(COUNTIF($B$4:B572,B572)=1,MAX($C$3:C571)+1,"")</f>
        <v/>
      </c>
      <c r="D572" s="125"/>
      <c r="E572" s="340"/>
    </row>
    <row r="573" customFormat="false" ht="18" hidden="false" customHeight="false" outlineLevel="0" collapsed="false">
      <c r="B573" s="339" t="n">
        <f aca="false">'ワークシート1 事業所情報'!E586</f>
        <v>0</v>
      </c>
      <c r="C573" s="125" t="str">
        <f aca="false">IF(COUNTIF($B$4:B573,B573)=1,MAX($C$3:C572)+1,"")</f>
        <v/>
      </c>
      <c r="D573" s="125"/>
      <c r="E573" s="340"/>
    </row>
    <row r="574" customFormat="false" ht="18" hidden="false" customHeight="false" outlineLevel="0" collapsed="false">
      <c r="B574" s="339" t="n">
        <f aca="false">'ワークシート1 事業所情報'!E587</f>
        <v>0</v>
      </c>
      <c r="C574" s="125" t="str">
        <f aca="false">IF(COUNTIF($B$4:B574,B574)=1,MAX($C$3:C573)+1,"")</f>
        <v/>
      </c>
      <c r="D574" s="125"/>
      <c r="E574" s="340"/>
    </row>
    <row r="575" customFormat="false" ht="18" hidden="false" customHeight="false" outlineLevel="0" collapsed="false">
      <c r="B575" s="339" t="n">
        <f aca="false">'ワークシート1 事業所情報'!E588</f>
        <v>0</v>
      </c>
      <c r="C575" s="125" t="str">
        <f aca="false">IF(COUNTIF($B$4:B575,B575)=1,MAX($C$3:C574)+1,"")</f>
        <v/>
      </c>
      <c r="D575" s="125"/>
      <c r="E575" s="340"/>
    </row>
    <row r="576" customFormat="false" ht="18" hidden="false" customHeight="false" outlineLevel="0" collapsed="false">
      <c r="B576" s="339" t="n">
        <f aca="false">'ワークシート1 事業所情報'!E589</f>
        <v>0</v>
      </c>
      <c r="C576" s="125" t="str">
        <f aca="false">IF(COUNTIF($B$4:B576,B576)=1,MAX($C$3:C575)+1,"")</f>
        <v/>
      </c>
      <c r="D576" s="125"/>
      <c r="E576" s="340"/>
    </row>
    <row r="577" customFormat="false" ht="18" hidden="false" customHeight="false" outlineLevel="0" collapsed="false">
      <c r="B577" s="339" t="n">
        <f aca="false">'ワークシート1 事業所情報'!E590</f>
        <v>0</v>
      </c>
      <c r="C577" s="125" t="str">
        <f aca="false">IF(COUNTIF($B$4:B577,B577)=1,MAX($C$3:C576)+1,"")</f>
        <v/>
      </c>
      <c r="D577" s="125"/>
      <c r="E577" s="340"/>
    </row>
    <row r="578" customFormat="false" ht="18" hidden="false" customHeight="false" outlineLevel="0" collapsed="false">
      <c r="B578" s="339" t="n">
        <f aca="false">'ワークシート1 事業所情報'!E591</f>
        <v>0</v>
      </c>
      <c r="C578" s="125" t="str">
        <f aca="false">IF(COUNTIF($B$4:B578,B578)=1,MAX($C$3:C577)+1,"")</f>
        <v/>
      </c>
      <c r="D578" s="125"/>
      <c r="E578" s="340"/>
    </row>
    <row r="579" customFormat="false" ht="18" hidden="false" customHeight="false" outlineLevel="0" collapsed="false">
      <c r="B579" s="339" t="n">
        <f aca="false">'ワークシート1 事業所情報'!E592</f>
        <v>0</v>
      </c>
      <c r="C579" s="125" t="str">
        <f aca="false">IF(COUNTIF($B$4:B579,B579)=1,MAX($C$3:C578)+1,"")</f>
        <v/>
      </c>
      <c r="D579" s="125"/>
      <c r="E579" s="340"/>
    </row>
    <row r="580" customFormat="false" ht="18" hidden="false" customHeight="false" outlineLevel="0" collapsed="false">
      <c r="B580" s="339" t="n">
        <f aca="false">'ワークシート1 事業所情報'!E593</f>
        <v>0</v>
      </c>
      <c r="C580" s="125" t="str">
        <f aca="false">IF(COUNTIF($B$4:B580,B580)=1,MAX($C$3:C579)+1,"")</f>
        <v/>
      </c>
      <c r="D580" s="125"/>
      <c r="E580" s="340"/>
    </row>
    <row r="581" customFormat="false" ht="18" hidden="false" customHeight="false" outlineLevel="0" collapsed="false">
      <c r="B581" s="339" t="n">
        <f aca="false">'ワークシート1 事業所情報'!E594</f>
        <v>0</v>
      </c>
      <c r="C581" s="125" t="str">
        <f aca="false">IF(COUNTIF($B$4:B581,B581)=1,MAX($C$3:C580)+1,"")</f>
        <v/>
      </c>
      <c r="D581" s="125"/>
      <c r="E581" s="340"/>
    </row>
    <row r="582" customFormat="false" ht="18" hidden="false" customHeight="false" outlineLevel="0" collapsed="false">
      <c r="B582" s="339" t="n">
        <f aca="false">'ワークシート1 事業所情報'!E595</f>
        <v>0</v>
      </c>
      <c r="C582" s="125" t="str">
        <f aca="false">IF(COUNTIF($B$4:B582,B582)=1,MAX($C$3:C581)+1,"")</f>
        <v/>
      </c>
      <c r="D582" s="125"/>
      <c r="E582" s="340"/>
    </row>
    <row r="583" customFormat="false" ht="18" hidden="false" customHeight="false" outlineLevel="0" collapsed="false">
      <c r="B583" s="339" t="n">
        <f aca="false">'ワークシート1 事業所情報'!E596</f>
        <v>0</v>
      </c>
      <c r="C583" s="125" t="str">
        <f aca="false">IF(COUNTIF($B$4:B583,B583)=1,MAX($C$3:C582)+1,"")</f>
        <v/>
      </c>
      <c r="D583" s="125"/>
      <c r="E583" s="340"/>
    </row>
    <row r="584" customFormat="false" ht="18" hidden="false" customHeight="false" outlineLevel="0" collapsed="false">
      <c r="B584" s="339" t="n">
        <f aca="false">'ワークシート1 事業所情報'!E597</f>
        <v>0</v>
      </c>
      <c r="C584" s="125" t="str">
        <f aca="false">IF(COUNTIF($B$4:B584,B584)=1,MAX($C$3:C583)+1,"")</f>
        <v/>
      </c>
      <c r="D584" s="125"/>
      <c r="E584" s="340"/>
    </row>
    <row r="585" customFormat="false" ht="18" hidden="false" customHeight="false" outlineLevel="0" collapsed="false">
      <c r="B585" s="339" t="n">
        <f aca="false">'ワークシート1 事業所情報'!E598</f>
        <v>0</v>
      </c>
      <c r="C585" s="125" t="str">
        <f aca="false">IF(COUNTIF($B$4:B585,B585)=1,MAX($C$3:C584)+1,"")</f>
        <v/>
      </c>
      <c r="D585" s="125"/>
      <c r="E585" s="340"/>
    </row>
    <row r="586" customFormat="false" ht="18" hidden="false" customHeight="false" outlineLevel="0" collapsed="false">
      <c r="B586" s="339" t="n">
        <f aca="false">'ワークシート1 事業所情報'!E599</f>
        <v>0</v>
      </c>
      <c r="C586" s="125" t="str">
        <f aca="false">IF(COUNTIF($B$4:B586,B586)=1,MAX($C$3:C585)+1,"")</f>
        <v/>
      </c>
      <c r="D586" s="125"/>
      <c r="E586" s="340"/>
    </row>
    <row r="587" customFormat="false" ht="18" hidden="false" customHeight="false" outlineLevel="0" collapsed="false">
      <c r="B587" s="339" t="n">
        <f aca="false">'ワークシート1 事業所情報'!E600</f>
        <v>0</v>
      </c>
      <c r="C587" s="125" t="str">
        <f aca="false">IF(COUNTIF($B$4:B587,B587)=1,MAX($C$3:C586)+1,"")</f>
        <v/>
      </c>
      <c r="D587" s="125"/>
      <c r="E587" s="340"/>
    </row>
    <row r="588" customFormat="false" ht="18" hidden="false" customHeight="false" outlineLevel="0" collapsed="false">
      <c r="B588" s="339" t="n">
        <f aca="false">'ワークシート1 事業所情報'!E601</f>
        <v>0</v>
      </c>
      <c r="C588" s="125" t="str">
        <f aca="false">IF(COUNTIF($B$4:B588,B588)=1,MAX($C$3:C587)+1,"")</f>
        <v/>
      </c>
      <c r="D588" s="125"/>
      <c r="E588" s="340"/>
    </row>
    <row r="589" customFormat="false" ht="18" hidden="false" customHeight="false" outlineLevel="0" collapsed="false">
      <c r="B589" s="339" t="n">
        <f aca="false">'ワークシート1 事業所情報'!E602</f>
        <v>0</v>
      </c>
      <c r="C589" s="125" t="str">
        <f aca="false">IF(COUNTIF($B$4:B589,B589)=1,MAX($C$3:C588)+1,"")</f>
        <v/>
      </c>
      <c r="D589" s="125"/>
      <c r="E589" s="340"/>
    </row>
    <row r="590" customFormat="false" ht="18" hidden="false" customHeight="false" outlineLevel="0" collapsed="false">
      <c r="B590" s="339" t="n">
        <f aca="false">'ワークシート1 事業所情報'!E603</f>
        <v>0</v>
      </c>
      <c r="C590" s="125" t="str">
        <f aca="false">IF(COUNTIF($B$4:B590,B590)=1,MAX($C$3:C589)+1,"")</f>
        <v/>
      </c>
      <c r="D590" s="125"/>
      <c r="E590" s="340"/>
    </row>
    <row r="591" customFormat="false" ht="18" hidden="false" customHeight="false" outlineLevel="0" collapsed="false">
      <c r="B591" s="339" t="n">
        <f aca="false">'ワークシート1 事業所情報'!E604</f>
        <v>0</v>
      </c>
      <c r="C591" s="125" t="str">
        <f aca="false">IF(COUNTIF($B$4:B591,B591)=1,MAX($C$3:C590)+1,"")</f>
        <v/>
      </c>
      <c r="D591" s="125"/>
      <c r="E591" s="340"/>
    </row>
    <row r="592" customFormat="false" ht="18" hidden="false" customHeight="false" outlineLevel="0" collapsed="false">
      <c r="B592" s="339" t="n">
        <f aca="false">'ワークシート1 事業所情報'!E605</f>
        <v>0</v>
      </c>
      <c r="C592" s="125" t="str">
        <f aca="false">IF(COUNTIF($B$4:B592,B592)=1,MAX($C$3:C591)+1,"")</f>
        <v/>
      </c>
      <c r="D592" s="125"/>
      <c r="E592" s="340"/>
    </row>
    <row r="593" customFormat="false" ht="18" hidden="false" customHeight="false" outlineLevel="0" collapsed="false">
      <c r="B593" s="339" t="n">
        <f aca="false">'ワークシート1 事業所情報'!E606</f>
        <v>0</v>
      </c>
      <c r="C593" s="125" t="str">
        <f aca="false">IF(COUNTIF($B$4:B593,B593)=1,MAX($C$3:C592)+1,"")</f>
        <v/>
      </c>
      <c r="D593" s="125"/>
      <c r="E593" s="340"/>
    </row>
    <row r="594" customFormat="false" ht="18" hidden="false" customHeight="false" outlineLevel="0" collapsed="false">
      <c r="B594" s="339" t="n">
        <f aca="false">'ワークシート1 事業所情報'!E607</f>
        <v>0</v>
      </c>
      <c r="C594" s="125" t="str">
        <f aca="false">IF(COUNTIF($B$4:B594,B594)=1,MAX($C$3:C593)+1,"")</f>
        <v/>
      </c>
      <c r="D594" s="125"/>
      <c r="E594" s="340"/>
    </row>
    <row r="595" customFormat="false" ht="18" hidden="false" customHeight="false" outlineLevel="0" collapsed="false">
      <c r="B595" s="339" t="n">
        <f aca="false">'ワークシート1 事業所情報'!E608</f>
        <v>0</v>
      </c>
      <c r="C595" s="125" t="str">
        <f aca="false">IF(COUNTIF($B$4:B595,B595)=1,MAX($C$3:C594)+1,"")</f>
        <v/>
      </c>
      <c r="D595" s="125"/>
      <c r="E595" s="340"/>
    </row>
    <row r="596" customFormat="false" ht="18" hidden="false" customHeight="false" outlineLevel="0" collapsed="false">
      <c r="B596" s="339" t="n">
        <f aca="false">'ワークシート1 事業所情報'!E609</f>
        <v>0</v>
      </c>
      <c r="C596" s="125" t="str">
        <f aca="false">IF(COUNTIF($B$4:B596,B596)=1,MAX($C$3:C595)+1,"")</f>
        <v/>
      </c>
      <c r="D596" s="125"/>
      <c r="E596" s="340"/>
    </row>
    <row r="597" customFormat="false" ht="18" hidden="false" customHeight="false" outlineLevel="0" collapsed="false">
      <c r="B597" s="339" t="n">
        <f aca="false">'ワークシート1 事業所情報'!E610</f>
        <v>0</v>
      </c>
      <c r="C597" s="125" t="str">
        <f aca="false">IF(COUNTIF($B$4:B597,B597)=1,MAX($C$3:C596)+1,"")</f>
        <v/>
      </c>
      <c r="D597" s="125"/>
      <c r="E597" s="340"/>
    </row>
    <row r="598" customFormat="false" ht="18" hidden="false" customHeight="false" outlineLevel="0" collapsed="false">
      <c r="B598" s="339" t="n">
        <f aca="false">'ワークシート1 事業所情報'!E611</f>
        <v>0</v>
      </c>
      <c r="C598" s="125" t="str">
        <f aca="false">IF(COUNTIF($B$4:B598,B598)=1,MAX($C$3:C597)+1,"")</f>
        <v/>
      </c>
      <c r="D598" s="125"/>
      <c r="E598" s="340"/>
    </row>
    <row r="599" customFormat="false" ht="18" hidden="false" customHeight="false" outlineLevel="0" collapsed="false">
      <c r="B599" s="339" t="n">
        <f aca="false">'ワークシート1 事業所情報'!E612</f>
        <v>0</v>
      </c>
      <c r="C599" s="125" t="str">
        <f aca="false">IF(COUNTIF($B$4:B599,B599)=1,MAX($C$3:C598)+1,"")</f>
        <v/>
      </c>
      <c r="D599" s="125"/>
      <c r="E599" s="340"/>
    </row>
    <row r="600" customFormat="false" ht="18" hidden="false" customHeight="false" outlineLevel="0" collapsed="false">
      <c r="B600" s="339" t="n">
        <f aca="false">'ワークシート1 事業所情報'!E613</f>
        <v>0</v>
      </c>
      <c r="C600" s="125" t="str">
        <f aca="false">IF(COUNTIF($B$4:B600,B600)=1,MAX($C$3:C599)+1,"")</f>
        <v/>
      </c>
      <c r="D600" s="125"/>
      <c r="E600" s="340"/>
    </row>
    <row r="601" customFormat="false" ht="18" hidden="false" customHeight="false" outlineLevel="0" collapsed="false">
      <c r="B601" s="339" t="n">
        <f aca="false">'ワークシート1 事業所情報'!E614</f>
        <v>0</v>
      </c>
      <c r="C601" s="125" t="str">
        <f aca="false">IF(COUNTIF($B$4:B601,B601)=1,MAX($C$3:C600)+1,"")</f>
        <v/>
      </c>
      <c r="D601" s="125"/>
      <c r="E601" s="340"/>
    </row>
    <row r="602" customFormat="false" ht="18" hidden="false" customHeight="false" outlineLevel="0" collapsed="false">
      <c r="B602" s="339" t="n">
        <f aca="false">'ワークシート1 事業所情報'!E615</f>
        <v>0</v>
      </c>
      <c r="C602" s="125" t="str">
        <f aca="false">IF(COUNTIF($B$4:B602,B602)=1,MAX($C$3:C601)+1,"")</f>
        <v/>
      </c>
      <c r="D602" s="125"/>
      <c r="E602" s="340"/>
    </row>
    <row r="603" customFormat="false" ht="18" hidden="false" customHeight="false" outlineLevel="0" collapsed="false">
      <c r="B603" s="339" t="n">
        <f aca="false">'ワークシート1 事業所情報'!E616</f>
        <v>0</v>
      </c>
      <c r="C603" s="125" t="str">
        <f aca="false">IF(COUNTIF($B$4:B603,B603)=1,MAX($C$3:C602)+1,"")</f>
        <v/>
      </c>
      <c r="D603" s="125"/>
      <c r="E603" s="340"/>
    </row>
    <row r="604" customFormat="false" ht="18" hidden="false" customHeight="false" outlineLevel="0" collapsed="false">
      <c r="B604" s="339" t="n">
        <f aca="false">'ワークシート1 事業所情報'!E617</f>
        <v>0</v>
      </c>
      <c r="C604" s="125" t="str">
        <f aca="false">IF(COUNTIF($B$4:B604,B604)=1,MAX($C$3:C603)+1,"")</f>
        <v/>
      </c>
      <c r="D604" s="125"/>
      <c r="E604" s="340"/>
    </row>
    <row r="605" customFormat="false" ht="18" hidden="false" customHeight="false" outlineLevel="0" collapsed="false">
      <c r="B605" s="339" t="n">
        <f aca="false">'ワークシート1 事業所情報'!E618</f>
        <v>0</v>
      </c>
      <c r="C605" s="125" t="str">
        <f aca="false">IF(COUNTIF($B$4:B605,B605)=1,MAX($C$3:C604)+1,"")</f>
        <v/>
      </c>
      <c r="D605" s="125"/>
      <c r="E605" s="340"/>
    </row>
    <row r="606" customFormat="false" ht="18" hidden="false" customHeight="false" outlineLevel="0" collapsed="false">
      <c r="B606" s="339" t="n">
        <f aca="false">'ワークシート1 事業所情報'!E619</f>
        <v>0</v>
      </c>
      <c r="C606" s="125" t="str">
        <f aca="false">IF(COUNTIF($B$4:B606,B606)=1,MAX($C$3:C605)+1,"")</f>
        <v/>
      </c>
      <c r="D606" s="125"/>
      <c r="E606" s="340"/>
    </row>
    <row r="607" customFormat="false" ht="18" hidden="false" customHeight="false" outlineLevel="0" collapsed="false">
      <c r="B607" s="339" t="n">
        <f aca="false">'ワークシート1 事業所情報'!E620</f>
        <v>0</v>
      </c>
      <c r="C607" s="125" t="str">
        <f aca="false">IF(COUNTIF($B$4:B607,B607)=1,MAX($C$3:C606)+1,"")</f>
        <v/>
      </c>
      <c r="D607" s="125"/>
      <c r="E607" s="340"/>
    </row>
    <row r="608" customFormat="false" ht="18" hidden="false" customHeight="false" outlineLevel="0" collapsed="false">
      <c r="B608" s="339" t="n">
        <f aca="false">'ワークシート1 事業所情報'!E621</f>
        <v>0</v>
      </c>
      <c r="C608" s="125" t="str">
        <f aca="false">IF(COUNTIF($B$4:B608,B608)=1,MAX($C$3:C607)+1,"")</f>
        <v/>
      </c>
      <c r="D608" s="125"/>
      <c r="E608" s="340"/>
    </row>
    <row r="609" customFormat="false" ht="18" hidden="false" customHeight="false" outlineLevel="0" collapsed="false">
      <c r="B609" s="339" t="n">
        <f aca="false">'ワークシート1 事業所情報'!E622</f>
        <v>0</v>
      </c>
      <c r="C609" s="125" t="str">
        <f aca="false">IF(COUNTIF($B$4:B609,B609)=1,MAX($C$3:C608)+1,"")</f>
        <v/>
      </c>
      <c r="D609" s="125"/>
      <c r="E609" s="340"/>
    </row>
    <row r="610" customFormat="false" ht="18" hidden="false" customHeight="false" outlineLevel="0" collapsed="false">
      <c r="B610" s="339" t="n">
        <f aca="false">'ワークシート1 事業所情報'!E623</f>
        <v>0</v>
      </c>
      <c r="C610" s="125" t="str">
        <f aca="false">IF(COUNTIF($B$4:B610,B610)=1,MAX($C$3:C609)+1,"")</f>
        <v/>
      </c>
      <c r="D610" s="125"/>
      <c r="E610" s="340"/>
    </row>
    <row r="611" customFormat="false" ht="18" hidden="false" customHeight="false" outlineLevel="0" collapsed="false">
      <c r="B611" s="339" t="n">
        <f aca="false">'ワークシート1 事業所情報'!E624</f>
        <v>0</v>
      </c>
      <c r="C611" s="125" t="str">
        <f aca="false">IF(COUNTIF($B$4:B611,B611)=1,MAX($C$3:C610)+1,"")</f>
        <v/>
      </c>
      <c r="D611" s="125"/>
      <c r="E611" s="340"/>
    </row>
    <row r="612" customFormat="false" ht="18" hidden="false" customHeight="false" outlineLevel="0" collapsed="false">
      <c r="B612" s="339" t="n">
        <f aca="false">'ワークシート1 事業所情報'!E625</f>
        <v>0</v>
      </c>
      <c r="C612" s="125" t="str">
        <f aca="false">IF(COUNTIF($B$4:B612,B612)=1,MAX($C$3:C611)+1,"")</f>
        <v/>
      </c>
      <c r="D612" s="125"/>
      <c r="E612" s="340"/>
    </row>
    <row r="613" customFormat="false" ht="18" hidden="false" customHeight="false" outlineLevel="0" collapsed="false">
      <c r="B613" s="339" t="n">
        <f aca="false">'ワークシート1 事業所情報'!E626</f>
        <v>0</v>
      </c>
      <c r="C613" s="125" t="str">
        <f aca="false">IF(COUNTIF($B$4:B613,B613)=1,MAX($C$3:C612)+1,"")</f>
        <v/>
      </c>
      <c r="D613" s="125"/>
      <c r="E613" s="340"/>
    </row>
    <row r="614" customFormat="false" ht="18" hidden="false" customHeight="false" outlineLevel="0" collapsed="false">
      <c r="B614" s="339" t="n">
        <f aca="false">'ワークシート1 事業所情報'!E627</f>
        <v>0</v>
      </c>
      <c r="C614" s="125" t="str">
        <f aca="false">IF(COUNTIF($B$4:B614,B614)=1,MAX($C$3:C613)+1,"")</f>
        <v/>
      </c>
      <c r="D614" s="125"/>
      <c r="E614" s="340"/>
    </row>
    <row r="615" customFormat="false" ht="18" hidden="false" customHeight="false" outlineLevel="0" collapsed="false">
      <c r="B615" s="339" t="n">
        <f aca="false">'ワークシート1 事業所情報'!E628</f>
        <v>0</v>
      </c>
      <c r="C615" s="125" t="str">
        <f aca="false">IF(COUNTIF($B$4:B615,B615)=1,MAX($C$3:C614)+1,"")</f>
        <v/>
      </c>
      <c r="D615" s="125"/>
      <c r="E615" s="340"/>
    </row>
    <row r="616" customFormat="false" ht="18" hidden="false" customHeight="false" outlineLevel="0" collapsed="false">
      <c r="B616" s="339" t="n">
        <f aca="false">'ワークシート1 事業所情報'!E629</f>
        <v>0</v>
      </c>
      <c r="C616" s="125" t="str">
        <f aca="false">IF(COUNTIF($B$4:B616,B616)=1,MAX($C$3:C615)+1,"")</f>
        <v/>
      </c>
      <c r="D616" s="125"/>
      <c r="E616" s="340"/>
    </row>
    <row r="617" customFormat="false" ht="18" hidden="false" customHeight="false" outlineLevel="0" collapsed="false">
      <c r="B617" s="339" t="n">
        <f aca="false">'ワークシート1 事業所情報'!E630</f>
        <v>0</v>
      </c>
      <c r="C617" s="125" t="str">
        <f aca="false">IF(COUNTIF($B$4:B617,B617)=1,MAX($C$3:C616)+1,"")</f>
        <v/>
      </c>
      <c r="D617" s="125"/>
      <c r="E617" s="340"/>
    </row>
    <row r="618" customFormat="false" ht="18" hidden="false" customHeight="false" outlineLevel="0" collapsed="false">
      <c r="B618" s="339" t="n">
        <f aca="false">'ワークシート1 事業所情報'!E631</f>
        <v>0</v>
      </c>
      <c r="C618" s="125" t="str">
        <f aca="false">IF(COUNTIF($B$4:B618,B618)=1,MAX($C$3:C617)+1,"")</f>
        <v/>
      </c>
      <c r="D618" s="125"/>
      <c r="E618" s="340"/>
    </row>
    <row r="619" customFormat="false" ht="18" hidden="false" customHeight="false" outlineLevel="0" collapsed="false">
      <c r="B619" s="339" t="n">
        <f aca="false">'ワークシート1 事業所情報'!E632</f>
        <v>0</v>
      </c>
      <c r="C619" s="125" t="str">
        <f aca="false">IF(COUNTIF($B$4:B619,B619)=1,MAX($C$3:C618)+1,"")</f>
        <v/>
      </c>
      <c r="D619" s="125"/>
      <c r="E619" s="340"/>
    </row>
    <row r="620" customFormat="false" ht="18" hidden="false" customHeight="false" outlineLevel="0" collapsed="false">
      <c r="B620" s="339" t="n">
        <f aca="false">'ワークシート1 事業所情報'!E633</f>
        <v>0</v>
      </c>
      <c r="C620" s="125" t="str">
        <f aca="false">IF(COUNTIF($B$4:B620,B620)=1,MAX($C$3:C619)+1,"")</f>
        <v/>
      </c>
      <c r="D620" s="125"/>
      <c r="E620" s="340"/>
    </row>
    <row r="621" customFormat="false" ht="18" hidden="false" customHeight="false" outlineLevel="0" collapsed="false">
      <c r="B621" s="339" t="n">
        <f aca="false">'ワークシート1 事業所情報'!E634</f>
        <v>0</v>
      </c>
      <c r="C621" s="125" t="str">
        <f aca="false">IF(COUNTIF($B$4:B621,B621)=1,MAX($C$3:C620)+1,"")</f>
        <v/>
      </c>
      <c r="D621" s="125"/>
      <c r="E621" s="340"/>
    </row>
    <row r="622" customFormat="false" ht="18" hidden="false" customHeight="false" outlineLevel="0" collapsed="false">
      <c r="B622" s="339" t="n">
        <f aca="false">'ワークシート1 事業所情報'!E635</f>
        <v>0</v>
      </c>
      <c r="C622" s="125" t="str">
        <f aca="false">IF(COUNTIF($B$4:B622,B622)=1,MAX($C$3:C621)+1,"")</f>
        <v/>
      </c>
      <c r="D622" s="125"/>
      <c r="E622" s="340"/>
    </row>
    <row r="623" customFormat="false" ht="18" hidden="false" customHeight="false" outlineLevel="0" collapsed="false">
      <c r="B623" s="339" t="n">
        <f aca="false">'ワークシート1 事業所情報'!E636</f>
        <v>0</v>
      </c>
      <c r="C623" s="125" t="str">
        <f aca="false">IF(COUNTIF($B$4:B623,B623)=1,MAX($C$3:C622)+1,"")</f>
        <v/>
      </c>
      <c r="D623" s="125"/>
      <c r="E623" s="340"/>
    </row>
    <row r="624" customFormat="false" ht="18" hidden="false" customHeight="false" outlineLevel="0" collapsed="false">
      <c r="B624" s="339" t="n">
        <f aca="false">'ワークシート1 事業所情報'!E637</f>
        <v>0</v>
      </c>
      <c r="C624" s="125" t="str">
        <f aca="false">IF(COUNTIF($B$4:B624,B624)=1,MAX($C$3:C623)+1,"")</f>
        <v/>
      </c>
      <c r="D624" s="125"/>
      <c r="E624" s="340"/>
    </row>
    <row r="625" customFormat="false" ht="18" hidden="false" customHeight="false" outlineLevel="0" collapsed="false">
      <c r="B625" s="339" t="n">
        <f aca="false">'ワークシート1 事業所情報'!E638</f>
        <v>0</v>
      </c>
      <c r="C625" s="125" t="str">
        <f aca="false">IF(COUNTIF($B$4:B625,B625)=1,MAX($C$3:C624)+1,"")</f>
        <v/>
      </c>
      <c r="D625" s="125"/>
      <c r="E625" s="340"/>
    </row>
    <row r="626" customFormat="false" ht="18" hidden="false" customHeight="false" outlineLevel="0" collapsed="false">
      <c r="B626" s="339" t="n">
        <f aca="false">'ワークシート1 事業所情報'!E639</f>
        <v>0</v>
      </c>
      <c r="C626" s="125" t="str">
        <f aca="false">IF(COUNTIF($B$4:B626,B626)=1,MAX($C$3:C625)+1,"")</f>
        <v/>
      </c>
      <c r="D626" s="125"/>
      <c r="E626" s="340"/>
    </row>
    <row r="627" customFormat="false" ht="18" hidden="false" customHeight="false" outlineLevel="0" collapsed="false">
      <c r="B627" s="339" t="n">
        <f aca="false">'ワークシート1 事業所情報'!E640</f>
        <v>0</v>
      </c>
      <c r="C627" s="125" t="str">
        <f aca="false">IF(COUNTIF($B$4:B627,B627)=1,MAX($C$3:C626)+1,"")</f>
        <v/>
      </c>
      <c r="D627" s="125"/>
      <c r="E627" s="340"/>
    </row>
    <row r="628" customFormat="false" ht="18" hidden="false" customHeight="false" outlineLevel="0" collapsed="false">
      <c r="B628" s="339" t="n">
        <f aca="false">'ワークシート1 事業所情報'!E641</f>
        <v>0</v>
      </c>
      <c r="C628" s="125" t="str">
        <f aca="false">IF(COUNTIF($B$4:B628,B628)=1,MAX($C$3:C627)+1,"")</f>
        <v/>
      </c>
      <c r="D628" s="125"/>
      <c r="E628" s="340"/>
    </row>
    <row r="629" customFormat="false" ht="18" hidden="false" customHeight="false" outlineLevel="0" collapsed="false">
      <c r="B629" s="339" t="n">
        <f aca="false">'ワークシート1 事業所情報'!E642</f>
        <v>0</v>
      </c>
      <c r="C629" s="125" t="str">
        <f aca="false">IF(COUNTIF($B$4:B629,B629)=1,MAX($C$3:C628)+1,"")</f>
        <v/>
      </c>
      <c r="D629" s="125"/>
      <c r="E629" s="340"/>
    </row>
    <row r="630" customFormat="false" ht="18" hidden="false" customHeight="false" outlineLevel="0" collapsed="false">
      <c r="B630" s="339" t="n">
        <f aca="false">'ワークシート1 事業所情報'!E643</f>
        <v>0</v>
      </c>
      <c r="C630" s="125" t="str">
        <f aca="false">IF(COUNTIF($B$4:B630,B630)=1,MAX($C$3:C629)+1,"")</f>
        <v/>
      </c>
      <c r="D630" s="125"/>
      <c r="E630" s="340"/>
    </row>
    <row r="631" customFormat="false" ht="18" hidden="false" customHeight="false" outlineLevel="0" collapsed="false">
      <c r="B631" s="339" t="n">
        <f aca="false">'ワークシート1 事業所情報'!E644</f>
        <v>0</v>
      </c>
      <c r="C631" s="125" t="str">
        <f aca="false">IF(COUNTIF($B$4:B631,B631)=1,MAX($C$3:C630)+1,"")</f>
        <v/>
      </c>
      <c r="D631" s="125"/>
      <c r="E631" s="340"/>
    </row>
    <row r="632" customFormat="false" ht="18" hidden="false" customHeight="false" outlineLevel="0" collapsed="false">
      <c r="B632" s="339" t="n">
        <f aca="false">'ワークシート1 事業所情報'!E645</f>
        <v>0</v>
      </c>
      <c r="C632" s="125" t="str">
        <f aca="false">IF(COUNTIF($B$4:B632,B632)=1,MAX($C$3:C631)+1,"")</f>
        <v/>
      </c>
      <c r="D632" s="125"/>
      <c r="E632" s="340"/>
    </row>
    <row r="633" customFormat="false" ht="18" hidden="false" customHeight="false" outlineLevel="0" collapsed="false">
      <c r="B633" s="339" t="n">
        <f aca="false">'ワークシート1 事業所情報'!E646</f>
        <v>0</v>
      </c>
      <c r="C633" s="125" t="str">
        <f aca="false">IF(COUNTIF($B$4:B633,B633)=1,MAX($C$3:C632)+1,"")</f>
        <v/>
      </c>
      <c r="D633" s="125"/>
      <c r="E633" s="340"/>
    </row>
    <row r="634" customFormat="false" ht="18" hidden="false" customHeight="false" outlineLevel="0" collapsed="false">
      <c r="B634" s="339" t="n">
        <f aca="false">'ワークシート1 事業所情報'!E647</f>
        <v>0</v>
      </c>
      <c r="C634" s="125" t="str">
        <f aca="false">IF(COUNTIF($B$4:B634,B634)=1,MAX($C$3:C633)+1,"")</f>
        <v/>
      </c>
      <c r="D634" s="125"/>
      <c r="E634" s="340"/>
    </row>
    <row r="635" customFormat="false" ht="18" hidden="false" customHeight="false" outlineLevel="0" collapsed="false">
      <c r="B635" s="339" t="n">
        <f aca="false">'ワークシート1 事業所情報'!E648</f>
        <v>0</v>
      </c>
      <c r="C635" s="125" t="str">
        <f aca="false">IF(COUNTIF($B$4:B635,B635)=1,MAX($C$3:C634)+1,"")</f>
        <v/>
      </c>
      <c r="D635" s="125"/>
      <c r="E635" s="340"/>
    </row>
    <row r="636" customFormat="false" ht="18" hidden="false" customHeight="false" outlineLevel="0" collapsed="false">
      <c r="B636" s="339" t="n">
        <f aca="false">'ワークシート1 事業所情報'!E649</f>
        <v>0</v>
      </c>
      <c r="C636" s="125" t="str">
        <f aca="false">IF(COUNTIF($B$4:B636,B636)=1,MAX($C$3:C635)+1,"")</f>
        <v/>
      </c>
      <c r="D636" s="125"/>
      <c r="E636" s="340"/>
    </row>
    <row r="637" customFormat="false" ht="18" hidden="false" customHeight="false" outlineLevel="0" collapsed="false">
      <c r="B637" s="339" t="n">
        <f aca="false">'ワークシート1 事業所情報'!E650</f>
        <v>0</v>
      </c>
      <c r="C637" s="125" t="str">
        <f aca="false">IF(COUNTIF($B$4:B637,B637)=1,MAX($C$3:C636)+1,"")</f>
        <v/>
      </c>
      <c r="D637" s="125"/>
      <c r="E637" s="340"/>
    </row>
    <row r="638" customFormat="false" ht="18" hidden="false" customHeight="false" outlineLevel="0" collapsed="false">
      <c r="B638" s="339" t="n">
        <f aca="false">'ワークシート1 事業所情報'!E651</f>
        <v>0</v>
      </c>
      <c r="C638" s="125" t="str">
        <f aca="false">IF(COUNTIF($B$4:B638,B638)=1,MAX($C$3:C637)+1,"")</f>
        <v/>
      </c>
      <c r="D638" s="125"/>
      <c r="E638" s="340"/>
    </row>
    <row r="639" customFormat="false" ht="18" hidden="false" customHeight="false" outlineLevel="0" collapsed="false">
      <c r="B639" s="339" t="n">
        <f aca="false">'ワークシート1 事業所情報'!E652</f>
        <v>0</v>
      </c>
      <c r="C639" s="125" t="str">
        <f aca="false">IF(COUNTIF($B$4:B639,B639)=1,MAX($C$3:C638)+1,"")</f>
        <v/>
      </c>
      <c r="D639" s="125"/>
      <c r="E639" s="340"/>
    </row>
    <row r="640" customFormat="false" ht="18" hidden="false" customHeight="false" outlineLevel="0" collapsed="false">
      <c r="B640" s="339" t="n">
        <f aca="false">'ワークシート1 事業所情報'!E653</f>
        <v>0</v>
      </c>
      <c r="C640" s="125" t="str">
        <f aca="false">IF(COUNTIF($B$4:B640,B640)=1,MAX($C$3:C639)+1,"")</f>
        <v/>
      </c>
      <c r="D640" s="125"/>
      <c r="E640" s="340"/>
    </row>
    <row r="641" customFormat="false" ht="18" hidden="false" customHeight="false" outlineLevel="0" collapsed="false">
      <c r="B641" s="339" t="n">
        <f aca="false">'ワークシート1 事業所情報'!E654</f>
        <v>0</v>
      </c>
      <c r="C641" s="125" t="str">
        <f aca="false">IF(COUNTIF($B$4:B641,B641)=1,MAX($C$3:C640)+1,"")</f>
        <v/>
      </c>
      <c r="D641" s="125"/>
      <c r="E641" s="340"/>
    </row>
    <row r="642" customFormat="false" ht="18" hidden="false" customHeight="false" outlineLevel="0" collapsed="false">
      <c r="B642" s="339" t="n">
        <f aca="false">'ワークシート1 事業所情報'!E655</f>
        <v>0</v>
      </c>
      <c r="C642" s="125" t="str">
        <f aca="false">IF(COUNTIF($B$4:B642,B642)=1,MAX($C$3:C641)+1,"")</f>
        <v/>
      </c>
      <c r="D642" s="125"/>
      <c r="E642" s="340"/>
    </row>
    <row r="643" customFormat="false" ht="18" hidden="false" customHeight="false" outlineLevel="0" collapsed="false">
      <c r="B643" s="339" t="n">
        <f aca="false">'ワークシート1 事業所情報'!E656</f>
        <v>0</v>
      </c>
      <c r="C643" s="125" t="str">
        <f aca="false">IF(COUNTIF($B$4:B643,B643)=1,MAX($C$3:C642)+1,"")</f>
        <v/>
      </c>
      <c r="D643" s="125"/>
      <c r="E643" s="340"/>
    </row>
    <row r="644" customFormat="false" ht="18" hidden="false" customHeight="false" outlineLevel="0" collapsed="false">
      <c r="B644" s="339" t="n">
        <f aca="false">'ワークシート1 事業所情報'!E657</f>
        <v>0</v>
      </c>
      <c r="C644" s="125" t="str">
        <f aca="false">IF(COUNTIF($B$4:B644,B644)=1,MAX($C$3:C643)+1,"")</f>
        <v/>
      </c>
      <c r="D644" s="125"/>
      <c r="E644" s="340"/>
    </row>
    <row r="645" customFormat="false" ht="18" hidden="false" customHeight="false" outlineLevel="0" collapsed="false">
      <c r="B645" s="339" t="n">
        <f aca="false">'ワークシート1 事業所情報'!E658</f>
        <v>0</v>
      </c>
      <c r="C645" s="125" t="str">
        <f aca="false">IF(COUNTIF($B$4:B645,B645)=1,MAX($C$3:C644)+1,"")</f>
        <v/>
      </c>
      <c r="D645" s="125"/>
      <c r="E645" s="340"/>
    </row>
    <row r="646" customFormat="false" ht="18" hidden="false" customHeight="false" outlineLevel="0" collapsed="false">
      <c r="B646" s="339" t="n">
        <f aca="false">'ワークシート1 事業所情報'!E659</f>
        <v>0</v>
      </c>
      <c r="C646" s="125" t="str">
        <f aca="false">IF(COUNTIF($B$4:B646,B646)=1,MAX($C$3:C645)+1,"")</f>
        <v/>
      </c>
      <c r="D646" s="125"/>
      <c r="E646" s="340"/>
    </row>
    <row r="647" customFormat="false" ht="18" hidden="false" customHeight="false" outlineLevel="0" collapsed="false">
      <c r="B647" s="339" t="n">
        <f aca="false">'ワークシート1 事業所情報'!E660</f>
        <v>0</v>
      </c>
      <c r="C647" s="125" t="str">
        <f aca="false">IF(COUNTIF($B$4:B647,B647)=1,MAX($C$3:C646)+1,"")</f>
        <v/>
      </c>
      <c r="D647" s="125"/>
      <c r="E647" s="340"/>
    </row>
    <row r="648" customFormat="false" ht="18" hidden="false" customHeight="false" outlineLevel="0" collapsed="false">
      <c r="B648" s="339" t="n">
        <f aca="false">'ワークシート1 事業所情報'!E661</f>
        <v>0</v>
      </c>
      <c r="C648" s="125" t="str">
        <f aca="false">IF(COUNTIF($B$4:B648,B648)=1,MAX($C$3:C647)+1,"")</f>
        <v/>
      </c>
      <c r="D648" s="125"/>
      <c r="E648" s="340"/>
    </row>
    <row r="649" customFormat="false" ht="18" hidden="false" customHeight="false" outlineLevel="0" collapsed="false">
      <c r="B649" s="339" t="n">
        <f aca="false">'ワークシート1 事業所情報'!E662</f>
        <v>0</v>
      </c>
      <c r="C649" s="125" t="str">
        <f aca="false">IF(COUNTIF($B$4:B649,B649)=1,MAX($C$3:C648)+1,"")</f>
        <v/>
      </c>
      <c r="D649" s="125"/>
      <c r="E649" s="340"/>
    </row>
    <row r="650" customFormat="false" ht="18" hidden="false" customHeight="false" outlineLevel="0" collapsed="false">
      <c r="B650" s="339" t="n">
        <f aca="false">'ワークシート1 事業所情報'!E663</f>
        <v>0</v>
      </c>
      <c r="C650" s="125" t="str">
        <f aca="false">IF(COUNTIF($B$4:B650,B650)=1,MAX($C$3:C649)+1,"")</f>
        <v/>
      </c>
      <c r="D650" s="125"/>
      <c r="E650" s="340"/>
    </row>
    <row r="651" customFormat="false" ht="18" hidden="false" customHeight="false" outlineLevel="0" collapsed="false">
      <c r="B651" s="339" t="n">
        <f aca="false">'ワークシート1 事業所情報'!E664</f>
        <v>0</v>
      </c>
      <c r="C651" s="125" t="str">
        <f aca="false">IF(COUNTIF($B$4:B651,B651)=1,MAX($C$3:C650)+1,"")</f>
        <v/>
      </c>
      <c r="D651" s="125"/>
      <c r="E651" s="340"/>
    </row>
    <row r="652" customFormat="false" ht="18" hidden="false" customHeight="false" outlineLevel="0" collapsed="false">
      <c r="B652" s="339" t="n">
        <f aca="false">'ワークシート1 事業所情報'!E665</f>
        <v>0</v>
      </c>
      <c r="C652" s="125" t="str">
        <f aca="false">IF(COUNTIF($B$4:B652,B652)=1,MAX($C$3:C651)+1,"")</f>
        <v/>
      </c>
      <c r="D652" s="125"/>
      <c r="E652" s="340"/>
    </row>
    <row r="653" customFormat="false" ht="18" hidden="false" customHeight="false" outlineLevel="0" collapsed="false">
      <c r="B653" s="339" t="n">
        <f aca="false">'ワークシート1 事業所情報'!E666</f>
        <v>0</v>
      </c>
      <c r="C653" s="125" t="str">
        <f aca="false">IF(COUNTIF($B$4:B653,B653)=1,MAX($C$3:C652)+1,"")</f>
        <v/>
      </c>
      <c r="D653" s="125"/>
      <c r="E653" s="340"/>
    </row>
    <row r="654" customFormat="false" ht="18" hidden="false" customHeight="false" outlineLevel="0" collapsed="false">
      <c r="B654" s="339" t="n">
        <f aca="false">'ワークシート1 事業所情報'!E667</f>
        <v>0</v>
      </c>
      <c r="C654" s="125" t="str">
        <f aca="false">IF(COUNTIF($B$4:B654,B654)=1,MAX($C$3:C653)+1,"")</f>
        <v/>
      </c>
      <c r="D654" s="125"/>
      <c r="E654" s="340"/>
    </row>
    <row r="655" customFormat="false" ht="18" hidden="false" customHeight="false" outlineLevel="0" collapsed="false">
      <c r="B655" s="339" t="n">
        <f aca="false">'ワークシート1 事業所情報'!E668</f>
        <v>0</v>
      </c>
      <c r="C655" s="125" t="str">
        <f aca="false">IF(COUNTIF($B$4:B655,B655)=1,MAX($C$3:C654)+1,"")</f>
        <v/>
      </c>
      <c r="D655" s="125"/>
      <c r="E655" s="340"/>
    </row>
    <row r="656" customFormat="false" ht="18" hidden="false" customHeight="false" outlineLevel="0" collapsed="false">
      <c r="B656" s="339" t="n">
        <f aca="false">'ワークシート1 事業所情報'!E669</f>
        <v>0</v>
      </c>
      <c r="C656" s="125" t="str">
        <f aca="false">IF(COUNTIF($B$4:B656,B656)=1,MAX($C$3:C655)+1,"")</f>
        <v/>
      </c>
      <c r="D656" s="125"/>
      <c r="E656" s="340"/>
    </row>
    <row r="657" customFormat="false" ht="18" hidden="false" customHeight="false" outlineLevel="0" collapsed="false">
      <c r="B657" s="339" t="n">
        <f aca="false">'ワークシート1 事業所情報'!E670</f>
        <v>0</v>
      </c>
      <c r="C657" s="125" t="str">
        <f aca="false">IF(COUNTIF($B$4:B657,B657)=1,MAX($C$3:C656)+1,"")</f>
        <v/>
      </c>
      <c r="D657" s="125"/>
      <c r="E657" s="340"/>
    </row>
    <row r="658" customFormat="false" ht="18" hidden="false" customHeight="false" outlineLevel="0" collapsed="false">
      <c r="B658" s="339" t="n">
        <f aca="false">'ワークシート1 事業所情報'!E671</f>
        <v>0</v>
      </c>
      <c r="C658" s="125" t="str">
        <f aca="false">IF(COUNTIF($B$4:B658,B658)=1,MAX($C$3:C657)+1,"")</f>
        <v/>
      </c>
      <c r="D658" s="125"/>
      <c r="E658" s="340"/>
    </row>
    <row r="659" customFormat="false" ht="18" hidden="false" customHeight="false" outlineLevel="0" collapsed="false">
      <c r="B659" s="339" t="n">
        <f aca="false">'ワークシート1 事業所情報'!E672</f>
        <v>0</v>
      </c>
      <c r="C659" s="125" t="str">
        <f aca="false">IF(COUNTIF($B$4:B659,B659)=1,MAX($C$3:C658)+1,"")</f>
        <v/>
      </c>
      <c r="D659" s="125"/>
      <c r="E659" s="340"/>
    </row>
    <row r="660" customFormat="false" ht="18" hidden="false" customHeight="false" outlineLevel="0" collapsed="false">
      <c r="B660" s="339" t="n">
        <f aca="false">'ワークシート1 事業所情報'!E673</f>
        <v>0</v>
      </c>
      <c r="C660" s="125" t="str">
        <f aca="false">IF(COUNTIF($B$4:B660,B660)=1,MAX($C$3:C659)+1,"")</f>
        <v/>
      </c>
      <c r="D660" s="125"/>
      <c r="E660" s="340"/>
    </row>
    <row r="661" customFormat="false" ht="18" hidden="false" customHeight="false" outlineLevel="0" collapsed="false">
      <c r="B661" s="339" t="n">
        <f aca="false">'ワークシート1 事業所情報'!E674</f>
        <v>0</v>
      </c>
      <c r="C661" s="125" t="str">
        <f aca="false">IF(COUNTIF($B$4:B661,B661)=1,MAX($C$3:C660)+1,"")</f>
        <v/>
      </c>
      <c r="D661" s="125"/>
      <c r="E661" s="340"/>
    </row>
    <row r="662" customFormat="false" ht="18" hidden="false" customHeight="false" outlineLevel="0" collapsed="false">
      <c r="B662" s="339" t="n">
        <f aca="false">'ワークシート1 事業所情報'!E675</f>
        <v>0</v>
      </c>
      <c r="C662" s="125" t="str">
        <f aca="false">IF(COUNTIF($B$4:B662,B662)=1,MAX($C$3:C661)+1,"")</f>
        <v/>
      </c>
      <c r="D662" s="125"/>
      <c r="E662" s="340"/>
    </row>
    <row r="663" customFormat="false" ht="18" hidden="false" customHeight="false" outlineLevel="0" collapsed="false">
      <c r="B663" s="339" t="n">
        <f aca="false">'ワークシート1 事業所情報'!E676</f>
        <v>0</v>
      </c>
      <c r="C663" s="125" t="str">
        <f aca="false">IF(COUNTIF($B$4:B663,B663)=1,MAX($C$3:C662)+1,"")</f>
        <v/>
      </c>
      <c r="D663" s="125"/>
      <c r="E663" s="340"/>
    </row>
    <row r="664" customFormat="false" ht="18" hidden="false" customHeight="false" outlineLevel="0" collapsed="false">
      <c r="B664" s="339" t="n">
        <f aca="false">'ワークシート1 事業所情報'!E677</f>
        <v>0</v>
      </c>
      <c r="C664" s="125" t="str">
        <f aca="false">IF(COUNTIF($B$4:B664,B664)=1,MAX($C$3:C663)+1,"")</f>
        <v/>
      </c>
      <c r="D664" s="125"/>
      <c r="E664" s="340"/>
    </row>
    <row r="665" customFormat="false" ht="18" hidden="false" customHeight="false" outlineLevel="0" collapsed="false">
      <c r="B665" s="339" t="n">
        <f aca="false">'ワークシート1 事業所情報'!E678</f>
        <v>0</v>
      </c>
      <c r="C665" s="125" t="str">
        <f aca="false">IF(COUNTIF($B$4:B665,B665)=1,MAX($C$3:C664)+1,"")</f>
        <v/>
      </c>
      <c r="D665" s="125"/>
      <c r="E665" s="340"/>
    </row>
    <row r="666" customFormat="false" ht="18" hidden="false" customHeight="false" outlineLevel="0" collapsed="false">
      <c r="B666" s="339" t="n">
        <f aca="false">'ワークシート1 事業所情報'!E679</f>
        <v>0</v>
      </c>
      <c r="C666" s="125" t="str">
        <f aca="false">IF(COUNTIF($B$4:B666,B666)=1,MAX($C$3:C665)+1,"")</f>
        <v/>
      </c>
      <c r="D666" s="125"/>
      <c r="E666" s="340"/>
    </row>
    <row r="667" customFormat="false" ht="18" hidden="false" customHeight="false" outlineLevel="0" collapsed="false">
      <c r="B667" s="339" t="n">
        <f aca="false">'ワークシート1 事業所情報'!E680</f>
        <v>0</v>
      </c>
      <c r="C667" s="125" t="str">
        <f aca="false">IF(COUNTIF($B$4:B667,B667)=1,MAX($C$3:C666)+1,"")</f>
        <v/>
      </c>
      <c r="D667" s="125"/>
      <c r="E667" s="340"/>
    </row>
    <row r="668" customFormat="false" ht="18" hidden="false" customHeight="false" outlineLevel="0" collapsed="false">
      <c r="B668" s="339" t="n">
        <f aca="false">'ワークシート1 事業所情報'!E681</f>
        <v>0</v>
      </c>
      <c r="C668" s="125" t="str">
        <f aca="false">IF(COUNTIF($B$4:B668,B668)=1,MAX($C$3:C667)+1,"")</f>
        <v/>
      </c>
      <c r="D668" s="125"/>
      <c r="E668" s="340"/>
    </row>
    <row r="669" customFormat="false" ht="18" hidden="false" customHeight="false" outlineLevel="0" collapsed="false">
      <c r="B669" s="339" t="n">
        <f aca="false">'ワークシート1 事業所情報'!E682</f>
        <v>0</v>
      </c>
      <c r="C669" s="125" t="str">
        <f aca="false">IF(COUNTIF($B$4:B669,B669)=1,MAX($C$3:C668)+1,"")</f>
        <v/>
      </c>
      <c r="D669" s="125"/>
      <c r="E669" s="340"/>
    </row>
    <row r="670" customFormat="false" ht="18" hidden="false" customHeight="false" outlineLevel="0" collapsed="false">
      <c r="B670" s="339" t="n">
        <f aca="false">'ワークシート1 事業所情報'!E683</f>
        <v>0</v>
      </c>
      <c r="C670" s="125" t="str">
        <f aca="false">IF(COUNTIF($B$4:B670,B670)=1,MAX($C$3:C669)+1,"")</f>
        <v/>
      </c>
      <c r="D670" s="125"/>
      <c r="E670" s="340"/>
    </row>
    <row r="671" customFormat="false" ht="18" hidden="false" customHeight="false" outlineLevel="0" collapsed="false">
      <c r="B671" s="339" t="n">
        <f aca="false">'ワークシート1 事業所情報'!E684</f>
        <v>0</v>
      </c>
      <c r="C671" s="125" t="str">
        <f aca="false">IF(COUNTIF($B$4:B671,B671)=1,MAX($C$3:C670)+1,"")</f>
        <v/>
      </c>
      <c r="D671" s="125"/>
      <c r="E671" s="340"/>
    </row>
    <row r="672" customFormat="false" ht="18" hidden="false" customHeight="false" outlineLevel="0" collapsed="false">
      <c r="B672" s="339" t="n">
        <f aca="false">'ワークシート1 事業所情報'!E685</f>
        <v>0</v>
      </c>
      <c r="C672" s="125" t="str">
        <f aca="false">IF(COUNTIF($B$4:B672,B672)=1,MAX($C$3:C671)+1,"")</f>
        <v/>
      </c>
      <c r="D672" s="125"/>
      <c r="E672" s="340"/>
    </row>
    <row r="673" customFormat="false" ht="18" hidden="false" customHeight="false" outlineLevel="0" collapsed="false">
      <c r="B673" s="339" t="n">
        <f aca="false">'ワークシート1 事業所情報'!E686</f>
        <v>0</v>
      </c>
      <c r="C673" s="125" t="str">
        <f aca="false">IF(COUNTIF($B$4:B673,B673)=1,MAX($C$3:C672)+1,"")</f>
        <v/>
      </c>
      <c r="D673" s="125"/>
      <c r="E673" s="340"/>
    </row>
    <row r="674" customFormat="false" ht="18" hidden="false" customHeight="false" outlineLevel="0" collapsed="false">
      <c r="B674" s="339" t="n">
        <f aca="false">'ワークシート1 事業所情報'!E687</f>
        <v>0</v>
      </c>
      <c r="C674" s="125" t="str">
        <f aca="false">IF(COUNTIF($B$4:B674,B674)=1,MAX($C$3:C673)+1,"")</f>
        <v/>
      </c>
      <c r="D674" s="125"/>
      <c r="E674" s="340"/>
    </row>
    <row r="675" customFormat="false" ht="18" hidden="false" customHeight="false" outlineLevel="0" collapsed="false">
      <c r="B675" s="339" t="n">
        <f aca="false">'ワークシート1 事業所情報'!E688</f>
        <v>0</v>
      </c>
      <c r="C675" s="125" t="str">
        <f aca="false">IF(COUNTIF($B$4:B675,B675)=1,MAX($C$3:C674)+1,"")</f>
        <v/>
      </c>
      <c r="D675" s="125"/>
      <c r="E675" s="340"/>
    </row>
    <row r="676" customFormat="false" ht="18" hidden="false" customHeight="false" outlineLevel="0" collapsed="false">
      <c r="B676" s="339" t="n">
        <f aca="false">'ワークシート1 事業所情報'!E689</f>
        <v>0</v>
      </c>
      <c r="C676" s="125" t="str">
        <f aca="false">IF(COUNTIF($B$4:B676,B676)=1,MAX($C$3:C675)+1,"")</f>
        <v/>
      </c>
      <c r="D676" s="125"/>
      <c r="E676" s="340"/>
    </row>
    <row r="677" customFormat="false" ht="18" hidden="false" customHeight="false" outlineLevel="0" collapsed="false">
      <c r="B677" s="339" t="n">
        <f aca="false">'ワークシート1 事業所情報'!E690</f>
        <v>0</v>
      </c>
      <c r="C677" s="125" t="str">
        <f aca="false">IF(COUNTIF($B$4:B677,B677)=1,MAX($C$3:C676)+1,"")</f>
        <v/>
      </c>
      <c r="D677" s="125"/>
      <c r="E677" s="340"/>
    </row>
    <row r="678" customFormat="false" ht="18" hidden="false" customHeight="false" outlineLevel="0" collapsed="false">
      <c r="B678" s="339" t="n">
        <f aca="false">'ワークシート1 事業所情報'!E691</f>
        <v>0</v>
      </c>
      <c r="C678" s="125" t="str">
        <f aca="false">IF(COUNTIF($B$4:B678,B678)=1,MAX($C$3:C677)+1,"")</f>
        <v/>
      </c>
      <c r="D678" s="125"/>
      <c r="E678" s="340"/>
    </row>
    <row r="679" customFormat="false" ht="18" hidden="false" customHeight="false" outlineLevel="0" collapsed="false">
      <c r="B679" s="339" t="n">
        <f aca="false">'ワークシート1 事業所情報'!E692</f>
        <v>0</v>
      </c>
      <c r="C679" s="125" t="str">
        <f aca="false">IF(COUNTIF($B$4:B679,B679)=1,MAX($C$3:C678)+1,"")</f>
        <v/>
      </c>
      <c r="D679" s="125"/>
      <c r="E679" s="340"/>
    </row>
    <row r="680" customFormat="false" ht="18" hidden="false" customHeight="false" outlineLevel="0" collapsed="false">
      <c r="B680" s="339" t="n">
        <f aca="false">'ワークシート1 事業所情報'!E693</f>
        <v>0</v>
      </c>
      <c r="C680" s="125" t="str">
        <f aca="false">IF(COUNTIF($B$4:B680,B680)=1,MAX($C$3:C679)+1,"")</f>
        <v/>
      </c>
      <c r="D680" s="125"/>
      <c r="E680" s="340"/>
    </row>
    <row r="681" customFormat="false" ht="18" hidden="false" customHeight="false" outlineLevel="0" collapsed="false">
      <c r="B681" s="339" t="n">
        <f aca="false">'ワークシート1 事業所情報'!E694</f>
        <v>0</v>
      </c>
      <c r="C681" s="125" t="str">
        <f aca="false">IF(COUNTIF($B$4:B681,B681)=1,MAX($C$3:C680)+1,"")</f>
        <v/>
      </c>
      <c r="D681" s="125"/>
      <c r="E681" s="340"/>
    </row>
    <row r="682" customFormat="false" ht="18" hidden="false" customHeight="false" outlineLevel="0" collapsed="false">
      <c r="B682" s="339" t="n">
        <f aca="false">'ワークシート1 事業所情報'!E695</f>
        <v>0</v>
      </c>
      <c r="C682" s="125" t="str">
        <f aca="false">IF(COUNTIF($B$4:B682,B682)=1,MAX($C$3:C681)+1,"")</f>
        <v/>
      </c>
      <c r="D682" s="125"/>
      <c r="E682" s="340"/>
    </row>
    <row r="683" customFormat="false" ht="18" hidden="false" customHeight="false" outlineLevel="0" collapsed="false">
      <c r="B683" s="339" t="n">
        <f aca="false">'ワークシート1 事業所情報'!E696</f>
        <v>0</v>
      </c>
      <c r="C683" s="125" t="str">
        <f aca="false">IF(COUNTIF($B$4:B683,B683)=1,MAX($C$3:C682)+1,"")</f>
        <v/>
      </c>
      <c r="D683" s="125"/>
      <c r="E683" s="340"/>
    </row>
    <row r="684" customFormat="false" ht="18" hidden="false" customHeight="false" outlineLevel="0" collapsed="false">
      <c r="B684" s="339" t="n">
        <f aca="false">'ワークシート1 事業所情報'!E697</f>
        <v>0</v>
      </c>
      <c r="C684" s="125" t="str">
        <f aca="false">IF(COUNTIF($B$4:B684,B684)=1,MAX($C$3:C683)+1,"")</f>
        <v/>
      </c>
      <c r="D684" s="125"/>
      <c r="E684" s="340"/>
    </row>
    <row r="685" customFormat="false" ht="18" hidden="false" customHeight="false" outlineLevel="0" collapsed="false">
      <c r="B685" s="339" t="n">
        <f aca="false">'ワークシート1 事業所情報'!E698</f>
        <v>0</v>
      </c>
      <c r="C685" s="125" t="str">
        <f aca="false">IF(COUNTIF($B$4:B685,B685)=1,MAX($C$3:C684)+1,"")</f>
        <v/>
      </c>
      <c r="D685" s="125"/>
      <c r="E685" s="340"/>
    </row>
    <row r="686" customFormat="false" ht="18" hidden="false" customHeight="false" outlineLevel="0" collapsed="false">
      <c r="B686" s="339" t="n">
        <f aca="false">'ワークシート1 事業所情報'!E699</f>
        <v>0</v>
      </c>
      <c r="C686" s="125" t="str">
        <f aca="false">IF(COUNTIF($B$4:B686,B686)=1,MAX($C$3:C685)+1,"")</f>
        <v/>
      </c>
      <c r="D686" s="125"/>
      <c r="E686" s="340"/>
    </row>
    <row r="687" customFormat="false" ht="18" hidden="false" customHeight="false" outlineLevel="0" collapsed="false">
      <c r="B687" s="339" t="n">
        <f aca="false">'ワークシート1 事業所情報'!E700</f>
        <v>0</v>
      </c>
      <c r="C687" s="125" t="str">
        <f aca="false">IF(COUNTIF($B$4:B687,B687)=1,MAX($C$3:C686)+1,"")</f>
        <v/>
      </c>
      <c r="D687" s="125"/>
      <c r="E687" s="340"/>
    </row>
    <row r="688" customFormat="false" ht="18" hidden="false" customHeight="false" outlineLevel="0" collapsed="false">
      <c r="B688" s="339" t="n">
        <f aca="false">'ワークシート1 事業所情報'!E701</f>
        <v>0</v>
      </c>
      <c r="C688" s="125" t="str">
        <f aca="false">IF(COUNTIF($B$4:B688,B688)=1,MAX($C$3:C687)+1,"")</f>
        <v/>
      </c>
      <c r="D688" s="125"/>
      <c r="E688" s="340"/>
    </row>
    <row r="689" customFormat="false" ht="18" hidden="false" customHeight="false" outlineLevel="0" collapsed="false">
      <c r="B689" s="339" t="n">
        <f aca="false">'ワークシート1 事業所情報'!E702</f>
        <v>0</v>
      </c>
      <c r="C689" s="125" t="str">
        <f aca="false">IF(COUNTIF($B$4:B689,B689)=1,MAX($C$3:C688)+1,"")</f>
        <v/>
      </c>
      <c r="D689" s="125"/>
      <c r="E689" s="340"/>
    </row>
    <row r="690" customFormat="false" ht="18" hidden="false" customHeight="false" outlineLevel="0" collapsed="false">
      <c r="B690" s="339" t="n">
        <f aca="false">'ワークシート1 事業所情報'!E703</f>
        <v>0</v>
      </c>
      <c r="C690" s="125" t="str">
        <f aca="false">IF(COUNTIF($B$4:B690,B690)=1,MAX($C$3:C689)+1,"")</f>
        <v/>
      </c>
      <c r="D690" s="125"/>
      <c r="E690" s="340"/>
    </row>
    <row r="691" customFormat="false" ht="18" hidden="false" customHeight="false" outlineLevel="0" collapsed="false">
      <c r="B691" s="339" t="n">
        <f aca="false">'ワークシート1 事業所情報'!E704</f>
        <v>0</v>
      </c>
      <c r="C691" s="125" t="str">
        <f aca="false">IF(COUNTIF($B$4:B691,B691)=1,MAX($C$3:C690)+1,"")</f>
        <v/>
      </c>
      <c r="D691" s="125"/>
      <c r="E691" s="340"/>
    </row>
    <row r="692" customFormat="false" ht="18" hidden="false" customHeight="false" outlineLevel="0" collapsed="false">
      <c r="B692" s="339" t="n">
        <f aca="false">'ワークシート1 事業所情報'!E705</f>
        <v>0</v>
      </c>
      <c r="C692" s="125" t="str">
        <f aca="false">IF(COUNTIF($B$4:B692,B692)=1,MAX($C$3:C691)+1,"")</f>
        <v/>
      </c>
      <c r="D692" s="125"/>
      <c r="E692" s="340"/>
    </row>
    <row r="693" customFormat="false" ht="18" hidden="false" customHeight="false" outlineLevel="0" collapsed="false">
      <c r="B693" s="339" t="n">
        <f aca="false">'ワークシート1 事業所情報'!E706</f>
        <v>0</v>
      </c>
      <c r="C693" s="125" t="str">
        <f aca="false">IF(COUNTIF($B$4:B693,B693)=1,MAX($C$3:C692)+1,"")</f>
        <v/>
      </c>
      <c r="D693" s="125"/>
      <c r="E693" s="340"/>
    </row>
    <row r="694" customFormat="false" ht="18" hidden="false" customHeight="false" outlineLevel="0" collapsed="false">
      <c r="B694" s="339" t="n">
        <f aca="false">'ワークシート1 事業所情報'!E707</f>
        <v>0</v>
      </c>
      <c r="C694" s="125" t="str">
        <f aca="false">IF(COUNTIF($B$4:B694,B694)=1,MAX($C$3:C693)+1,"")</f>
        <v/>
      </c>
      <c r="D694" s="125"/>
      <c r="E694" s="340"/>
    </row>
    <row r="695" customFormat="false" ht="18" hidden="false" customHeight="false" outlineLevel="0" collapsed="false">
      <c r="B695" s="339" t="n">
        <f aca="false">'ワークシート1 事業所情報'!E708</f>
        <v>0</v>
      </c>
      <c r="C695" s="125" t="str">
        <f aca="false">IF(COUNTIF($B$4:B695,B695)=1,MAX($C$3:C694)+1,"")</f>
        <v/>
      </c>
      <c r="D695" s="125"/>
      <c r="E695" s="340"/>
    </row>
    <row r="696" customFormat="false" ht="18" hidden="false" customHeight="false" outlineLevel="0" collapsed="false">
      <c r="B696" s="339" t="n">
        <f aca="false">'ワークシート1 事業所情報'!E709</f>
        <v>0</v>
      </c>
      <c r="C696" s="125" t="str">
        <f aca="false">IF(COUNTIF($B$4:B696,B696)=1,MAX($C$3:C695)+1,"")</f>
        <v/>
      </c>
      <c r="D696" s="125"/>
      <c r="E696" s="340"/>
    </row>
    <row r="697" customFormat="false" ht="18" hidden="false" customHeight="false" outlineLevel="0" collapsed="false">
      <c r="B697" s="339" t="n">
        <f aca="false">'ワークシート1 事業所情報'!E710</f>
        <v>0</v>
      </c>
      <c r="C697" s="125" t="str">
        <f aca="false">IF(COUNTIF($B$4:B697,B697)=1,MAX($C$3:C696)+1,"")</f>
        <v/>
      </c>
      <c r="D697" s="125"/>
      <c r="E697" s="340"/>
    </row>
    <row r="698" customFormat="false" ht="18" hidden="false" customHeight="false" outlineLevel="0" collapsed="false">
      <c r="B698" s="339" t="n">
        <f aca="false">'ワークシート1 事業所情報'!E711</f>
        <v>0</v>
      </c>
      <c r="C698" s="125" t="str">
        <f aca="false">IF(COUNTIF($B$4:B698,B698)=1,MAX($C$3:C697)+1,"")</f>
        <v/>
      </c>
      <c r="D698" s="125"/>
      <c r="E698" s="340"/>
    </row>
    <row r="699" customFormat="false" ht="18" hidden="false" customHeight="false" outlineLevel="0" collapsed="false">
      <c r="B699" s="339" t="n">
        <f aca="false">'ワークシート1 事業所情報'!E712</f>
        <v>0</v>
      </c>
      <c r="C699" s="125" t="str">
        <f aca="false">IF(COUNTIF($B$4:B699,B699)=1,MAX($C$3:C698)+1,"")</f>
        <v/>
      </c>
      <c r="D699" s="125"/>
      <c r="E699" s="340"/>
    </row>
    <row r="700" customFormat="false" ht="18" hidden="false" customHeight="false" outlineLevel="0" collapsed="false">
      <c r="B700" s="339" t="n">
        <f aca="false">'ワークシート1 事業所情報'!E713</f>
        <v>0</v>
      </c>
      <c r="C700" s="125" t="str">
        <f aca="false">IF(COUNTIF($B$4:B700,B700)=1,MAX($C$3:C699)+1,"")</f>
        <v/>
      </c>
      <c r="D700" s="125"/>
      <c r="E700" s="340"/>
    </row>
    <row r="701" customFormat="false" ht="18" hidden="false" customHeight="false" outlineLevel="0" collapsed="false">
      <c r="B701" s="339" t="n">
        <f aca="false">'ワークシート1 事業所情報'!E714</f>
        <v>0</v>
      </c>
      <c r="C701" s="125" t="str">
        <f aca="false">IF(COUNTIF($B$4:B701,B701)=1,MAX($C$3:C700)+1,"")</f>
        <v/>
      </c>
      <c r="D701" s="125"/>
      <c r="E701" s="340"/>
    </row>
    <row r="702" customFormat="false" ht="18" hidden="false" customHeight="false" outlineLevel="0" collapsed="false">
      <c r="B702" s="339" t="n">
        <f aca="false">'ワークシート1 事業所情報'!E715</f>
        <v>0</v>
      </c>
      <c r="C702" s="125" t="str">
        <f aca="false">IF(COUNTIF($B$4:B702,B702)=1,MAX($C$3:C701)+1,"")</f>
        <v/>
      </c>
      <c r="D702" s="125"/>
      <c r="E702" s="340"/>
    </row>
    <row r="703" customFormat="false" ht="18" hidden="false" customHeight="false" outlineLevel="0" collapsed="false">
      <c r="B703" s="339" t="n">
        <f aca="false">'ワークシート1 事業所情報'!E716</f>
        <v>0</v>
      </c>
      <c r="C703" s="125" t="str">
        <f aca="false">IF(COUNTIF($B$4:B703,B703)=1,MAX($C$3:C702)+1,"")</f>
        <v/>
      </c>
      <c r="D703" s="125"/>
      <c r="E703" s="340"/>
    </row>
    <row r="704" customFormat="false" ht="18" hidden="false" customHeight="false" outlineLevel="0" collapsed="false">
      <c r="B704" s="339" t="n">
        <f aca="false">'ワークシート1 事業所情報'!E717</f>
        <v>0</v>
      </c>
      <c r="C704" s="125" t="str">
        <f aca="false">IF(COUNTIF($B$4:B704,B704)=1,MAX($C$3:C703)+1,"")</f>
        <v/>
      </c>
      <c r="D704" s="125"/>
      <c r="E704" s="340"/>
    </row>
    <row r="705" customFormat="false" ht="18" hidden="false" customHeight="false" outlineLevel="0" collapsed="false">
      <c r="B705" s="339" t="n">
        <f aca="false">'ワークシート1 事業所情報'!E718</f>
        <v>0</v>
      </c>
      <c r="C705" s="125" t="str">
        <f aca="false">IF(COUNTIF($B$4:B705,B705)=1,MAX($C$3:C704)+1,"")</f>
        <v/>
      </c>
      <c r="D705" s="125"/>
      <c r="E705" s="340"/>
    </row>
    <row r="706" customFormat="false" ht="18" hidden="false" customHeight="false" outlineLevel="0" collapsed="false">
      <c r="B706" s="339" t="n">
        <f aca="false">'ワークシート1 事業所情報'!E719</f>
        <v>0</v>
      </c>
      <c r="C706" s="125" t="str">
        <f aca="false">IF(COUNTIF($B$4:B706,B706)=1,MAX($C$3:C705)+1,"")</f>
        <v/>
      </c>
      <c r="D706" s="125"/>
      <c r="E706" s="340"/>
    </row>
    <row r="707" customFormat="false" ht="18" hidden="false" customHeight="false" outlineLevel="0" collapsed="false">
      <c r="B707" s="339" t="n">
        <f aca="false">'ワークシート1 事業所情報'!E720</f>
        <v>0</v>
      </c>
      <c r="C707" s="125" t="str">
        <f aca="false">IF(COUNTIF($B$4:B707,B707)=1,MAX($C$3:C706)+1,"")</f>
        <v/>
      </c>
      <c r="D707" s="125"/>
      <c r="E707" s="340"/>
    </row>
    <row r="708" customFormat="false" ht="18" hidden="false" customHeight="false" outlineLevel="0" collapsed="false">
      <c r="B708" s="339" t="n">
        <f aca="false">'ワークシート1 事業所情報'!E721</f>
        <v>0</v>
      </c>
      <c r="C708" s="125" t="str">
        <f aca="false">IF(COUNTIF($B$4:B708,B708)=1,MAX($C$3:C707)+1,"")</f>
        <v/>
      </c>
      <c r="D708" s="125"/>
      <c r="E708" s="340"/>
    </row>
    <row r="709" customFormat="false" ht="18" hidden="false" customHeight="false" outlineLevel="0" collapsed="false">
      <c r="B709" s="339" t="n">
        <f aca="false">'ワークシート1 事業所情報'!E722</f>
        <v>0</v>
      </c>
      <c r="C709" s="125" t="str">
        <f aca="false">IF(COUNTIF($B$4:B709,B709)=1,MAX($C$3:C708)+1,"")</f>
        <v/>
      </c>
      <c r="D709" s="125"/>
      <c r="E709" s="340"/>
    </row>
    <row r="710" customFormat="false" ht="18" hidden="false" customHeight="false" outlineLevel="0" collapsed="false">
      <c r="B710" s="339" t="n">
        <f aca="false">'ワークシート1 事業所情報'!E723</f>
        <v>0</v>
      </c>
      <c r="C710" s="125" t="str">
        <f aca="false">IF(COUNTIF($B$4:B710,B710)=1,MAX($C$3:C709)+1,"")</f>
        <v/>
      </c>
      <c r="D710" s="125"/>
      <c r="E710" s="340"/>
    </row>
    <row r="711" customFormat="false" ht="18" hidden="false" customHeight="false" outlineLevel="0" collapsed="false">
      <c r="B711" s="339" t="n">
        <f aca="false">'ワークシート1 事業所情報'!E724</f>
        <v>0</v>
      </c>
      <c r="C711" s="125" t="str">
        <f aca="false">IF(COUNTIF($B$4:B711,B711)=1,MAX($C$3:C710)+1,"")</f>
        <v/>
      </c>
      <c r="D711" s="125"/>
      <c r="E711" s="340"/>
    </row>
    <row r="712" customFormat="false" ht="18" hidden="false" customHeight="false" outlineLevel="0" collapsed="false">
      <c r="B712" s="339" t="n">
        <f aca="false">'ワークシート1 事業所情報'!E725</f>
        <v>0</v>
      </c>
      <c r="C712" s="125" t="str">
        <f aca="false">IF(COUNTIF($B$4:B712,B712)=1,MAX($C$3:C711)+1,"")</f>
        <v/>
      </c>
      <c r="D712" s="125"/>
      <c r="E712" s="340"/>
    </row>
    <row r="713" customFormat="false" ht="18" hidden="false" customHeight="false" outlineLevel="0" collapsed="false">
      <c r="B713" s="339" t="n">
        <f aca="false">'ワークシート1 事業所情報'!E726</f>
        <v>0</v>
      </c>
      <c r="C713" s="125" t="str">
        <f aca="false">IF(COUNTIF($B$4:B713,B713)=1,MAX($C$3:C712)+1,"")</f>
        <v/>
      </c>
      <c r="D713" s="125"/>
      <c r="E713" s="340"/>
    </row>
    <row r="714" customFormat="false" ht="18" hidden="false" customHeight="false" outlineLevel="0" collapsed="false">
      <c r="B714" s="339" t="n">
        <f aca="false">'ワークシート1 事業所情報'!E727</f>
        <v>0</v>
      </c>
      <c r="C714" s="125" t="str">
        <f aca="false">IF(COUNTIF($B$4:B714,B714)=1,MAX($C$3:C713)+1,"")</f>
        <v/>
      </c>
      <c r="D714" s="125"/>
      <c r="E714" s="340"/>
    </row>
    <row r="715" customFormat="false" ht="18" hidden="false" customHeight="false" outlineLevel="0" collapsed="false">
      <c r="B715" s="339" t="n">
        <f aca="false">'ワークシート1 事業所情報'!E728</f>
        <v>0</v>
      </c>
      <c r="C715" s="125" t="str">
        <f aca="false">IF(COUNTIF($B$4:B715,B715)=1,MAX($C$3:C714)+1,"")</f>
        <v/>
      </c>
      <c r="D715" s="125"/>
      <c r="E715" s="340"/>
    </row>
    <row r="716" customFormat="false" ht="18" hidden="false" customHeight="false" outlineLevel="0" collapsed="false">
      <c r="B716" s="339" t="n">
        <f aca="false">'ワークシート1 事業所情報'!E729</f>
        <v>0</v>
      </c>
      <c r="C716" s="125" t="str">
        <f aca="false">IF(COUNTIF($B$4:B716,B716)=1,MAX($C$3:C715)+1,"")</f>
        <v/>
      </c>
      <c r="D716" s="125"/>
      <c r="E716" s="340"/>
    </row>
    <row r="717" customFormat="false" ht="18" hidden="false" customHeight="false" outlineLevel="0" collapsed="false">
      <c r="B717" s="339" t="n">
        <f aca="false">'ワークシート1 事業所情報'!E730</f>
        <v>0</v>
      </c>
      <c r="C717" s="125" t="str">
        <f aca="false">IF(COUNTIF($B$4:B717,B717)=1,MAX($C$3:C716)+1,"")</f>
        <v/>
      </c>
      <c r="D717" s="125"/>
      <c r="E717" s="340"/>
    </row>
    <row r="718" customFormat="false" ht="18" hidden="false" customHeight="false" outlineLevel="0" collapsed="false">
      <c r="B718" s="339" t="n">
        <f aca="false">'ワークシート1 事業所情報'!E731</f>
        <v>0</v>
      </c>
      <c r="C718" s="125" t="str">
        <f aca="false">IF(COUNTIF($B$4:B718,B718)=1,MAX($C$3:C717)+1,"")</f>
        <v/>
      </c>
      <c r="D718" s="125"/>
      <c r="E718" s="340"/>
    </row>
    <row r="719" customFormat="false" ht="18" hidden="false" customHeight="false" outlineLevel="0" collapsed="false">
      <c r="B719" s="339" t="n">
        <f aca="false">'ワークシート1 事業所情報'!E732</f>
        <v>0</v>
      </c>
      <c r="C719" s="125" t="str">
        <f aca="false">IF(COUNTIF($B$4:B719,B719)=1,MAX($C$3:C718)+1,"")</f>
        <v/>
      </c>
      <c r="D719" s="125"/>
      <c r="E719" s="340"/>
    </row>
    <row r="720" customFormat="false" ht="18" hidden="false" customHeight="false" outlineLevel="0" collapsed="false">
      <c r="B720" s="339" t="n">
        <f aca="false">'ワークシート1 事業所情報'!E733</f>
        <v>0</v>
      </c>
      <c r="C720" s="125" t="str">
        <f aca="false">IF(COUNTIF($B$4:B720,B720)=1,MAX($C$3:C719)+1,"")</f>
        <v/>
      </c>
      <c r="D720" s="125"/>
      <c r="E720" s="340"/>
    </row>
    <row r="721" customFormat="false" ht="18" hidden="false" customHeight="false" outlineLevel="0" collapsed="false">
      <c r="B721" s="339" t="n">
        <f aca="false">'ワークシート1 事業所情報'!E734</f>
        <v>0</v>
      </c>
      <c r="C721" s="125" t="str">
        <f aca="false">IF(COUNTIF($B$4:B721,B721)=1,MAX($C$3:C720)+1,"")</f>
        <v/>
      </c>
      <c r="D721" s="125"/>
      <c r="E721" s="340"/>
    </row>
    <row r="722" customFormat="false" ht="18" hidden="false" customHeight="false" outlineLevel="0" collapsed="false">
      <c r="B722" s="339" t="n">
        <f aca="false">'ワークシート1 事業所情報'!E735</f>
        <v>0</v>
      </c>
      <c r="C722" s="125" t="str">
        <f aca="false">IF(COUNTIF($B$4:B722,B722)=1,MAX($C$3:C721)+1,"")</f>
        <v/>
      </c>
      <c r="D722" s="125"/>
      <c r="E722" s="340"/>
    </row>
    <row r="723" customFormat="false" ht="18" hidden="false" customHeight="false" outlineLevel="0" collapsed="false">
      <c r="B723" s="339" t="n">
        <f aca="false">'ワークシート1 事業所情報'!E736</f>
        <v>0</v>
      </c>
      <c r="C723" s="125" t="str">
        <f aca="false">IF(COUNTIF($B$4:B723,B723)=1,MAX($C$3:C722)+1,"")</f>
        <v/>
      </c>
      <c r="D723" s="125"/>
      <c r="E723" s="340"/>
    </row>
    <row r="724" customFormat="false" ht="18" hidden="false" customHeight="false" outlineLevel="0" collapsed="false">
      <c r="B724" s="339" t="n">
        <f aca="false">'ワークシート1 事業所情報'!E737</f>
        <v>0</v>
      </c>
      <c r="C724" s="125" t="str">
        <f aca="false">IF(COUNTIF($B$4:B724,B724)=1,MAX($C$3:C723)+1,"")</f>
        <v/>
      </c>
      <c r="D724" s="125"/>
      <c r="E724" s="340"/>
    </row>
    <row r="725" customFormat="false" ht="18" hidden="false" customHeight="false" outlineLevel="0" collapsed="false">
      <c r="B725" s="339" t="n">
        <f aca="false">'ワークシート1 事業所情報'!E738</f>
        <v>0</v>
      </c>
      <c r="C725" s="125" t="str">
        <f aca="false">IF(COUNTIF($B$4:B725,B725)=1,MAX($C$3:C724)+1,"")</f>
        <v/>
      </c>
      <c r="D725" s="125"/>
      <c r="E725" s="340"/>
    </row>
    <row r="726" customFormat="false" ht="18" hidden="false" customHeight="false" outlineLevel="0" collapsed="false">
      <c r="B726" s="339" t="n">
        <f aca="false">'ワークシート1 事業所情報'!E739</f>
        <v>0</v>
      </c>
      <c r="C726" s="125" t="str">
        <f aca="false">IF(COUNTIF($B$4:B726,B726)=1,MAX($C$3:C725)+1,"")</f>
        <v/>
      </c>
      <c r="D726" s="125"/>
      <c r="E726" s="340"/>
    </row>
    <row r="727" customFormat="false" ht="18" hidden="false" customHeight="false" outlineLevel="0" collapsed="false">
      <c r="B727" s="339" t="n">
        <f aca="false">'ワークシート1 事業所情報'!E740</f>
        <v>0</v>
      </c>
      <c r="C727" s="125" t="str">
        <f aca="false">IF(COUNTIF($B$4:B727,B727)=1,MAX($C$3:C726)+1,"")</f>
        <v/>
      </c>
      <c r="D727" s="125"/>
      <c r="E727" s="340"/>
    </row>
    <row r="728" customFormat="false" ht="18" hidden="false" customHeight="false" outlineLevel="0" collapsed="false">
      <c r="B728" s="339" t="n">
        <f aca="false">'ワークシート1 事業所情報'!E741</f>
        <v>0</v>
      </c>
      <c r="C728" s="125" t="str">
        <f aca="false">IF(COUNTIF($B$4:B728,B728)=1,MAX($C$3:C727)+1,"")</f>
        <v/>
      </c>
      <c r="D728" s="125"/>
      <c r="E728" s="340"/>
    </row>
    <row r="729" customFormat="false" ht="18" hidden="false" customHeight="false" outlineLevel="0" collapsed="false">
      <c r="B729" s="339" t="n">
        <f aca="false">'ワークシート1 事業所情報'!E742</f>
        <v>0</v>
      </c>
      <c r="C729" s="125" t="str">
        <f aca="false">IF(COUNTIF($B$4:B729,B729)=1,MAX($C$3:C728)+1,"")</f>
        <v/>
      </c>
      <c r="D729" s="125"/>
      <c r="E729" s="340"/>
    </row>
    <row r="730" customFormat="false" ht="18" hidden="false" customHeight="false" outlineLevel="0" collapsed="false">
      <c r="B730" s="339" t="n">
        <f aca="false">'ワークシート1 事業所情報'!E743</f>
        <v>0</v>
      </c>
      <c r="C730" s="125" t="str">
        <f aca="false">IF(COUNTIF($B$4:B730,B730)=1,MAX($C$3:C729)+1,"")</f>
        <v/>
      </c>
      <c r="D730" s="125"/>
      <c r="E730" s="340"/>
    </row>
    <row r="731" customFormat="false" ht="18" hidden="false" customHeight="false" outlineLevel="0" collapsed="false">
      <c r="B731" s="339" t="n">
        <f aca="false">'ワークシート1 事業所情報'!E744</f>
        <v>0</v>
      </c>
      <c r="C731" s="125" t="str">
        <f aca="false">IF(COUNTIF($B$4:B731,B731)=1,MAX($C$3:C730)+1,"")</f>
        <v/>
      </c>
      <c r="D731" s="125"/>
      <c r="E731" s="340"/>
    </row>
    <row r="732" customFormat="false" ht="18" hidden="false" customHeight="false" outlineLevel="0" collapsed="false">
      <c r="B732" s="339" t="n">
        <f aca="false">'ワークシート1 事業所情報'!E745</f>
        <v>0</v>
      </c>
      <c r="C732" s="125" t="str">
        <f aca="false">IF(COUNTIF($B$4:B732,B732)=1,MAX($C$3:C731)+1,"")</f>
        <v/>
      </c>
      <c r="D732" s="125"/>
      <c r="E732" s="340"/>
    </row>
    <row r="733" customFormat="false" ht="18" hidden="false" customHeight="false" outlineLevel="0" collapsed="false">
      <c r="B733" s="339" t="n">
        <f aca="false">'ワークシート1 事業所情報'!E746</f>
        <v>0</v>
      </c>
      <c r="C733" s="125" t="str">
        <f aca="false">IF(COUNTIF($B$4:B733,B733)=1,MAX($C$3:C732)+1,"")</f>
        <v/>
      </c>
      <c r="D733" s="125"/>
      <c r="E733" s="340"/>
    </row>
    <row r="734" customFormat="false" ht="18" hidden="false" customHeight="false" outlineLevel="0" collapsed="false">
      <c r="B734" s="339" t="n">
        <f aca="false">'ワークシート1 事業所情報'!E747</f>
        <v>0</v>
      </c>
      <c r="C734" s="125" t="str">
        <f aca="false">IF(COUNTIF($B$4:B734,B734)=1,MAX($C$3:C733)+1,"")</f>
        <v/>
      </c>
      <c r="D734" s="125"/>
      <c r="E734" s="340"/>
    </row>
    <row r="735" customFormat="false" ht="18" hidden="false" customHeight="false" outlineLevel="0" collapsed="false">
      <c r="B735" s="339" t="n">
        <f aca="false">'ワークシート1 事業所情報'!E748</f>
        <v>0</v>
      </c>
      <c r="C735" s="125" t="str">
        <f aca="false">IF(COUNTIF($B$4:B735,B735)=1,MAX($C$3:C734)+1,"")</f>
        <v/>
      </c>
      <c r="D735" s="125"/>
      <c r="E735" s="340"/>
    </row>
    <row r="736" customFormat="false" ht="18" hidden="false" customHeight="false" outlineLevel="0" collapsed="false">
      <c r="B736" s="339" t="n">
        <f aca="false">'ワークシート1 事業所情報'!E749</f>
        <v>0</v>
      </c>
      <c r="C736" s="125" t="str">
        <f aca="false">IF(COUNTIF($B$4:B736,B736)=1,MAX($C$3:C735)+1,"")</f>
        <v/>
      </c>
      <c r="D736" s="125"/>
      <c r="E736" s="340"/>
    </row>
    <row r="737" customFormat="false" ht="18" hidden="false" customHeight="false" outlineLevel="0" collapsed="false">
      <c r="B737" s="339" t="n">
        <f aca="false">'ワークシート1 事業所情報'!E750</f>
        <v>0</v>
      </c>
      <c r="C737" s="125" t="str">
        <f aca="false">IF(COUNTIF($B$4:B737,B737)=1,MAX($C$3:C736)+1,"")</f>
        <v/>
      </c>
      <c r="D737" s="125"/>
      <c r="E737" s="340"/>
    </row>
    <row r="738" customFormat="false" ht="18" hidden="false" customHeight="false" outlineLevel="0" collapsed="false">
      <c r="B738" s="339" t="n">
        <f aca="false">'ワークシート1 事業所情報'!E751</f>
        <v>0</v>
      </c>
      <c r="C738" s="125" t="str">
        <f aca="false">IF(COUNTIF($B$4:B738,B738)=1,MAX($C$3:C737)+1,"")</f>
        <v/>
      </c>
      <c r="D738" s="125"/>
      <c r="E738" s="340"/>
    </row>
    <row r="739" customFormat="false" ht="18" hidden="false" customHeight="false" outlineLevel="0" collapsed="false">
      <c r="B739" s="339" t="n">
        <f aca="false">'ワークシート1 事業所情報'!E752</f>
        <v>0</v>
      </c>
      <c r="C739" s="125" t="str">
        <f aca="false">IF(COUNTIF($B$4:B739,B739)=1,MAX($C$3:C738)+1,"")</f>
        <v/>
      </c>
      <c r="D739" s="125"/>
      <c r="E739" s="340"/>
    </row>
    <row r="740" customFormat="false" ht="18" hidden="false" customHeight="false" outlineLevel="0" collapsed="false">
      <c r="B740" s="339" t="n">
        <f aca="false">'ワークシート1 事業所情報'!E753</f>
        <v>0</v>
      </c>
      <c r="C740" s="125" t="str">
        <f aca="false">IF(COUNTIF($B$4:B740,B740)=1,MAX($C$3:C739)+1,"")</f>
        <v/>
      </c>
      <c r="D740" s="125"/>
      <c r="E740" s="340"/>
    </row>
    <row r="741" customFormat="false" ht="18" hidden="false" customHeight="false" outlineLevel="0" collapsed="false">
      <c r="B741" s="339" t="n">
        <f aca="false">'ワークシート1 事業所情報'!E754</f>
        <v>0</v>
      </c>
      <c r="C741" s="125" t="str">
        <f aca="false">IF(COUNTIF($B$4:B741,B741)=1,MAX($C$3:C740)+1,"")</f>
        <v/>
      </c>
      <c r="D741" s="125"/>
      <c r="E741" s="340"/>
    </row>
    <row r="742" customFormat="false" ht="18" hidden="false" customHeight="false" outlineLevel="0" collapsed="false">
      <c r="B742" s="339" t="n">
        <f aca="false">'ワークシート1 事業所情報'!E755</f>
        <v>0</v>
      </c>
      <c r="C742" s="125" t="str">
        <f aca="false">IF(COUNTIF($B$4:B742,B742)=1,MAX($C$3:C741)+1,"")</f>
        <v/>
      </c>
      <c r="D742" s="125"/>
      <c r="E742" s="340"/>
    </row>
    <row r="743" customFormat="false" ht="18" hidden="false" customHeight="false" outlineLevel="0" collapsed="false">
      <c r="B743" s="339" t="n">
        <f aca="false">'ワークシート1 事業所情報'!E756</f>
        <v>0</v>
      </c>
      <c r="C743" s="125" t="str">
        <f aca="false">IF(COUNTIF($B$4:B743,B743)=1,MAX($C$3:C742)+1,"")</f>
        <v/>
      </c>
      <c r="D743" s="125"/>
      <c r="E743" s="340"/>
    </row>
    <row r="744" customFormat="false" ht="18" hidden="false" customHeight="false" outlineLevel="0" collapsed="false">
      <c r="B744" s="339" t="n">
        <f aca="false">'ワークシート1 事業所情報'!E757</f>
        <v>0</v>
      </c>
      <c r="C744" s="125" t="str">
        <f aca="false">IF(COUNTIF($B$4:B744,B744)=1,MAX($C$3:C743)+1,"")</f>
        <v/>
      </c>
      <c r="D744" s="125"/>
      <c r="E744" s="340"/>
    </row>
    <row r="745" customFormat="false" ht="18" hidden="false" customHeight="false" outlineLevel="0" collapsed="false">
      <c r="B745" s="339" t="n">
        <f aca="false">'ワークシート1 事業所情報'!E758</f>
        <v>0</v>
      </c>
      <c r="C745" s="125" t="str">
        <f aca="false">IF(COUNTIF($B$4:B745,B745)=1,MAX($C$3:C744)+1,"")</f>
        <v/>
      </c>
      <c r="D745" s="125"/>
      <c r="E745" s="340"/>
    </row>
    <row r="746" customFormat="false" ht="18" hidden="false" customHeight="false" outlineLevel="0" collapsed="false">
      <c r="B746" s="339" t="n">
        <f aca="false">'ワークシート1 事業所情報'!E759</f>
        <v>0</v>
      </c>
      <c r="C746" s="125" t="str">
        <f aca="false">IF(COUNTIF($B$4:B746,B746)=1,MAX($C$3:C745)+1,"")</f>
        <v/>
      </c>
      <c r="D746" s="125"/>
      <c r="E746" s="340"/>
    </row>
    <row r="747" customFormat="false" ht="18" hidden="false" customHeight="false" outlineLevel="0" collapsed="false">
      <c r="B747" s="339" t="n">
        <f aca="false">'ワークシート1 事業所情報'!E760</f>
        <v>0</v>
      </c>
      <c r="C747" s="125" t="str">
        <f aca="false">IF(COUNTIF($B$4:B747,B747)=1,MAX($C$3:C746)+1,"")</f>
        <v/>
      </c>
      <c r="D747" s="125"/>
      <c r="E747" s="340"/>
    </row>
    <row r="748" customFormat="false" ht="18" hidden="false" customHeight="false" outlineLevel="0" collapsed="false">
      <c r="B748" s="339" t="n">
        <f aca="false">'ワークシート1 事業所情報'!E761</f>
        <v>0</v>
      </c>
      <c r="C748" s="125" t="str">
        <f aca="false">IF(COUNTIF($B$4:B748,B748)=1,MAX($C$3:C747)+1,"")</f>
        <v/>
      </c>
      <c r="D748" s="125"/>
      <c r="E748" s="340"/>
    </row>
    <row r="749" customFormat="false" ht="18" hidden="false" customHeight="false" outlineLevel="0" collapsed="false">
      <c r="B749" s="339" t="n">
        <f aca="false">'ワークシート1 事業所情報'!E762</f>
        <v>0</v>
      </c>
      <c r="C749" s="125" t="str">
        <f aca="false">IF(COUNTIF($B$4:B749,B749)=1,MAX($C$3:C748)+1,"")</f>
        <v/>
      </c>
      <c r="D749" s="125"/>
      <c r="E749" s="340"/>
    </row>
    <row r="750" customFormat="false" ht="18" hidden="false" customHeight="false" outlineLevel="0" collapsed="false">
      <c r="B750" s="339" t="n">
        <f aca="false">'ワークシート1 事業所情報'!E763</f>
        <v>0</v>
      </c>
      <c r="C750" s="125" t="str">
        <f aca="false">IF(COUNTIF($B$4:B750,B750)=1,MAX($C$3:C749)+1,"")</f>
        <v/>
      </c>
      <c r="D750" s="125"/>
      <c r="E750" s="340"/>
    </row>
    <row r="751" customFormat="false" ht="18" hidden="false" customHeight="false" outlineLevel="0" collapsed="false">
      <c r="B751" s="339" t="n">
        <f aca="false">'ワークシート1 事業所情報'!E764</f>
        <v>0</v>
      </c>
      <c r="C751" s="125" t="str">
        <f aca="false">IF(COUNTIF($B$4:B751,B751)=1,MAX($C$3:C750)+1,"")</f>
        <v/>
      </c>
      <c r="D751" s="125"/>
      <c r="E751" s="340"/>
    </row>
    <row r="752" customFormat="false" ht="18" hidden="false" customHeight="false" outlineLevel="0" collapsed="false">
      <c r="B752" s="339" t="n">
        <f aca="false">'ワークシート1 事業所情報'!E765</f>
        <v>0</v>
      </c>
      <c r="C752" s="125" t="str">
        <f aca="false">IF(COUNTIF($B$4:B752,B752)=1,MAX($C$3:C751)+1,"")</f>
        <v/>
      </c>
      <c r="D752" s="125"/>
      <c r="E752" s="340"/>
    </row>
    <row r="753" customFormat="false" ht="18" hidden="false" customHeight="false" outlineLevel="0" collapsed="false">
      <c r="B753" s="339" t="n">
        <f aca="false">'ワークシート1 事業所情報'!E766</f>
        <v>0</v>
      </c>
      <c r="C753" s="125" t="str">
        <f aca="false">IF(COUNTIF($B$4:B753,B753)=1,MAX($C$3:C752)+1,"")</f>
        <v/>
      </c>
      <c r="D753" s="125"/>
      <c r="E753" s="340"/>
    </row>
    <row r="754" customFormat="false" ht="18" hidden="false" customHeight="false" outlineLevel="0" collapsed="false">
      <c r="B754" s="339" t="n">
        <f aca="false">'ワークシート1 事業所情報'!E767</f>
        <v>0</v>
      </c>
      <c r="C754" s="125" t="str">
        <f aca="false">IF(COUNTIF($B$4:B754,B754)=1,MAX($C$3:C753)+1,"")</f>
        <v/>
      </c>
      <c r="D754" s="125"/>
      <c r="E754" s="340"/>
    </row>
    <row r="755" customFormat="false" ht="18" hidden="false" customHeight="false" outlineLevel="0" collapsed="false">
      <c r="B755" s="339" t="n">
        <f aca="false">'ワークシート1 事業所情報'!E768</f>
        <v>0</v>
      </c>
      <c r="C755" s="125" t="str">
        <f aca="false">IF(COUNTIF($B$4:B755,B755)=1,MAX($C$3:C754)+1,"")</f>
        <v/>
      </c>
      <c r="D755" s="125"/>
      <c r="E755" s="340"/>
    </row>
    <row r="756" customFormat="false" ht="18" hidden="false" customHeight="false" outlineLevel="0" collapsed="false">
      <c r="B756" s="339" t="n">
        <f aca="false">'ワークシート1 事業所情報'!E769</f>
        <v>0</v>
      </c>
      <c r="C756" s="125" t="str">
        <f aca="false">IF(COUNTIF($B$4:B756,B756)=1,MAX($C$3:C755)+1,"")</f>
        <v/>
      </c>
      <c r="D756" s="125"/>
      <c r="E756" s="340"/>
    </row>
    <row r="757" customFormat="false" ht="18" hidden="false" customHeight="false" outlineLevel="0" collapsed="false">
      <c r="B757" s="339" t="n">
        <f aca="false">'ワークシート1 事業所情報'!E770</f>
        <v>0</v>
      </c>
      <c r="C757" s="125" t="str">
        <f aca="false">IF(COUNTIF($B$4:B757,B757)=1,MAX($C$3:C756)+1,"")</f>
        <v/>
      </c>
      <c r="D757" s="125"/>
      <c r="E757" s="340"/>
    </row>
    <row r="758" customFormat="false" ht="18" hidden="false" customHeight="false" outlineLevel="0" collapsed="false">
      <c r="B758" s="339" t="n">
        <f aca="false">'ワークシート1 事業所情報'!E771</f>
        <v>0</v>
      </c>
      <c r="C758" s="125" t="str">
        <f aca="false">IF(COUNTIF($B$4:B758,B758)=1,MAX($C$3:C757)+1,"")</f>
        <v/>
      </c>
      <c r="D758" s="125"/>
      <c r="E758" s="340"/>
    </row>
    <row r="759" customFormat="false" ht="18" hidden="false" customHeight="false" outlineLevel="0" collapsed="false">
      <c r="B759" s="339" t="n">
        <f aca="false">'ワークシート1 事業所情報'!E772</f>
        <v>0</v>
      </c>
      <c r="C759" s="125" t="str">
        <f aca="false">IF(COUNTIF($B$4:B759,B759)=1,MAX($C$3:C758)+1,"")</f>
        <v/>
      </c>
      <c r="D759" s="125"/>
      <c r="E759" s="340"/>
    </row>
    <row r="760" customFormat="false" ht="18" hidden="false" customHeight="false" outlineLevel="0" collapsed="false">
      <c r="B760" s="339" t="n">
        <f aca="false">'ワークシート1 事業所情報'!E773</f>
        <v>0</v>
      </c>
      <c r="C760" s="125" t="str">
        <f aca="false">IF(COUNTIF($B$4:B760,B760)=1,MAX($C$3:C759)+1,"")</f>
        <v/>
      </c>
      <c r="D760" s="125"/>
      <c r="E760" s="340"/>
    </row>
    <row r="761" customFormat="false" ht="18" hidden="false" customHeight="false" outlineLevel="0" collapsed="false">
      <c r="B761" s="339" t="n">
        <f aca="false">'ワークシート1 事業所情報'!E774</f>
        <v>0</v>
      </c>
      <c r="C761" s="125" t="str">
        <f aca="false">IF(COUNTIF($B$4:B761,B761)=1,MAX($C$3:C760)+1,"")</f>
        <v/>
      </c>
      <c r="D761" s="125"/>
      <c r="E761" s="340"/>
    </row>
    <row r="762" customFormat="false" ht="18" hidden="false" customHeight="false" outlineLevel="0" collapsed="false">
      <c r="B762" s="339" t="n">
        <f aca="false">'ワークシート1 事業所情報'!E775</f>
        <v>0</v>
      </c>
      <c r="C762" s="125" t="str">
        <f aca="false">IF(COUNTIF($B$4:B762,B762)=1,MAX($C$3:C761)+1,"")</f>
        <v/>
      </c>
      <c r="D762" s="125"/>
      <c r="E762" s="340"/>
    </row>
    <row r="763" customFormat="false" ht="18" hidden="false" customHeight="false" outlineLevel="0" collapsed="false">
      <c r="B763" s="339" t="n">
        <f aca="false">'ワークシート1 事業所情報'!E776</f>
        <v>0</v>
      </c>
      <c r="C763" s="125" t="str">
        <f aca="false">IF(COUNTIF($B$4:B763,B763)=1,MAX($C$3:C762)+1,"")</f>
        <v/>
      </c>
      <c r="D763" s="125"/>
      <c r="E763" s="340"/>
    </row>
    <row r="764" customFormat="false" ht="18" hidden="false" customHeight="false" outlineLevel="0" collapsed="false">
      <c r="B764" s="339" t="n">
        <f aca="false">'ワークシート1 事業所情報'!E777</f>
        <v>0</v>
      </c>
      <c r="C764" s="125" t="str">
        <f aca="false">IF(COUNTIF($B$4:B764,B764)=1,MAX($C$3:C763)+1,"")</f>
        <v/>
      </c>
      <c r="D764" s="125"/>
      <c r="E764" s="340"/>
    </row>
    <row r="765" customFormat="false" ht="18" hidden="false" customHeight="false" outlineLevel="0" collapsed="false">
      <c r="B765" s="339" t="n">
        <f aca="false">'ワークシート1 事業所情報'!E778</f>
        <v>0</v>
      </c>
      <c r="C765" s="125" t="str">
        <f aca="false">IF(COUNTIF($B$4:B765,B765)=1,MAX($C$3:C764)+1,"")</f>
        <v/>
      </c>
      <c r="D765" s="125"/>
      <c r="E765" s="340"/>
    </row>
    <row r="766" customFormat="false" ht="18" hidden="false" customHeight="false" outlineLevel="0" collapsed="false">
      <c r="B766" s="339" t="n">
        <f aca="false">'ワークシート1 事業所情報'!E779</f>
        <v>0</v>
      </c>
      <c r="C766" s="125" t="str">
        <f aca="false">IF(COUNTIF($B$4:B766,B766)=1,MAX($C$3:C765)+1,"")</f>
        <v/>
      </c>
      <c r="D766" s="125"/>
      <c r="E766" s="340"/>
    </row>
    <row r="767" customFormat="false" ht="18" hidden="false" customHeight="false" outlineLevel="0" collapsed="false">
      <c r="B767" s="339" t="n">
        <f aca="false">'ワークシート1 事業所情報'!E780</f>
        <v>0</v>
      </c>
      <c r="C767" s="125" t="str">
        <f aca="false">IF(COUNTIF($B$4:B767,B767)=1,MAX($C$3:C766)+1,"")</f>
        <v/>
      </c>
      <c r="D767" s="125"/>
      <c r="E767" s="340"/>
    </row>
    <row r="768" customFormat="false" ht="18" hidden="false" customHeight="false" outlineLevel="0" collapsed="false">
      <c r="B768" s="339" t="n">
        <f aca="false">'ワークシート1 事業所情報'!E781</f>
        <v>0</v>
      </c>
      <c r="C768" s="125" t="str">
        <f aca="false">IF(COUNTIF($B$4:B768,B768)=1,MAX($C$3:C767)+1,"")</f>
        <v/>
      </c>
      <c r="D768" s="125"/>
      <c r="E768" s="340"/>
    </row>
    <row r="769" customFormat="false" ht="18" hidden="false" customHeight="false" outlineLevel="0" collapsed="false">
      <c r="B769" s="339" t="n">
        <f aca="false">'ワークシート1 事業所情報'!E782</f>
        <v>0</v>
      </c>
      <c r="C769" s="125" t="str">
        <f aca="false">IF(COUNTIF($B$4:B769,B769)=1,MAX($C$3:C768)+1,"")</f>
        <v/>
      </c>
      <c r="D769" s="125"/>
      <c r="E769" s="340"/>
    </row>
    <row r="770" customFormat="false" ht="18" hidden="false" customHeight="false" outlineLevel="0" collapsed="false">
      <c r="B770" s="339" t="n">
        <f aca="false">'ワークシート1 事業所情報'!E783</f>
        <v>0</v>
      </c>
      <c r="C770" s="125" t="str">
        <f aca="false">IF(COUNTIF($B$4:B770,B770)=1,MAX($C$3:C769)+1,"")</f>
        <v/>
      </c>
      <c r="D770" s="125"/>
      <c r="E770" s="340"/>
    </row>
    <row r="771" customFormat="false" ht="18" hidden="false" customHeight="false" outlineLevel="0" collapsed="false">
      <c r="B771" s="339" t="n">
        <f aca="false">'ワークシート1 事業所情報'!E784</f>
        <v>0</v>
      </c>
      <c r="C771" s="125" t="str">
        <f aca="false">IF(COUNTIF($B$4:B771,B771)=1,MAX($C$3:C770)+1,"")</f>
        <v/>
      </c>
      <c r="D771" s="125"/>
      <c r="E771" s="340"/>
    </row>
    <row r="772" customFormat="false" ht="18" hidden="false" customHeight="false" outlineLevel="0" collapsed="false">
      <c r="B772" s="339" t="n">
        <f aca="false">'ワークシート1 事業所情報'!E785</f>
        <v>0</v>
      </c>
      <c r="C772" s="125" t="str">
        <f aca="false">IF(COUNTIF($B$4:B772,B772)=1,MAX($C$3:C771)+1,"")</f>
        <v/>
      </c>
      <c r="D772" s="125"/>
      <c r="E772" s="340"/>
    </row>
    <row r="773" customFormat="false" ht="18" hidden="false" customHeight="false" outlineLevel="0" collapsed="false">
      <c r="B773" s="339" t="n">
        <f aca="false">'ワークシート1 事業所情報'!E786</f>
        <v>0</v>
      </c>
      <c r="C773" s="125" t="str">
        <f aca="false">IF(COUNTIF($B$4:B773,B773)=1,MAX($C$3:C772)+1,"")</f>
        <v/>
      </c>
      <c r="D773" s="125"/>
      <c r="E773" s="340"/>
    </row>
    <row r="774" customFormat="false" ht="18" hidden="false" customHeight="false" outlineLevel="0" collapsed="false">
      <c r="B774" s="339" t="n">
        <f aca="false">'ワークシート1 事業所情報'!E787</f>
        <v>0</v>
      </c>
      <c r="C774" s="125" t="str">
        <f aca="false">IF(COUNTIF($B$4:B774,B774)=1,MAX($C$3:C773)+1,"")</f>
        <v/>
      </c>
      <c r="D774" s="125"/>
      <c r="E774" s="340"/>
    </row>
    <row r="775" customFormat="false" ht="18" hidden="false" customHeight="false" outlineLevel="0" collapsed="false">
      <c r="B775" s="339" t="n">
        <f aca="false">'ワークシート1 事業所情報'!E788</f>
        <v>0</v>
      </c>
      <c r="C775" s="125" t="str">
        <f aca="false">IF(COUNTIF($B$4:B775,B775)=1,MAX($C$3:C774)+1,"")</f>
        <v/>
      </c>
      <c r="D775" s="125"/>
      <c r="E775" s="340"/>
    </row>
    <row r="776" customFormat="false" ht="18" hidden="false" customHeight="false" outlineLevel="0" collapsed="false">
      <c r="B776" s="339" t="n">
        <f aca="false">'ワークシート1 事業所情報'!E789</f>
        <v>0</v>
      </c>
      <c r="C776" s="125" t="str">
        <f aca="false">IF(COUNTIF($B$4:B776,B776)=1,MAX($C$3:C775)+1,"")</f>
        <v/>
      </c>
      <c r="D776" s="125"/>
      <c r="E776" s="340"/>
    </row>
    <row r="777" customFormat="false" ht="18" hidden="false" customHeight="false" outlineLevel="0" collapsed="false">
      <c r="B777" s="339" t="n">
        <f aca="false">'ワークシート1 事業所情報'!E790</f>
        <v>0</v>
      </c>
      <c r="C777" s="125" t="str">
        <f aca="false">IF(COUNTIF($B$4:B777,B777)=1,MAX($C$3:C776)+1,"")</f>
        <v/>
      </c>
      <c r="D777" s="125"/>
      <c r="E777" s="340"/>
    </row>
    <row r="778" customFormat="false" ht="18" hidden="false" customHeight="false" outlineLevel="0" collapsed="false">
      <c r="B778" s="339" t="n">
        <f aca="false">'ワークシート1 事業所情報'!E791</f>
        <v>0</v>
      </c>
      <c r="C778" s="125" t="str">
        <f aca="false">IF(COUNTIF($B$4:B778,B778)=1,MAX($C$3:C777)+1,"")</f>
        <v/>
      </c>
      <c r="D778" s="125"/>
      <c r="E778" s="340"/>
    </row>
    <row r="779" customFormat="false" ht="18" hidden="false" customHeight="false" outlineLevel="0" collapsed="false">
      <c r="B779" s="339" t="n">
        <f aca="false">'ワークシート1 事業所情報'!E792</f>
        <v>0</v>
      </c>
      <c r="C779" s="125" t="str">
        <f aca="false">IF(COUNTIF($B$4:B779,B779)=1,MAX($C$3:C778)+1,"")</f>
        <v/>
      </c>
      <c r="D779" s="125"/>
      <c r="E779" s="340"/>
    </row>
    <row r="780" customFormat="false" ht="18" hidden="false" customHeight="false" outlineLevel="0" collapsed="false">
      <c r="B780" s="339" t="n">
        <f aca="false">'ワークシート1 事業所情報'!E793</f>
        <v>0</v>
      </c>
      <c r="C780" s="125" t="str">
        <f aca="false">IF(COUNTIF($B$4:B780,B780)=1,MAX($C$3:C779)+1,"")</f>
        <v/>
      </c>
      <c r="D780" s="125"/>
      <c r="E780" s="340"/>
    </row>
    <row r="781" customFormat="false" ht="18" hidden="false" customHeight="false" outlineLevel="0" collapsed="false">
      <c r="B781" s="339" t="n">
        <f aca="false">'ワークシート1 事業所情報'!E794</f>
        <v>0</v>
      </c>
      <c r="C781" s="125" t="str">
        <f aca="false">IF(COUNTIF($B$4:B781,B781)=1,MAX($C$3:C780)+1,"")</f>
        <v/>
      </c>
      <c r="D781" s="125"/>
      <c r="E781" s="340"/>
    </row>
    <row r="782" customFormat="false" ht="18" hidden="false" customHeight="false" outlineLevel="0" collapsed="false">
      <c r="B782" s="339" t="n">
        <f aca="false">'ワークシート1 事業所情報'!E795</f>
        <v>0</v>
      </c>
      <c r="C782" s="125" t="str">
        <f aca="false">IF(COUNTIF($B$4:B782,B782)=1,MAX($C$3:C781)+1,"")</f>
        <v/>
      </c>
      <c r="D782" s="125"/>
      <c r="E782" s="340"/>
    </row>
    <row r="783" customFormat="false" ht="18" hidden="false" customHeight="false" outlineLevel="0" collapsed="false">
      <c r="B783" s="339" t="n">
        <f aca="false">'ワークシート1 事業所情報'!E796</f>
        <v>0</v>
      </c>
      <c r="C783" s="125" t="str">
        <f aca="false">IF(COUNTIF($B$4:B783,B783)=1,MAX($C$3:C782)+1,"")</f>
        <v/>
      </c>
      <c r="D783" s="125"/>
      <c r="E783" s="340"/>
    </row>
    <row r="784" customFormat="false" ht="18" hidden="false" customHeight="false" outlineLevel="0" collapsed="false">
      <c r="B784" s="339" t="n">
        <f aca="false">'ワークシート1 事業所情報'!E797</f>
        <v>0</v>
      </c>
      <c r="C784" s="125" t="str">
        <f aca="false">IF(COUNTIF($B$4:B784,B784)=1,MAX($C$3:C783)+1,"")</f>
        <v/>
      </c>
      <c r="D784" s="125"/>
      <c r="E784" s="340"/>
    </row>
    <row r="785" customFormat="false" ht="18" hidden="false" customHeight="false" outlineLevel="0" collapsed="false">
      <c r="B785" s="339" t="n">
        <f aca="false">'ワークシート1 事業所情報'!E798</f>
        <v>0</v>
      </c>
      <c r="C785" s="125" t="str">
        <f aca="false">IF(COUNTIF($B$4:B785,B785)=1,MAX($C$3:C784)+1,"")</f>
        <v/>
      </c>
      <c r="D785" s="125"/>
      <c r="E785" s="340"/>
    </row>
    <row r="786" customFormat="false" ht="18" hidden="false" customHeight="false" outlineLevel="0" collapsed="false">
      <c r="B786" s="339" t="n">
        <f aca="false">'ワークシート1 事業所情報'!E799</f>
        <v>0</v>
      </c>
      <c r="C786" s="125" t="str">
        <f aca="false">IF(COUNTIF($B$4:B786,B786)=1,MAX($C$3:C785)+1,"")</f>
        <v/>
      </c>
      <c r="D786" s="125"/>
      <c r="E786" s="340"/>
    </row>
    <row r="787" customFormat="false" ht="18" hidden="false" customHeight="false" outlineLevel="0" collapsed="false">
      <c r="B787" s="339" t="n">
        <f aca="false">'ワークシート1 事業所情報'!E800</f>
        <v>0</v>
      </c>
      <c r="C787" s="125" t="str">
        <f aca="false">IF(COUNTIF($B$4:B787,B787)=1,MAX($C$3:C786)+1,"")</f>
        <v/>
      </c>
      <c r="D787" s="125"/>
      <c r="E787" s="340"/>
    </row>
    <row r="788" customFormat="false" ht="18" hidden="false" customHeight="false" outlineLevel="0" collapsed="false">
      <c r="B788" s="339" t="n">
        <f aca="false">'ワークシート1 事業所情報'!E801</f>
        <v>0</v>
      </c>
      <c r="C788" s="125" t="str">
        <f aca="false">IF(COUNTIF($B$4:B788,B788)=1,MAX($C$3:C787)+1,"")</f>
        <v/>
      </c>
      <c r="D788" s="125"/>
      <c r="E788" s="340"/>
    </row>
    <row r="789" customFormat="false" ht="18" hidden="false" customHeight="false" outlineLevel="0" collapsed="false">
      <c r="B789" s="339" t="n">
        <f aca="false">'ワークシート1 事業所情報'!E802</f>
        <v>0</v>
      </c>
      <c r="C789" s="125" t="str">
        <f aca="false">IF(COUNTIF($B$4:B789,B789)=1,MAX($C$3:C788)+1,"")</f>
        <v/>
      </c>
      <c r="D789" s="125"/>
      <c r="E789" s="340"/>
    </row>
    <row r="790" customFormat="false" ht="18" hidden="false" customHeight="false" outlineLevel="0" collapsed="false">
      <c r="B790" s="339" t="n">
        <f aca="false">'ワークシート1 事業所情報'!E803</f>
        <v>0</v>
      </c>
      <c r="C790" s="125" t="str">
        <f aca="false">IF(COUNTIF($B$4:B790,B790)=1,MAX($C$3:C789)+1,"")</f>
        <v/>
      </c>
      <c r="D790" s="125"/>
      <c r="E790" s="340"/>
    </row>
    <row r="791" customFormat="false" ht="18" hidden="false" customHeight="false" outlineLevel="0" collapsed="false">
      <c r="B791" s="339" t="n">
        <f aca="false">'ワークシート1 事業所情報'!E804</f>
        <v>0</v>
      </c>
      <c r="C791" s="125" t="str">
        <f aca="false">IF(COUNTIF($B$4:B791,B791)=1,MAX($C$3:C790)+1,"")</f>
        <v/>
      </c>
      <c r="D791" s="125"/>
      <c r="E791" s="340"/>
    </row>
    <row r="792" customFormat="false" ht="18" hidden="false" customHeight="false" outlineLevel="0" collapsed="false">
      <c r="B792" s="339" t="n">
        <f aca="false">'ワークシート1 事業所情報'!E805</f>
        <v>0</v>
      </c>
      <c r="C792" s="125" t="str">
        <f aca="false">IF(COUNTIF($B$4:B792,B792)=1,MAX($C$3:C791)+1,"")</f>
        <v/>
      </c>
      <c r="D792" s="125"/>
      <c r="E792" s="340"/>
    </row>
    <row r="793" customFormat="false" ht="18" hidden="false" customHeight="false" outlineLevel="0" collapsed="false">
      <c r="B793" s="339" t="n">
        <f aca="false">'ワークシート1 事業所情報'!E806</f>
        <v>0</v>
      </c>
      <c r="C793" s="125" t="str">
        <f aca="false">IF(COUNTIF($B$4:B793,B793)=1,MAX($C$3:C792)+1,"")</f>
        <v/>
      </c>
      <c r="D793" s="125"/>
      <c r="E793" s="340"/>
    </row>
    <row r="794" customFormat="false" ht="18" hidden="false" customHeight="false" outlineLevel="0" collapsed="false">
      <c r="B794" s="339" t="n">
        <f aca="false">'ワークシート1 事業所情報'!E807</f>
        <v>0</v>
      </c>
      <c r="C794" s="125" t="str">
        <f aca="false">IF(COUNTIF($B$4:B794,B794)=1,MAX($C$3:C793)+1,"")</f>
        <v/>
      </c>
      <c r="D794" s="125"/>
      <c r="E794" s="340"/>
    </row>
    <row r="795" customFormat="false" ht="18" hidden="false" customHeight="false" outlineLevel="0" collapsed="false">
      <c r="B795" s="339" t="n">
        <f aca="false">'ワークシート1 事業所情報'!E808</f>
        <v>0</v>
      </c>
      <c r="C795" s="125" t="str">
        <f aca="false">IF(COUNTIF($B$4:B795,B795)=1,MAX($C$3:C794)+1,"")</f>
        <v/>
      </c>
      <c r="D795" s="125"/>
      <c r="E795" s="340"/>
    </row>
    <row r="796" customFormat="false" ht="18" hidden="false" customHeight="false" outlineLevel="0" collapsed="false">
      <c r="B796" s="339" t="n">
        <f aca="false">'ワークシート1 事業所情報'!E809</f>
        <v>0</v>
      </c>
      <c r="C796" s="125" t="str">
        <f aca="false">IF(COUNTIF($B$4:B796,B796)=1,MAX($C$3:C795)+1,"")</f>
        <v/>
      </c>
      <c r="D796" s="125"/>
      <c r="E796" s="340"/>
    </row>
    <row r="797" customFormat="false" ht="18" hidden="false" customHeight="false" outlineLevel="0" collapsed="false">
      <c r="B797" s="339" t="n">
        <f aca="false">'ワークシート1 事業所情報'!E810</f>
        <v>0</v>
      </c>
      <c r="C797" s="125" t="str">
        <f aca="false">IF(COUNTIF($B$4:B797,B797)=1,MAX($C$3:C796)+1,"")</f>
        <v/>
      </c>
      <c r="D797" s="125"/>
      <c r="E797" s="340"/>
    </row>
    <row r="798" customFormat="false" ht="18" hidden="false" customHeight="false" outlineLevel="0" collapsed="false">
      <c r="B798" s="339" t="n">
        <f aca="false">'ワークシート1 事業所情報'!E811</f>
        <v>0</v>
      </c>
      <c r="C798" s="125" t="str">
        <f aca="false">IF(COUNTIF($B$4:B798,B798)=1,MAX($C$3:C797)+1,"")</f>
        <v/>
      </c>
      <c r="D798" s="125"/>
      <c r="E798" s="340"/>
    </row>
    <row r="799" customFormat="false" ht="18" hidden="false" customHeight="false" outlineLevel="0" collapsed="false">
      <c r="B799" s="339" t="n">
        <f aca="false">'ワークシート1 事業所情報'!E812</f>
        <v>0</v>
      </c>
      <c r="C799" s="125" t="str">
        <f aca="false">IF(COUNTIF($B$4:B799,B799)=1,MAX($C$3:C798)+1,"")</f>
        <v/>
      </c>
      <c r="D799" s="125"/>
      <c r="E799" s="340"/>
    </row>
    <row r="800" customFormat="false" ht="18" hidden="false" customHeight="false" outlineLevel="0" collapsed="false">
      <c r="B800" s="339" t="n">
        <f aca="false">'ワークシート1 事業所情報'!E813</f>
        <v>0</v>
      </c>
      <c r="C800" s="125" t="str">
        <f aca="false">IF(COUNTIF($B$4:B800,B800)=1,MAX($C$3:C799)+1,"")</f>
        <v/>
      </c>
      <c r="D800" s="125"/>
      <c r="E800" s="340"/>
    </row>
    <row r="801" customFormat="false" ht="18" hidden="false" customHeight="false" outlineLevel="0" collapsed="false">
      <c r="B801" s="339" t="n">
        <f aca="false">'ワークシート1 事業所情報'!E814</f>
        <v>0</v>
      </c>
      <c r="C801" s="125" t="str">
        <f aca="false">IF(COUNTIF($B$4:B801,B801)=1,MAX($C$3:C800)+1,"")</f>
        <v/>
      </c>
      <c r="D801" s="125"/>
      <c r="E801" s="340"/>
    </row>
    <row r="802" customFormat="false" ht="18" hidden="false" customHeight="false" outlineLevel="0" collapsed="false">
      <c r="B802" s="339" t="n">
        <f aca="false">'ワークシート1 事業所情報'!E815</f>
        <v>0</v>
      </c>
      <c r="C802" s="125" t="str">
        <f aca="false">IF(COUNTIF($B$4:B802,B802)=1,MAX($C$3:C801)+1,"")</f>
        <v/>
      </c>
      <c r="D802" s="125"/>
      <c r="E802" s="340"/>
    </row>
    <row r="803" customFormat="false" ht="18" hidden="false" customHeight="false" outlineLevel="0" collapsed="false">
      <c r="B803" s="339" t="n">
        <f aca="false">'ワークシート1 事業所情報'!E816</f>
        <v>0</v>
      </c>
      <c r="C803" s="125" t="str">
        <f aca="false">IF(COUNTIF($B$4:B803,B803)=1,MAX($C$3:C802)+1,"")</f>
        <v/>
      </c>
      <c r="D803" s="125"/>
      <c r="E803" s="340"/>
    </row>
    <row r="804" customFormat="false" ht="18" hidden="false" customHeight="false" outlineLevel="0" collapsed="false">
      <c r="B804" s="339" t="n">
        <f aca="false">'ワークシート1 事業所情報'!E817</f>
        <v>0</v>
      </c>
      <c r="C804" s="125" t="str">
        <f aca="false">IF(COUNTIF($B$4:B804,B804)=1,MAX($C$3:C803)+1,"")</f>
        <v/>
      </c>
      <c r="D804" s="125"/>
      <c r="E804" s="340"/>
    </row>
    <row r="805" customFormat="false" ht="18" hidden="false" customHeight="false" outlineLevel="0" collapsed="false">
      <c r="B805" s="339" t="n">
        <f aca="false">'ワークシート1 事業所情報'!E818</f>
        <v>0</v>
      </c>
      <c r="C805" s="125" t="str">
        <f aca="false">IF(COUNTIF($B$4:B805,B805)=1,MAX($C$3:C804)+1,"")</f>
        <v/>
      </c>
      <c r="D805" s="125"/>
      <c r="E805" s="340"/>
    </row>
    <row r="806" customFormat="false" ht="18" hidden="false" customHeight="false" outlineLevel="0" collapsed="false">
      <c r="B806" s="339" t="n">
        <f aca="false">'ワークシート1 事業所情報'!E819</f>
        <v>0</v>
      </c>
      <c r="C806" s="125" t="str">
        <f aca="false">IF(COUNTIF($B$4:B806,B806)=1,MAX($C$3:C805)+1,"")</f>
        <v/>
      </c>
      <c r="D806" s="125"/>
      <c r="E806" s="340"/>
    </row>
    <row r="807" customFormat="false" ht="18" hidden="false" customHeight="false" outlineLevel="0" collapsed="false">
      <c r="B807" s="339" t="n">
        <f aca="false">'ワークシート1 事業所情報'!E820</f>
        <v>0</v>
      </c>
      <c r="C807" s="125" t="str">
        <f aca="false">IF(COUNTIF($B$4:B807,B807)=1,MAX($C$3:C806)+1,"")</f>
        <v/>
      </c>
      <c r="D807" s="125"/>
      <c r="E807" s="340"/>
    </row>
    <row r="808" customFormat="false" ht="18" hidden="false" customHeight="false" outlineLevel="0" collapsed="false">
      <c r="B808" s="339" t="n">
        <f aca="false">'ワークシート1 事業所情報'!E821</f>
        <v>0</v>
      </c>
      <c r="C808" s="125" t="str">
        <f aca="false">IF(COUNTIF($B$4:B808,B808)=1,MAX($C$3:C807)+1,"")</f>
        <v/>
      </c>
      <c r="D808" s="125"/>
      <c r="E808" s="340"/>
    </row>
    <row r="809" customFormat="false" ht="18" hidden="false" customHeight="false" outlineLevel="0" collapsed="false">
      <c r="B809" s="339" t="n">
        <f aca="false">'ワークシート1 事業所情報'!E822</f>
        <v>0</v>
      </c>
      <c r="C809" s="125" t="str">
        <f aca="false">IF(COUNTIF($B$4:B809,B809)=1,MAX($C$3:C808)+1,"")</f>
        <v/>
      </c>
      <c r="D809" s="125"/>
      <c r="E809" s="340"/>
    </row>
    <row r="810" customFormat="false" ht="18" hidden="false" customHeight="false" outlineLevel="0" collapsed="false">
      <c r="B810" s="339" t="n">
        <f aca="false">'ワークシート1 事業所情報'!E823</f>
        <v>0</v>
      </c>
      <c r="C810" s="125" t="str">
        <f aca="false">IF(COUNTIF($B$4:B810,B810)=1,MAX($C$3:C809)+1,"")</f>
        <v/>
      </c>
      <c r="D810" s="125"/>
      <c r="E810" s="340"/>
    </row>
    <row r="811" customFormat="false" ht="18" hidden="false" customHeight="false" outlineLevel="0" collapsed="false">
      <c r="B811" s="339" t="n">
        <f aca="false">'ワークシート1 事業所情報'!E824</f>
        <v>0</v>
      </c>
      <c r="C811" s="125" t="str">
        <f aca="false">IF(COUNTIF($B$4:B811,B811)=1,MAX($C$3:C810)+1,"")</f>
        <v/>
      </c>
      <c r="D811" s="125"/>
      <c r="E811" s="340"/>
    </row>
    <row r="812" customFormat="false" ht="18" hidden="false" customHeight="false" outlineLevel="0" collapsed="false">
      <c r="B812" s="339" t="n">
        <f aca="false">'ワークシート1 事業所情報'!E825</f>
        <v>0</v>
      </c>
      <c r="C812" s="125" t="str">
        <f aca="false">IF(COUNTIF($B$4:B812,B812)=1,MAX($C$3:C811)+1,"")</f>
        <v/>
      </c>
      <c r="D812" s="125"/>
      <c r="E812" s="340"/>
    </row>
    <row r="813" customFormat="false" ht="18" hidden="false" customHeight="false" outlineLevel="0" collapsed="false">
      <c r="B813" s="339" t="n">
        <f aca="false">'ワークシート1 事業所情報'!E826</f>
        <v>0</v>
      </c>
      <c r="C813" s="125" t="str">
        <f aca="false">IF(COUNTIF($B$4:B813,B813)=1,MAX($C$3:C812)+1,"")</f>
        <v/>
      </c>
      <c r="D813" s="125"/>
      <c r="E813" s="340"/>
    </row>
    <row r="814" customFormat="false" ht="18" hidden="false" customHeight="false" outlineLevel="0" collapsed="false">
      <c r="B814" s="339" t="n">
        <f aca="false">'ワークシート1 事業所情報'!E827</f>
        <v>0</v>
      </c>
      <c r="C814" s="125" t="str">
        <f aca="false">IF(COUNTIF($B$4:B814,B814)=1,MAX($C$3:C813)+1,"")</f>
        <v/>
      </c>
      <c r="D814" s="125"/>
      <c r="E814" s="340"/>
    </row>
    <row r="815" customFormat="false" ht="18" hidden="false" customHeight="false" outlineLevel="0" collapsed="false">
      <c r="B815" s="339" t="n">
        <f aca="false">'ワークシート1 事業所情報'!E828</f>
        <v>0</v>
      </c>
      <c r="C815" s="125" t="str">
        <f aca="false">IF(COUNTIF($B$4:B815,B815)=1,MAX($C$3:C814)+1,"")</f>
        <v/>
      </c>
      <c r="D815" s="125"/>
      <c r="E815" s="340"/>
    </row>
    <row r="816" customFormat="false" ht="18" hidden="false" customHeight="false" outlineLevel="0" collapsed="false">
      <c r="B816" s="339" t="n">
        <f aca="false">'ワークシート1 事業所情報'!E829</f>
        <v>0</v>
      </c>
      <c r="C816" s="125" t="str">
        <f aca="false">IF(COUNTIF($B$4:B816,B816)=1,MAX($C$3:C815)+1,"")</f>
        <v/>
      </c>
      <c r="D816" s="125"/>
      <c r="E816" s="340"/>
    </row>
    <row r="817" customFormat="false" ht="18" hidden="false" customHeight="false" outlineLevel="0" collapsed="false">
      <c r="B817" s="339" t="n">
        <f aca="false">'ワークシート1 事業所情報'!E830</f>
        <v>0</v>
      </c>
      <c r="C817" s="125" t="str">
        <f aca="false">IF(COUNTIF($B$4:B817,B817)=1,MAX($C$3:C816)+1,"")</f>
        <v/>
      </c>
      <c r="D817" s="125"/>
      <c r="E817" s="340"/>
    </row>
    <row r="818" customFormat="false" ht="18" hidden="false" customHeight="false" outlineLevel="0" collapsed="false">
      <c r="B818" s="339" t="n">
        <f aca="false">'ワークシート1 事業所情報'!E831</f>
        <v>0</v>
      </c>
      <c r="C818" s="125" t="str">
        <f aca="false">IF(COUNTIF($B$4:B818,B818)=1,MAX($C$3:C817)+1,"")</f>
        <v/>
      </c>
      <c r="D818" s="125"/>
      <c r="E818" s="340"/>
    </row>
    <row r="819" customFormat="false" ht="18" hidden="false" customHeight="false" outlineLevel="0" collapsed="false">
      <c r="B819" s="339" t="n">
        <f aca="false">'ワークシート1 事業所情報'!E832</f>
        <v>0</v>
      </c>
      <c r="C819" s="125" t="str">
        <f aca="false">IF(COUNTIF($B$4:B819,B819)=1,MAX($C$3:C818)+1,"")</f>
        <v/>
      </c>
      <c r="D819" s="125"/>
      <c r="E819" s="340"/>
    </row>
    <row r="820" customFormat="false" ht="18" hidden="false" customHeight="false" outlineLevel="0" collapsed="false">
      <c r="B820" s="339" t="n">
        <f aca="false">'ワークシート1 事業所情報'!E833</f>
        <v>0</v>
      </c>
      <c r="C820" s="125" t="str">
        <f aca="false">IF(COUNTIF($B$4:B820,B820)=1,MAX($C$3:C819)+1,"")</f>
        <v/>
      </c>
      <c r="D820" s="125"/>
      <c r="E820" s="340"/>
    </row>
    <row r="821" customFormat="false" ht="18" hidden="false" customHeight="false" outlineLevel="0" collapsed="false">
      <c r="B821" s="339" t="n">
        <f aca="false">'ワークシート1 事業所情報'!E834</f>
        <v>0</v>
      </c>
      <c r="C821" s="125" t="str">
        <f aca="false">IF(COUNTIF($B$4:B821,B821)=1,MAX($C$3:C820)+1,"")</f>
        <v/>
      </c>
      <c r="D821" s="125"/>
      <c r="E821" s="340"/>
    </row>
    <row r="822" customFormat="false" ht="18" hidden="false" customHeight="false" outlineLevel="0" collapsed="false">
      <c r="B822" s="339" t="n">
        <f aca="false">'ワークシート1 事業所情報'!E835</f>
        <v>0</v>
      </c>
      <c r="C822" s="125" t="str">
        <f aca="false">IF(COUNTIF($B$4:B822,B822)=1,MAX($C$3:C821)+1,"")</f>
        <v/>
      </c>
      <c r="D822" s="125"/>
      <c r="E822" s="340"/>
    </row>
    <row r="823" customFormat="false" ht="18" hidden="false" customHeight="false" outlineLevel="0" collapsed="false">
      <c r="B823" s="339" t="n">
        <f aca="false">'ワークシート1 事業所情報'!E836</f>
        <v>0</v>
      </c>
      <c r="C823" s="125" t="str">
        <f aca="false">IF(COUNTIF($B$4:B823,B823)=1,MAX($C$3:C822)+1,"")</f>
        <v/>
      </c>
      <c r="D823" s="125"/>
      <c r="E823" s="340"/>
    </row>
    <row r="824" customFormat="false" ht="18" hidden="false" customHeight="false" outlineLevel="0" collapsed="false">
      <c r="B824" s="339" t="n">
        <f aca="false">'ワークシート1 事業所情報'!E837</f>
        <v>0</v>
      </c>
      <c r="C824" s="125" t="str">
        <f aca="false">IF(COUNTIF($B$4:B824,B824)=1,MAX($C$3:C823)+1,"")</f>
        <v/>
      </c>
      <c r="D824" s="125"/>
      <c r="E824" s="340"/>
    </row>
    <row r="825" customFormat="false" ht="18" hidden="false" customHeight="false" outlineLevel="0" collapsed="false">
      <c r="B825" s="339" t="n">
        <f aca="false">'ワークシート1 事業所情報'!E838</f>
        <v>0</v>
      </c>
      <c r="C825" s="125" t="str">
        <f aca="false">IF(COUNTIF($B$4:B825,B825)=1,MAX($C$3:C824)+1,"")</f>
        <v/>
      </c>
      <c r="D825" s="125"/>
      <c r="E825" s="340"/>
    </row>
    <row r="826" customFormat="false" ht="18" hidden="false" customHeight="false" outlineLevel="0" collapsed="false">
      <c r="B826" s="339" t="n">
        <f aca="false">'ワークシート1 事業所情報'!E839</f>
        <v>0</v>
      </c>
      <c r="C826" s="125" t="str">
        <f aca="false">IF(COUNTIF($B$4:B826,B826)=1,MAX($C$3:C825)+1,"")</f>
        <v/>
      </c>
      <c r="D826" s="125"/>
      <c r="E826" s="340"/>
    </row>
    <row r="827" customFormat="false" ht="18" hidden="false" customHeight="false" outlineLevel="0" collapsed="false">
      <c r="B827" s="339" t="n">
        <f aca="false">'ワークシート1 事業所情報'!E840</f>
        <v>0</v>
      </c>
      <c r="C827" s="125" t="str">
        <f aca="false">IF(COUNTIF($B$4:B827,B827)=1,MAX($C$3:C826)+1,"")</f>
        <v/>
      </c>
      <c r="D827" s="125"/>
      <c r="E827" s="340"/>
    </row>
    <row r="828" customFormat="false" ht="18" hidden="false" customHeight="false" outlineLevel="0" collapsed="false">
      <c r="B828" s="339" t="n">
        <f aca="false">'ワークシート1 事業所情報'!E841</f>
        <v>0</v>
      </c>
      <c r="C828" s="125" t="str">
        <f aca="false">IF(COUNTIF($B$4:B828,B828)=1,MAX($C$3:C827)+1,"")</f>
        <v/>
      </c>
      <c r="D828" s="125"/>
      <c r="E828" s="340"/>
    </row>
    <row r="829" customFormat="false" ht="18" hidden="false" customHeight="false" outlineLevel="0" collapsed="false">
      <c r="B829" s="339" t="n">
        <f aca="false">'ワークシート1 事業所情報'!E842</f>
        <v>0</v>
      </c>
      <c r="C829" s="125" t="str">
        <f aca="false">IF(COUNTIF($B$4:B829,B829)=1,MAX($C$3:C828)+1,"")</f>
        <v/>
      </c>
      <c r="D829" s="125"/>
      <c r="E829" s="340"/>
    </row>
    <row r="830" customFormat="false" ht="18" hidden="false" customHeight="false" outlineLevel="0" collapsed="false">
      <c r="B830" s="339" t="n">
        <f aca="false">'ワークシート1 事業所情報'!E843</f>
        <v>0</v>
      </c>
      <c r="C830" s="125" t="str">
        <f aca="false">IF(COUNTIF($B$4:B830,B830)=1,MAX($C$3:C829)+1,"")</f>
        <v/>
      </c>
      <c r="D830" s="125"/>
      <c r="E830" s="340"/>
    </row>
    <row r="831" customFormat="false" ht="18" hidden="false" customHeight="false" outlineLevel="0" collapsed="false">
      <c r="B831" s="339" t="n">
        <f aca="false">'ワークシート1 事業所情報'!E844</f>
        <v>0</v>
      </c>
      <c r="C831" s="125" t="str">
        <f aca="false">IF(COUNTIF($B$4:B831,B831)=1,MAX($C$3:C830)+1,"")</f>
        <v/>
      </c>
      <c r="D831" s="125"/>
      <c r="E831" s="340"/>
    </row>
    <row r="832" customFormat="false" ht="18" hidden="false" customHeight="false" outlineLevel="0" collapsed="false">
      <c r="B832" s="339" t="n">
        <f aca="false">'ワークシート1 事業所情報'!E845</f>
        <v>0</v>
      </c>
      <c r="C832" s="125" t="str">
        <f aca="false">IF(COUNTIF($B$4:B832,B832)=1,MAX($C$3:C831)+1,"")</f>
        <v/>
      </c>
      <c r="D832" s="125"/>
      <c r="E832" s="340"/>
    </row>
    <row r="833" customFormat="false" ht="18" hidden="false" customHeight="false" outlineLevel="0" collapsed="false">
      <c r="B833" s="339" t="n">
        <f aca="false">'ワークシート1 事業所情報'!E846</f>
        <v>0</v>
      </c>
      <c r="C833" s="125" t="str">
        <f aca="false">IF(COUNTIF($B$4:B833,B833)=1,MAX($C$3:C832)+1,"")</f>
        <v/>
      </c>
      <c r="D833" s="125"/>
      <c r="E833" s="340"/>
    </row>
    <row r="834" customFormat="false" ht="18" hidden="false" customHeight="false" outlineLevel="0" collapsed="false">
      <c r="B834" s="339" t="n">
        <f aca="false">'ワークシート1 事業所情報'!E847</f>
        <v>0</v>
      </c>
      <c r="C834" s="125" t="str">
        <f aca="false">IF(COUNTIF($B$4:B834,B834)=1,MAX($C$3:C833)+1,"")</f>
        <v/>
      </c>
      <c r="D834" s="125"/>
      <c r="E834" s="340"/>
    </row>
    <row r="835" customFormat="false" ht="18" hidden="false" customHeight="false" outlineLevel="0" collapsed="false">
      <c r="B835" s="339" t="n">
        <f aca="false">'ワークシート1 事業所情報'!E848</f>
        <v>0</v>
      </c>
      <c r="C835" s="125" t="str">
        <f aca="false">IF(COUNTIF($B$4:B835,B835)=1,MAX($C$3:C834)+1,"")</f>
        <v/>
      </c>
      <c r="D835" s="125"/>
      <c r="E835" s="340"/>
    </row>
    <row r="836" customFormat="false" ht="18" hidden="false" customHeight="false" outlineLevel="0" collapsed="false">
      <c r="B836" s="339" t="n">
        <f aca="false">'ワークシート1 事業所情報'!E849</f>
        <v>0</v>
      </c>
      <c r="C836" s="125" t="str">
        <f aca="false">IF(COUNTIF($B$4:B836,B836)=1,MAX($C$3:C835)+1,"")</f>
        <v/>
      </c>
      <c r="D836" s="125"/>
      <c r="E836" s="340"/>
    </row>
    <row r="837" customFormat="false" ht="18" hidden="false" customHeight="false" outlineLevel="0" collapsed="false">
      <c r="B837" s="339" t="n">
        <f aca="false">'ワークシート1 事業所情報'!E850</f>
        <v>0</v>
      </c>
      <c r="C837" s="125" t="str">
        <f aca="false">IF(COUNTIF($B$4:B837,B837)=1,MAX($C$3:C836)+1,"")</f>
        <v/>
      </c>
      <c r="D837" s="125"/>
      <c r="E837" s="340"/>
    </row>
    <row r="838" customFormat="false" ht="18" hidden="false" customHeight="false" outlineLevel="0" collapsed="false">
      <c r="B838" s="339" t="n">
        <f aca="false">'ワークシート1 事業所情報'!E851</f>
        <v>0</v>
      </c>
      <c r="C838" s="125" t="str">
        <f aca="false">IF(COUNTIF($B$4:B838,B838)=1,MAX($C$3:C837)+1,"")</f>
        <v/>
      </c>
      <c r="D838" s="125"/>
      <c r="E838" s="340"/>
    </row>
    <row r="839" customFormat="false" ht="18" hidden="false" customHeight="false" outlineLevel="0" collapsed="false">
      <c r="B839" s="339" t="n">
        <f aca="false">'ワークシート1 事業所情報'!E852</f>
        <v>0</v>
      </c>
      <c r="C839" s="125" t="str">
        <f aca="false">IF(COUNTIF($B$4:B839,B839)=1,MAX($C$3:C838)+1,"")</f>
        <v/>
      </c>
      <c r="D839" s="125"/>
      <c r="E839" s="340"/>
    </row>
    <row r="840" customFormat="false" ht="18" hidden="false" customHeight="false" outlineLevel="0" collapsed="false">
      <c r="B840" s="339" t="n">
        <f aca="false">'ワークシート1 事業所情報'!E853</f>
        <v>0</v>
      </c>
      <c r="C840" s="125" t="str">
        <f aca="false">IF(COUNTIF($B$4:B840,B840)=1,MAX($C$3:C839)+1,"")</f>
        <v/>
      </c>
      <c r="D840" s="125"/>
      <c r="E840" s="340"/>
    </row>
    <row r="841" customFormat="false" ht="18" hidden="false" customHeight="false" outlineLevel="0" collapsed="false">
      <c r="B841" s="339" t="n">
        <f aca="false">'ワークシート1 事業所情報'!E854</f>
        <v>0</v>
      </c>
      <c r="C841" s="125" t="str">
        <f aca="false">IF(COUNTIF($B$4:B841,B841)=1,MAX($C$3:C840)+1,"")</f>
        <v/>
      </c>
      <c r="D841" s="125"/>
      <c r="E841" s="340"/>
    </row>
    <row r="842" customFormat="false" ht="18" hidden="false" customHeight="false" outlineLevel="0" collapsed="false">
      <c r="B842" s="339" t="n">
        <f aca="false">'ワークシート1 事業所情報'!E855</f>
        <v>0</v>
      </c>
      <c r="C842" s="125" t="str">
        <f aca="false">IF(COUNTIF($B$4:B842,B842)=1,MAX($C$3:C841)+1,"")</f>
        <v/>
      </c>
      <c r="D842" s="125"/>
      <c r="E842" s="340"/>
    </row>
    <row r="843" customFormat="false" ht="18" hidden="false" customHeight="false" outlineLevel="0" collapsed="false">
      <c r="B843" s="339" t="n">
        <f aca="false">'ワークシート1 事業所情報'!E856</f>
        <v>0</v>
      </c>
      <c r="C843" s="125" t="str">
        <f aca="false">IF(COUNTIF($B$4:B843,B843)=1,MAX($C$3:C842)+1,"")</f>
        <v/>
      </c>
      <c r="D843" s="125"/>
      <c r="E843" s="340"/>
    </row>
    <row r="844" customFormat="false" ht="18" hidden="false" customHeight="false" outlineLevel="0" collapsed="false">
      <c r="B844" s="339" t="n">
        <f aca="false">'ワークシート1 事業所情報'!E857</f>
        <v>0</v>
      </c>
      <c r="C844" s="125" t="str">
        <f aca="false">IF(COUNTIF($B$4:B844,B844)=1,MAX($C$3:C843)+1,"")</f>
        <v/>
      </c>
      <c r="D844" s="125"/>
      <c r="E844" s="340"/>
    </row>
    <row r="845" customFormat="false" ht="18" hidden="false" customHeight="false" outlineLevel="0" collapsed="false">
      <c r="B845" s="339" t="n">
        <f aca="false">'ワークシート1 事業所情報'!E858</f>
        <v>0</v>
      </c>
      <c r="C845" s="125" t="str">
        <f aca="false">IF(COUNTIF($B$4:B845,B845)=1,MAX($C$3:C844)+1,"")</f>
        <v/>
      </c>
      <c r="D845" s="125"/>
      <c r="E845" s="340"/>
    </row>
    <row r="846" customFormat="false" ht="18" hidden="false" customHeight="false" outlineLevel="0" collapsed="false">
      <c r="B846" s="339" t="n">
        <f aca="false">'ワークシート1 事業所情報'!E859</f>
        <v>0</v>
      </c>
      <c r="C846" s="125" t="str">
        <f aca="false">IF(COUNTIF($B$4:B846,B846)=1,MAX($C$3:C845)+1,"")</f>
        <v/>
      </c>
      <c r="D846" s="125"/>
      <c r="E846" s="340"/>
    </row>
    <row r="847" customFormat="false" ht="18" hidden="false" customHeight="false" outlineLevel="0" collapsed="false">
      <c r="B847" s="339" t="n">
        <f aca="false">'ワークシート1 事業所情報'!E860</f>
        <v>0</v>
      </c>
      <c r="C847" s="125" t="str">
        <f aca="false">IF(COUNTIF($B$4:B847,B847)=1,MAX($C$3:C846)+1,"")</f>
        <v/>
      </c>
      <c r="D847" s="125"/>
      <c r="E847" s="340"/>
    </row>
    <row r="848" customFormat="false" ht="18" hidden="false" customHeight="false" outlineLevel="0" collapsed="false">
      <c r="B848" s="339" t="n">
        <f aca="false">'ワークシート1 事業所情報'!E861</f>
        <v>0</v>
      </c>
      <c r="C848" s="125" t="str">
        <f aca="false">IF(COUNTIF($B$4:B848,B848)=1,MAX($C$3:C847)+1,"")</f>
        <v/>
      </c>
      <c r="D848" s="125"/>
      <c r="E848" s="340"/>
    </row>
    <row r="849" customFormat="false" ht="18" hidden="false" customHeight="false" outlineLevel="0" collapsed="false">
      <c r="B849" s="339" t="n">
        <f aca="false">'ワークシート1 事業所情報'!E862</f>
        <v>0</v>
      </c>
      <c r="C849" s="125" t="str">
        <f aca="false">IF(COUNTIF($B$4:B849,B849)=1,MAX($C$3:C848)+1,"")</f>
        <v/>
      </c>
      <c r="D849" s="125"/>
      <c r="E849" s="340"/>
    </row>
    <row r="850" customFormat="false" ht="18" hidden="false" customHeight="false" outlineLevel="0" collapsed="false">
      <c r="B850" s="339" t="n">
        <f aca="false">'ワークシート1 事業所情報'!E863</f>
        <v>0</v>
      </c>
      <c r="C850" s="125" t="str">
        <f aca="false">IF(COUNTIF($B$4:B850,B850)=1,MAX($C$3:C849)+1,"")</f>
        <v/>
      </c>
      <c r="D850" s="125"/>
      <c r="E850" s="340"/>
    </row>
    <row r="851" customFormat="false" ht="18" hidden="false" customHeight="false" outlineLevel="0" collapsed="false">
      <c r="B851" s="339" t="n">
        <f aca="false">'ワークシート1 事業所情報'!E864</f>
        <v>0</v>
      </c>
      <c r="C851" s="125" t="str">
        <f aca="false">IF(COUNTIF($B$4:B851,B851)=1,MAX($C$3:C850)+1,"")</f>
        <v/>
      </c>
      <c r="D851" s="125"/>
      <c r="E851" s="340"/>
    </row>
    <row r="852" customFormat="false" ht="18" hidden="false" customHeight="false" outlineLevel="0" collapsed="false">
      <c r="B852" s="339" t="n">
        <f aca="false">'ワークシート1 事業所情報'!E865</f>
        <v>0</v>
      </c>
      <c r="C852" s="125" t="str">
        <f aca="false">IF(COUNTIF($B$4:B852,B852)=1,MAX($C$3:C851)+1,"")</f>
        <v/>
      </c>
      <c r="D852" s="125"/>
      <c r="E852" s="340"/>
    </row>
    <row r="853" customFormat="false" ht="18" hidden="false" customHeight="false" outlineLevel="0" collapsed="false">
      <c r="B853" s="339" t="n">
        <f aca="false">'ワークシート1 事業所情報'!E866</f>
        <v>0</v>
      </c>
      <c r="C853" s="125" t="str">
        <f aca="false">IF(COUNTIF($B$4:B853,B853)=1,MAX($C$3:C852)+1,"")</f>
        <v/>
      </c>
      <c r="D853" s="125"/>
      <c r="E853" s="340"/>
    </row>
    <row r="854" customFormat="false" ht="18" hidden="false" customHeight="false" outlineLevel="0" collapsed="false">
      <c r="B854" s="339" t="n">
        <f aca="false">'ワークシート1 事業所情報'!E867</f>
        <v>0</v>
      </c>
      <c r="C854" s="125" t="str">
        <f aca="false">IF(COUNTIF($B$4:B854,B854)=1,MAX($C$3:C853)+1,"")</f>
        <v/>
      </c>
      <c r="D854" s="125"/>
      <c r="E854" s="340"/>
    </row>
    <row r="855" customFormat="false" ht="18" hidden="false" customHeight="false" outlineLevel="0" collapsed="false">
      <c r="B855" s="339" t="n">
        <f aca="false">'ワークシート1 事業所情報'!E868</f>
        <v>0</v>
      </c>
      <c r="C855" s="125" t="str">
        <f aca="false">IF(COUNTIF($B$4:B855,B855)=1,MAX($C$3:C854)+1,"")</f>
        <v/>
      </c>
      <c r="D855" s="125"/>
      <c r="E855" s="340"/>
    </row>
    <row r="856" customFormat="false" ht="18" hidden="false" customHeight="false" outlineLevel="0" collapsed="false">
      <c r="B856" s="339" t="n">
        <f aca="false">'ワークシート1 事業所情報'!E869</f>
        <v>0</v>
      </c>
      <c r="C856" s="125" t="str">
        <f aca="false">IF(COUNTIF($B$4:B856,B856)=1,MAX($C$3:C855)+1,"")</f>
        <v/>
      </c>
      <c r="D856" s="125"/>
      <c r="E856" s="340"/>
    </row>
    <row r="857" customFormat="false" ht="18" hidden="false" customHeight="false" outlineLevel="0" collapsed="false">
      <c r="B857" s="339" t="n">
        <f aca="false">'ワークシート1 事業所情報'!E870</f>
        <v>0</v>
      </c>
      <c r="C857" s="125" t="str">
        <f aca="false">IF(COUNTIF($B$4:B857,B857)=1,MAX($C$3:C856)+1,"")</f>
        <v/>
      </c>
      <c r="D857" s="125"/>
      <c r="E857" s="340"/>
    </row>
    <row r="858" customFormat="false" ht="18" hidden="false" customHeight="false" outlineLevel="0" collapsed="false">
      <c r="B858" s="339" t="n">
        <f aca="false">'ワークシート1 事業所情報'!E871</f>
        <v>0</v>
      </c>
      <c r="C858" s="125" t="str">
        <f aca="false">IF(COUNTIF($B$4:B858,B858)=1,MAX($C$3:C857)+1,"")</f>
        <v/>
      </c>
      <c r="D858" s="125"/>
      <c r="E858" s="340"/>
    </row>
    <row r="859" customFormat="false" ht="18" hidden="false" customHeight="false" outlineLevel="0" collapsed="false">
      <c r="B859" s="339" t="n">
        <f aca="false">'ワークシート1 事業所情報'!E872</f>
        <v>0</v>
      </c>
      <c r="C859" s="125" t="str">
        <f aca="false">IF(COUNTIF($B$4:B859,B859)=1,MAX($C$3:C858)+1,"")</f>
        <v/>
      </c>
      <c r="D859" s="125"/>
      <c r="E859" s="340"/>
    </row>
    <row r="860" customFormat="false" ht="18" hidden="false" customHeight="false" outlineLevel="0" collapsed="false">
      <c r="B860" s="339" t="n">
        <f aca="false">'ワークシート1 事業所情報'!E873</f>
        <v>0</v>
      </c>
      <c r="C860" s="125" t="str">
        <f aca="false">IF(COUNTIF($B$4:B860,B860)=1,MAX($C$3:C859)+1,"")</f>
        <v/>
      </c>
      <c r="D860" s="125"/>
      <c r="E860" s="340"/>
    </row>
    <row r="861" customFormat="false" ht="18" hidden="false" customHeight="false" outlineLevel="0" collapsed="false">
      <c r="B861" s="339" t="n">
        <f aca="false">'ワークシート1 事業所情報'!E874</f>
        <v>0</v>
      </c>
      <c r="C861" s="125" t="str">
        <f aca="false">IF(COUNTIF($B$4:B861,B861)=1,MAX($C$3:C860)+1,"")</f>
        <v/>
      </c>
      <c r="D861" s="125"/>
      <c r="E861" s="340"/>
    </row>
    <row r="862" customFormat="false" ht="18" hidden="false" customHeight="false" outlineLevel="0" collapsed="false">
      <c r="B862" s="339" t="n">
        <f aca="false">'ワークシート1 事業所情報'!E875</f>
        <v>0</v>
      </c>
      <c r="C862" s="125" t="str">
        <f aca="false">IF(COUNTIF($B$4:B862,B862)=1,MAX($C$3:C861)+1,"")</f>
        <v/>
      </c>
      <c r="D862" s="125"/>
      <c r="E862" s="340"/>
    </row>
    <row r="863" customFormat="false" ht="18" hidden="false" customHeight="false" outlineLevel="0" collapsed="false">
      <c r="B863" s="339" t="n">
        <f aca="false">'ワークシート1 事業所情報'!E876</f>
        <v>0</v>
      </c>
      <c r="C863" s="125" t="str">
        <f aca="false">IF(COUNTIF($B$4:B863,B863)=1,MAX($C$3:C862)+1,"")</f>
        <v/>
      </c>
      <c r="D863" s="125"/>
      <c r="E863" s="340"/>
    </row>
    <row r="864" customFormat="false" ht="18" hidden="false" customHeight="false" outlineLevel="0" collapsed="false">
      <c r="B864" s="339" t="n">
        <f aca="false">'ワークシート1 事業所情報'!E877</f>
        <v>0</v>
      </c>
      <c r="C864" s="125" t="str">
        <f aca="false">IF(COUNTIF($B$4:B864,B864)=1,MAX($C$3:C863)+1,"")</f>
        <v/>
      </c>
      <c r="D864" s="125"/>
      <c r="E864" s="340"/>
    </row>
    <row r="865" customFormat="false" ht="18" hidden="false" customHeight="false" outlineLevel="0" collapsed="false">
      <c r="B865" s="339" t="n">
        <f aca="false">'ワークシート1 事業所情報'!E878</f>
        <v>0</v>
      </c>
      <c r="C865" s="125" t="str">
        <f aca="false">IF(COUNTIF($B$4:B865,B865)=1,MAX($C$3:C864)+1,"")</f>
        <v/>
      </c>
      <c r="D865" s="125"/>
      <c r="E865" s="340"/>
    </row>
    <row r="866" customFormat="false" ht="18" hidden="false" customHeight="false" outlineLevel="0" collapsed="false">
      <c r="B866" s="339" t="n">
        <f aca="false">'ワークシート1 事業所情報'!E879</f>
        <v>0</v>
      </c>
      <c r="C866" s="125" t="str">
        <f aca="false">IF(COUNTIF($B$4:B866,B866)=1,MAX($C$3:C865)+1,"")</f>
        <v/>
      </c>
      <c r="D866" s="125"/>
      <c r="E866" s="340"/>
    </row>
    <row r="867" customFormat="false" ht="18" hidden="false" customHeight="false" outlineLevel="0" collapsed="false">
      <c r="B867" s="339" t="n">
        <f aca="false">'ワークシート1 事業所情報'!E880</f>
        <v>0</v>
      </c>
      <c r="C867" s="125" t="str">
        <f aca="false">IF(COUNTIF($B$4:B867,B867)=1,MAX($C$3:C866)+1,"")</f>
        <v/>
      </c>
      <c r="D867" s="125"/>
      <c r="E867" s="340"/>
    </row>
    <row r="868" customFormat="false" ht="18" hidden="false" customHeight="false" outlineLevel="0" collapsed="false">
      <c r="B868" s="339" t="n">
        <f aca="false">'ワークシート1 事業所情報'!E881</f>
        <v>0</v>
      </c>
      <c r="C868" s="125" t="str">
        <f aca="false">IF(COUNTIF($B$4:B868,B868)=1,MAX($C$3:C867)+1,"")</f>
        <v/>
      </c>
      <c r="D868" s="125"/>
      <c r="E868" s="340"/>
    </row>
    <row r="869" customFormat="false" ht="18" hidden="false" customHeight="false" outlineLevel="0" collapsed="false">
      <c r="B869" s="339" t="n">
        <f aca="false">'ワークシート1 事業所情報'!E882</f>
        <v>0</v>
      </c>
      <c r="C869" s="125" t="str">
        <f aca="false">IF(COUNTIF($B$4:B869,B869)=1,MAX($C$3:C868)+1,"")</f>
        <v/>
      </c>
      <c r="D869" s="125"/>
      <c r="E869" s="340"/>
    </row>
    <row r="870" customFormat="false" ht="18" hidden="false" customHeight="false" outlineLevel="0" collapsed="false">
      <c r="B870" s="339" t="n">
        <f aca="false">'ワークシート1 事業所情報'!E883</f>
        <v>0</v>
      </c>
      <c r="C870" s="125" t="str">
        <f aca="false">IF(COUNTIF($B$4:B870,B870)=1,MAX($C$3:C869)+1,"")</f>
        <v/>
      </c>
      <c r="D870" s="125"/>
      <c r="E870" s="340"/>
    </row>
    <row r="871" customFormat="false" ht="18" hidden="false" customHeight="false" outlineLevel="0" collapsed="false">
      <c r="B871" s="339" t="n">
        <f aca="false">'ワークシート1 事業所情報'!E884</f>
        <v>0</v>
      </c>
      <c r="C871" s="125" t="str">
        <f aca="false">IF(COUNTIF($B$4:B871,B871)=1,MAX($C$3:C870)+1,"")</f>
        <v/>
      </c>
      <c r="D871" s="125"/>
      <c r="E871" s="340"/>
    </row>
    <row r="872" customFormat="false" ht="18" hidden="false" customHeight="false" outlineLevel="0" collapsed="false">
      <c r="B872" s="339" t="n">
        <f aca="false">'ワークシート1 事業所情報'!E885</f>
        <v>0</v>
      </c>
      <c r="C872" s="125" t="str">
        <f aca="false">IF(COUNTIF($B$4:B872,B872)=1,MAX($C$3:C871)+1,"")</f>
        <v/>
      </c>
      <c r="D872" s="125"/>
      <c r="E872" s="340"/>
    </row>
    <row r="873" customFormat="false" ht="18" hidden="false" customHeight="false" outlineLevel="0" collapsed="false">
      <c r="B873" s="339" t="n">
        <f aca="false">'ワークシート1 事業所情報'!E886</f>
        <v>0</v>
      </c>
      <c r="C873" s="125" t="str">
        <f aca="false">IF(COUNTIF($B$4:B873,B873)=1,MAX($C$3:C872)+1,"")</f>
        <v/>
      </c>
      <c r="D873" s="125"/>
      <c r="E873" s="340"/>
    </row>
    <row r="874" customFormat="false" ht="18" hidden="false" customHeight="false" outlineLevel="0" collapsed="false">
      <c r="B874" s="339" t="n">
        <f aca="false">'ワークシート1 事業所情報'!E887</f>
        <v>0</v>
      </c>
      <c r="C874" s="125" t="str">
        <f aca="false">IF(COUNTIF($B$4:B874,B874)=1,MAX($C$3:C873)+1,"")</f>
        <v/>
      </c>
      <c r="D874" s="125"/>
      <c r="E874" s="340"/>
    </row>
    <row r="875" customFormat="false" ht="18" hidden="false" customHeight="false" outlineLevel="0" collapsed="false">
      <c r="B875" s="339" t="n">
        <f aca="false">'ワークシート1 事業所情報'!E888</f>
        <v>0</v>
      </c>
      <c r="C875" s="125" t="str">
        <f aca="false">IF(COUNTIF($B$4:B875,B875)=1,MAX($C$3:C874)+1,"")</f>
        <v/>
      </c>
      <c r="D875" s="125"/>
      <c r="E875" s="340"/>
    </row>
    <row r="876" customFormat="false" ht="18" hidden="false" customHeight="false" outlineLevel="0" collapsed="false">
      <c r="B876" s="339" t="n">
        <f aca="false">'ワークシート1 事業所情報'!E889</f>
        <v>0</v>
      </c>
      <c r="C876" s="125" t="str">
        <f aca="false">IF(COUNTIF($B$4:B876,B876)=1,MAX($C$3:C875)+1,"")</f>
        <v/>
      </c>
      <c r="D876" s="125"/>
      <c r="E876" s="340"/>
    </row>
    <row r="877" customFormat="false" ht="18" hidden="false" customHeight="false" outlineLevel="0" collapsed="false">
      <c r="B877" s="339" t="n">
        <f aca="false">'ワークシート1 事業所情報'!E890</f>
        <v>0</v>
      </c>
      <c r="C877" s="125" t="str">
        <f aca="false">IF(COUNTIF($B$4:B877,B877)=1,MAX($C$3:C876)+1,"")</f>
        <v/>
      </c>
      <c r="D877" s="125"/>
      <c r="E877" s="340"/>
    </row>
    <row r="878" customFormat="false" ht="18" hidden="false" customHeight="false" outlineLevel="0" collapsed="false">
      <c r="B878" s="339" t="n">
        <f aca="false">'ワークシート1 事業所情報'!E891</f>
        <v>0</v>
      </c>
      <c r="C878" s="125" t="str">
        <f aca="false">IF(COUNTIF($B$4:B878,B878)=1,MAX($C$3:C877)+1,"")</f>
        <v/>
      </c>
      <c r="D878" s="125"/>
      <c r="E878" s="340"/>
    </row>
    <row r="879" customFormat="false" ht="18" hidden="false" customHeight="false" outlineLevel="0" collapsed="false">
      <c r="B879" s="339" t="n">
        <f aca="false">'ワークシート1 事業所情報'!E892</f>
        <v>0</v>
      </c>
      <c r="C879" s="125" t="str">
        <f aca="false">IF(COUNTIF($B$4:B879,B879)=1,MAX($C$3:C878)+1,"")</f>
        <v/>
      </c>
      <c r="D879" s="125"/>
      <c r="E879" s="340"/>
    </row>
    <row r="880" customFormat="false" ht="18" hidden="false" customHeight="false" outlineLevel="0" collapsed="false">
      <c r="B880" s="339" t="n">
        <f aca="false">'ワークシート1 事業所情報'!E893</f>
        <v>0</v>
      </c>
      <c r="C880" s="125" t="str">
        <f aca="false">IF(COUNTIF($B$4:B880,B880)=1,MAX($C$3:C879)+1,"")</f>
        <v/>
      </c>
      <c r="D880" s="125"/>
      <c r="E880" s="340"/>
    </row>
    <row r="881" customFormat="false" ht="18" hidden="false" customHeight="false" outlineLevel="0" collapsed="false">
      <c r="B881" s="339" t="n">
        <f aca="false">'ワークシート1 事業所情報'!E894</f>
        <v>0</v>
      </c>
      <c r="C881" s="125" t="str">
        <f aca="false">IF(COUNTIF($B$4:B881,B881)=1,MAX($C$3:C880)+1,"")</f>
        <v/>
      </c>
      <c r="D881" s="125"/>
      <c r="E881" s="340"/>
    </row>
    <row r="882" customFormat="false" ht="18" hidden="false" customHeight="false" outlineLevel="0" collapsed="false">
      <c r="B882" s="339" t="n">
        <f aca="false">'ワークシート1 事業所情報'!E895</f>
        <v>0</v>
      </c>
      <c r="C882" s="125" t="str">
        <f aca="false">IF(COUNTIF($B$4:B882,B882)=1,MAX($C$3:C881)+1,"")</f>
        <v/>
      </c>
      <c r="D882" s="125"/>
      <c r="E882" s="340"/>
    </row>
    <row r="883" customFormat="false" ht="18" hidden="false" customHeight="false" outlineLevel="0" collapsed="false">
      <c r="B883" s="339" t="n">
        <f aca="false">'ワークシート1 事業所情報'!E896</f>
        <v>0</v>
      </c>
      <c r="C883" s="125" t="str">
        <f aca="false">IF(COUNTIF($B$4:B883,B883)=1,MAX($C$3:C882)+1,"")</f>
        <v/>
      </c>
      <c r="D883" s="125"/>
      <c r="E883" s="340"/>
    </row>
    <row r="884" customFormat="false" ht="18" hidden="false" customHeight="false" outlineLevel="0" collapsed="false">
      <c r="B884" s="339" t="n">
        <f aca="false">'ワークシート1 事業所情報'!E897</f>
        <v>0</v>
      </c>
      <c r="C884" s="125" t="str">
        <f aca="false">IF(COUNTIF($B$4:B884,B884)=1,MAX($C$3:C883)+1,"")</f>
        <v/>
      </c>
      <c r="D884" s="125"/>
      <c r="E884" s="340"/>
    </row>
    <row r="885" customFormat="false" ht="18" hidden="false" customHeight="false" outlineLevel="0" collapsed="false">
      <c r="B885" s="339" t="n">
        <f aca="false">'ワークシート1 事業所情報'!E898</f>
        <v>0</v>
      </c>
      <c r="C885" s="125" t="str">
        <f aca="false">IF(COUNTIF($B$4:B885,B885)=1,MAX($C$3:C884)+1,"")</f>
        <v/>
      </c>
      <c r="D885" s="125"/>
      <c r="E885" s="340"/>
    </row>
    <row r="886" customFormat="false" ht="18" hidden="false" customHeight="false" outlineLevel="0" collapsed="false">
      <c r="B886" s="339" t="n">
        <f aca="false">'ワークシート1 事業所情報'!E899</f>
        <v>0</v>
      </c>
      <c r="C886" s="125" t="str">
        <f aca="false">IF(COUNTIF($B$4:B886,B886)=1,MAX($C$3:C885)+1,"")</f>
        <v/>
      </c>
      <c r="D886" s="125"/>
      <c r="E886" s="340"/>
    </row>
    <row r="887" customFormat="false" ht="18" hidden="false" customHeight="false" outlineLevel="0" collapsed="false">
      <c r="B887" s="339" t="n">
        <f aca="false">'ワークシート1 事業所情報'!E900</f>
        <v>0</v>
      </c>
      <c r="C887" s="125" t="str">
        <f aca="false">IF(COUNTIF($B$4:B887,B887)=1,MAX($C$3:C886)+1,"")</f>
        <v/>
      </c>
      <c r="D887" s="125"/>
      <c r="E887" s="340"/>
    </row>
    <row r="888" customFormat="false" ht="18" hidden="false" customHeight="false" outlineLevel="0" collapsed="false">
      <c r="B888" s="339" t="n">
        <f aca="false">'ワークシート1 事業所情報'!E901</f>
        <v>0</v>
      </c>
      <c r="C888" s="125" t="str">
        <f aca="false">IF(COUNTIF($B$4:B888,B888)=1,MAX($C$3:C887)+1,"")</f>
        <v/>
      </c>
      <c r="D888" s="125"/>
      <c r="E888" s="340"/>
    </row>
    <row r="889" customFormat="false" ht="18" hidden="false" customHeight="false" outlineLevel="0" collapsed="false">
      <c r="B889" s="339" t="n">
        <f aca="false">'ワークシート1 事業所情報'!E902</f>
        <v>0</v>
      </c>
      <c r="C889" s="125" t="str">
        <f aca="false">IF(COUNTIF($B$4:B889,B889)=1,MAX($C$3:C888)+1,"")</f>
        <v/>
      </c>
      <c r="D889" s="125"/>
      <c r="E889" s="340"/>
    </row>
    <row r="890" customFormat="false" ht="18" hidden="false" customHeight="false" outlineLevel="0" collapsed="false">
      <c r="B890" s="339" t="n">
        <f aca="false">'ワークシート1 事業所情報'!E903</f>
        <v>0</v>
      </c>
      <c r="C890" s="125" t="str">
        <f aca="false">IF(COUNTIF($B$4:B890,B890)=1,MAX($C$3:C889)+1,"")</f>
        <v/>
      </c>
      <c r="D890" s="125"/>
      <c r="E890" s="340"/>
    </row>
    <row r="891" customFormat="false" ht="18" hidden="false" customHeight="false" outlineLevel="0" collapsed="false">
      <c r="B891" s="339" t="n">
        <f aca="false">'ワークシート1 事業所情報'!E904</f>
        <v>0</v>
      </c>
      <c r="C891" s="125" t="str">
        <f aca="false">IF(COUNTIF($B$4:B891,B891)=1,MAX($C$3:C890)+1,"")</f>
        <v/>
      </c>
      <c r="D891" s="125"/>
      <c r="E891" s="340"/>
    </row>
    <row r="892" customFormat="false" ht="18" hidden="false" customHeight="false" outlineLevel="0" collapsed="false">
      <c r="B892" s="339" t="n">
        <f aca="false">'ワークシート1 事業所情報'!E905</f>
        <v>0</v>
      </c>
      <c r="C892" s="125" t="str">
        <f aca="false">IF(COUNTIF($B$4:B892,B892)=1,MAX($C$3:C891)+1,"")</f>
        <v/>
      </c>
      <c r="D892" s="125"/>
      <c r="E892" s="340"/>
    </row>
    <row r="893" customFormat="false" ht="18" hidden="false" customHeight="false" outlineLevel="0" collapsed="false">
      <c r="B893" s="339" t="n">
        <f aca="false">'ワークシート1 事業所情報'!E906</f>
        <v>0</v>
      </c>
      <c r="C893" s="125" t="str">
        <f aca="false">IF(COUNTIF($B$4:B893,B893)=1,MAX($C$3:C892)+1,"")</f>
        <v/>
      </c>
      <c r="D893" s="125"/>
      <c r="E893" s="340"/>
    </row>
    <row r="894" customFormat="false" ht="18" hidden="false" customHeight="false" outlineLevel="0" collapsed="false">
      <c r="B894" s="339" t="n">
        <f aca="false">'ワークシート1 事業所情報'!E907</f>
        <v>0</v>
      </c>
      <c r="C894" s="125" t="str">
        <f aca="false">IF(COUNTIF($B$4:B894,B894)=1,MAX($C$3:C893)+1,"")</f>
        <v/>
      </c>
      <c r="D894" s="125"/>
      <c r="E894" s="340"/>
    </row>
    <row r="895" customFormat="false" ht="18" hidden="false" customHeight="false" outlineLevel="0" collapsed="false">
      <c r="B895" s="339" t="n">
        <f aca="false">'ワークシート1 事業所情報'!E908</f>
        <v>0</v>
      </c>
      <c r="C895" s="125" t="str">
        <f aca="false">IF(COUNTIF($B$4:B895,B895)=1,MAX($C$3:C894)+1,"")</f>
        <v/>
      </c>
      <c r="D895" s="125"/>
      <c r="E895" s="340"/>
    </row>
    <row r="896" customFormat="false" ht="18" hidden="false" customHeight="false" outlineLevel="0" collapsed="false">
      <c r="B896" s="339" t="n">
        <f aca="false">'ワークシート1 事業所情報'!E909</f>
        <v>0</v>
      </c>
      <c r="C896" s="125" t="str">
        <f aca="false">IF(COUNTIF($B$4:B896,B896)=1,MAX($C$3:C895)+1,"")</f>
        <v/>
      </c>
      <c r="D896" s="125"/>
      <c r="E896" s="340"/>
    </row>
    <row r="897" customFormat="false" ht="18" hidden="false" customHeight="false" outlineLevel="0" collapsed="false">
      <c r="B897" s="339" t="n">
        <f aca="false">'ワークシート1 事業所情報'!E910</f>
        <v>0</v>
      </c>
      <c r="C897" s="125" t="str">
        <f aca="false">IF(COUNTIF($B$4:B897,B897)=1,MAX($C$3:C896)+1,"")</f>
        <v/>
      </c>
      <c r="D897" s="125"/>
      <c r="E897" s="340"/>
    </row>
    <row r="898" customFormat="false" ht="18" hidden="false" customHeight="false" outlineLevel="0" collapsed="false">
      <c r="B898" s="339" t="n">
        <f aca="false">'ワークシート1 事業所情報'!E911</f>
        <v>0</v>
      </c>
      <c r="C898" s="125" t="str">
        <f aca="false">IF(COUNTIF($B$4:B898,B898)=1,MAX($C$3:C897)+1,"")</f>
        <v/>
      </c>
      <c r="D898" s="125"/>
      <c r="E898" s="340"/>
    </row>
    <row r="899" customFormat="false" ht="18" hidden="false" customHeight="false" outlineLevel="0" collapsed="false">
      <c r="B899" s="339" t="n">
        <f aca="false">'ワークシート1 事業所情報'!E912</f>
        <v>0</v>
      </c>
      <c r="C899" s="125" t="str">
        <f aca="false">IF(COUNTIF($B$4:B899,B899)=1,MAX($C$3:C898)+1,"")</f>
        <v/>
      </c>
      <c r="D899" s="125"/>
      <c r="E899" s="340"/>
    </row>
    <row r="900" customFormat="false" ht="18" hidden="false" customHeight="false" outlineLevel="0" collapsed="false">
      <c r="B900" s="339" t="n">
        <f aca="false">'ワークシート1 事業所情報'!E913</f>
        <v>0</v>
      </c>
      <c r="C900" s="125" t="str">
        <f aca="false">IF(COUNTIF($B$4:B900,B900)=1,MAX($C$3:C899)+1,"")</f>
        <v/>
      </c>
      <c r="D900" s="125"/>
      <c r="E900" s="340"/>
    </row>
    <row r="901" customFormat="false" ht="18" hidden="false" customHeight="false" outlineLevel="0" collapsed="false">
      <c r="B901" s="339" t="n">
        <f aca="false">'ワークシート1 事業所情報'!E914</f>
        <v>0</v>
      </c>
      <c r="C901" s="125" t="str">
        <f aca="false">IF(COUNTIF($B$4:B901,B901)=1,MAX($C$3:C900)+1,"")</f>
        <v/>
      </c>
      <c r="D901" s="125"/>
      <c r="E901" s="340"/>
    </row>
    <row r="902" customFormat="false" ht="18" hidden="false" customHeight="false" outlineLevel="0" collapsed="false">
      <c r="B902" s="339" t="n">
        <f aca="false">'ワークシート1 事業所情報'!E915</f>
        <v>0</v>
      </c>
      <c r="C902" s="125" t="str">
        <f aca="false">IF(COUNTIF($B$4:B902,B902)=1,MAX($C$3:C901)+1,"")</f>
        <v/>
      </c>
      <c r="D902" s="125"/>
      <c r="E902" s="340"/>
    </row>
    <row r="903" customFormat="false" ht="18" hidden="false" customHeight="false" outlineLevel="0" collapsed="false">
      <c r="B903" s="339" t="n">
        <f aca="false">'ワークシート1 事業所情報'!E916</f>
        <v>0</v>
      </c>
      <c r="C903" s="125" t="str">
        <f aca="false">IF(COUNTIF($B$4:B903,B903)=1,MAX($C$3:C902)+1,"")</f>
        <v/>
      </c>
      <c r="D903" s="125"/>
      <c r="E903" s="340"/>
    </row>
    <row r="904" customFormat="false" ht="18" hidden="false" customHeight="false" outlineLevel="0" collapsed="false">
      <c r="B904" s="339" t="n">
        <f aca="false">'ワークシート1 事業所情報'!E917</f>
        <v>0</v>
      </c>
      <c r="C904" s="125" t="str">
        <f aca="false">IF(COUNTIF($B$4:B904,B904)=1,MAX($C$3:C903)+1,"")</f>
        <v/>
      </c>
      <c r="D904" s="125"/>
      <c r="E904" s="340"/>
    </row>
    <row r="905" customFormat="false" ht="18" hidden="false" customHeight="false" outlineLevel="0" collapsed="false">
      <c r="B905" s="339" t="n">
        <f aca="false">'ワークシート1 事業所情報'!E918</f>
        <v>0</v>
      </c>
      <c r="C905" s="125" t="str">
        <f aca="false">IF(COUNTIF($B$4:B905,B905)=1,MAX($C$3:C904)+1,"")</f>
        <v/>
      </c>
      <c r="D905" s="125"/>
      <c r="E905" s="340"/>
    </row>
    <row r="906" customFormat="false" ht="18" hidden="false" customHeight="false" outlineLevel="0" collapsed="false">
      <c r="B906" s="339" t="n">
        <f aca="false">'ワークシート1 事業所情報'!E919</f>
        <v>0</v>
      </c>
      <c r="C906" s="125" t="str">
        <f aca="false">IF(COUNTIF($B$4:B906,B906)=1,MAX($C$3:C905)+1,"")</f>
        <v/>
      </c>
      <c r="D906" s="125"/>
      <c r="E906" s="340"/>
    </row>
    <row r="907" customFormat="false" ht="18" hidden="false" customHeight="false" outlineLevel="0" collapsed="false">
      <c r="B907" s="339" t="n">
        <f aca="false">'ワークシート1 事業所情報'!E920</f>
        <v>0</v>
      </c>
      <c r="C907" s="125" t="str">
        <f aca="false">IF(COUNTIF($B$4:B907,B907)=1,MAX($C$3:C906)+1,"")</f>
        <v/>
      </c>
      <c r="D907" s="125"/>
      <c r="E907" s="340"/>
    </row>
    <row r="908" customFormat="false" ht="18" hidden="false" customHeight="false" outlineLevel="0" collapsed="false">
      <c r="B908" s="339" t="n">
        <f aca="false">'ワークシート1 事業所情報'!E921</f>
        <v>0</v>
      </c>
      <c r="C908" s="125" t="str">
        <f aca="false">IF(COUNTIF($B$4:B908,B908)=1,MAX($C$3:C907)+1,"")</f>
        <v/>
      </c>
      <c r="D908" s="125"/>
      <c r="E908" s="340"/>
    </row>
    <row r="909" customFormat="false" ht="18" hidden="false" customHeight="false" outlineLevel="0" collapsed="false">
      <c r="B909" s="339" t="n">
        <f aca="false">'ワークシート1 事業所情報'!E922</f>
        <v>0</v>
      </c>
      <c r="C909" s="125" t="str">
        <f aca="false">IF(COUNTIF($B$4:B909,B909)=1,MAX($C$3:C908)+1,"")</f>
        <v/>
      </c>
      <c r="D909" s="125"/>
      <c r="E909" s="340"/>
    </row>
    <row r="910" customFormat="false" ht="18" hidden="false" customHeight="false" outlineLevel="0" collapsed="false">
      <c r="B910" s="339" t="n">
        <f aca="false">'ワークシート1 事業所情報'!E923</f>
        <v>0</v>
      </c>
      <c r="C910" s="125" t="str">
        <f aca="false">IF(COUNTIF($B$4:B910,B910)=1,MAX($C$3:C909)+1,"")</f>
        <v/>
      </c>
      <c r="D910" s="125"/>
      <c r="E910" s="340"/>
    </row>
    <row r="911" customFormat="false" ht="18" hidden="false" customHeight="false" outlineLevel="0" collapsed="false">
      <c r="B911" s="339" t="n">
        <f aca="false">'ワークシート1 事業所情報'!E924</f>
        <v>0</v>
      </c>
      <c r="C911" s="125" t="str">
        <f aca="false">IF(COUNTIF($B$4:B911,B911)=1,MAX($C$3:C910)+1,"")</f>
        <v/>
      </c>
      <c r="D911" s="125"/>
      <c r="E911" s="340"/>
    </row>
    <row r="912" customFormat="false" ht="18" hidden="false" customHeight="false" outlineLevel="0" collapsed="false">
      <c r="B912" s="339" t="n">
        <f aca="false">'ワークシート1 事業所情報'!E925</f>
        <v>0</v>
      </c>
      <c r="C912" s="125" t="str">
        <f aca="false">IF(COUNTIF($B$4:B912,B912)=1,MAX($C$3:C911)+1,"")</f>
        <v/>
      </c>
      <c r="D912" s="125"/>
      <c r="E912" s="340"/>
    </row>
    <row r="913" customFormat="false" ht="18" hidden="false" customHeight="false" outlineLevel="0" collapsed="false">
      <c r="B913" s="339" t="n">
        <f aca="false">'ワークシート1 事業所情報'!E926</f>
        <v>0</v>
      </c>
      <c r="C913" s="125" t="str">
        <f aca="false">IF(COUNTIF($B$4:B913,B913)=1,MAX($C$3:C912)+1,"")</f>
        <v/>
      </c>
      <c r="D913" s="125"/>
      <c r="E913" s="340"/>
    </row>
    <row r="914" customFormat="false" ht="18" hidden="false" customHeight="false" outlineLevel="0" collapsed="false">
      <c r="B914" s="339" t="n">
        <f aca="false">'ワークシート1 事業所情報'!E927</f>
        <v>0</v>
      </c>
      <c r="C914" s="125" t="str">
        <f aca="false">IF(COUNTIF($B$4:B914,B914)=1,MAX($C$3:C913)+1,"")</f>
        <v/>
      </c>
      <c r="D914" s="125"/>
      <c r="E914" s="340"/>
    </row>
    <row r="915" customFormat="false" ht="18" hidden="false" customHeight="false" outlineLevel="0" collapsed="false">
      <c r="B915" s="339" t="n">
        <f aca="false">'ワークシート1 事業所情報'!E928</f>
        <v>0</v>
      </c>
      <c r="C915" s="125" t="str">
        <f aca="false">IF(COUNTIF($B$4:B915,B915)=1,MAX($C$3:C914)+1,"")</f>
        <v/>
      </c>
      <c r="D915" s="125"/>
      <c r="E915" s="340"/>
    </row>
    <row r="916" customFormat="false" ht="18" hidden="false" customHeight="false" outlineLevel="0" collapsed="false">
      <c r="B916" s="339" t="n">
        <f aca="false">'ワークシート1 事業所情報'!E929</f>
        <v>0</v>
      </c>
      <c r="C916" s="125" t="str">
        <f aca="false">IF(COUNTIF($B$4:B916,B916)=1,MAX($C$3:C915)+1,"")</f>
        <v/>
      </c>
      <c r="D916" s="125"/>
      <c r="E916" s="340"/>
    </row>
    <row r="917" customFormat="false" ht="18" hidden="false" customHeight="false" outlineLevel="0" collapsed="false">
      <c r="B917" s="339" t="n">
        <f aca="false">'ワークシート1 事業所情報'!E930</f>
        <v>0</v>
      </c>
      <c r="C917" s="125" t="str">
        <f aca="false">IF(COUNTIF($B$4:B917,B917)=1,MAX($C$3:C916)+1,"")</f>
        <v/>
      </c>
      <c r="D917" s="125"/>
      <c r="E917" s="340"/>
    </row>
    <row r="918" customFormat="false" ht="18" hidden="false" customHeight="false" outlineLevel="0" collapsed="false">
      <c r="B918" s="339" t="n">
        <f aca="false">'ワークシート1 事業所情報'!E931</f>
        <v>0</v>
      </c>
      <c r="C918" s="125" t="str">
        <f aca="false">IF(COUNTIF($B$4:B918,B918)=1,MAX($C$3:C917)+1,"")</f>
        <v/>
      </c>
      <c r="D918" s="125"/>
      <c r="E918" s="340"/>
    </row>
    <row r="919" customFormat="false" ht="18" hidden="false" customHeight="false" outlineLevel="0" collapsed="false">
      <c r="B919" s="339" t="n">
        <f aca="false">'ワークシート1 事業所情報'!E932</f>
        <v>0</v>
      </c>
      <c r="C919" s="125" t="str">
        <f aca="false">IF(COUNTIF($B$4:B919,B919)=1,MAX($C$3:C918)+1,"")</f>
        <v/>
      </c>
      <c r="D919" s="125"/>
      <c r="E919" s="340"/>
    </row>
    <row r="920" customFormat="false" ht="18" hidden="false" customHeight="false" outlineLevel="0" collapsed="false">
      <c r="B920" s="339" t="n">
        <f aca="false">'ワークシート1 事業所情報'!E933</f>
        <v>0</v>
      </c>
      <c r="C920" s="125" t="str">
        <f aca="false">IF(COUNTIF($B$4:B920,B920)=1,MAX($C$3:C919)+1,"")</f>
        <v/>
      </c>
      <c r="D920" s="125"/>
      <c r="E920" s="340"/>
    </row>
    <row r="921" customFormat="false" ht="18" hidden="false" customHeight="false" outlineLevel="0" collapsed="false">
      <c r="B921" s="339" t="n">
        <f aca="false">'ワークシート1 事業所情報'!E934</f>
        <v>0</v>
      </c>
      <c r="C921" s="125" t="str">
        <f aca="false">IF(COUNTIF($B$4:B921,B921)=1,MAX($C$3:C920)+1,"")</f>
        <v/>
      </c>
      <c r="D921" s="125"/>
      <c r="E921" s="340"/>
    </row>
    <row r="922" customFormat="false" ht="18" hidden="false" customHeight="false" outlineLevel="0" collapsed="false">
      <c r="B922" s="339" t="n">
        <f aca="false">'ワークシート1 事業所情報'!E935</f>
        <v>0</v>
      </c>
      <c r="C922" s="125" t="str">
        <f aca="false">IF(COUNTIF($B$4:B922,B922)=1,MAX($C$3:C921)+1,"")</f>
        <v/>
      </c>
      <c r="D922" s="125"/>
      <c r="E922" s="340"/>
    </row>
    <row r="923" customFormat="false" ht="18" hidden="false" customHeight="false" outlineLevel="0" collapsed="false">
      <c r="B923" s="339" t="n">
        <f aca="false">'ワークシート1 事業所情報'!E936</f>
        <v>0</v>
      </c>
      <c r="C923" s="125" t="str">
        <f aca="false">IF(COUNTIF($B$4:B923,B923)=1,MAX($C$3:C922)+1,"")</f>
        <v/>
      </c>
      <c r="D923" s="125"/>
      <c r="E923" s="340"/>
    </row>
    <row r="924" customFormat="false" ht="18" hidden="false" customHeight="false" outlineLevel="0" collapsed="false">
      <c r="B924" s="339" t="n">
        <f aca="false">'ワークシート1 事業所情報'!E937</f>
        <v>0</v>
      </c>
      <c r="C924" s="125" t="str">
        <f aca="false">IF(COUNTIF($B$4:B924,B924)=1,MAX($C$3:C923)+1,"")</f>
        <v/>
      </c>
      <c r="D924" s="125"/>
      <c r="E924" s="340"/>
    </row>
    <row r="925" customFormat="false" ht="18" hidden="false" customHeight="false" outlineLevel="0" collapsed="false">
      <c r="B925" s="339" t="n">
        <f aca="false">'ワークシート1 事業所情報'!E938</f>
        <v>0</v>
      </c>
      <c r="C925" s="125" t="str">
        <f aca="false">IF(COUNTIF($B$4:B925,B925)=1,MAX($C$3:C924)+1,"")</f>
        <v/>
      </c>
      <c r="D925" s="125"/>
      <c r="E925" s="340"/>
    </row>
    <row r="926" customFormat="false" ht="18" hidden="false" customHeight="false" outlineLevel="0" collapsed="false">
      <c r="B926" s="339" t="n">
        <f aca="false">'ワークシート1 事業所情報'!E939</f>
        <v>0</v>
      </c>
      <c r="C926" s="125" t="str">
        <f aca="false">IF(COUNTIF($B$4:B926,B926)=1,MAX($C$3:C925)+1,"")</f>
        <v/>
      </c>
      <c r="D926" s="125"/>
      <c r="E926" s="340"/>
    </row>
    <row r="927" customFormat="false" ht="18" hidden="false" customHeight="false" outlineLevel="0" collapsed="false">
      <c r="B927" s="339" t="n">
        <f aca="false">'ワークシート1 事業所情報'!E940</f>
        <v>0</v>
      </c>
      <c r="C927" s="125" t="str">
        <f aca="false">IF(COUNTIF($B$4:B927,B927)=1,MAX($C$3:C926)+1,"")</f>
        <v/>
      </c>
      <c r="D927" s="125"/>
      <c r="E927" s="340"/>
    </row>
    <row r="928" customFormat="false" ht="18" hidden="false" customHeight="false" outlineLevel="0" collapsed="false">
      <c r="B928" s="339" t="n">
        <f aca="false">'ワークシート1 事業所情報'!E941</f>
        <v>0</v>
      </c>
      <c r="C928" s="125" t="str">
        <f aca="false">IF(COUNTIF($B$4:B928,B928)=1,MAX($C$3:C927)+1,"")</f>
        <v/>
      </c>
      <c r="D928" s="125"/>
      <c r="E928" s="340"/>
    </row>
    <row r="929" customFormat="false" ht="18" hidden="false" customHeight="false" outlineLevel="0" collapsed="false">
      <c r="B929" s="339" t="n">
        <f aca="false">'ワークシート1 事業所情報'!E942</f>
        <v>0</v>
      </c>
      <c r="C929" s="125" t="str">
        <f aca="false">IF(COUNTIF($B$4:B929,B929)=1,MAX($C$3:C928)+1,"")</f>
        <v/>
      </c>
      <c r="D929" s="125"/>
      <c r="E929" s="340"/>
    </row>
    <row r="930" customFormat="false" ht="18" hidden="false" customHeight="false" outlineLevel="0" collapsed="false">
      <c r="B930" s="339" t="n">
        <f aca="false">'ワークシート1 事業所情報'!E943</f>
        <v>0</v>
      </c>
      <c r="C930" s="125" t="str">
        <f aca="false">IF(COUNTIF($B$4:B930,B930)=1,MAX($C$3:C929)+1,"")</f>
        <v/>
      </c>
      <c r="D930" s="125"/>
      <c r="E930" s="340"/>
    </row>
    <row r="931" customFormat="false" ht="18" hidden="false" customHeight="false" outlineLevel="0" collapsed="false">
      <c r="B931" s="339" t="n">
        <f aca="false">'ワークシート1 事業所情報'!E944</f>
        <v>0</v>
      </c>
      <c r="C931" s="125" t="str">
        <f aca="false">IF(COUNTIF($B$4:B931,B931)=1,MAX($C$3:C930)+1,"")</f>
        <v/>
      </c>
      <c r="D931" s="125"/>
      <c r="E931" s="340"/>
    </row>
    <row r="932" customFormat="false" ht="18" hidden="false" customHeight="false" outlineLevel="0" collapsed="false">
      <c r="B932" s="339" t="n">
        <f aca="false">'ワークシート1 事業所情報'!E945</f>
        <v>0</v>
      </c>
      <c r="C932" s="125" t="str">
        <f aca="false">IF(COUNTIF($B$4:B932,B932)=1,MAX($C$3:C931)+1,"")</f>
        <v/>
      </c>
      <c r="D932" s="125"/>
      <c r="E932" s="340"/>
    </row>
    <row r="933" customFormat="false" ht="18" hidden="false" customHeight="false" outlineLevel="0" collapsed="false">
      <c r="B933" s="339" t="n">
        <f aca="false">'ワークシート1 事業所情報'!E946</f>
        <v>0</v>
      </c>
      <c r="C933" s="125" t="str">
        <f aca="false">IF(COUNTIF($B$4:B933,B933)=1,MAX($C$3:C932)+1,"")</f>
        <v/>
      </c>
      <c r="D933" s="125"/>
      <c r="E933" s="340"/>
    </row>
    <row r="934" customFormat="false" ht="18" hidden="false" customHeight="false" outlineLevel="0" collapsed="false">
      <c r="B934" s="339" t="n">
        <f aca="false">'ワークシート1 事業所情報'!E947</f>
        <v>0</v>
      </c>
      <c r="C934" s="125" t="str">
        <f aca="false">IF(COUNTIF($B$4:B934,B934)=1,MAX($C$3:C933)+1,"")</f>
        <v/>
      </c>
      <c r="D934" s="125"/>
      <c r="E934" s="340"/>
    </row>
    <row r="935" customFormat="false" ht="18" hidden="false" customHeight="false" outlineLevel="0" collapsed="false">
      <c r="B935" s="339" t="n">
        <f aca="false">'ワークシート1 事業所情報'!E948</f>
        <v>0</v>
      </c>
      <c r="C935" s="125" t="str">
        <f aca="false">IF(COUNTIF($B$4:B935,B935)=1,MAX($C$3:C934)+1,"")</f>
        <v/>
      </c>
      <c r="D935" s="125"/>
      <c r="E935" s="340"/>
    </row>
    <row r="936" customFormat="false" ht="18" hidden="false" customHeight="false" outlineLevel="0" collapsed="false">
      <c r="B936" s="339" t="n">
        <f aca="false">'ワークシート1 事業所情報'!E949</f>
        <v>0</v>
      </c>
      <c r="C936" s="125" t="str">
        <f aca="false">IF(COUNTIF($B$4:B936,B936)=1,MAX($C$3:C935)+1,"")</f>
        <v/>
      </c>
      <c r="D936" s="125"/>
      <c r="E936" s="340"/>
    </row>
    <row r="937" customFormat="false" ht="18" hidden="false" customHeight="false" outlineLevel="0" collapsed="false">
      <c r="B937" s="339" t="n">
        <f aca="false">'ワークシート1 事業所情報'!E950</f>
        <v>0</v>
      </c>
      <c r="C937" s="125" t="str">
        <f aca="false">IF(COUNTIF($B$4:B937,B937)=1,MAX($C$3:C936)+1,"")</f>
        <v/>
      </c>
      <c r="D937" s="125"/>
      <c r="E937" s="340"/>
    </row>
    <row r="938" customFormat="false" ht="18" hidden="false" customHeight="false" outlineLevel="0" collapsed="false">
      <c r="B938" s="339" t="n">
        <f aca="false">'ワークシート1 事業所情報'!E951</f>
        <v>0</v>
      </c>
      <c r="C938" s="125" t="str">
        <f aca="false">IF(COUNTIF($B$4:B938,B938)=1,MAX($C$3:C937)+1,"")</f>
        <v/>
      </c>
      <c r="D938" s="125"/>
      <c r="E938" s="340"/>
    </row>
    <row r="939" customFormat="false" ht="18" hidden="false" customHeight="false" outlineLevel="0" collapsed="false">
      <c r="B939" s="339" t="n">
        <f aca="false">'ワークシート1 事業所情報'!E952</f>
        <v>0</v>
      </c>
      <c r="C939" s="125" t="str">
        <f aca="false">IF(COUNTIF($B$4:B939,B939)=1,MAX($C$3:C938)+1,"")</f>
        <v/>
      </c>
      <c r="D939" s="125"/>
      <c r="E939" s="340"/>
    </row>
    <row r="940" customFormat="false" ht="18" hidden="false" customHeight="false" outlineLevel="0" collapsed="false">
      <c r="B940" s="339" t="n">
        <f aca="false">'ワークシート1 事業所情報'!E953</f>
        <v>0</v>
      </c>
      <c r="C940" s="125" t="str">
        <f aca="false">IF(COUNTIF($B$4:B940,B940)=1,MAX($C$3:C939)+1,"")</f>
        <v/>
      </c>
      <c r="D940" s="125"/>
      <c r="E940" s="340"/>
    </row>
    <row r="941" customFormat="false" ht="18" hidden="false" customHeight="false" outlineLevel="0" collapsed="false">
      <c r="B941" s="339" t="n">
        <f aca="false">'ワークシート1 事業所情報'!E954</f>
        <v>0</v>
      </c>
      <c r="C941" s="125" t="str">
        <f aca="false">IF(COUNTIF($B$4:B941,B941)=1,MAX($C$3:C940)+1,"")</f>
        <v/>
      </c>
      <c r="D941" s="125"/>
      <c r="E941" s="340"/>
    </row>
    <row r="942" customFormat="false" ht="18" hidden="false" customHeight="false" outlineLevel="0" collapsed="false">
      <c r="B942" s="339" t="n">
        <f aca="false">'ワークシート1 事業所情報'!E955</f>
        <v>0</v>
      </c>
      <c r="C942" s="125" t="str">
        <f aca="false">IF(COUNTIF($B$4:B942,B942)=1,MAX($C$3:C941)+1,"")</f>
        <v/>
      </c>
      <c r="D942" s="125"/>
      <c r="E942" s="340"/>
    </row>
    <row r="943" customFormat="false" ht="18" hidden="false" customHeight="false" outlineLevel="0" collapsed="false">
      <c r="B943" s="339" t="n">
        <f aca="false">'ワークシート1 事業所情報'!E956</f>
        <v>0</v>
      </c>
      <c r="C943" s="125" t="str">
        <f aca="false">IF(COUNTIF($B$4:B943,B943)=1,MAX($C$3:C942)+1,"")</f>
        <v/>
      </c>
      <c r="D943" s="125"/>
      <c r="E943" s="340"/>
    </row>
    <row r="944" customFormat="false" ht="18" hidden="false" customHeight="false" outlineLevel="0" collapsed="false">
      <c r="B944" s="339" t="n">
        <f aca="false">'ワークシート1 事業所情報'!E957</f>
        <v>0</v>
      </c>
      <c r="C944" s="125" t="str">
        <f aca="false">IF(COUNTIF($B$4:B944,B944)=1,MAX($C$3:C943)+1,"")</f>
        <v/>
      </c>
      <c r="D944" s="125"/>
      <c r="E944" s="340"/>
    </row>
    <row r="945" customFormat="false" ht="18" hidden="false" customHeight="false" outlineLevel="0" collapsed="false">
      <c r="B945" s="339" t="n">
        <f aca="false">'ワークシート1 事業所情報'!E958</f>
        <v>0</v>
      </c>
      <c r="C945" s="125" t="str">
        <f aca="false">IF(COUNTIF($B$4:B945,B945)=1,MAX($C$3:C944)+1,"")</f>
        <v/>
      </c>
      <c r="D945" s="125"/>
      <c r="E945" s="340"/>
    </row>
    <row r="946" customFormat="false" ht="18" hidden="false" customHeight="false" outlineLevel="0" collapsed="false">
      <c r="B946" s="339" t="n">
        <f aca="false">'ワークシート1 事業所情報'!E959</f>
        <v>0</v>
      </c>
      <c r="C946" s="125" t="str">
        <f aca="false">IF(COUNTIF($B$4:B946,B946)=1,MAX($C$3:C945)+1,"")</f>
        <v/>
      </c>
      <c r="D946" s="125"/>
      <c r="E946" s="340"/>
    </row>
    <row r="947" customFormat="false" ht="18" hidden="false" customHeight="false" outlineLevel="0" collapsed="false">
      <c r="B947" s="339" t="n">
        <f aca="false">'ワークシート1 事業所情報'!E960</f>
        <v>0</v>
      </c>
      <c r="C947" s="125" t="str">
        <f aca="false">IF(COUNTIF($B$4:B947,B947)=1,MAX($C$3:C946)+1,"")</f>
        <v/>
      </c>
      <c r="D947" s="125"/>
      <c r="E947" s="340"/>
    </row>
    <row r="948" customFormat="false" ht="18" hidden="false" customHeight="false" outlineLevel="0" collapsed="false">
      <c r="B948" s="339" t="n">
        <f aca="false">'ワークシート1 事業所情報'!E961</f>
        <v>0</v>
      </c>
      <c r="C948" s="125" t="str">
        <f aca="false">IF(COUNTIF($B$4:B948,B948)=1,MAX($C$3:C947)+1,"")</f>
        <v/>
      </c>
      <c r="D948" s="125"/>
      <c r="E948" s="340"/>
    </row>
    <row r="949" customFormat="false" ht="18" hidden="false" customHeight="false" outlineLevel="0" collapsed="false">
      <c r="B949" s="339" t="n">
        <f aca="false">'ワークシート1 事業所情報'!E962</f>
        <v>0</v>
      </c>
      <c r="C949" s="125" t="str">
        <f aca="false">IF(COUNTIF($B$4:B949,B949)=1,MAX($C$3:C948)+1,"")</f>
        <v/>
      </c>
      <c r="D949" s="125"/>
      <c r="E949" s="340"/>
    </row>
    <row r="950" customFormat="false" ht="18" hidden="false" customHeight="false" outlineLevel="0" collapsed="false">
      <c r="B950" s="339" t="n">
        <f aca="false">'ワークシート1 事業所情報'!E963</f>
        <v>0</v>
      </c>
      <c r="C950" s="125" t="str">
        <f aca="false">IF(COUNTIF($B$4:B950,B950)=1,MAX($C$3:C949)+1,"")</f>
        <v/>
      </c>
      <c r="D950" s="125"/>
      <c r="E950" s="340"/>
    </row>
    <row r="951" customFormat="false" ht="18" hidden="false" customHeight="false" outlineLevel="0" collapsed="false">
      <c r="B951" s="339" t="n">
        <f aca="false">'ワークシート1 事業所情報'!E964</f>
        <v>0</v>
      </c>
      <c r="C951" s="125" t="str">
        <f aca="false">IF(COUNTIF($B$4:B951,B951)=1,MAX($C$3:C950)+1,"")</f>
        <v/>
      </c>
      <c r="D951" s="125"/>
      <c r="E951" s="340"/>
    </row>
    <row r="952" customFormat="false" ht="18" hidden="false" customHeight="false" outlineLevel="0" collapsed="false">
      <c r="B952" s="339" t="n">
        <f aca="false">'ワークシート1 事業所情報'!E965</f>
        <v>0</v>
      </c>
      <c r="C952" s="125" t="str">
        <f aca="false">IF(COUNTIF($B$4:B952,B952)=1,MAX($C$3:C951)+1,"")</f>
        <v/>
      </c>
      <c r="D952" s="125"/>
      <c r="E952" s="340"/>
    </row>
    <row r="953" customFormat="false" ht="18" hidden="false" customHeight="false" outlineLevel="0" collapsed="false">
      <c r="B953" s="339" t="n">
        <f aca="false">'ワークシート1 事業所情報'!E966</f>
        <v>0</v>
      </c>
      <c r="C953" s="125" t="str">
        <f aca="false">IF(COUNTIF($B$4:B953,B953)=1,MAX($C$3:C952)+1,"")</f>
        <v/>
      </c>
      <c r="D953" s="125"/>
      <c r="E953" s="340"/>
    </row>
    <row r="954" customFormat="false" ht="18" hidden="false" customHeight="false" outlineLevel="0" collapsed="false">
      <c r="B954" s="339" t="n">
        <f aca="false">'ワークシート1 事業所情報'!E967</f>
        <v>0</v>
      </c>
      <c r="C954" s="125" t="str">
        <f aca="false">IF(COUNTIF($B$4:B954,B954)=1,MAX($C$3:C953)+1,"")</f>
        <v/>
      </c>
      <c r="D954" s="125"/>
      <c r="E954" s="340"/>
    </row>
    <row r="955" customFormat="false" ht="18" hidden="false" customHeight="false" outlineLevel="0" collapsed="false">
      <c r="B955" s="339" t="n">
        <f aca="false">'ワークシート1 事業所情報'!E968</f>
        <v>0</v>
      </c>
      <c r="C955" s="125" t="str">
        <f aca="false">IF(COUNTIF($B$4:B955,B955)=1,MAX($C$3:C954)+1,"")</f>
        <v/>
      </c>
      <c r="D955" s="125"/>
      <c r="E955" s="340"/>
    </row>
    <row r="956" customFormat="false" ht="18" hidden="false" customHeight="false" outlineLevel="0" collapsed="false">
      <c r="B956" s="339" t="n">
        <f aca="false">'ワークシート1 事業所情報'!E969</f>
        <v>0</v>
      </c>
      <c r="C956" s="125" t="str">
        <f aca="false">IF(COUNTIF($B$4:B956,B956)=1,MAX($C$3:C955)+1,"")</f>
        <v/>
      </c>
      <c r="D956" s="125"/>
      <c r="E956" s="340"/>
    </row>
    <row r="957" customFormat="false" ht="18" hidden="false" customHeight="false" outlineLevel="0" collapsed="false">
      <c r="B957" s="339" t="n">
        <f aca="false">'ワークシート1 事業所情報'!E970</f>
        <v>0</v>
      </c>
      <c r="C957" s="125" t="str">
        <f aca="false">IF(COUNTIF($B$4:B957,B957)=1,MAX($C$3:C956)+1,"")</f>
        <v/>
      </c>
      <c r="D957" s="125"/>
      <c r="E957" s="340"/>
    </row>
    <row r="958" customFormat="false" ht="18" hidden="false" customHeight="false" outlineLevel="0" collapsed="false">
      <c r="B958" s="339" t="n">
        <f aca="false">'ワークシート1 事業所情報'!E971</f>
        <v>0</v>
      </c>
      <c r="C958" s="125" t="str">
        <f aca="false">IF(COUNTIF($B$4:B958,B958)=1,MAX($C$3:C957)+1,"")</f>
        <v/>
      </c>
      <c r="D958" s="125"/>
      <c r="E958" s="340"/>
    </row>
    <row r="959" customFormat="false" ht="18" hidden="false" customHeight="false" outlineLevel="0" collapsed="false">
      <c r="B959" s="339" t="n">
        <f aca="false">'ワークシート1 事業所情報'!E972</f>
        <v>0</v>
      </c>
      <c r="C959" s="125" t="str">
        <f aca="false">IF(COUNTIF($B$4:B959,B959)=1,MAX($C$3:C958)+1,"")</f>
        <v/>
      </c>
      <c r="D959" s="125"/>
      <c r="E959" s="340"/>
    </row>
    <row r="960" customFormat="false" ht="18" hidden="false" customHeight="false" outlineLevel="0" collapsed="false">
      <c r="B960" s="339" t="n">
        <f aca="false">'ワークシート1 事業所情報'!E973</f>
        <v>0</v>
      </c>
      <c r="C960" s="125" t="str">
        <f aca="false">IF(COUNTIF($B$4:B960,B960)=1,MAX($C$3:C959)+1,"")</f>
        <v/>
      </c>
      <c r="D960" s="125"/>
      <c r="E960" s="340"/>
    </row>
    <row r="961" customFormat="false" ht="18" hidden="false" customHeight="false" outlineLevel="0" collapsed="false">
      <c r="B961" s="339" t="n">
        <f aca="false">'ワークシート1 事業所情報'!E974</f>
        <v>0</v>
      </c>
      <c r="C961" s="125" t="str">
        <f aca="false">IF(COUNTIF($B$4:B961,B961)=1,MAX($C$3:C960)+1,"")</f>
        <v/>
      </c>
      <c r="D961" s="125"/>
      <c r="E961" s="340"/>
    </row>
    <row r="962" customFormat="false" ht="18" hidden="false" customHeight="false" outlineLevel="0" collapsed="false">
      <c r="B962" s="339" t="n">
        <f aca="false">'ワークシート1 事業所情報'!E975</f>
        <v>0</v>
      </c>
      <c r="C962" s="125" t="str">
        <f aca="false">IF(COUNTIF($B$4:B962,B962)=1,MAX($C$3:C961)+1,"")</f>
        <v/>
      </c>
      <c r="D962" s="125"/>
      <c r="E962" s="340"/>
    </row>
    <row r="963" customFormat="false" ht="18" hidden="false" customHeight="false" outlineLevel="0" collapsed="false">
      <c r="B963" s="339" t="n">
        <f aca="false">'ワークシート1 事業所情報'!E976</f>
        <v>0</v>
      </c>
      <c r="C963" s="125" t="str">
        <f aca="false">IF(COUNTIF($B$4:B963,B963)=1,MAX($C$3:C962)+1,"")</f>
        <v/>
      </c>
      <c r="D963" s="125"/>
      <c r="E963" s="340"/>
    </row>
    <row r="964" customFormat="false" ht="18" hidden="false" customHeight="false" outlineLevel="0" collapsed="false">
      <c r="B964" s="339" t="n">
        <f aca="false">'ワークシート1 事業所情報'!E977</f>
        <v>0</v>
      </c>
      <c r="C964" s="125" t="str">
        <f aca="false">IF(COUNTIF($B$4:B964,B964)=1,MAX($C$3:C963)+1,"")</f>
        <v/>
      </c>
      <c r="D964" s="125"/>
      <c r="E964" s="340"/>
    </row>
    <row r="965" customFormat="false" ht="18" hidden="false" customHeight="false" outlineLevel="0" collapsed="false">
      <c r="B965" s="339" t="n">
        <f aca="false">'ワークシート1 事業所情報'!E978</f>
        <v>0</v>
      </c>
      <c r="C965" s="125" t="str">
        <f aca="false">IF(COUNTIF($B$4:B965,B965)=1,MAX($C$3:C964)+1,"")</f>
        <v/>
      </c>
      <c r="D965" s="125"/>
      <c r="E965" s="340"/>
    </row>
    <row r="966" customFormat="false" ht="18" hidden="false" customHeight="false" outlineLevel="0" collapsed="false">
      <c r="B966" s="339" t="n">
        <f aca="false">'ワークシート1 事業所情報'!E979</f>
        <v>0</v>
      </c>
      <c r="C966" s="125" t="str">
        <f aca="false">IF(COUNTIF($B$4:B966,B966)=1,MAX($C$3:C965)+1,"")</f>
        <v/>
      </c>
      <c r="D966" s="125"/>
      <c r="E966" s="340"/>
    </row>
    <row r="967" customFormat="false" ht="18" hidden="false" customHeight="false" outlineLevel="0" collapsed="false">
      <c r="B967" s="339" t="n">
        <f aca="false">'ワークシート1 事業所情報'!E980</f>
        <v>0</v>
      </c>
      <c r="C967" s="125" t="str">
        <f aca="false">IF(COUNTIF($B$4:B967,B967)=1,MAX($C$3:C966)+1,"")</f>
        <v/>
      </c>
      <c r="D967" s="125"/>
      <c r="E967" s="340"/>
    </row>
    <row r="968" customFormat="false" ht="18" hidden="false" customHeight="false" outlineLevel="0" collapsed="false">
      <c r="B968" s="339" t="n">
        <f aca="false">'ワークシート1 事業所情報'!E981</f>
        <v>0</v>
      </c>
      <c r="C968" s="125" t="str">
        <f aca="false">IF(COUNTIF($B$4:B968,B968)=1,MAX($C$3:C967)+1,"")</f>
        <v/>
      </c>
      <c r="D968" s="125"/>
      <c r="E968" s="340"/>
    </row>
    <row r="969" customFormat="false" ht="18" hidden="false" customHeight="false" outlineLevel="0" collapsed="false">
      <c r="B969" s="339" t="n">
        <f aca="false">'ワークシート1 事業所情報'!E982</f>
        <v>0</v>
      </c>
      <c r="C969" s="125" t="str">
        <f aca="false">IF(COUNTIF($B$4:B969,B969)=1,MAX($C$3:C968)+1,"")</f>
        <v/>
      </c>
      <c r="D969" s="125"/>
      <c r="E969" s="340"/>
    </row>
    <row r="970" customFormat="false" ht="18" hidden="false" customHeight="false" outlineLevel="0" collapsed="false">
      <c r="B970" s="339" t="n">
        <f aca="false">'ワークシート1 事業所情報'!E983</f>
        <v>0</v>
      </c>
      <c r="C970" s="125" t="str">
        <f aca="false">IF(COUNTIF($B$4:B970,B970)=1,MAX($C$3:C969)+1,"")</f>
        <v/>
      </c>
      <c r="D970" s="125"/>
      <c r="E970" s="340"/>
    </row>
    <row r="971" customFormat="false" ht="18" hidden="false" customHeight="false" outlineLevel="0" collapsed="false">
      <c r="B971" s="339" t="n">
        <f aca="false">'ワークシート1 事業所情報'!E984</f>
        <v>0</v>
      </c>
      <c r="C971" s="125" t="str">
        <f aca="false">IF(COUNTIF($B$4:B971,B971)=1,MAX($C$3:C970)+1,"")</f>
        <v/>
      </c>
      <c r="D971" s="125"/>
      <c r="E971" s="340"/>
    </row>
    <row r="972" customFormat="false" ht="18" hidden="false" customHeight="false" outlineLevel="0" collapsed="false">
      <c r="B972" s="339" t="n">
        <f aca="false">'ワークシート1 事業所情報'!E985</f>
        <v>0</v>
      </c>
      <c r="C972" s="125" t="str">
        <f aca="false">IF(COUNTIF($B$4:B972,B972)=1,MAX($C$3:C971)+1,"")</f>
        <v/>
      </c>
      <c r="D972" s="125"/>
      <c r="E972" s="340"/>
    </row>
    <row r="973" customFormat="false" ht="18" hidden="false" customHeight="false" outlineLevel="0" collapsed="false">
      <c r="B973" s="339" t="n">
        <f aca="false">'ワークシート1 事業所情報'!E986</f>
        <v>0</v>
      </c>
      <c r="C973" s="125" t="str">
        <f aca="false">IF(COUNTIF($B$4:B973,B973)=1,MAX($C$3:C972)+1,"")</f>
        <v/>
      </c>
      <c r="D973" s="125"/>
      <c r="E973" s="340"/>
    </row>
    <row r="974" customFormat="false" ht="18" hidden="false" customHeight="false" outlineLevel="0" collapsed="false">
      <c r="B974" s="339" t="n">
        <f aca="false">'ワークシート1 事業所情報'!E987</f>
        <v>0</v>
      </c>
      <c r="C974" s="125" t="str">
        <f aca="false">IF(COUNTIF($B$4:B974,B974)=1,MAX($C$3:C973)+1,"")</f>
        <v/>
      </c>
      <c r="D974" s="125"/>
      <c r="E974" s="340"/>
    </row>
    <row r="975" customFormat="false" ht="18" hidden="false" customHeight="false" outlineLevel="0" collapsed="false">
      <c r="B975" s="339" t="n">
        <f aca="false">'ワークシート1 事業所情報'!E988</f>
        <v>0</v>
      </c>
      <c r="C975" s="125" t="str">
        <f aca="false">IF(COUNTIF($B$4:B975,B975)=1,MAX($C$3:C974)+1,"")</f>
        <v/>
      </c>
      <c r="D975" s="125"/>
      <c r="E975" s="340"/>
    </row>
    <row r="976" customFormat="false" ht="18" hidden="false" customHeight="false" outlineLevel="0" collapsed="false">
      <c r="B976" s="339" t="n">
        <f aca="false">'ワークシート1 事業所情報'!E989</f>
        <v>0</v>
      </c>
      <c r="C976" s="125" t="str">
        <f aca="false">IF(COUNTIF($B$4:B976,B976)=1,MAX($C$3:C975)+1,"")</f>
        <v/>
      </c>
      <c r="D976" s="125"/>
      <c r="E976" s="340"/>
    </row>
    <row r="977" customFormat="false" ht="18" hidden="false" customHeight="false" outlineLevel="0" collapsed="false">
      <c r="B977" s="339" t="n">
        <f aca="false">'ワークシート1 事業所情報'!E990</f>
        <v>0</v>
      </c>
      <c r="C977" s="125" t="str">
        <f aca="false">IF(COUNTIF($B$4:B977,B977)=1,MAX($C$3:C976)+1,"")</f>
        <v/>
      </c>
      <c r="D977" s="125"/>
      <c r="E977" s="340"/>
    </row>
    <row r="978" customFormat="false" ht="18" hidden="false" customHeight="false" outlineLevel="0" collapsed="false">
      <c r="B978" s="339" t="n">
        <f aca="false">'ワークシート1 事業所情報'!E991</f>
        <v>0</v>
      </c>
      <c r="C978" s="125" t="str">
        <f aca="false">IF(COUNTIF($B$4:B978,B978)=1,MAX($C$3:C977)+1,"")</f>
        <v/>
      </c>
      <c r="D978" s="125"/>
      <c r="E978" s="340"/>
    </row>
    <row r="979" customFormat="false" ht="18" hidden="false" customHeight="false" outlineLevel="0" collapsed="false">
      <c r="B979" s="339" t="n">
        <f aca="false">'ワークシート1 事業所情報'!E992</f>
        <v>0</v>
      </c>
      <c r="C979" s="125" t="str">
        <f aca="false">IF(COUNTIF($B$4:B979,B979)=1,MAX($C$3:C978)+1,"")</f>
        <v/>
      </c>
      <c r="D979" s="125"/>
      <c r="E979" s="340"/>
    </row>
    <row r="980" customFormat="false" ht="18" hidden="false" customHeight="false" outlineLevel="0" collapsed="false">
      <c r="B980" s="339" t="n">
        <f aca="false">'ワークシート1 事業所情報'!E993</f>
        <v>0</v>
      </c>
      <c r="C980" s="125" t="str">
        <f aca="false">IF(COUNTIF($B$4:B980,B980)=1,MAX($C$3:C979)+1,"")</f>
        <v/>
      </c>
      <c r="D980" s="125"/>
      <c r="E980" s="340"/>
    </row>
    <row r="981" customFormat="false" ht="18" hidden="false" customHeight="false" outlineLevel="0" collapsed="false">
      <c r="B981" s="339" t="n">
        <f aca="false">'ワークシート1 事業所情報'!E994</f>
        <v>0</v>
      </c>
      <c r="C981" s="125" t="str">
        <f aca="false">IF(COUNTIF($B$4:B981,B981)=1,MAX($C$3:C980)+1,"")</f>
        <v/>
      </c>
      <c r="D981" s="125"/>
      <c r="E981" s="340"/>
    </row>
    <row r="982" customFormat="false" ht="18" hidden="false" customHeight="false" outlineLevel="0" collapsed="false">
      <c r="B982" s="339" t="n">
        <f aca="false">'ワークシート1 事業所情報'!E995</f>
        <v>0</v>
      </c>
      <c r="C982" s="125" t="str">
        <f aca="false">IF(COUNTIF($B$4:B982,B982)=1,MAX($C$3:C981)+1,"")</f>
        <v/>
      </c>
      <c r="D982" s="125"/>
      <c r="E982" s="340"/>
    </row>
    <row r="983" customFormat="false" ht="18" hidden="false" customHeight="false" outlineLevel="0" collapsed="false">
      <c r="B983" s="339" t="n">
        <f aca="false">'ワークシート1 事業所情報'!E996</f>
        <v>0</v>
      </c>
      <c r="C983" s="125" t="str">
        <f aca="false">IF(COUNTIF($B$4:B983,B983)=1,MAX($C$3:C982)+1,"")</f>
        <v/>
      </c>
      <c r="D983" s="125"/>
      <c r="E983" s="340"/>
    </row>
    <row r="984" customFormat="false" ht="18" hidden="false" customHeight="false" outlineLevel="0" collapsed="false">
      <c r="B984" s="339" t="n">
        <f aca="false">'ワークシート1 事業所情報'!E997</f>
        <v>0</v>
      </c>
      <c r="C984" s="125" t="str">
        <f aca="false">IF(COUNTIF($B$4:B984,B984)=1,MAX($C$3:C983)+1,"")</f>
        <v/>
      </c>
      <c r="D984" s="125"/>
      <c r="E984" s="340"/>
    </row>
    <row r="985" customFormat="false" ht="18" hidden="false" customHeight="false" outlineLevel="0" collapsed="false">
      <c r="B985" s="339" t="n">
        <f aca="false">'ワークシート1 事業所情報'!E998</f>
        <v>0</v>
      </c>
      <c r="C985" s="125" t="str">
        <f aca="false">IF(COUNTIF($B$4:B985,B985)=1,MAX($C$3:C984)+1,"")</f>
        <v/>
      </c>
      <c r="D985" s="125"/>
      <c r="E985" s="340"/>
    </row>
    <row r="986" customFormat="false" ht="18" hidden="false" customHeight="false" outlineLevel="0" collapsed="false">
      <c r="B986" s="339" t="n">
        <f aca="false">'ワークシート1 事業所情報'!E999</f>
        <v>0</v>
      </c>
      <c r="C986" s="125" t="str">
        <f aca="false">IF(COUNTIF($B$4:B986,B986)=1,MAX($C$3:C985)+1,"")</f>
        <v/>
      </c>
      <c r="D986" s="125"/>
      <c r="E986" s="340"/>
    </row>
    <row r="987" customFormat="false" ht="18" hidden="false" customHeight="false" outlineLevel="0" collapsed="false">
      <c r="B987" s="339" t="n">
        <f aca="false">'ワークシート1 事業所情報'!E1000</f>
        <v>0</v>
      </c>
      <c r="C987" s="125" t="str">
        <f aca="false">IF(COUNTIF($B$4:B987,B987)=1,MAX($C$3:C986)+1,"")</f>
        <v/>
      </c>
      <c r="D987" s="125"/>
      <c r="E987" s="340"/>
    </row>
    <row r="988" customFormat="false" ht="18" hidden="false" customHeight="false" outlineLevel="0" collapsed="false">
      <c r="B988" s="339" t="n">
        <f aca="false">'ワークシート1 事業所情報'!E1001</f>
        <v>0</v>
      </c>
      <c r="C988" s="125" t="str">
        <f aca="false">IF(COUNTIF($B$4:B988,B988)=1,MAX($C$3:C987)+1,"")</f>
        <v/>
      </c>
      <c r="D988" s="125"/>
      <c r="E988" s="340"/>
    </row>
    <row r="989" customFormat="false" ht="18" hidden="false" customHeight="false" outlineLevel="0" collapsed="false">
      <c r="B989" s="339" t="n">
        <f aca="false">'ワークシート1 事業所情報'!E1002</f>
        <v>0</v>
      </c>
      <c r="C989" s="125" t="str">
        <f aca="false">IF(COUNTIF($B$4:B989,B989)=1,MAX($C$3:C988)+1,"")</f>
        <v/>
      </c>
      <c r="D989" s="125"/>
      <c r="E989" s="340"/>
    </row>
    <row r="990" customFormat="false" ht="18" hidden="false" customHeight="false" outlineLevel="0" collapsed="false">
      <c r="B990" s="339" t="n">
        <f aca="false">'ワークシート1 事業所情報'!E1003</f>
        <v>0</v>
      </c>
      <c r="C990" s="125" t="str">
        <f aca="false">IF(COUNTIF($B$4:B990,B990)=1,MAX($C$3:C989)+1,"")</f>
        <v/>
      </c>
      <c r="D990" s="125"/>
      <c r="E990" s="340"/>
    </row>
    <row r="991" customFormat="false" ht="18" hidden="false" customHeight="false" outlineLevel="0" collapsed="false">
      <c r="B991" s="339" t="n">
        <f aca="false">'ワークシート1 事業所情報'!E1004</f>
        <v>0</v>
      </c>
      <c r="C991" s="125" t="str">
        <f aca="false">IF(COUNTIF($B$4:B991,B991)=1,MAX($C$3:C990)+1,"")</f>
        <v/>
      </c>
      <c r="D991" s="125"/>
      <c r="E991" s="340"/>
    </row>
    <row r="992" customFormat="false" ht="18" hidden="false" customHeight="false" outlineLevel="0" collapsed="false">
      <c r="B992" s="339" t="n">
        <f aca="false">'ワークシート1 事業所情報'!E1005</f>
        <v>0</v>
      </c>
      <c r="C992" s="125" t="str">
        <f aca="false">IF(COUNTIF($B$4:B992,B992)=1,MAX($C$3:C991)+1,"")</f>
        <v/>
      </c>
      <c r="D992" s="125"/>
      <c r="E992" s="340"/>
    </row>
    <row r="993" customFormat="false" ht="18" hidden="false" customHeight="false" outlineLevel="0" collapsed="false">
      <c r="B993" s="339" t="n">
        <f aca="false">'ワークシート1 事業所情報'!E1006</f>
        <v>0</v>
      </c>
      <c r="C993" s="125" t="str">
        <f aca="false">IF(COUNTIF($B$4:B993,B993)=1,MAX($C$3:C992)+1,"")</f>
        <v/>
      </c>
      <c r="D993" s="125"/>
      <c r="E993" s="340"/>
    </row>
    <row r="994" customFormat="false" ht="18" hidden="false" customHeight="false" outlineLevel="0" collapsed="false">
      <c r="B994" s="339" t="n">
        <f aca="false">'ワークシート1 事業所情報'!E1007</f>
        <v>0</v>
      </c>
      <c r="C994" s="125" t="str">
        <f aca="false">IF(COUNTIF($B$4:B994,B994)=1,MAX($C$3:C993)+1,"")</f>
        <v/>
      </c>
      <c r="D994" s="125"/>
      <c r="E994" s="340"/>
    </row>
    <row r="995" customFormat="false" ht="18" hidden="false" customHeight="false" outlineLevel="0" collapsed="false">
      <c r="B995" s="339" t="n">
        <f aca="false">'ワークシート1 事業所情報'!E1008</f>
        <v>0</v>
      </c>
      <c r="C995" s="125" t="str">
        <f aca="false">IF(COUNTIF($B$4:B995,B995)=1,MAX($C$3:C994)+1,"")</f>
        <v/>
      </c>
      <c r="D995" s="125"/>
      <c r="E995" s="340"/>
    </row>
    <row r="996" customFormat="false" ht="18" hidden="false" customHeight="false" outlineLevel="0" collapsed="false">
      <c r="B996" s="339" t="n">
        <f aca="false">'ワークシート1 事業所情報'!E1009</f>
        <v>0</v>
      </c>
      <c r="C996" s="125" t="str">
        <f aca="false">IF(COUNTIF($B$4:B996,B996)=1,MAX($C$3:C995)+1,"")</f>
        <v/>
      </c>
      <c r="D996" s="125"/>
      <c r="E996" s="340"/>
    </row>
    <row r="997" customFormat="false" ht="18" hidden="false" customHeight="false" outlineLevel="0" collapsed="false">
      <c r="B997" s="339" t="n">
        <f aca="false">'ワークシート1 事業所情報'!E1010</f>
        <v>0</v>
      </c>
      <c r="C997" s="125" t="str">
        <f aca="false">IF(COUNTIF($B$4:B997,B997)=1,MAX($C$3:C996)+1,"")</f>
        <v/>
      </c>
      <c r="D997" s="125"/>
      <c r="E997" s="340"/>
    </row>
    <row r="998" customFormat="false" ht="18" hidden="false" customHeight="false" outlineLevel="0" collapsed="false">
      <c r="B998" s="339" t="n">
        <f aca="false">'ワークシート1 事業所情報'!E1011</f>
        <v>0</v>
      </c>
      <c r="C998" s="125" t="str">
        <f aca="false">IF(COUNTIF($B$4:B998,B998)=1,MAX($C$3:C997)+1,"")</f>
        <v/>
      </c>
      <c r="D998" s="125"/>
      <c r="E998" s="340"/>
    </row>
    <row r="999" customFormat="false" ht="18" hidden="false" customHeight="false" outlineLevel="0" collapsed="false">
      <c r="B999" s="339" t="n">
        <f aca="false">'ワークシート1 事業所情報'!E1012</f>
        <v>0</v>
      </c>
      <c r="C999" s="125" t="str">
        <f aca="false">IF(COUNTIF($B$4:B999,B999)=1,MAX($C$3:C998)+1,"")</f>
        <v/>
      </c>
      <c r="D999" s="125"/>
      <c r="E999" s="340"/>
    </row>
    <row r="1000" customFormat="false" ht="18" hidden="false" customHeight="false" outlineLevel="0" collapsed="false">
      <c r="B1000" s="339" t="n">
        <f aca="false">'ワークシート1 事業所情報'!E1013</f>
        <v>0</v>
      </c>
      <c r="C1000" s="125" t="str">
        <f aca="false">IF(COUNTIF($B$4:B1000,B1000)=1,MAX($C$3:C999)+1,"")</f>
        <v/>
      </c>
      <c r="D1000" s="125"/>
      <c r="E1000" s="340"/>
    </row>
    <row r="1001" customFormat="false" ht="18" hidden="false" customHeight="false" outlineLevel="0" collapsed="false">
      <c r="B1001" s="339" t="n">
        <f aca="false">'ワークシート1 事業所情報'!E1014</f>
        <v>0</v>
      </c>
      <c r="C1001" s="125" t="str">
        <f aca="false">IF(COUNTIF($B$4:B1001,B1001)=1,MAX($C$3:C1000)+1,"")</f>
        <v/>
      </c>
      <c r="D1001" s="125"/>
      <c r="E1001" s="340"/>
    </row>
    <row r="1002" customFormat="false" ht="18" hidden="false" customHeight="false" outlineLevel="0" collapsed="false">
      <c r="B1002" s="339" t="n">
        <f aca="false">'ワークシート1 事業所情報'!E1015</f>
        <v>0</v>
      </c>
      <c r="C1002" s="125" t="str">
        <f aca="false">IF(COUNTIF($B$4:B1002,B1002)=1,MAX($C$3:C1001)+1,"")</f>
        <v/>
      </c>
      <c r="D1002" s="125"/>
      <c r="E1002" s="340"/>
    </row>
    <row r="1003" customFormat="false" ht="18" hidden="false" customHeight="false" outlineLevel="0" collapsed="false">
      <c r="B1003" s="339" t="n">
        <f aca="false">'ワークシート1 事業所情報'!E1016</f>
        <v>0</v>
      </c>
      <c r="C1003" s="125" t="str">
        <f aca="false">IF(COUNTIF($B$4:B1003,B1003)=1,MAX($C$3:C1002)+1,"")</f>
        <v/>
      </c>
      <c r="D1003" s="125"/>
      <c r="E1003" s="340"/>
    </row>
    <row r="1004" customFormat="false" ht="18" hidden="false" customHeight="false" outlineLevel="0" collapsed="false">
      <c r="B1004" s="339" t="n">
        <f aca="false">'ワークシート1 事業所情報'!E1017</f>
        <v>0</v>
      </c>
      <c r="C1004" s="125" t="str">
        <f aca="false">IF(COUNTIF($B$4:B1004,B1004)=1,MAX($C$3:C1003)+1,"")</f>
        <v/>
      </c>
      <c r="D1004" s="125"/>
      <c r="E1004" s="340"/>
    </row>
    <row r="1005" customFormat="false" ht="18" hidden="false" customHeight="false" outlineLevel="0" collapsed="false">
      <c r="B1005" s="339" t="n">
        <f aca="false">'ワークシート1 事業所情報'!E1018</f>
        <v>0</v>
      </c>
      <c r="C1005" s="125" t="str">
        <f aca="false">IF(COUNTIF($B$4:B1005,B1005)=1,MAX($C$3:C1004)+1,"")</f>
        <v/>
      </c>
      <c r="D1005" s="125"/>
      <c r="E1005" s="340"/>
    </row>
    <row r="1006" customFormat="false" ht="18" hidden="false" customHeight="false" outlineLevel="0" collapsed="false">
      <c r="B1006" s="339" t="n">
        <f aca="false">'ワークシート1 事業所情報'!E1019</f>
        <v>0</v>
      </c>
      <c r="C1006" s="125" t="str">
        <f aca="false">IF(COUNTIF($B$4:B1006,B1006)=1,MAX($C$3:C1005)+1,"")</f>
        <v/>
      </c>
      <c r="D1006" s="125"/>
      <c r="E1006" s="340"/>
    </row>
    <row r="1007" customFormat="false" ht="18" hidden="false" customHeight="false" outlineLevel="0" collapsed="false">
      <c r="B1007" s="339" t="n">
        <f aca="false">'ワークシート1 事業所情報'!E1020</f>
        <v>0</v>
      </c>
      <c r="C1007" s="125" t="str">
        <f aca="false">IF(COUNTIF($B$4:B1007,B1007)=1,MAX($C$3:C1006)+1,"")</f>
        <v/>
      </c>
      <c r="D1007" s="125"/>
      <c r="E1007" s="340"/>
    </row>
    <row r="1008" customFormat="false" ht="18" hidden="false" customHeight="false" outlineLevel="0" collapsed="false">
      <c r="B1008" s="339" t="n">
        <f aca="false">'ワークシート1 事業所情報'!E1021</f>
        <v>0</v>
      </c>
      <c r="C1008" s="125" t="str">
        <f aca="false">IF(COUNTIF($B$4:B1008,B1008)=1,MAX($C$3:C1007)+1,"")</f>
        <v/>
      </c>
      <c r="D1008" s="125"/>
      <c r="E1008" s="340"/>
    </row>
    <row r="1009" customFormat="false" ht="18" hidden="false" customHeight="false" outlineLevel="0" collapsed="false">
      <c r="B1009" s="339" t="n">
        <f aca="false">'ワークシート1 事業所情報'!E1022</f>
        <v>0</v>
      </c>
      <c r="C1009" s="125" t="str">
        <f aca="false">IF(COUNTIF($B$4:B1009,B1009)=1,MAX($C$3:C1008)+1,"")</f>
        <v/>
      </c>
      <c r="D1009" s="125"/>
      <c r="E1009" s="340"/>
    </row>
    <row r="1010" customFormat="false" ht="18" hidden="false" customHeight="false" outlineLevel="0" collapsed="false">
      <c r="B1010" s="339" t="n">
        <f aca="false">'ワークシート1 事業所情報'!E1023</f>
        <v>0</v>
      </c>
      <c r="C1010" s="125" t="str">
        <f aca="false">IF(COUNTIF($B$4:B1010,B1010)=1,MAX($C$3:C1009)+1,"")</f>
        <v/>
      </c>
      <c r="D1010" s="125"/>
      <c r="E1010" s="340"/>
    </row>
    <row r="1011" customFormat="false" ht="18" hidden="false" customHeight="false" outlineLevel="0" collapsed="false">
      <c r="B1011" s="339" t="n">
        <f aca="false">'ワークシート1 事業所情報'!E1024</f>
        <v>0</v>
      </c>
      <c r="C1011" s="125" t="str">
        <f aca="false">IF(COUNTIF($B$4:B1011,B1011)=1,MAX($C$3:C1010)+1,"")</f>
        <v/>
      </c>
      <c r="D1011" s="125"/>
      <c r="E1011" s="340"/>
    </row>
    <row r="1012" customFormat="false" ht="18" hidden="false" customHeight="false" outlineLevel="0" collapsed="false">
      <c r="B1012" s="339" t="n">
        <f aca="false">'ワークシート1 事業所情報'!E1025</f>
        <v>0</v>
      </c>
      <c r="C1012" s="125" t="str">
        <f aca="false">IF(COUNTIF($B$4:B1012,B1012)=1,MAX($C$3:C1011)+1,"")</f>
        <v/>
      </c>
      <c r="D1012" s="125"/>
      <c r="E1012" s="340"/>
    </row>
    <row r="1013" customFormat="false" ht="18" hidden="false" customHeight="false" outlineLevel="0" collapsed="false">
      <c r="B1013" s="339" t="n">
        <f aca="false">'ワークシート1 事業所情報'!E1026</f>
        <v>0</v>
      </c>
      <c r="C1013" s="125" t="str">
        <f aca="false">IF(COUNTIF($B$4:B1013,B1013)=1,MAX($C$3:C1012)+1,"")</f>
        <v/>
      </c>
      <c r="D1013" s="125"/>
      <c r="E1013" s="340"/>
    </row>
    <row r="1014" customFormat="false" ht="18" hidden="false" customHeight="false" outlineLevel="0" collapsed="false">
      <c r="B1014" s="339" t="n">
        <f aca="false">'ワークシート1 事業所情報'!E1027</f>
        <v>0</v>
      </c>
      <c r="C1014" s="125" t="str">
        <f aca="false">IF(COUNTIF($B$4:B1014,B1014)=1,MAX($C$3:C1013)+1,"")</f>
        <v/>
      </c>
      <c r="D1014" s="125"/>
      <c r="E1014" s="340"/>
    </row>
    <row r="1015" customFormat="false" ht="18" hidden="false" customHeight="false" outlineLevel="0" collapsed="false">
      <c r="B1015" s="339" t="n">
        <f aca="false">'ワークシート1 事業所情報'!E1028</f>
        <v>0</v>
      </c>
      <c r="C1015" s="125" t="str">
        <f aca="false">IF(COUNTIF($B$4:B1015,B1015)=1,MAX($C$3:C1014)+1,"")</f>
        <v/>
      </c>
      <c r="D1015" s="125"/>
      <c r="E1015" s="340"/>
    </row>
    <row r="1016" customFormat="false" ht="18" hidden="false" customHeight="false" outlineLevel="0" collapsed="false">
      <c r="B1016" s="339" t="n">
        <f aca="false">'ワークシート1 事業所情報'!E1029</f>
        <v>0</v>
      </c>
      <c r="C1016" s="125" t="str">
        <f aca="false">IF(COUNTIF($B$4:B1016,B1016)=1,MAX($C$3:C1015)+1,"")</f>
        <v/>
      </c>
      <c r="D1016" s="125"/>
      <c r="E1016" s="340"/>
    </row>
    <row r="1017" customFormat="false" ht="18" hidden="false" customHeight="false" outlineLevel="0" collapsed="false">
      <c r="B1017" s="339" t="n">
        <f aca="false">'ワークシート1 事業所情報'!E1030</f>
        <v>0</v>
      </c>
      <c r="C1017" s="125" t="str">
        <f aca="false">IF(COUNTIF($B$4:B1017,B1017)=1,MAX($C$3:C1016)+1,"")</f>
        <v/>
      </c>
      <c r="D1017" s="125"/>
      <c r="E1017" s="340"/>
    </row>
    <row r="1018" customFormat="false" ht="18" hidden="false" customHeight="false" outlineLevel="0" collapsed="false">
      <c r="B1018" s="339" t="n">
        <f aca="false">'ワークシート1 事業所情報'!E1031</f>
        <v>0</v>
      </c>
      <c r="C1018" s="125" t="str">
        <f aca="false">IF(COUNTIF($B$4:B1018,B1018)=1,MAX($C$3:C1017)+1,"")</f>
        <v/>
      </c>
      <c r="D1018" s="125"/>
      <c r="E1018" s="340"/>
    </row>
    <row r="1019" customFormat="false" ht="18" hidden="false" customHeight="false" outlineLevel="0" collapsed="false">
      <c r="B1019" s="339" t="n">
        <f aca="false">'ワークシート1 事業所情報'!E1032</f>
        <v>0</v>
      </c>
      <c r="C1019" s="125" t="str">
        <f aca="false">IF(COUNTIF($B$4:B1019,B1019)=1,MAX($C$3:C1018)+1,"")</f>
        <v/>
      </c>
      <c r="D1019" s="125"/>
      <c r="E1019" s="340"/>
    </row>
    <row r="1020" customFormat="false" ht="18" hidden="false" customHeight="false" outlineLevel="0" collapsed="false">
      <c r="B1020" s="339" t="n">
        <f aca="false">'ワークシート1 事業所情報'!E1033</f>
        <v>0</v>
      </c>
      <c r="C1020" s="125" t="str">
        <f aca="false">IF(COUNTIF($B$4:B1020,B1020)=1,MAX($C$3:C1019)+1,"")</f>
        <v/>
      </c>
      <c r="D1020" s="125"/>
      <c r="E1020" s="340"/>
    </row>
    <row r="1021" customFormat="false" ht="18" hidden="false" customHeight="false" outlineLevel="0" collapsed="false">
      <c r="B1021" s="339" t="n">
        <f aca="false">'ワークシート1 事業所情報'!E1034</f>
        <v>0</v>
      </c>
      <c r="C1021" s="125" t="str">
        <f aca="false">IF(COUNTIF($B$4:B1021,B1021)=1,MAX($C$3:C1020)+1,"")</f>
        <v/>
      </c>
      <c r="D1021" s="125"/>
      <c r="E1021" s="340"/>
    </row>
    <row r="1022" customFormat="false" ht="18" hidden="false" customHeight="false" outlineLevel="0" collapsed="false">
      <c r="B1022" s="339" t="n">
        <f aca="false">'ワークシート1 事業所情報'!E1035</f>
        <v>0</v>
      </c>
      <c r="C1022" s="125" t="str">
        <f aca="false">IF(COUNTIF($B$4:B1022,B1022)=1,MAX($C$3:C1021)+1,"")</f>
        <v/>
      </c>
      <c r="D1022" s="125"/>
      <c r="E1022" s="340"/>
    </row>
    <row r="1023" customFormat="false" ht="18" hidden="false" customHeight="false" outlineLevel="0" collapsed="false">
      <c r="B1023" s="339" t="n">
        <f aca="false">'ワークシート1 事業所情報'!E1036</f>
        <v>0</v>
      </c>
      <c r="C1023" s="125" t="str">
        <f aca="false">IF(COUNTIF($B$4:B1023,B1023)=1,MAX($C$3:C1022)+1,"")</f>
        <v/>
      </c>
      <c r="D1023" s="125"/>
      <c r="E1023" s="340"/>
    </row>
    <row r="1024" customFormat="false" ht="18" hidden="false" customHeight="false" outlineLevel="0" collapsed="false">
      <c r="B1024" s="339" t="n">
        <f aca="false">'ワークシート1 事業所情報'!E1037</f>
        <v>0</v>
      </c>
      <c r="C1024" s="125" t="str">
        <f aca="false">IF(COUNTIF($B$4:B1024,B1024)=1,MAX($C$3:C1023)+1,"")</f>
        <v/>
      </c>
      <c r="D1024" s="125"/>
      <c r="E1024" s="340"/>
    </row>
    <row r="1025" customFormat="false" ht="18" hidden="false" customHeight="false" outlineLevel="0" collapsed="false">
      <c r="B1025" s="339" t="n">
        <f aca="false">'ワークシート1 事業所情報'!E1038</f>
        <v>0</v>
      </c>
      <c r="C1025" s="125" t="str">
        <f aca="false">IF(COUNTIF($B$4:B1025,B1025)=1,MAX($C$3:C1024)+1,"")</f>
        <v/>
      </c>
      <c r="D1025" s="125"/>
      <c r="E1025" s="340"/>
    </row>
    <row r="1026" customFormat="false" ht="18" hidden="false" customHeight="false" outlineLevel="0" collapsed="false">
      <c r="B1026" s="339" t="n">
        <f aca="false">'ワークシート1 事業所情報'!E1039</f>
        <v>0</v>
      </c>
      <c r="C1026" s="125" t="str">
        <f aca="false">IF(COUNTIF($B$4:B1026,B1026)=1,MAX($C$3:C1025)+1,"")</f>
        <v/>
      </c>
      <c r="D1026" s="125"/>
      <c r="E1026" s="340"/>
    </row>
    <row r="1027" customFormat="false" ht="18" hidden="false" customHeight="false" outlineLevel="0" collapsed="false">
      <c r="B1027" s="339" t="n">
        <f aca="false">'ワークシート1 事業所情報'!E1040</f>
        <v>0</v>
      </c>
      <c r="C1027" s="125" t="str">
        <f aca="false">IF(COUNTIF($B$4:B1027,B1027)=1,MAX($C$3:C1026)+1,"")</f>
        <v/>
      </c>
      <c r="D1027" s="125"/>
      <c r="E1027" s="340"/>
    </row>
    <row r="1028" customFormat="false" ht="18" hidden="false" customHeight="false" outlineLevel="0" collapsed="false">
      <c r="B1028" s="339" t="n">
        <f aca="false">'ワークシート1 事業所情報'!E1041</f>
        <v>0</v>
      </c>
      <c r="C1028" s="125" t="str">
        <f aca="false">IF(COUNTIF($B$4:B1028,B1028)=1,MAX($C$3:C1027)+1,"")</f>
        <v/>
      </c>
      <c r="D1028" s="125"/>
      <c r="E1028" s="340"/>
    </row>
    <row r="1029" customFormat="false" ht="18" hidden="false" customHeight="false" outlineLevel="0" collapsed="false">
      <c r="B1029" s="339" t="n">
        <f aca="false">'ワークシート1 事業所情報'!E1042</f>
        <v>0</v>
      </c>
      <c r="C1029" s="125" t="str">
        <f aca="false">IF(COUNTIF($B$4:B1029,B1029)=1,MAX($C$3:C1028)+1,"")</f>
        <v/>
      </c>
      <c r="D1029" s="125"/>
      <c r="E1029" s="340"/>
    </row>
    <row r="1030" customFormat="false" ht="18" hidden="false" customHeight="false" outlineLevel="0" collapsed="false">
      <c r="B1030" s="339" t="n">
        <f aca="false">'ワークシート1 事業所情報'!E1043</f>
        <v>0</v>
      </c>
      <c r="C1030" s="125" t="str">
        <f aca="false">IF(COUNTIF($B$4:B1030,B1030)=1,MAX($C$3:C1029)+1,"")</f>
        <v/>
      </c>
      <c r="D1030" s="125"/>
      <c r="E1030" s="340"/>
    </row>
    <row r="1031" customFormat="false" ht="18" hidden="false" customHeight="false" outlineLevel="0" collapsed="false">
      <c r="B1031" s="339" t="n">
        <f aca="false">'ワークシート1 事業所情報'!E1044</f>
        <v>0</v>
      </c>
      <c r="C1031" s="125" t="str">
        <f aca="false">IF(COUNTIF($B$4:B1031,B1031)=1,MAX($C$3:C1030)+1,"")</f>
        <v/>
      </c>
      <c r="D1031" s="125"/>
      <c r="E1031" s="340"/>
    </row>
    <row r="1032" customFormat="false" ht="18" hidden="false" customHeight="false" outlineLevel="0" collapsed="false">
      <c r="B1032" s="339" t="n">
        <f aca="false">'ワークシート1 事業所情報'!E1045</f>
        <v>0</v>
      </c>
      <c r="C1032" s="125" t="str">
        <f aca="false">IF(COUNTIF($B$4:B1032,B1032)=1,MAX($C$3:C1031)+1,"")</f>
        <v/>
      </c>
      <c r="D1032" s="125"/>
      <c r="E1032" s="340"/>
    </row>
    <row r="1033" customFormat="false" ht="18" hidden="false" customHeight="false" outlineLevel="0" collapsed="false">
      <c r="B1033" s="339" t="n">
        <f aca="false">'ワークシート1 事業所情報'!E1046</f>
        <v>0</v>
      </c>
      <c r="C1033" s="125" t="str">
        <f aca="false">IF(COUNTIF($B$4:B1033,B1033)=1,MAX($C$3:C1032)+1,"")</f>
        <v/>
      </c>
      <c r="D1033" s="125"/>
      <c r="E1033" s="340"/>
    </row>
    <row r="1034" customFormat="false" ht="18" hidden="false" customHeight="false" outlineLevel="0" collapsed="false">
      <c r="B1034" s="339" t="n">
        <f aca="false">'ワークシート1 事業所情報'!E1047</f>
        <v>0</v>
      </c>
      <c r="C1034" s="125" t="str">
        <f aca="false">IF(COUNTIF($B$4:B1034,B1034)=1,MAX($C$3:C1033)+1,"")</f>
        <v/>
      </c>
      <c r="D1034" s="125"/>
      <c r="E1034" s="340"/>
    </row>
    <row r="1035" customFormat="false" ht="18" hidden="false" customHeight="false" outlineLevel="0" collapsed="false">
      <c r="B1035" s="339" t="n">
        <f aca="false">'ワークシート1 事業所情報'!E1048</f>
        <v>0</v>
      </c>
      <c r="C1035" s="125" t="str">
        <f aca="false">IF(COUNTIF($B$4:B1035,B1035)=1,MAX($C$3:C1034)+1,"")</f>
        <v/>
      </c>
      <c r="D1035" s="125"/>
      <c r="E1035" s="340"/>
    </row>
    <row r="1036" customFormat="false" ht="18" hidden="false" customHeight="false" outlineLevel="0" collapsed="false">
      <c r="B1036" s="339" t="n">
        <f aca="false">'ワークシート1 事業所情報'!E1049</f>
        <v>0</v>
      </c>
      <c r="C1036" s="125" t="str">
        <f aca="false">IF(COUNTIF($B$4:B1036,B1036)=1,MAX($C$3:C1035)+1,"")</f>
        <v/>
      </c>
      <c r="D1036" s="125"/>
      <c r="E1036" s="340"/>
    </row>
    <row r="1037" customFormat="false" ht="18" hidden="false" customHeight="false" outlineLevel="0" collapsed="false">
      <c r="B1037" s="339" t="n">
        <f aca="false">'ワークシート1 事業所情報'!E1050</f>
        <v>0</v>
      </c>
      <c r="C1037" s="125" t="str">
        <f aca="false">IF(COUNTIF($B$4:B1037,B1037)=1,MAX($C$3:C1036)+1,"")</f>
        <v/>
      </c>
      <c r="D1037" s="125"/>
      <c r="E1037" s="340"/>
    </row>
    <row r="1038" customFormat="false" ht="18" hidden="false" customHeight="false" outlineLevel="0" collapsed="false">
      <c r="B1038" s="339" t="n">
        <f aca="false">'ワークシート1 事業所情報'!E1051</f>
        <v>0</v>
      </c>
      <c r="C1038" s="125" t="str">
        <f aca="false">IF(COUNTIF($B$4:B1038,B1038)=1,MAX($C$3:C1037)+1,"")</f>
        <v/>
      </c>
      <c r="D1038" s="125"/>
      <c r="E1038" s="340"/>
    </row>
    <row r="1039" customFormat="false" ht="18" hidden="false" customHeight="false" outlineLevel="0" collapsed="false">
      <c r="B1039" s="339" t="n">
        <f aca="false">'ワークシート1 事業所情報'!E1052</f>
        <v>0</v>
      </c>
      <c r="C1039" s="125" t="str">
        <f aca="false">IF(COUNTIF($B$4:B1039,B1039)=1,MAX($C$3:C1038)+1,"")</f>
        <v/>
      </c>
      <c r="D1039" s="125"/>
      <c r="E1039" s="340"/>
    </row>
    <row r="1040" customFormat="false" ht="18" hidden="false" customHeight="false" outlineLevel="0" collapsed="false">
      <c r="B1040" s="339" t="n">
        <f aca="false">'ワークシート1 事業所情報'!E1053</f>
        <v>0</v>
      </c>
      <c r="C1040" s="125" t="str">
        <f aca="false">IF(COUNTIF($B$4:B1040,B1040)=1,MAX($C$3:C1039)+1,"")</f>
        <v/>
      </c>
      <c r="D1040" s="125"/>
      <c r="E1040" s="340"/>
    </row>
    <row r="1041" customFormat="false" ht="18" hidden="false" customHeight="false" outlineLevel="0" collapsed="false">
      <c r="B1041" s="339" t="n">
        <f aca="false">'ワークシート1 事業所情報'!E1054</f>
        <v>0</v>
      </c>
      <c r="C1041" s="125" t="str">
        <f aca="false">IF(COUNTIF($B$4:B1041,B1041)=1,MAX($C$3:C1040)+1,"")</f>
        <v/>
      </c>
      <c r="D1041" s="125"/>
      <c r="E1041" s="340"/>
    </row>
    <row r="1042" customFormat="false" ht="18" hidden="false" customHeight="false" outlineLevel="0" collapsed="false">
      <c r="B1042" s="339" t="n">
        <f aca="false">'ワークシート1 事業所情報'!E1055</f>
        <v>0</v>
      </c>
      <c r="C1042" s="125" t="str">
        <f aca="false">IF(COUNTIF($B$4:B1042,B1042)=1,MAX($C$3:C1041)+1,"")</f>
        <v/>
      </c>
      <c r="D1042" s="125"/>
      <c r="E1042" s="340"/>
    </row>
    <row r="1043" customFormat="false" ht="18" hidden="false" customHeight="false" outlineLevel="0" collapsed="false">
      <c r="B1043" s="339" t="n">
        <f aca="false">'ワークシート1 事業所情報'!E1056</f>
        <v>0</v>
      </c>
      <c r="C1043" s="125" t="str">
        <f aca="false">IF(COUNTIF($B$4:B1043,B1043)=1,MAX($C$3:C1042)+1,"")</f>
        <v/>
      </c>
      <c r="D1043" s="125"/>
      <c r="E1043" s="340"/>
    </row>
    <row r="1044" customFormat="false" ht="18" hidden="false" customHeight="false" outlineLevel="0" collapsed="false">
      <c r="B1044" s="339" t="n">
        <f aca="false">'ワークシート1 事業所情報'!E1057</f>
        <v>0</v>
      </c>
      <c r="C1044" s="125" t="str">
        <f aca="false">IF(COUNTIF($B$4:B1044,B1044)=1,MAX($C$3:C1043)+1,"")</f>
        <v/>
      </c>
      <c r="D1044" s="125"/>
      <c r="E1044" s="340"/>
    </row>
    <row r="1045" customFormat="false" ht="18" hidden="false" customHeight="false" outlineLevel="0" collapsed="false">
      <c r="B1045" s="339" t="n">
        <f aca="false">'ワークシート1 事業所情報'!E1058</f>
        <v>0</v>
      </c>
      <c r="C1045" s="125" t="str">
        <f aca="false">IF(COUNTIF($B$4:B1045,B1045)=1,MAX($C$3:C1044)+1,"")</f>
        <v/>
      </c>
      <c r="D1045" s="125"/>
      <c r="E1045" s="340"/>
    </row>
    <row r="1046" customFormat="false" ht="18" hidden="false" customHeight="false" outlineLevel="0" collapsed="false">
      <c r="B1046" s="339" t="n">
        <f aca="false">'ワークシート1 事業所情報'!E1059</f>
        <v>0</v>
      </c>
      <c r="C1046" s="125" t="str">
        <f aca="false">IF(COUNTIF($B$4:B1046,B1046)=1,MAX($C$3:C1045)+1,"")</f>
        <v/>
      </c>
      <c r="D1046" s="125"/>
      <c r="E1046" s="340"/>
    </row>
    <row r="1047" customFormat="false" ht="18" hidden="false" customHeight="false" outlineLevel="0" collapsed="false">
      <c r="B1047" s="339" t="n">
        <f aca="false">'ワークシート1 事業所情報'!E1060</f>
        <v>0</v>
      </c>
      <c r="C1047" s="125" t="str">
        <f aca="false">IF(COUNTIF($B$4:B1047,B1047)=1,MAX($C$3:C1046)+1,"")</f>
        <v/>
      </c>
      <c r="D1047" s="125"/>
      <c r="E1047" s="340"/>
    </row>
    <row r="1048" customFormat="false" ht="18" hidden="false" customHeight="false" outlineLevel="0" collapsed="false">
      <c r="B1048" s="339" t="n">
        <f aca="false">'ワークシート1 事業所情報'!E1061</f>
        <v>0</v>
      </c>
      <c r="C1048" s="125" t="str">
        <f aca="false">IF(COUNTIF($B$4:B1048,B1048)=1,MAX($C$3:C1047)+1,"")</f>
        <v/>
      </c>
      <c r="D1048" s="125"/>
      <c r="E1048" s="340"/>
    </row>
    <row r="1049" customFormat="false" ht="18" hidden="false" customHeight="false" outlineLevel="0" collapsed="false">
      <c r="B1049" s="339" t="n">
        <f aca="false">'ワークシート1 事業所情報'!E1062</f>
        <v>0</v>
      </c>
      <c r="C1049" s="125" t="str">
        <f aca="false">IF(COUNTIF($B$4:B1049,B1049)=1,MAX($C$3:C1048)+1,"")</f>
        <v/>
      </c>
      <c r="D1049" s="125"/>
      <c r="E1049" s="340"/>
    </row>
    <row r="1050" customFormat="false" ht="18" hidden="false" customHeight="false" outlineLevel="0" collapsed="false">
      <c r="B1050" s="339" t="n">
        <f aca="false">'ワークシート1 事業所情報'!E1063</f>
        <v>0</v>
      </c>
      <c r="C1050" s="125" t="str">
        <f aca="false">IF(COUNTIF($B$4:B1050,B1050)=1,MAX($C$3:C1049)+1,"")</f>
        <v/>
      </c>
      <c r="D1050" s="125"/>
      <c r="E1050" s="340"/>
    </row>
    <row r="1051" customFormat="false" ht="18" hidden="false" customHeight="false" outlineLevel="0" collapsed="false">
      <c r="B1051" s="339" t="n">
        <f aca="false">'ワークシート1 事業所情報'!E1064</f>
        <v>0</v>
      </c>
      <c r="C1051" s="125" t="str">
        <f aca="false">IF(COUNTIF($B$4:B1051,B1051)=1,MAX($C$3:C1050)+1,"")</f>
        <v/>
      </c>
      <c r="D1051" s="125"/>
      <c r="E1051" s="340"/>
    </row>
    <row r="1052" customFormat="false" ht="18" hidden="false" customHeight="false" outlineLevel="0" collapsed="false">
      <c r="B1052" s="339" t="n">
        <f aca="false">'ワークシート1 事業所情報'!E1065</f>
        <v>0</v>
      </c>
      <c r="C1052" s="125" t="str">
        <f aca="false">IF(COUNTIF($B$4:B1052,B1052)=1,MAX($C$3:C1051)+1,"")</f>
        <v/>
      </c>
      <c r="D1052" s="125"/>
      <c r="E1052" s="340"/>
    </row>
    <row r="1053" customFormat="false" ht="18" hidden="false" customHeight="false" outlineLevel="0" collapsed="false">
      <c r="B1053" s="339" t="n">
        <f aca="false">'ワークシート1 事業所情報'!E1066</f>
        <v>0</v>
      </c>
      <c r="C1053" s="125" t="str">
        <f aca="false">IF(COUNTIF($B$4:B1053,B1053)=1,MAX($C$3:C1052)+1,"")</f>
        <v/>
      </c>
      <c r="D1053" s="125"/>
      <c r="E1053" s="340"/>
    </row>
    <row r="1054" customFormat="false" ht="18" hidden="false" customHeight="false" outlineLevel="0" collapsed="false">
      <c r="B1054" s="339" t="n">
        <f aca="false">'ワークシート1 事業所情報'!E1067</f>
        <v>0</v>
      </c>
      <c r="C1054" s="125" t="str">
        <f aca="false">IF(COUNTIF($B$4:B1054,B1054)=1,MAX($C$3:C1053)+1,"")</f>
        <v/>
      </c>
      <c r="D1054" s="125"/>
      <c r="E1054" s="340"/>
    </row>
    <row r="1055" customFormat="false" ht="18" hidden="false" customHeight="false" outlineLevel="0" collapsed="false">
      <c r="B1055" s="339" t="n">
        <f aca="false">'ワークシート1 事業所情報'!E1068</f>
        <v>0</v>
      </c>
      <c r="C1055" s="125" t="str">
        <f aca="false">IF(COUNTIF($B$4:B1055,B1055)=1,MAX($C$3:C1054)+1,"")</f>
        <v/>
      </c>
      <c r="D1055" s="125"/>
      <c r="E1055" s="340"/>
    </row>
    <row r="1056" customFormat="false" ht="18" hidden="false" customHeight="false" outlineLevel="0" collapsed="false">
      <c r="B1056" s="339" t="n">
        <f aca="false">'ワークシート1 事業所情報'!E1069</f>
        <v>0</v>
      </c>
      <c r="C1056" s="125" t="str">
        <f aca="false">IF(COUNTIF($B$4:B1056,B1056)=1,MAX($C$3:C1055)+1,"")</f>
        <v/>
      </c>
      <c r="D1056" s="125"/>
      <c r="E1056" s="340"/>
    </row>
    <row r="1057" customFormat="false" ht="18" hidden="false" customHeight="false" outlineLevel="0" collapsed="false">
      <c r="B1057" s="339" t="n">
        <f aca="false">'ワークシート1 事業所情報'!E1070</f>
        <v>0</v>
      </c>
      <c r="C1057" s="125" t="str">
        <f aca="false">IF(COUNTIF($B$4:B1057,B1057)=1,MAX($C$3:C1056)+1,"")</f>
        <v/>
      </c>
      <c r="D1057" s="125"/>
      <c r="E1057" s="340"/>
    </row>
    <row r="1058" customFormat="false" ht="18" hidden="false" customHeight="false" outlineLevel="0" collapsed="false">
      <c r="B1058" s="339" t="n">
        <f aca="false">'ワークシート1 事業所情報'!E1071</f>
        <v>0</v>
      </c>
      <c r="C1058" s="125" t="str">
        <f aca="false">IF(COUNTIF($B$4:B1058,B1058)=1,MAX($C$3:C1057)+1,"")</f>
        <v/>
      </c>
      <c r="D1058" s="125"/>
      <c r="E1058" s="340"/>
    </row>
    <row r="1059" customFormat="false" ht="18" hidden="false" customHeight="false" outlineLevel="0" collapsed="false">
      <c r="B1059" s="339" t="n">
        <f aca="false">'ワークシート1 事業所情報'!E1072</f>
        <v>0</v>
      </c>
      <c r="C1059" s="125" t="str">
        <f aca="false">IF(COUNTIF($B$4:B1059,B1059)=1,MAX($C$3:C1058)+1,"")</f>
        <v/>
      </c>
      <c r="D1059" s="125"/>
      <c r="E1059" s="340"/>
    </row>
    <row r="1060" customFormat="false" ht="18" hidden="false" customHeight="false" outlineLevel="0" collapsed="false">
      <c r="B1060" s="339" t="n">
        <f aca="false">'ワークシート1 事業所情報'!E1073</f>
        <v>0</v>
      </c>
      <c r="C1060" s="125" t="str">
        <f aca="false">IF(COUNTIF($B$4:B1060,B1060)=1,MAX($C$3:C1059)+1,"")</f>
        <v/>
      </c>
      <c r="D1060" s="125"/>
      <c r="E1060" s="340"/>
    </row>
    <row r="1061" customFormat="false" ht="18" hidden="false" customHeight="false" outlineLevel="0" collapsed="false">
      <c r="B1061" s="339" t="n">
        <f aca="false">'ワークシート1 事業所情報'!E1074</f>
        <v>0</v>
      </c>
      <c r="C1061" s="125" t="str">
        <f aca="false">IF(COUNTIF($B$4:B1061,B1061)=1,MAX($C$3:C1060)+1,"")</f>
        <v/>
      </c>
      <c r="D1061" s="125"/>
      <c r="E1061" s="340"/>
    </row>
    <row r="1062" customFormat="false" ht="18" hidden="false" customHeight="false" outlineLevel="0" collapsed="false">
      <c r="B1062" s="339" t="n">
        <f aca="false">'ワークシート1 事業所情報'!E1075</f>
        <v>0</v>
      </c>
      <c r="C1062" s="125" t="str">
        <f aca="false">IF(COUNTIF($B$4:B1062,B1062)=1,MAX($C$3:C1061)+1,"")</f>
        <v/>
      </c>
      <c r="D1062" s="125"/>
      <c r="E1062" s="340"/>
    </row>
    <row r="1063" customFormat="false" ht="18" hidden="false" customHeight="false" outlineLevel="0" collapsed="false">
      <c r="B1063" s="339" t="n">
        <f aca="false">'ワークシート1 事業所情報'!E1076</f>
        <v>0</v>
      </c>
      <c r="C1063" s="125" t="str">
        <f aca="false">IF(COUNTIF($B$4:B1063,B1063)=1,MAX($C$3:C1062)+1,"")</f>
        <v/>
      </c>
      <c r="D1063" s="125"/>
      <c r="E1063" s="340"/>
    </row>
    <row r="1064" customFormat="false" ht="18" hidden="false" customHeight="false" outlineLevel="0" collapsed="false">
      <c r="B1064" s="339" t="n">
        <f aca="false">'ワークシート1 事業所情報'!E1077</f>
        <v>0</v>
      </c>
      <c r="C1064" s="125" t="str">
        <f aca="false">IF(COUNTIF($B$4:B1064,B1064)=1,MAX($C$3:C1063)+1,"")</f>
        <v/>
      </c>
      <c r="D1064" s="125"/>
      <c r="E1064" s="340"/>
    </row>
    <row r="1065" customFormat="false" ht="18" hidden="false" customHeight="false" outlineLevel="0" collapsed="false">
      <c r="B1065" s="339" t="n">
        <f aca="false">'ワークシート1 事業所情報'!E1078</f>
        <v>0</v>
      </c>
      <c r="C1065" s="125" t="str">
        <f aca="false">IF(COUNTIF($B$4:B1065,B1065)=1,MAX($C$3:C1064)+1,"")</f>
        <v/>
      </c>
      <c r="D1065" s="125"/>
      <c r="E1065" s="340"/>
    </row>
    <row r="1066" customFormat="false" ht="18" hidden="false" customHeight="false" outlineLevel="0" collapsed="false">
      <c r="B1066" s="339" t="n">
        <f aca="false">'ワークシート1 事業所情報'!E1079</f>
        <v>0</v>
      </c>
      <c r="C1066" s="125" t="str">
        <f aca="false">IF(COUNTIF($B$4:B1066,B1066)=1,MAX($C$3:C1065)+1,"")</f>
        <v/>
      </c>
      <c r="D1066" s="125"/>
      <c r="E1066" s="340"/>
    </row>
    <row r="1067" customFormat="false" ht="18" hidden="false" customHeight="false" outlineLevel="0" collapsed="false">
      <c r="B1067" s="339" t="n">
        <f aca="false">'ワークシート1 事業所情報'!E1080</f>
        <v>0</v>
      </c>
      <c r="C1067" s="125" t="str">
        <f aca="false">IF(COUNTIF($B$4:B1067,B1067)=1,MAX($C$3:C1066)+1,"")</f>
        <v/>
      </c>
      <c r="D1067" s="125"/>
      <c r="E1067" s="340"/>
    </row>
    <row r="1068" customFormat="false" ht="18" hidden="false" customHeight="false" outlineLevel="0" collapsed="false">
      <c r="B1068" s="339" t="n">
        <f aca="false">'ワークシート1 事業所情報'!E1081</f>
        <v>0</v>
      </c>
      <c r="C1068" s="125" t="str">
        <f aca="false">IF(COUNTIF($B$4:B1068,B1068)=1,MAX($C$3:C1067)+1,"")</f>
        <v/>
      </c>
      <c r="D1068" s="125"/>
      <c r="E1068" s="340"/>
    </row>
    <row r="1069" customFormat="false" ht="18" hidden="false" customHeight="false" outlineLevel="0" collapsed="false">
      <c r="B1069" s="339" t="n">
        <f aca="false">'ワークシート1 事業所情報'!E1082</f>
        <v>0</v>
      </c>
      <c r="C1069" s="125" t="str">
        <f aca="false">IF(COUNTIF($B$4:B1069,B1069)=1,MAX($C$3:C1068)+1,"")</f>
        <v/>
      </c>
      <c r="D1069" s="125"/>
      <c r="E1069" s="340"/>
    </row>
    <row r="1070" customFormat="false" ht="18" hidden="false" customHeight="false" outlineLevel="0" collapsed="false">
      <c r="B1070" s="339" t="n">
        <f aca="false">'ワークシート1 事業所情報'!E1083</f>
        <v>0</v>
      </c>
      <c r="C1070" s="125" t="str">
        <f aca="false">IF(COUNTIF($B$4:B1070,B1070)=1,MAX($C$3:C1069)+1,"")</f>
        <v/>
      </c>
      <c r="D1070" s="125"/>
      <c r="E1070" s="340"/>
    </row>
    <row r="1071" customFormat="false" ht="18" hidden="false" customHeight="false" outlineLevel="0" collapsed="false">
      <c r="B1071" s="339" t="n">
        <f aca="false">'ワークシート1 事業所情報'!E1084</f>
        <v>0</v>
      </c>
      <c r="C1071" s="125" t="str">
        <f aca="false">IF(COUNTIF($B$4:B1071,B1071)=1,MAX($C$3:C1070)+1,"")</f>
        <v/>
      </c>
      <c r="D1071" s="125"/>
      <c r="E1071" s="340"/>
    </row>
    <row r="1072" customFormat="false" ht="18" hidden="false" customHeight="false" outlineLevel="0" collapsed="false">
      <c r="B1072" s="339" t="n">
        <f aca="false">'ワークシート1 事業所情報'!E1085</f>
        <v>0</v>
      </c>
      <c r="C1072" s="125" t="str">
        <f aca="false">IF(COUNTIF($B$4:B1072,B1072)=1,MAX($C$3:C1071)+1,"")</f>
        <v/>
      </c>
      <c r="D1072" s="125"/>
      <c r="E1072" s="340"/>
    </row>
    <row r="1073" customFormat="false" ht="18" hidden="false" customHeight="false" outlineLevel="0" collapsed="false">
      <c r="B1073" s="339" t="n">
        <f aca="false">'ワークシート1 事業所情報'!E1086</f>
        <v>0</v>
      </c>
      <c r="C1073" s="125" t="str">
        <f aca="false">IF(COUNTIF($B$4:B1073,B1073)=1,MAX($C$3:C1072)+1,"")</f>
        <v/>
      </c>
      <c r="D1073" s="125"/>
      <c r="E1073" s="340"/>
    </row>
    <row r="1074" customFormat="false" ht="18" hidden="false" customHeight="false" outlineLevel="0" collapsed="false">
      <c r="B1074" s="339" t="n">
        <f aca="false">'ワークシート1 事業所情報'!E1087</f>
        <v>0</v>
      </c>
      <c r="C1074" s="125" t="str">
        <f aca="false">IF(COUNTIF($B$4:B1074,B1074)=1,MAX($C$3:C1073)+1,"")</f>
        <v/>
      </c>
      <c r="D1074" s="125"/>
      <c r="E1074" s="340"/>
    </row>
    <row r="1075" customFormat="false" ht="18" hidden="false" customHeight="false" outlineLevel="0" collapsed="false">
      <c r="B1075" s="339" t="n">
        <f aca="false">'ワークシート1 事業所情報'!E1088</f>
        <v>0</v>
      </c>
      <c r="C1075" s="125" t="str">
        <f aca="false">IF(COUNTIF($B$4:B1075,B1075)=1,MAX($C$3:C1074)+1,"")</f>
        <v/>
      </c>
      <c r="D1075" s="125"/>
      <c r="E1075" s="340"/>
    </row>
    <row r="1076" customFormat="false" ht="18" hidden="false" customHeight="false" outlineLevel="0" collapsed="false">
      <c r="B1076" s="339" t="n">
        <f aca="false">'ワークシート1 事業所情報'!E1089</f>
        <v>0</v>
      </c>
      <c r="C1076" s="125" t="str">
        <f aca="false">IF(COUNTIF($B$4:B1076,B1076)=1,MAX($C$3:C1075)+1,"")</f>
        <v/>
      </c>
      <c r="D1076" s="125"/>
      <c r="E1076" s="340"/>
    </row>
    <row r="1077" customFormat="false" ht="18" hidden="false" customHeight="false" outlineLevel="0" collapsed="false">
      <c r="B1077" s="339" t="n">
        <f aca="false">'ワークシート1 事業所情報'!E1090</f>
        <v>0</v>
      </c>
      <c r="C1077" s="125" t="str">
        <f aca="false">IF(COUNTIF($B$4:B1077,B1077)=1,MAX($C$3:C1076)+1,"")</f>
        <v/>
      </c>
      <c r="D1077" s="125"/>
      <c r="E1077" s="340"/>
    </row>
    <row r="1078" customFormat="false" ht="18" hidden="false" customHeight="false" outlineLevel="0" collapsed="false">
      <c r="B1078" s="339" t="n">
        <f aca="false">'ワークシート1 事業所情報'!E1091</f>
        <v>0</v>
      </c>
      <c r="C1078" s="125" t="str">
        <f aca="false">IF(COUNTIF($B$4:B1078,B1078)=1,MAX($C$3:C1077)+1,"")</f>
        <v/>
      </c>
      <c r="D1078" s="125"/>
      <c r="E1078" s="340"/>
    </row>
    <row r="1079" customFormat="false" ht="18" hidden="false" customHeight="false" outlineLevel="0" collapsed="false">
      <c r="B1079" s="339" t="n">
        <f aca="false">'ワークシート1 事業所情報'!E1092</f>
        <v>0</v>
      </c>
      <c r="C1079" s="125" t="str">
        <f aca="false">IF(COUNTIF($B$4:B1079,B1079)=1,MAX($C$3:C1078)+1,"")</f>
        <v/>
      </c>
      <c r="D1079" s="125"/>
      <c r="E1079" s="340"/>
    </row>
    <row r="1080" customFormat="false" ht="18" hidden="false" customHeight="false" outlineLevel="0" collapsed="false">
      <c r="B1080" s="339" t="n">
        <f aca="false">'ワークシート1 事業所情報'!E1093</f>
        <v>0</v>
      </c>
      <c r="C1080" s="125" t="str">
        <f aca="false">IF(COUNTIF($B$4:B1080,B1080)=1,MAX($C$3:C1079)+1,"")</f>
        <v/>
      </c>
      <c r="D1080" s="125"/>
      <c r="E1080" s="340"/>
    </row>
    <row r="1081" customFormat="false" ht="18" hidden="false" customHeight="false" outlineLevel="0" collapsed="false">
      <c r="B1081" s="339" t="n">
        <f aca="false">'ワークシート1 事業所情報'!E1094</f>
        <v>0</v>
      </c>
      <c r="C1081" s="125" t="str">
        <f aca="false">IF(COUNTIF($B$4:B1081,B1081)=1,MAX($C$3:C1080)+1,"")</f>
        <v/>
      </c>
      <c r="D1081" s="125"/>
      <c r="E1081" s="340"/>
    </row>
    <row r="1082" customFormat="false" ht="18" hidden="false" customHeight="false" outlineLevel="0" collapsed="false">
      <c r="B1082" s="339" t="n">
        <f aca="false">'ワークシート1 事業所情報'!E1095</f>
        <v>0</v>
      </c>
      <c r="C1082" s="125" t="str">
        <f aca="false">IF(COUNTIF($B$4:B1082,B1082)=1,MAX($C$3:C1081)+1,"")</f>
        <v/>
      </c>
      <c r="D1082" s="125"/>
      <c r="E1082" s="340"/>
    </row>
    <row r="1083" customFormat="false" ht="18" hidden="false" customHeight="false" outlineLevel="0" collapsed="false">
      <c r="B1083" s="339" t="n">
        <f aca="false">'ワークシート1 事業所情報'!E1096</f>
        <v>0</v>
      </c>
      <c r="C1083" s="125" t="str">
        <f aca="false">IF(COUNTIF($B$4:B1083,B1083)=1,MAX($C$3:C1082)+1,"")</f>
        <v/>
      </c>
      <c r="D1083" s="125"/>
      <c r="E1083" s="340"/>
    </row>
    <row r="1084" customFormat="false" ht="18" hidden="false" customHeight="false" outlineLevel="0" collapsed="false">
      <c r="B1084" s="339" t="n">
        <f aca="false">'ワークシート1 事業所情報'!E1097</f>
        <v>0</v>
      </c>
      <c r="C1084" s="125" t="str">
        <f aca="false">IF(COUNTIF($B$4:B1084,B1084)=1,MAX($C$3:C1083)+1,"")</f>
        <v/>
      </c>
      <c r="D1084" s="125"/>
      <c r="E1084" s="340"/>
    </row>
    <row r="1085" customFormat="false" ht="18" hidden="false" customHeight="false" outlineLevel="0" collapsed="false">
      <c r="B1085" s="339" t="n">
        <f aca="false">'ワークシート1 事業所情報'!E1098</f>
        <v>0</v>
      </c>
      <c r="C1085" s="125" t="str">
        <f aca="false">IF(COUNTIF($B$4:B1085,B1085)=1,MAX($C$3:C1084)+1,"")</f>
        <v/>
      </c>
      <c r="D1085" s="125"/>
      <c r="E1085" s="340"/>
    </row>
    <row r="1086" customFormat="false" ht="18" hidden="false" customHeight="false" outlineLevel="0" collapsed="false">
      <c r="B1086" s="339" t="n">
        <f aca="false">'ワークシート1 事業所情報'!E1099</f>
        <v>0</v>
      </c>
      <c r="C1086" s="125" t="str">
        <f aca="false">IF(COUNTIF($B$4:B1086,B1086)=1,MAX($C$3:C1085)+1,"")</f>
        <v/>
      </c>
      <c r="D1086" s="125"/>
      <c r="E1086" s="340"/>
    </row>
    <row r="1087" customFormat="false" ht="18" hidden="false" customHeight="false" outlineLevel="0" collapsed="false">
      <c r="B1087" s="339" t="n">
        <f aca="false">'ワークシート1 事業所情報'!E1100</f>
        <v>0</v>
      </c>
      <c r="C1087" s="125" t="str">
        <f aca="false">IF(COUNTIF($B$4:B1087,B1087)=1,MAX($C$3:C1086)+1,"")</f>
        <v/>
      </c>
      <c r="D1087" s="125"/>
      <c r="E1087" s="340"/>
    </row>
    <row r="1088" customFormat="false" ht="18" hidden="false" customHeight="false" outlineLevel="0" collapsed="false">
      <c r="B1088" s="339" t="n">
        <f aca="false">'ワークシート1 事業所情報'!E1101</f>
        <v>0</v>
      </c>
      <c r="C1088" s="125" t="str">
        <f aca="false">IF(COUNTIF($B$4:B1088,B1088)=1,MAX($C$3:C1087)+1,"")</f>
        <v/>
      </c>
      <c r="D1088" s="125"/>
      <c r="E1088" s="340"/>
    </row>
    <row r="1089" customFormat="false" ht="18" hidden="false" customHeight="false" outlineLevel="0" collapsed="false">
      <c r="B1089" s="339" t="n">
        <f aca="false">'ワークシート1 事業所情報'!E1102</f>
        <v>0</v>
      </c>
      <c r="C1089" s="125" t="str">
        <f aca="false">IF(COUNTIF($B$4:B1089,B1089)=1,MAX($C$3:C1088)+1,"")</f>
        <v/>
      </c>
      <c r="D1089" s="125"/>
      <c r="E1089" s="340"/>
    </row>
    <row r="1090" customFormat="false" ht="18" hidden="false" customHeight="false" outlineLevel="0" collapsed="false">
      <c r="B1090" s="339" t="n">
        <f aca="false">'ワークシート1 事業所情報'!E1103</f>
        <v>0</v>
      </c>
      <c r="C1090" s="125" t="str">
        <f aca="false">IF(COUNTIF($B$4:B1090,B1090)=1,MAX($C$3:C1089)+1,"")</f>
        <v/>
      </c>
      <c r="D1090" s="125"/>
      <c r="E1090" s="340"/>
    </row>
    <row r="1091" customFormat="false" ht="18" hidden="false" customHeight="false" outlineLevel="0" collapsed="false">
      <c r="B1091" s="339" t="n">
        <f aca="false">'ワークシート1 事業所情報'!E1104</f>
        <v>0</v>
      </c>
      <c r="C1091" s="125" t="str">
        <f aca="false">IF(COUNTIF($B$4:B1091,B1091)=1,MAX($C$3:C1090)+1,"")</f>
        <v/>
      </c>
      <c r="D1091" s="125"/>
      <c r="E1091" s="340"/>
    </row>
    <row r="1092" customFormat="false" ht="18" hidden="false" customHeight="false" outlineLevel="0" collapsed="false">
      <c r="B1092" s="339" t="n">
        <f aca="false">'ワークシート1 事業所情報'!E1105</f>
        <v>0</v>
      </c>
      <c r="C1092" s="125" t="str">
        <f aca="false">IF(COUNTIF($B$4:B1092,B1092)=1,MAX($C$3:C1091)+1,"")</f>
        <v/>
      </c>
      <c r="D1092" s="125"/>
      <c r="E1092" s="340"/>
    </row>
    <row r="1093" customFormat="false" ht="18" hidden="false" customHeight="false" outlineLevel="0" collapsed="false">
      <c r="B1093" s="339" t="n">
        <f aca="false">'ワークシート1 事業所情報'!E1106</f>
        <v>0</v>
      </c>
      <c r="C1093" s="125" t="str">
        <f aca="false">IF(COUNTIF($B$4:B1093,B1093)=1,MAX($C$3:C1092)+1,"")</f>
        <v/>
      </c>
      <c r="D1093" s="125"/>
      <c r="E1093" s="340"/>
    </row>
    <row r="1094" customFormat="false" ht="18" hidden="false" customHeight="false" outlineLevel="0" collapsed="false">
      <c r="B1094" s="339" t="n">
        <f aca="false">'ワークシート1 事業所情報'!E1107</f>
        <v>0</v>
      </c>
      <c r="C1094" s="125" t="str">
        <f aca="false">IF(COUNTIF($B$4:B1094,B1094)=1,MAX($C$3:C1093)+1,"")</f>
        <v/>
      </c>
      <c r="D1094" s="125"/>
      <c r="E1094" s="340"/>
    </row>
    <row r="1095" customFormat="false" ht="18" hidden="false" customHeight="false" outlineLevel="0" collapsed="false">
      <c r="B1095" s="339" t="n">
        <f aca="false">'ワークシート1 事業所情報'!E1108</f>
        <v>0</v>
      </c>
      <c r="C1095" s="125" t="str">
        <f aca="false">IF(COUNTIF($B$4:B1095,B1095)=1,MAX($C$3:C1094)+1,"")</f>
        <v/>
      </c>
      <c r="D1095" s="125"/>
      <c r="E1095" s="340"/>
    </row>
    <row r="1096" customFormat="false" ht="18" hidden="false" customHeight="false" outlineLevel="0" collapsed="false">
      <c r="B1096" s="339" t="n">
        <f aca="false">'ワークシート1 事業所情報'!E1109</f>
        <v>0</v>
      </c>
      <c r="C1096" s="125" t="str">
        <f aca="false">IF(COUNTIF($B$4:B1096,B1096)=1,MAX($C$3:C1095)+1,"")</f>
        <v/>
      </c>
      <c r="D1096" s="125"/>
      <c r="E1096" s="340"/>
    </row>
    <row r="1097" customFormat="false" ht="18" hidden="false" customHeight="false" outlineLevel="0" collapsed="false">
      <c r="B1097" s="339" t="n">
        <f aca="false">'ワークシート1 事業所情報'!E1110</f>
        <v>0</v>
      </c>
      <c r="C1097" s="125" t="str">
        <f aca="false">IF(COUNTIF($B$4:B1097,B1097)=1,MAX($C$3:C1096)+1,"")</f>
        <v/>
      </c>
      <c r="D1097" s="125"/>
      <c r="E1097" s="340"/>
    </row>
    <row r="1098" customFormat="false" ht="18" hidden="false" customHeight="false" outlineLevel="0" collapsed="false">
      <c r="B1098" s="339" t="n">
        <f aca="false">'ワークシート1 事業所情報'!E1111</f>
        <v>0</v>
      </c>
      <c r="C1098" s="125" t="str">
        <f aca="false">IF(COUNTIF($B$4:B1098,B1098)=1,MAX($C$3:C1097)+1,"")</f>
        <v/>
      </c>
      <c r="D1098" s="125"/>
      <c r="E1098" s="340"/>
    </row>
    <row r="1099" customFormat="false" ht="18" hidden="false" customHeight="false" outlineLevel="0" collapsed="false">
      <c r="B1099" s="339" t="n">
        <f aca="false">'ワークシート1 事業所情報'!E1112</f>
        <v>0</v>
      </c>
      <c r="C1099" s="125" t="str">
        <f aca="false">IF(COUNTIF($B$4:B1099,B1099)=1,MAX($C$3:C1098)+1,"")</f>
        <v/>
      </c>
      <c r="D1099" s="125"/>
      <c r="E1099" s="340"/>
    </row>
    <row r="1100" customFormat="false" ht="18" hidden="false" customHeight="false" outlineLevel="0" collapsed="false">
      <c r="B1100" s="339" t="n">
        <f aca="false">'ワークシート1 事業所情報'!E1113</f>
        <v>0</v>
      </c>
      <c r="C1100" s="125" t="str">
        <f aca="false">IF(COUNTIF($B$4:B1100,B1100)=1,MAX($C$3:C1099)+1,"")</f>
        <v/>
      </c>
      <c r="D1100" s="125"/>
      <c r="E1100" s="340"/>
    </row>
    <row r="1101" customFormat="false" ht="18" hidden="false" customHeight="false" outlineLevel="0" collapsed="false">
      <c r="B1101" s="339" t="n">
        <f aca="false">'ワークシート1 事業所情報'!E1114</f>
        <v>0</v>
      </c>
      <c r="C1101" s="125" t="str">
        <f aca="false">IF(COUNTIF($B$4:B1101,B1101)=1,MAX($C$3:C1100)+1,"")</f>
        <v/>
      </c>
      <c r="D1101" s="125"/>
      <c r="E1101" s="340"/>
    </row>
    <row r="1102" customFormat="false" ht="18" hidden="false" customHeight="false" outlineLevel="0" collapsed="false">
      <c r="B1102" s="339" t="n">
        <f aca="false">'ワークシート1 事業所情報'!E1115</f>
        <v>0</v>
      </c>
      <c r="C1102" s="125" t="str">
        <f aca="false">IF(COUNTIF($B$4:B1102,B1102)=1,MAX($C$3:C1101)+1,"")</f>
        <v/>
      </c>
      <c r="D1102" s="125"/>
      <c r="E1102" s="340"/>
    </row>
    <row r="1103" customFormat="false" ht="18" hidden="false" customHeight="false" outlineLevel="0" collapsed="false">
      <c r="B1103" s="339" t="n">
        <f aca="false">'ワークシート1 事業所情報'!E1116</f>
        <v>0</v>
      </c>
      <c r="C1103" s="125" t="str">
        <f aca="false">IF(COUNTIF($B$4:B1103,B1103)=1,MAX($C$3:C1102)+1,"")</f>
        <v/>
      </c>
      <c r="D1103" s="125"/>
      <c r="E1103" s="340"/>
    </row>
    <row r="1104" customFormat="false" ht="18" hidden="false" customHeight="false" outlineLevel="0" collapsed="false">
      <c r="B1104" s="339" t="n">
        <f aca="false">'ワークシート1 事業所情報'!E1117</f>
        <v>0</v>
      </c>
      <c r="C1104" s="125" t="str">
        <f aca="false">IF(COUNTIF($B$4:B1104,B1104)=1,MAX($C$3:C1103)+1,"")</f>
        <v/>
      </c>
      <c r="D1104" s="125"/>
      <c r="E1104" s="340"/>
    </row>
    <row r="1105" customFormat="false" ht="18" hidden="false" customHeight="false" outlineLevel="0" collapsed="false">
      <c r="B1105" s="339" t="n">
        <f aca="false">'ワークシート1 事業所情報'!E1118</f>
        <v>0</v>
      </c>
      <c r="C1105" s="125" t="str">
        <f aca="false">IF(COUNTIF($B$4:B1105,B1105)=1,MAX($C$3:C1104)+1,"")</f>
        <v/>
      </c>
      <c r="D1105" s="125"/>
      <c r="E1105" s="340"/>
    </row>
    <row r="1106" customFormat="false" ht="18" hidden="false" customHeight="false" outlineLevel="0" collapsed="false">
      <c r="B1106" s="339" t="n">
        <f aca="false">'ワークシート1 事業所情報'!E1119</f>
        <v>0</v>
      </c>
      <c r="C1106" s="125" t="str">
        <f aca="false">IF(COUNTIF($B$4:B1106,B1106)=1,MAX($C$3:C1105)+1,"")</f>
        <v/>
      </c>
      <c r="D1106" s="125"/>
      <c r="E1106" s="340"/>
    </row>
    <row r="1107" customFormat="false" ht="18" hidden="false" customHeight="false" outlineLevel="0" collapsed="false">
      <c r="B1107" s="339" t="n">
        <f aca="false">'ワークシート1 事業所情報'!E1120</f>
        <v>0</v>
      </c>
      <c r="C1107" s="125" t="str">
        <f aca="false">IF(COUNTIF($B$4:B1107,B1107)=1,MAX($C$3:C1106)+1,"")</f>
        <v/>
      </c>
      <c r="D1107" s="125"/>
      <c r="E1107" s="340"/>
    </row>
    <row r="1108" customFormat="false" ht="18" hidden="false" customHeight="false" outlineLevel="0" collapsed="false">
      <c r="B1108" s="339" t="n">
        <f aca="false">'ワークシート1 事業所情報'!E1121</f>
        <v>0</v>
      </c>
      <c r="C1108" s="125" t="str">
        <f aca="false">IF(COUNTIF($B$4:B1108,B1108)=1,MAX($C$3:C1107)+1,"")</f>
        <v/>
      </c>
      <c r="D1108" s="125"/>
      <c r="E1108" s="340"/>
    </row>
    <row r="1109" customFormat="false" ht="18" hidden="false" customHeight="false" outlineLevel="0" collapsed="false">
      <c r="B1109" s="339" t="n">
        <f aca="false">'ワークシート1 事業所情報'!E1122</f>
        <v>0</v>
      </c>
      <c r="C1109" s="125" t="str">
        <f aca="false">IF(COUNTIF($B$4:B1109,B1109)=1,MAX($C$3:C1108)+1,"")</f>
        <v/>
      </c>
      <c r="D1109" s="125"/>
      <c r="E1109" s="340"/>
    </row>
    <row r="1110" customFormat="false" ht="18" hidden="false" customHeight="false" outlineLevel="0" collapsed="false">
      <c r="B1110" s="339" t="n">
        <f aca="false">'ワークシート1 事業所情報'!E1123</f>
        <v>0</v>
      </c>
      <c r="C1110" s="125" t="str">
        <f aca="false">IF(COUNTIF($B$4:B1110,B1110)=1,MAX($C$3:C1109)+1,"")</f>
        <v/>
      </c>
      <c r="D1110" s="125"/>
      <c r="E1110" s="340"/>
    </row>
    <row r="1111" customFormat="false" ht="18" hidden="false" customHeight="false" outlineLevel="0" collapsed="false">
      <c r="B1111" s="339" t="n">
        <f aca="false">'ワークシート1 事業所情報'!E1124</f>
        <v>0</v>
      </c>
      <c r="C1111" s="125" t="str">
        <f aca="false">IF(COUNTIF($B$4:B1111,B1111)=1,MAX($C$3:C1110)+1,"")</f>
        <v/>
      </c>
      <c r="D1111" s="125"/>
      <c r="E1111" s="340"/>
    </row>
    <row r="1112" customFormat="false" ht="18" hidden="false" customHeight="false" outlineLevel="0" collapsed="false">
      <c r="B1112" s="339" t="n">
        <f aca="false">'ワークシート1 事業所情報'!E1125</f>
        <v>0</v>
      </c>
      <c r="C1112" s="125" t="str">
        <f aca="false">IF(COUNTIF($B$4:B1112,B1112)=1,MAX($C$3:C1111)+1,"")</f>
        <v/>
      </c>
      <c r="D1112" s="125"/>
      <c r="E1112" s="340"/>
    </row>
    <row r="1113" customFormat="false" ht="18" hidden="false" customHeight="false" outlineLevel="0" collapsed="false">
      <c r="B1113" s="339" t="n">
        <f aca="false">'ワークシート1 事業所情報'!E1126</f>
        <v>0</v>
      </c>
      <c r="C1113" s="125" t="str">
        <f aca="false">IF(COUNTIF($B$4:B1113,B1113)=1,MAX($C$3:C1112)+1,"")</f>
        <v/>
      </c>
      <c r="D1113" s="125"/>
      <c r="E1113" s="340"/>
    </row>
    <row r="1114" customFormat="false" ht="18" hidden="false" customHeight="false" outlineLevel="0" collapsed="false">
      <c r="B1114" s="339" t="n">
        <f aca="false">'ワークシート1 事業所情報'!E1127</f>
        <v>0</v>
      </c>
      <c r="C1114" s="125" t="str">
        <f aca="false">IF(COUNTIF($B$4:B1114,B1114)=1,MAX($C$3:C1113)+1,"")</f>
        <v/>
      </c>
      <c r="D1114" s="125"/>
      <c r="E1114" s="340"/>
    </row>
    <row r="1115" customFormat="false" ht="18" hidden="false" customHeight="false" outlineLevel="0" collapsed="false">
      <c r="B1115" s="339" t="n">
        <f aca="false">'ワークシート1 事業所情報'!E1128</f>
        <v>0</v>
      </c>
      <c r="C1115" s="125" t="str">
        <f aca="false">IF(COUNTIF($B$4:B1115,B1115)=1,MAX($C$3:C1114)+1,"")</f>
        <v/>
      </c>
      <c r="D1115" s="125"/>
      <c r="E1115" s="340"/>
    </row>
    <row r="1116" customFormat="false" ht="18" hidden="false" customHeight="false" outlineLevel="0" collapsed="false">
      <c r="B1116" s="339" t="n">
        <f aca="false">'ワークシート1 事業所情報'!E1129</f>
        <v>0</v>
      </c>
      <c r="C1116" s="125" t="str">
        <f aca="false">IF(COUNTIF($B$4:B1116,B1116)=1,MAX($C$3:C1115)+1,"")</f>
        <v/>
      </c>
      <c r="D1116" s="125"/>
      <c r="E1116" s="340"/>
    </row>
    <row r="1117" customFormat="false" ht="18" hidden="false" customHeight="false" outlineLevel="0" collapsed="false">
      <c r="B1117" s="339" t="n">
        <f aca="false">'ワークシート1 事業所情報'!E1130</f>
        <v>0</v>
      </c>
      <c r="C1117" s="125" t="str">
        <f aca="false">IF(COUNTIF($B$4:B1117,B1117)=1,MAX($C$3:C1116)+1,"")</f>
        <v/>
      </c>
      <c r="D1117" s="125"/>
      <c r="E1117" s="340"/>
    </row>
    <row r="1118" customFormat="false" ht="18" hidden="false" customHeight="false" outlineLevel="0" collapsed="false">
      <c r="B1118" s="339" t="n">
        <f aca="false">'ワークシート1 事業所情報'!E1131</f>
        <v>0</v>
      </c>
      <c r="C1118" s="125" t="str">
        <f aca="false">IF(COUNTIF($B$4:B1118,B1118)=1,MAX($C$3:C1117)+1,"")</f>
        <v/>
      </c>
      <c r="D1118" s="125"/>
      <c r="E1118" s="340"/>
    </row>
    <row r="1119" customFormat="false" ht="18" hidden="false" customHeight="false" outlineLevel="0" collapsed="false">
      <c r="B1119" s="339" t="n">
        <f aca="false">'ワークシート1 事業所情報'!E1132</f>
        <v>0</v>
      </c>
      <c r="C1119" s="125" t="str">
        <f aca="false">IF(COUNTIF($B$4:B1119,B1119)=1,MAX($C$3:C1118)+1,"")</f>
        <v/>
      </c>
      <c r="D1119" s="125"/>
      <c r="E1119" s="340"/>
    </row>
    <row r="1120" customFormat="false" ht="18" hidden="false" customHeight="false" outlineLevel="0" collapsed="false">
      <c r="B1120" s="339" t="n">
        <f aca="false">'ワークシート1 事業所情報'!E1133</f>
        <v>0</v>
      </c>
      <c r="C1120" s="125" t="str">
        <f aca="false">IF(COUNTIF($B$4:B1120,B1120)=1,MAX($C$3:C1119)+1,"")</f>
        <v/>
      </c>
      <c r="D1120" s="125"/>
      <c r="E1120" s="340"/>
    </row>
    <row r="1121" customFormat="false" ht="18" hidden="false" customHeight="false" outlineLevel="0" collapsed="false">
      <c r="B1121" s="339" t="n">
        <f aca="false">'ワークシート1 事業所情報'!E1134</f>
        <v>0</v>
      </c>
      <c r="C1121" s="125" t="str">
        <f aca="false">IF(COUNTIF($B$4:B1121,B1121)=1,MAX($C$3:C1120)+1,"")</f>
        <v/>
      </c>
      <c r="D1121" s="125"/>
      <c r="E1121" s="340"/>
    </row>
    <row r="1122" customFormat="false" ht="18" hidden="false" customHeight="false" outlineLevel="0" collapsed="false">
      <c r="B1122" s="339" t="n">
        <f aca="false">'ワークシート1 事業所情報'!E1135</f>
        <v>0</v>
      </c>
      <c r="C1122" s="125" t="str">
        <f aca="false">IF(COUNTIF($B$4:B1122,B1122)=1,MAX($C$3:C1121)+1,"")</f>
        <v/>
      </c>
      <c r="D1122" s="125"/>
      <c r="E1122" s="340"/>
    </row>
    <row r="1123" customFormat="false" ht="18" hidden="false" customHeight="false" outlineLevel="0" collapsed="false">
      <c r="B1123" s="339" t="n">
        <f aca="false">'ワークシート1 事業所情報'!E1136</f>
        <v>0</v>
      </c>
      <c r="C1123" s="125" t="str">
        <f aca="false">IF(COUNTIF($B$4:B1123,B1123)=1,MAX($C$3:C1122)+1,"")</f>
        <v/>
      </c>
      <c r="D1123" s="125"/>
      <c r="E1123" s="340"/>
    </row>
    <row r="1124" customFormat="false" ht="18" hidden="false" customHeight="false" outlineLevel="0" collapsed="false">
      <c r="B1124" s="339" t="n">
        <f aca="false">'ワークシート1 事業所情報'!E1137</f>
        <v>0</v>
      </c>
      <c r="C1124" s="125" t="str">
        <f aca="false">IF(COUNTIF($B$4:B1124,B1124)=1,MAX($C$3:C1123)+1,"")</f>
        <v/>
      </c>
      <c r="D1124" s="125"/>
      <c r="E1124" s="340"/>
    </row>
    <row r="1125" customFormat="false" ht="18" hidden="false" customHeight="false" outlineLevel="0" collapsed="false">
      <c r="B1125" s="339" t="n">
        <f aca="false">'ワークシート1 事業所情報'!E1138</f>
        <v>0</v>
      </c>
      <c r="C1125" s="125" t="str">
        <f aca="false">IF(COUNTIF($B$4:B1125,B1125)=1,MAX($C$3:C1124)+1,"")</f>
        <v/>
      </c>
      <c r="D1125" s="125"/>
      <c r="E1125" s="340"/>
    </row>
    <row r="1126" customFormat="false" ht="18" hidden="false" customHeight="false" outlineLevel="0" collapsed="false">
      <c r="B1126" s="339" t="n">
        <f aca="false">'ワークシート1 事業所情報'!E1139</f>
        <v>0</v>
      </c>
      <c r="C1126" s="125" t="str">
        <f aca="false">IF(COUNTIF($B$4:B1126,B1126)=1,MAX($C$3:C1125)+1,"")</f>
        <v/>
      </c>
      <c r="D1126" s="125"/>
      <c r="E1126" s="340"/>
    </row>
    <row r="1127" customFormat="false" ht="18" hidden="false" customHeight="false" outlineLevel="0" collapsed="false">
      <c r="B1127" s="339" t="n">
        <f aca="false">'ワークシート1 事業所情報'!E1140</f>
        <v>0</v>
      </c>
      <c r="C1127" s="125" t="str">
        <f aca="false">IF(COUNTIF($B$4:B1127,B1127)=1,MAX($C$3:C1126)+1,"")</f>
        <v/>
      </c>
      <c r="D1127" s="125"/>
      <c r="E1127" s="340"/>
    </row>
    <row r="1128" customFormat="false" ht="18" hidden="false" customHeight="false" outlineLevel="0" collapsed="false">
      <c r="B1128" s="339" t="n">
        <f aca="false">'ワークシート1 事業所情報'!E1141</f>
        <v>0</v>
      </c>
      <c r="C1128" s="125" t="str">
        <f aca="false">IF(COUNTIF($B$4:B1128,B1128)=1,MAX($C$3:C1127)+1,"")</f>
        <v/>
      </c>
      <c r="D1128" s="125"/>
      <c r="E1128" s="340"/>
    </row>
    <row r="1129" customFormat="false" ht="18" hidden="false" customHeight="false" outlineLevel="0" collapsed="false">
      <c r="B1129" s="339" t="n">
        <f aca="false">'ワークシート1 事業所情報'!E1142</f>
        <v>0</v>
      </c>
      <c r="C1129" s="125" t="str">
        <f aca="false">IF(COUNTIF($B$4:B1129,B1129)=1,MAX($C$3:C1128)+1,"")</f>
        <v/>
      </c>
      <c r="D1129" s="125"/>
      <c r="E1129" s="340"/>
    </row>
    <row r="1130" customFormat="false" ht="18" hidden="false" customHeight="false" outlineLevel="0" collapsed="false">
      <c r="B1130" s="339" t="n">
        <f aca="false">'ワークシート1 事業所情報'!E1143</f>
        <v>0</v>
      </c>
      <c r="C1130" s="125" t="str">
        <f aca="false">IF(COUNTIF($B$4:B1130,B1130)=1,MAX($C$3:C1129)+1,"")</f>
        <v/>
      </c>
      <c r="D1130" s="125"/>
      <c r="E1130" s="340"/>
    </row>
    <row r="1131" customFormat="false" ht="18" hidden="false" customHeight="false" outlineLevel="0" collapsed="false">
      <c r="B1131" s="339" t="n">
        <f aca="false">'ワークシート1 事業所情報'!E1144</f>
        <v>0</v>
      </c>
      <c r="C1131" s="125" t="str">
        <f aca="false">IF(COUNTIF($B$4:B1131,B1131)=1,MAX($C$3:C1130)+1,"")</f>
        <v/>
      </c>
      <c r="D1131" s="125"/>
      <c r="E1131" s="340"/>
    </row>
    <row r="1132" customFormat="false" ht="18" hidden="false" customHeight="false" outlineLevel="0" collapsed="false">
      <c r="B1132" s="339" t="n">
        <f aca="false">'ワークシート1 事業所情報'!E1145</f>
        <v>0</v>
      </c>
      <c r="C1132" s="125" t="str">
        <f aca="false">IF(COUNTIF($B$4:B1132,B1132)=1,MAX($C$3:C1131)+1,"")</f>
        <v/>
      </c>
      <c r="D1132" s="125"/>
      <c r="E1132" s="340"/>
    </row>
    <row r="1133" customFormat="false" ht="18" hidden="false" customHeight="false" outlineLevel="0" collapsed="false">
      <c r="B1133" s="339" t="n">
        <f aca="false">'ワークシート1 事業所情報'!E1146</f>
        <v>0</v>
      </c>
      <c r="C1133" s="125" t="str">
        <f aca="false">IF(COUNTIF($B$4:B1133,B1133)=1,MAX($C$3:C1132)+1,"")</f>
        <v/>
      </c>
      <c r="D1133" s="125"/>
      <c r="E1133" s="340"/>
    </row>
    <row r="1134" customFormat="false" ht="18" hidden="false" customHeight="false" outlineLevel="0" collapsed="false">
      <c r="B1134" s="339" t="n">
        <f aca="false">'ワークシート1 事業所情報'!E1147</f>
        <v>0</v>
      </c>
      <c r="C1134" s="125" t="str">
        <f aca="false">IF(COUNTIF($B$4:B1134,B1134)=1,MAX($C$3:C1133)+1,"")</f>
        <v/>
      </c>
      <c r="D1134" s="125"/>
      <c r="E1134" s="340"/>
    </row>
    <row r="1135" customFormat="false" ht="18" hidden="false" customHeight="false" outlineLevel="0" collapsed="false">
      <c r="B1135" s="339" t="n">
        <f aca="false">'ワークシート1 事業所情報'!E1148</f>
        <v>0</v>
      </c>
      <c r="C1135" s="125" t="str">
        <f aca="false">IF(COUNTIF($B$4:B1135,B1135)=1,MAX($C$3:C1134)+1,"")</f>
        <v/>
      </c>
      <c r="D1135" s="125"/>
      <c r="E1135" s="340"/>
    </row>
    <row r="1136" customFormat="false" ht="18" hidden="false" customHeight="false" outlineLevel="0" collapsed="false">
      <c r="B1136" s="339" t="n">
        <f aca="false">'ワークシート1 事業所情報'!E1149</f>
        <v>0</v>
      </c>
      <c r="C1136" s="125" t="str">
        <f aca="false">IF(COUNTIF($B$4:B1136,B1136)=1,MAX($C$3:C1135)+1,"")</f>
        <v/>
      </c>
      <c r="D1136" s="125"/>
      <c r="E1136" s="340"/>
    </row>
    <row r="1137" customFormat="false" ht="18" hidden="false" customHeight="false" outlineLevel="0" collapsed="false">
      <c r="B1137" s="339" t="n">
        <f aca="false">'ワークシート1 事業所情報'!E1150</f>
        <v>0</v>
      </c>
      <c r="C1137" s="125" t="str">
        <f aca="false">IF(COUNTIF($B$4:B1137,B1137)=1,MAX($C$3:C1136)+1,"")</f>
        <v/>
      </c>
      <c r="D1137" s="125"/>
      <c r="E1137" s="340"/>
    </row>
    <row r="1138" customFormat="false" ht="18" hidden="false" customHeight="false" outlineLevel="0" collapsed="false">
      <c r="B1138" s="339" t="n">
        <f aca="false">'ワークシート1 事業所情報'!E1151</f>
        <v>0</v>
      </c>
      <c r="C1138" s="125" t="str">
        <f aca="false">IF(COUNTIF($B$4:B1138,B1138)=1,MAX($C$3:C1137)+1,"")</f>
        <v/>
      </c>
      <c r="D1138" s="125"/>
      <c r="E1138" s="340"/>
    </row>
    <row r="1139" customFormat="false" ht="18" hidden="false" customHeight="false" outlineLevel="0" collapsed="false">
      <c r="B1139" s="339" t="n">
        <f aca="false">'ワークシート1 事業所情報'!E1152</f>
        <v>0</v>
      </c>
      <c r="C1139" s="125" t="str">
        <f aca="false">IF(COUNTIF($B$4:B1139,B1139)=1,MAX($C$3:C1138)+1,"")</f>
        <v/>
      </c>
      <c r="D1139" s="125"/>
      <c r="E1139" s="340"/>
    </row>
    <row r="1140" customFormat="false" ht="18" hidden="false" customHeight="false" outlineLevel="0" collapsed="false">
      <c r="B1140" s="339" t="n">
        <f aca="false">'ワークシート1 事業所情報'!E1153</f>
        <v>0</v>
      </c>
      <c r="C1140" s="125" t="str">
        <f aca="false">IF(COUNTIF($B$4:B1140,B1140)=1,MAX($C$3:C1139)+1,"")</f>
        <v/>
      </c>
      <c r="D1140" s="125"/>
      <c r="E1140" s="340"/>
    </row>
    <row r="1141" customFormat="false" ht="18" hidden="false" customHeight="false" outlineLevel="0" collapsed="false">
      <c r="B1141" s="339" t="n">
        <f aca="false">'ワークシート1 事業所情報'!E1154</f>
        <v>0</v>
      </c>
      <c r="C1141" s="125" t="str">
        <f aca="false">IF(COUNTIF($B$4:B1141,B1141)=1,MAX($C$3:C1140)+1,"")</f>
        <v/>
      </c>
      <c r="D1141" s="125"/>
      <c r="E1141" s="340"/>
    </row>
    <row r="1142" customFormat="false" ht="18" hidden="false" customHeight="false" outlineLevel="0" collapsed="false">
      <c r="B1142" s="339" t="n">
        <f aca="false">'ワークシート1 事業所情報'!E1155</f>
        <v>0</v>
      </c>
      <c r="C1142" s="125" t="str">
        <f aca="false">IF(COUNTIF($B$4:B1142,B1142)=1,MAX($C$3:C1141)+1,"")</f>
        <v/>
      </c>
      <c r="D1142" s="125"/>
      <c r="E1142" s="340"/>
    </row>
    <row r="1143" customFormat="false" ht="18" hidden="false" customHeight="false" outlineLevel="0" collapsed="false">
      <c r="B1143" s="339" t="n">
        <f aca="false">'ワークシート1 事業所情報'!E1156</f>
        <v>0</v>
      </c>
      <c r="C1143" s="125" t="str">
        <f aca="false">IF(COUNTIF($B$4:B1143,B1143)=1,MAX($C$3:C1142)+1,"")</f>
        <v/>
      </c>
      <c r="D1143" s="125"/>
      <c r="E1143" s="340"/>
    </row>
    <row r="1144" customFormat="false" ht="18" hidden="false" customHeight="false" outlineLevel="0" collapsed="false">
      <c r="B1144" s="339" t="n">
        <f aca="false">'ワークシート1 事業所情報'!E1157</f>
        <v>0</v>
      </c>
      <c r="C1144" s="125" t="str">
        <f aca="false">IF(COUNTIF($B$4:B1144,B1144)=1,MAX($C$3:C1143)+1,"")</f>
        <v/>
      </c>
      <c r="D1144" s="125"/>
      <c r="E1144" s="340"/>
    </row>
    <row r="1145" customFormat="false" ht="18" hidden="false" customHeight="false" outlineLevel="0" collapsed="false">
      <c r="B1145" s="339" t="n">
        <f aca="false">'ワークシート1 事業所情報'!E1158</f>
        <v>0</v>
      </c>
      <c r="C1145" s="125" t="str">
        <f aca="false">IF(COUNTIF($B$4:B1145,B1145)=1,MAX($C$3:C1144)+1,"")</f>
        <v/>
      </c>
      <c r="D1145" s="125"/>
      <c r="E1145" s="340"/>
    </row>
    <row r="1146" customFormat="false" ht="18" hidden="false" customHeight="false" outlineLevel="0" collapsed="false">
      <c r="B1146" s="339" t="n">
        <f aca="false">'ワークシート1 事業所情報'!E1159</f>
        <v>0</v>
      </c>
      <c r="C1146" s="125" t="str">
        <f aca="false">IF(COUNTIF($B$4:B1146,B1146)=1,MAX($C$3:C1145)+1,"")</f>
        <v/>
      </c>
      <c r="D1146" s="125"/>
      <c r="E1146" s="340"/>
    </row>
    <row r="1147" customFormat="false" ht="18" hidden="false" customHeight="false" outlineLevel="0" collapsed="false">
      <c r="B1147" s="339" t="n">
        <f aca="false">'ワークシート1 事業所情報'!E1160</f>
        <v>0</v>
      </c>
      <c r="C1147" s="125" t="str">
        <f aca="false">IF(COUNTIF($B$4:B1147,B1147)=1,MAX($C$3:C1146)+1,"")</f>
        <v/>
      </c>
      <c r="D1147" s="125"/>
      <c r="E1147" s="340"/>
    </row>
    <row r="1148" customFormat="false" ht="18" hidden="false" customHeight="false" outlineLevel="0" collapsed="false">
      <c r="B1148" s="339" t="n">
        <f aca="false">'ワークシート1 事業所情報'!E1161</f>
        <v>0</v>
      </c>
      <c r="C1148" s="125" t="str">
        <f aca="false">IF(COUNTIF($B$4:B1148,B1148)=1,MAX($C$3:C1147)+1,"")</f>
        <v/>
      </c>
      <c r="D1148" s="125"/>
      <c r="E1148" s="340"/>
    </row>
    <row r="1149" customFormat="false" ht="18" hidden="false" customHeight="false" outlineLevel="0" collapsed="false">
      <c r="B1149" s="339" t="n">
        <f aca="false">'ワークシート1 事業所情報'!E1162</f>
        <v>0</v>
      </c>
      <c r="C1149" s="125" t="str">
        <f aca="false">IF(COUNTIF($B$4:B1149,B1149)=1,MAX($C$3:C1148)+1,"")</f>
        <v/>
      </c>
      <c r="D1149" s="125"/>
      <c r="E1149" s="340"/>
    </row>
    <row r="1150" customFormat="false" ht="18" hidden="false" customHeight="false" outlineLevel="0" collapsed="false">
      <c r="B1150" s="339" t="n">
        <f aca="false">'ワークシート1 事業所情報'!E1163</f>
        <v>0</v>
      </c>
      <c r="C1150" s="125" t="str">
        <f aca="false">IF(COUNTIF($B$4:B1150,B1150)=1,MAX($C$3:C1149)+1,"")</f>
        <v/>
      </c>
      <c r="D1150" s="125"/>
      <c r="E1150" s="340"/>
    </row>
    <row r="1151" customFormat="false" ht="18" hidden="false" customHeight="false" outlineLevel="0" collapsed="false">
      <c r="B1151" s="339" t="n">
        <f aca="false">'ワークシート1 事業所情報'!E1164</f>
        <v>0</v>
      </c>
      <c r="C1151" s="125" t="str">
        <f aca="false">IF(COUNTIF($B$4:B1151,B1151)=1,MAX($C$3:C1150)+1,"")</f>
        <v/>
      </c>
      <c r="D1151" s="125"/>
      <c r="E1151" s="340"/>
    </row>
    <row r="1152" customFormat="false" ht="18" hidden="false" customHeight="false" outlineLevel="0" collapsed="false">
      <c r="B1152" s="339" t="n">
        <f aca="false">'ワークシート1 事業所情報'!E1165</f>
        <v>0</v>
      </c>
      <c r="C1152" s="125" t="str">
        <f aca="false">IF(COUNTIF($B$4:B1152,B1152)=1,MAX($C$3:C1151)+1,"")</f>
        <v/>
      </c>
      <c r="D1152" s="125"/>
      <c r="E1152" s="340"/>
    </row>
    <row r="1153" customFormat="false" ht="18" hidden="false" customHeight="false" outlineLevel="0" collapsed="false">
      <c r="B1153" s="339" t="n">
        <f aca="false">'ワークシート1 事業所情報'!E1166</f>
        <v>0</v>
      </c>
      <c r="C1153" s="125" t="str">
        <f aca="false">IF(COUNTIF($B$4:B1153,B1153)=1,MAX($C$3:C1152)+1,"")</f>
        <v/>
      </c>
      <c r="D1153" s="125"/>
      <c r="E1153" s="340"/>
    </row>
    <row r="1154" customFormat="false" ht="18" hidden="false" customHeight="false" outlineLevel="0" collapsed="false">
      <c r="B1154" s="339" t="n">
        <f aca="false">'ワークシート1 事業所情報'!E1167</f>
        <v>0</v>
      </c>
      <c r="C1154" s="125" t="str">
        <f aca="false">IF(COUNTIF($B$4:B1154,B1154)=1,MAX($C$3:C1153)+1,"")</f>
        <v/>
      </c>
      <c r="D1154" s="125"/>
      <c r="E1154" s="340"/>
    </row>
    <row r="1155" customFormat="false" ht="18" hidden="false" customHeight="false" outlineLevel="0" collapsed="false">
      <c r="B1155" s="339" t="n">
        <f aca="false">'ワークシート1 事業所情報'!E1168</f>
        <v>0</v>
      </c>
      <c r="C1155" s="125" t="str">
        <f aca="false">IF(COUNTIF($B$4:B1155,B1155)=1,MAX($C$3:C1154)+1,"")</f>
        <v/>
      </c>
      <c r="D1155" s="125"/>
      <c r="E1155" s="340"/>
    </row>
    <row r="1156" customFormat="false" ht="18" hidden="false" customHeight="false" outlineLevel="0" collapsed="false">
      <c r="B1156" s="339" t="n">
        <f aca="false">'ワークシート1 事業所情報'!E1169</f>
        <v>0</v>
      </c>
      <c r="C1156" s="125" t="str">
        <f aca="false">IF(COUNTIF($B$4:B1156,B1156)=1,MAX($C$3:C1155)+1,"")</f>
        <v/>
      </c>
      <c r="D1156" s="125"/>
      <c r="E1156" s="340"/>
    </row>
    <row r="1157" customFormat="false" ht="18" hidden="false" customHeight="false" outlineLevel="0" collapsed="false">
      <c r="B1157" s="339" t="n">
        <f aca="false">'ワークシート1 事業所情報'!E1170</f>
        <v>0</v>
      </c>
      <c r="C1157" s="125" t="str">
        <f aca="false">IF(COUNTIF($B$4:B1157,B1157)=1,MAX($C$3:C1156)+1,"")</f>
        <v/>
      </c>
      <c r="D1157" s="125"/>
      <c r="E1157" s="340"/>
    </row>
    <row r="1158" customFormat="false" ht="18" hidden="false" customHeight="false" outlineLevel="0" collapsed="false">
      <c r="B1158" s="339" t="n">
        <f aca="false">'ワークシート1 事業所情報'!E1171</f>
        <v>0</v>
      </c>
      <c r="C1158" s="125" t="str">
        <f aca="false">IF(COUNTIF($B$4:B1158,B1158)=1,MAX($C$3:C1157)+1,"")</f>
        <v/>
      </c>
      <c r="D1158" s="125"/>
      <c r="E1158" s="340"/>
    </row>
    <row r="1159" customFormat="false" ht="18" hidden="false" customHeight="false" outlineLevel="0" collapsed="false">
      <c r="B1159" s="339" t="n">
        <f aca="false">'ワークシート1 事業所情報'!E1172</f>
        <v>0</v>
      </c>
      <c r="C1159" s="125" t="str">
        <f aca="false">IF(COUNTIF($B$4:B1159,B1159)=1,MAX($C$3:C1158)+1,"")</f>
        <v/>
      </c>
      <c r="D1159" s="125"/>
      <c r="E1159" s="340"/>
    </row>
    <row r="1160" customFormat="false" ht="18" hidden="false" customHeight="false" outlineLevel="0" collapsed="false">
      <c r="B1160" s="339" t="n">
        <f aca="false">'ワークシート1 事業所情報'!E1173</f>
        <v>0</v>
      </c>
      <c r="C1160" s="125" t="str">
        <f aca="false">IF(COUNTIF($B$4:B1160,B1160)=1,MAX($C$3:C1159)+1,"")</f>
        <v/>
      </c>
      <c r="D1160" s="125"/>
      <c r="E1160" s="340"/>
    </row>
    <row r="1161" customFormat="false" ht="18" hidden="false" customHeight="false" outlineLevel="0" collapsed="false">
      <c r="B1161" s="339" t="n">
        <f aca="false">'ワークシート1 事業所情報'!E1174</f>
        <v>0</v>
      </c>
      <c r="C1161" s="125" t="str">
        <f aca="false">IF(COUNTIF($B$4:B1161,B1161)=1,MAX($C$3:C1160)+1,"")</f>
        <v/>
      </c>
      <c r="D1161" s="125"/>
      <c r="E1161" s="340"/>
    </row>
    <row r="1162" customFormat="false" ht="18" hidden="false" customHeight="false" outlineLevel="0" collapsed="false">
      <c r="B1162" s="339" t="n">
        <f aca="false">'ワークシート1 事業所情報'!E1175</f>
        <v>0</v>
      </c>
      <c r="C1162" s="125" t="str">
        <f aca="false">IF(COUNTIF($B$4:B1162,B1162)=1,MAX($C$3:C1161)+1,"")</f>
        <v/>
      </c>
      <c r="D1162" s="125"/>
      <c r="E1162" s="340"/>
    </row>
    <row r="1163" customFormat="false" ht="18" hidden="false" customHeight="false" outlineLevel="0" collapsed="false">
      <c r="B1163" s="339" t="n">
        <f aca="false">'ワークシート1 事業所情報'!E1176</f>
        <v>0</v>
      </c>
      <c r="C1163" s="125" t="str">
        <f aca="false">IF(COUNTIF($B$4:B1163,B1163)=1,MAX($C$3:C1162)+1,"")</f>
        <v/>
      </c>
      <c r="D1163" s="125"/>
      <c r="E1163" s="340"/>
    </row>
    <row r="1164" customFormat="false" ht="18" hidden="false" customHeight="false" outlineLevel="0" collapsed="false">
      <c r="B1164" s="339" t="n">
        <f aca="false">'ワークシート1 事業所情報'!E1177</f>
        <v>0</v>
      </c>
      <c r="C1164" s="125" t="str">
        <f aca="false">IF(COUNTIF($B$4:B1164,B1164)=1,MAX($C$3:C1163)+1,"")</f>
        <v/>
      </c>
      <c r="D1164" s="125"/>
      <c r="E1164" s="340"/>
    </row>
    <row r="1165" customFormat="false" ht="18" hidden="false" customHeight="false" outlineLevel="0" collapsed="false">
      <c r="B1165" s="339" t="n">
        <f aca="false">'ワークシート1 事業所情報'!E1178</f>
        <v>0</v>
      </c>
      <c r="C1165" s="125" t="str">
        <f aca="false">IF(COUNTIF($B$4:B1165,B1165)=1,MAX($C$3:C1164)+1,"")</f>
        <v/>
      </c>
      <c r="D1165" s="125"/>
      <c r="E1165" s="340"/>
    </row>
    <row r="1166" customFormat="false" ht="18" hidden="false" customHeight="false" outlineLevel="0" collapsed="false">
      <c r="B1166" s="339" t="n">
        <f aca="false">'ワークシート1 事業所情報'!E1179</f>
        <v>0</v>
      </c>
      <c r="C1166" s="125" t="str">
        <f aca="false">IF(COUNTIF($B$4:B1166,B1166)=1,MAX($C$3:C1165)+1,"")</f>
        <v/>
      </c>
      <c r="D1166" s="125"/>
      <c r="E1166" s="340"/>
    </row>
    <row r="1167" customFormat="false" ht="18" hidden="false" customHeight="false" outlineLevel="0" collapsed="false">
      <c r="B1167" s="339" t="n">
        <f aca="false">'ワークシート1 事業所情報'!E1180</f>
        <v>0</v>
      </c>
      <c r="C1167" s="125" t="str">
        <f aca="false">IF(COUNTIF($B$4:B1167,B1167)=1,MAX($C$3:C1166)+1,"")</f>
        <v/>
      </c>
      <c r="D1167" s="125"/>
      <c r="E1167" s="340"/>
    </row>
    <row r="1168" customFormat="false" ht="18" hidden="false" customHeight="false" outlineLevel="0" collapsed="false">
      <c r="B1168" s="339" t="n">
        <f aca="false">'ワークシート1 事業所情報'!E1181</f>
        <v>0</v>
      </c>
      <c r="C1168" s="125" t="str">
        <f aca="false">IF(COUNTIF($B$4:B1168,B1168)=1,MAX($C$3:C1167)+1,"")</f>
        <v/>
      </c>
      <c r="D1168" s="125"/>
      <c r="E1168" s="340"/>
    </row>
    <row r="1169" customFormat="false" ht="18" hidden="false" customHeight="false" outlineLevel="0" collapsed="false">
      <c r="B1169" s="339" t="n">
        <f aca="false">'ワークシート1 事業所情報'!E1182</f>
        <v>0</v>
      </c>
      <c r="C1169" s="125" t="str">
        <f aca="false">IF(COUNTIF($B$4:B1169,B1169)=1,MAX($C$3:C1168)+1,"")</f>
        <v/>
      </c>
      <c r="D1169" s="125"/>
      <c r="E1169" s="340"/>
    </row>
    <row r="1170" customFormat="false" ht="18" hidden="false" customHeight="false" outlineLevel="0" collapsed="false">
      <c r="B1170" s="339" t="n">
        <f aca="false">'ワークシート1 事業所情報'!E1183</f>
        <v>0</v>
      </c>
      <c r="C1170" s="125" t="str">
        <f aca="false">IF(COUNTIF($B$4:B1170,B1170)=1,MAX($C$3:C1169)+1,"")</f>
        <v/>
      </c>
      <c r="D1170" s="125"/>
      <c r="E1170" s="340"/>
    </row>
    <row r="1171" customFormat="false" ht="18" hidden="false" customHeight="false" outlineLevel="0" collapsed="false">
      <c r="B1171" s="339" t="n">
        <f aca="false">'ワークシート1 事業所情報'!E1184</f>
        <v>0</v>
      </c>
      <c r="C1171" s="125" t="str">
        <f aca="false">IF(COUNTIF($B$4:B1171,B1171)=1,MAX($C$3:C1170)+1,"")</f>
        <v/>
      </c>
      <c r="D1171" s="125"/>
      <c r="E1171" s="340"/>
    </row>
    <row r="1172" customFormat="false" ht="18" hidden="false" customHeight="false" outlineLevel="0" collapsed="false">
      <c r="B1172" s="339" t="n">
        <f aca="false">'ワークシート1 事業所情報'!E1185</f>
        <v>0</v>
      </c>
      <c r="C1172" s="125" t="str">
        <f aca="false">IF(COUNTIF($B$4:B1172,B1172)=1,MAX($C$3:C1171)+1,"")</f>
        <v/>
      </c>
      <c r="D1172" s="125"/>
      <c r="E1172" s="340"/>
    </row>
    <row r="1173" customFormat="false" ht="18" hidden="false" customHeight="false" outlineLevel="0" collapsed="false">
      <c r="B1173" s="339" t="n">
        <f aca="false">'ワークシート1 事業所情報'!E1186</f>
        <v>0</v>
      </c>
      <c r="C1173" s="125" t="str">
        <f aca="false">IF(COUNTIF($B$4:B1173,B1173)=1,MAX($C$3:C1172)+1,"")</f>
        <v/>
      </c>
      <c r="D1173" s="125"/>
      <c r="E1173" s="340"/>
    </row>
    <row r="1174" customFormat="false" ht="18" hidden="false" customHeight="false" outlineLevel="0" collapsed="false">
      <c r="B1174" s="339" t="n">
        <f aca="false">'ワークシート1 事業所情報'!E1187</f>
        <v>0</v>
      </c>
      <c r="C1174" s="125" t="str">
        <f aca="false">IF(COUNTIF($B$4:B1174,B1174)=1,MAX($C$3:C1173)+1,"")</f>
        <v/>
      </c>
      <c r="D1174" s="125"/>
      <c r="E1174" s="340"/>
    </row>
    <row r="1175" customFormat="false" ht="18" hidden="false" customHeight="false" outlineLevel="0" collapsed="false">
      <c r="B1175" s="339" t="n">
        <f aca="false">'ワークシート1 事業所情報'!E1188</f>
        <v>0</v>
      </c>
      <c r="C1175" s="125" t="str">
        <f aca="false">IF(COUNTIF($B$4:B1175,B1175)=1,MAX($C$3:C1174)+1,"")</f>
        <v/>
      </c>
      <c r="D1175" s="125"/>
      <c r="E1175" s="340"/>
    </row>
    <row r="1176" customFormat="false" ht="18" hidden="false" customHeight="false" outlineLevel="0" collapsed="false">
      <c r="B1176" s="339" t="n">
        <f aca="false">'ワークシート1 事業所情報'!E1189</f>
        <v>0</v>
      </c>
      <c r="C1176" s="125" t="str">
        <f aca="false">IF(COUNTIF($B$4:B1176,B1176)=1,MAX($C$3:C1175)+1,"")</f>
        <v/>
      </c>
      <c r="D1176" s="125"/>
      <c r="E1176" s="340"/>
    </row>
    <row r="1177" customFormat="false" ht="18" hidden="false" customHeight="false" outlineLevel="0" collapsed="false">
      <c r="B1177" s="339" t="n">
        <f aca="false">'ワークシート1 事業所情報'!E1190</f>
        <v>0</v>
      </c>
      <c r="C1177" s="125" t="str">
        <f aca="false">IF(COUNTIF($B$4:B1177,B1177)=1,MAX($C$3:C1176)+1,"")</f>
        <v/>
      </c>
      <c r="D1177" s="125"/>
      <c r="E1177" s="340"/>
    </row>
    <row r="1178" customFormat="false" ht="18" hidden="false" customHeight="false" outlineLevel="0" collapsed="false">
      <c r="B1178" s="339" t="n">
        <f aca="false">'ワークシート1 事業所情報'!E1191</f>
        <v>0</v>
      </c>
      <c r="C1178" s="125" t="str">
        <f aca="false">IF(COUNTIF($B$4:B1178,B1178)=1,MAX($C$3:C1177)+1,"")</f>
        <v/>
      </c>
      <c r="D1178" s="125"/>
      <c r="E1178" s="340"/>
    </row>
    <row r="1179" customFormat="false" ht="18" hidden="false" customHeight="false" outlineLevel="0" collapsed="false">
      <c r="B1179" s="339" t="n">
        <f aca="false">'ワークシート1 事業所情報'!E1192</f>
        <v>0</v>
      </c>
      <c r="C1179" s="125" t="str">
        <f aca="false">IF(COUNTIF($B$4:B1179,B1179)=1,MAX($C$3:C1178)+1,"")</f>
        <v/>
      </c>
      <c r="D1179" s="125"/>
      <c r="E1179" s="340"/>
    </row>
    <row r="1180" customFormat="false" ht="18" hidden="false" customHeight="false" outlineLevel="0" collapsed="false">
      <c r="B1180" s="339" t="n">
        <f aca="false">'ワークシート1 事業所情報'!E1193</f>
        <v>0</v>
      </c>
      <c r="C1180" s="125" t="str">
        <f aca="false">IF(COUNTIF($B$4:B1180,B1180)=1,MAX($C$3:C1179)+1,"")</f>
        <v/>
      </c>
      <c r="D1180" s="125"/>
      <c r="E1180" s="340"/>
    </row>
    <row r="1181" customFormat="false" ht="18" hidden="false" customHeight="false" outlineLevel="0" collapsed="false">
      <c r="B1181" s="339" t="n">
        <f aca="false">'ワークシート1 事業所情報'!E1194</f>
        <v>0</v>
      </c>
      <c r="C1181" s="125" t="str">
        <f aca="false">IF(COUNTIF($B$4:B1181,B1181)=1,MAX($C$3:C1180)+1,"")</f>
        <v/>
      </c>
      <c r="D1181" s="125"/>
      <c r="E1181" s="340"/>
    </row>
    <row r="1182" customFormat="false" ht="18" hidden="false" customHeight="false" outlineLevel="0" collapsed="false">
      <c r="B1182" s="339" t="n">
        <f aca="false">'ワークシート1 事業所情報'!E1195</f>
        <v>0</v>
      </c>
      <c r="C1182" s="125" t="str">
        <f aca="false">IF(COUNTIF($B$4:B1182,B1182)=1,MAX($C$3:C1181)+1,"")</f>
        <v/>
      </c>
      <c r="D1182" s="125"/>
      <c r="E1182" s="340"/>
    </row>
    <row r="1183" customFormat="false" ht="18" hidden="false" customHeight="false" outlineLevel="0" collapsed="false">
      <c r="B1183" s="339" t="n">
        <f aca="false">'ワークシート1 事業所情報'!E1196</f>
        <v>0</v>
      </c>
      <c r="C1183" s="125" t="str">
        <f aca="false">IF(COUNTIF($B$4:B1183,B1183)=1,MAX($C$3:C1182)+1,"")</f>
        <v/>
      </c>
      <c r="D1183" s="125"/>
      <c r="E1183" s="340"/>
    </row>
    <row r="1184" customFormat="false" ht="18" hidden="false" customHeight="false" outlineLevel="0" collapsed="false">
      <c r="B1184" s="339" t="n">
        <f aca="false">'ワークシート1 事業所情報'!E1197</f>
        <v>0</v>
      </c>
      <c r="C1184" s="125" t="str">
        <f aca="false">IF(COUNTIF($B$4:B1184,B1184)=1,MAX($C$3:C1183)+1,"")</f>
        <v/>
      </c>
      <c r="D1184" s="125"/>
      <c r="E1184" s="340"/>
    </row>
    <row r="1185" customFormat="false" ht="18" hidden="false" customHeight="false" outlineLevel="0" collapsed="false">
      <c r="B1185" s="339" t="n">
        <f aca="false">'ワークシート1 事業所情報'!E1198</f>
        <v>0</v>
      </c>
      <c r="C1185" s="125" t="str">
        <f aca="false">IF(COUNTIF($B$4:B1185,B1185)=1,MAX($C$3:C1184)+1,"")</f>
        <v/>
      </c>
      <c r="D1185" s="125"/>
      <c r="E1185" s="340"/>
    </row>
    <row r="1186" customFormat="false" ht="18" hidden="false" customHeight="false" outlineLevel="0" collapsed="false">
      <c r="B1186" s="339" t="n">
        <f aca="false">'ワークシート1 事業所情報'!E1199</f>
        <v>0</v>
      </c>
      <c r="C1186" s="125" t="str">
        <f aca="false">IF(COUNTIF($B$4:B1186,B1186)=1,MAX($C$3:C1185)+1,"")</f>
        <v/>
      </c>
      <c r="D1186" s="125"/>
      <c r="E1186" s="340"/>
    </row>
    <row r="1187" customFormat="false" ht="18" hidden="false" customHeight="false" outlineLevel="0" collapsed="false">
      <c r="B1187" s="339" t="n">
        <f aca="false">'ワークシート1 事業所情報'!E1200</f>
        <v>0</v>
      </c>
      <c r="C1187" s="125" t="str">
        <f aca="false">IF(COUNTIF($B$4:B1187,B1187)=1,MAX($C$3:C1186)+1,"")</f>
        <v/>
      </c>
      <c r="D1187" s="125"/>
      <c r="E1187" s="340"/>
    </row>
    <row r="1188" customFormat="false" ht="18" hidden="false" customHeight="false" outlineLevel="0" collapsed="false">
      <c r="B1188" s="339" t="n">
        <f aca="false">'ワークシート1 事業所情報'!E1201</f>
        <v>0</v>
      </c>
      <c r="C1188" s="125" t="str">
        <f aca="false">IF(COUNTIF($B$4:B1188,B1188)=1,MAX($C$3:C1187)+1,"")</f>
        <v/>
      </c>
      <c r="D1188" s="125"/>
      <c r="E1188" s="340"/>
    </row>
    <row r="1189" customFormat="false" ht="18" hidden="false" customHeight="false" outlineLevel="0" collapsed="false">
      <c r="B1189" s="339" t="n">
        <f aca="false">'ワークシート1 事業所情報'!E1202</f>
        <v>0</v>
      </c>
      <c r="C1189" s="125" t="str">
        <f aca="false">IF(COUNTIF($B$4:B1189,B1189)=1,MAX($C$3:C1188)+1,"")</f>
        <v/>
      </c>
      <c r="D1189" s="125"/>
      <c r="E1189" s="340"/>
    </row>
    <row r="1190" customFormat="false" ht="18" hidden="false" customHeight="false" outlineLevel="0" collapsed="false">
      <c r="B1190" s="339" t="n">
        <f aca="false">'ワークシート1 事業所情報'!E1203</f>
        <v>0</v>
      </c>
      <c r="C1190" s="125" t="str">
        <f aca="false">IF(COUNTIF($B$4:B1190,B1190)=1,MAX($C$3:C1189)+1,"")</f>
        <v/>
      </c>
      <c r="D1190" s="125"/>
      <c r="E1190" s="340"/>
    </row>
    <row r="1191" customFormat="false" ht="18" hidden="false" customHeight="false" outlineLevel="0" collapsed="false">
      <c r="B1191" s="339" t="n">
        <f aca="false">'ワークシート1 事業所情報'!E1204</f>
        <v>0</v>
      </c>
      <c r="C1191" s="125" t="str">
        <f aca="false">IF(COUNTIF($B$4:B1191,B1191)=1,MAX($C$3:C1190)+1,"")</f>
        <v/>
      </c>
      <c r="D1191" s="125"/>
      <c r="E1191" s="340"/>
    </row>
    <row r="1192" customFormat="false" ht="18" hidden="false" customHeight="false" outlineLevel="0" collapsed="false">
      <c r="B1192" s="339" t="n">
        <f aca="false">'ワークシート1 事業所情報'!E1205</f>
        <v>0</v>
      </c>
      <c r="C1192" s="125" t="str">
        <f aca="false">IF(COUNTIF($B$4:B1192,B1192)=1,MAX($C$3:C1191)+1,"")</f>
        <v/>
      </c>
      <c r="D1192" s="125"/>
      <c r="E1192" s="340"/>
    </row>
    <row r="1193" customFormat="false" ht="18" hidden="false" customHeight="false" outlineLevel="0" collapsed="false">
      <c r="B1193" s="339" t="n">
        <f aca="false">'ワークシート1 事業所情報'!E1206</f>
        <v>0</v>
      </c>
      <c r="C1193" s="125" t="str">
        <f aca="false">IF(COUNTIF($B$4:B1193,B1193)=1,MAX($C$3:C1192)+1,"")</f>
        <v/>
      </c>
      <c r="D1193" s="125"/>
      <c r="E1193" s="340"/>
    </row>
    <row r="1194" customFormat="false" ht="18" hidden="false" customHeight="false" outlineLevel="0" collapsed="false">
      <c r="B1194" s="339" t="n">
        <f aca="false">'ワークシート1 事業所情報'!E1207</f>
        <v>0</v>
      </c>
      <c r="C1194" s="125" t="str">
        <f aca="false">IF(COUNTIF($B$4:B1194,B1194)=1,MAX($C$3:C1193)+1,"")</f>
        <v/>
      </c>
      <c r="D1194" s="125"/>
      <c r="E1194" s="340"/>
    </row>
    <row r="1195" customFormat="false" ht="18" hidden="false" customHeight="false" outlineLevel="0" collapsed="false">
      <c r="B1195" s="339" t="n">
        <f aca="false">'ワークシート1 事業所情報'!E1208</f>
        <v>0</v>
      </c>
      <c r="C1195" s="125" t="str">
        <f aca="false">IF(COUNTIF($B$4:B1195,B1195)=1,MAX($C$3:C1194)+1,"")</f>
        <v/>
      </c>
      <c r="D1195" s="125"/>
      <c r="E1195" s="340"/>
    </row>
    <row r="1196" customFormat="false" ht="18" hidden="false" customHeight="false" outlineLevel="0" collapsed="false">
      <c r="B1196" s="339" t="n">
        <f aca="false">'ワークシート1 事業所情報'!E1209</f>
        <v>0</v>
      </c>
      <c r="C1196" s="125" t="str">
        <f aca="false">IF(COUNTIF($B$4:B1196,B1196)=1,MAX($C$3:C1195)+1,"")</f>
        <v/>
      </c>
      <c r="D1196" s="125"/>
      <c r="E1196" s="340"/>
    </row>
    <row r="1197" customFormat="false" ht="18" hidden="false" customHeight="false" outlineLevel="0" collapsed="false">
      <c r="B1197" s="339" t="n">
        <f aca="false">'ワークシート1 事業所情報'!E1210</f>
        <v>0</v>
      </c>
      <c r="C1197" s="125" t="str">
        <f aca="false">IF(COUNTIF($B$4:B1197,B1197)=1,MAX($C$3:C1196)+1,"")</f>
        <v/>
      </c>
      <c r="D1197" s="125"/>
      <c r="E1197" s="340"/>
    </row>
    <row r="1198" customFormat="false" ht="18" hidden="false" customHeight="false" outlineLevel="0" collapsed="false">
      <c r="B1198" s="339" t="n">
        <f aca="false">'ワークシート1 事業所情報'!E1211</f>
        <v>0</v>
      </c>
      <c r="C1198" s="125" t="str">
        <f aca="false">IF(COUNTIF($B$4:B1198,B1198)=1,MAX($C$3:C1197)+1,"")</f>
        <v/>
      </c>
      <c r="D1198" s="125"/>
      <c r="E1198" s="340"/>
    </row>
    <row r="1199" customFormat="false" ht="18" hidden="false" customHeight="false" outlineLevel="0" collapsed="false">
      <c r="B1199" s="339" t="n">
        <f aca="false">'ワークシート1 事業所情報'!E1212</f>
        <v>0</v>
      </c>
      <c r="C1199" s="125" t="str">
        <f aca="false">IF(COUNTIF($B$4:B1199,B1199)=1,MAX($C$3:C1198)+1,"")</f>
        <v/>
      </c>
      <c r="D1199" s="125"/>
      <c r="E1199" s="340"/>
    </row>
    <row r="1200" customFormat="false" ht="18" hidden="false" customHeight="false" outlineLevel="0" collapsed="false">
      <c r="B1200" s="339" t="n">
        <f aca="false">'ワークシート1 事業所情報'!E1213</f>
        <v>0</v>
      </c>
      <c r="C1200" s="125" t="str">
        <f aca="false">IF(COUNTIF($B$4:B1200,B1200)=1,MAX($C$3:C1199)+1,"")</f>
        <v/>
      </c>
      <c r="D1200" s="125"/>
      <c r="E1200" s="340"/>
    </row>
    <row r="1201" customFormat="false" ht="18" hidden="false" customHeight="false" outlineLevel="0" collapsed="false">
      <c r="B1201" s="339" t="n">
        <f aca="false">'ワークシート1 事業所情報'!E1214</f>
        <v>0</v>
      </c>
      <c r="C1201" s="125" t="str">
        <f aca="false">IF(COUNTIF($B$4:B1201,B1201)=1,MAX($C$3:C1200)+1,"")</f>
        <v/>
      </c>
      <c r="D1201" s="125"/>
      <c r="E1201" s="340"/>
    </row>
    <row r="1202" customFormat="false" ht="18" hidden="false" customHeight="false" outlineLevel="0" collapsed="false">
      <c r="B1202" s="339" t="n">
        <f aca="false">'ワークシート1 事業所情報'!E1215</f>
        <v>0</v>
      </c>
      <c r="C1202" s="125" t="str">
        <f aca="false">IF(COUNTIF($B$4:B1202,B1202)=1,MAX($C$3:C1201)+1,"")</f>
        <v/>
      </c>
      <c r="D1202" s="125"/>
      <c r="E1202" s="340"/>
    </row>
    <row r="1203" customFormat="false" ht="18" hidden="false" customHeight="false" outlineLevel="0" collapsed="false">
      <c r="B1203" s="339" t="n">
        <f aca="false">'ワークシート1 事業所情報'!E1216</f>
        <v>0</v>
      </c>
      <c r="C1203" s="125" t="str">
        <f aca="false">IF(COUNTIF($B$4:B1203,B1203)=1,MAX($C$3:C1202)+1,"")</f>
        <v/>
      </c>
      <c r="D1203" s="125"/>
      <c r="E1203" s="340"/>
    </row>
    <row r="1204" customFormat="false" ht="18" hidden="false" customHeight="false" outlineLevel="0" collapsed="false">
      <c r="B1204" s="339" t="n">
        <f aca="false">'ワークシート1 事業所情報'!E1217</f>
        <v>0</v>
      </c>
      <c r="C1204" s="125" t="str">
        <f aca="false">IF(COUNTIF($B$4:B1204,B1204)=1,MAX($C$3:C1203)+1,"")</f>
        <v/>
      </c>
      <c r="D1204" s="125"/>
      <c r="E1204" s="340"/>
    </row>
    <row r="1205" customFormat="false" ht="18" hidden="false" customHeight="false" outlineLevel="0" collapsed="false">
      <c r="B1205" s="339" t="n">
        <f aca="false">'ワークシート1 事業所情報'!E1218</f>
        <v>0</v>
      </c>
      <c r="C1205" s="125" t="str">
        <f aca="false">IF(COUNTIF($B$4:B1205,B1205)=1,MAX($C$3:C1204)+1,"")</f>
        <v/>
      </c>
      <c r="D1205" s="125"/>
      <c r="E1205" s="340"/>
    </row>
    <row r="1206" customFormat="false" ht="18" hidden="false" customHeight="false" outlineLevel="0" collapsed="false">
      <c r="B1206" s="339" t="n">
        <f aca="false">'ワークシート1 事業所情報'!E1219</f>
        <v>0</v>
      </c>
      <c r="C1206" s="125" t="str">
        <f aca="false">IF(COUNTIF($B$4:B1206,B1206)=1,MAX($C$3:C1205)+1,"")</f>
        <v/>
      </c>
      <c r="D1206" s="125"/>
      <c r="E1206" s="340"/>
    </row>
    <row r="1207" customFormat="false" ht="18" hidden="false" customHeight="false" outlineLevel="0" collapsed="false">
      <c r="B1207" s="339" t="n">
        <f aca="false">'ワークシート1 事業所情報'!E1220</f>
        <v>0</v>
      </c>
      <c r="C1207" s="125" t="str">
        <f aca="false">IF(COUNTIF($B$4:B1207,B1207)=1,MAX($C$3:C1206)+1,"")</f>
        <v/>
      </c>
      <c r="D1207" s="125"/>
      <c r="E1207" s="340"/>
    </row>
    <row r="1208" customFormat="false" ht="18" hidden="false" customHeight="false" outlineLevel="0" collapsed="false">
      <c r="B1208" s="339" t="n">
        <f aca="false">'ワークシート1 事業所情報'!E1221</f>
        <v>0</v>
      </c>
      <c r="C1208" s="125" t="str">
        <f aca="false">IF(COUNTIF($B$4:B1208,B1208)=1,MAX($C$3:C1207)+1,"")</f>
        <v/>
      </c>
      <c r="D1208" s="125"/>
      <c r="E1208" s="340"/>
    </row>
    <row r="1209" customFormat="false" ht="18" hidden="false" customHeight="false" outlineLevel="0" collapsed="false">
      <c r="B1209" s="339" t="n">
        <f aca="false">'ワークシート1 事業所情報'!E1222</f>
        <v>0</v>
      </c>
      <c r="C1209" s="125" t="str">
        <f aca="false">IF(COUNTIF($B$4:B1209,B1209)=1,MAX($C$3:C1208)+1,"")</f>
        <v/>
      </c>
      <c r="D1209" s="125"/>
      <c r="E1209" s="340"/>
    </row>
    <row r="1210" customFormat="false" ht="18" hidden="false" customHeight="false" outlineLevel="0" collapsed="false">
      <c r="B1210" s="339" t="n">
        <f aca="false">'ワークシート1 事業所情報'!E1223</f>
        <v>0</v>
      </c>
      <c r="C1210" s="125" t="str">
        <f aca="false">IF(COUNTIF($B$4:B1210,B1210)=1,MAX($C$3:C1209)+1,"")</f>
        <v/>
      </c>
      <c r="D1210" s="125"/>
      <c r="E1210" s="340"/>
    </row>
    <row r="1211" customFormat="false" ht="18" hidden="false" customHeight="false" outlineLevel="0" collapsed="false">
      <c r="B1211" s="339" t="n">
        <f aca="false">'ワークシート1 事業所情報'!E1224</f>
        <v>0</v>
      </c>
      <c r="C1211" s="125" t="str">
        <f aca="false">IF(COUNTIF($B$4:B1211,B1211)=1,MAX($C$3:C1210)+1,"")</f>
        <v/>
      </c>
      <c r="D1211" s="125"/>
      <c r="E1211" s="340"/>
    </row>
    <row r="1212" customFormat="false" ht="18" hidden="false" customHeight="false" outlineLevel="0" collapsed="false">
      <c r="B1212" s="339" t="n">
        <f aca="false">'ワークシート1 事業所情報'!E1225</f>
        <v>0</v>
      </c>
      <c r="C1212" s="125" t="str">
        <f aca="false">IF(COUNTIF($B$4:B1212,B1212)=1,MAX($C$3:C1211)+1,"")</f>
        <v/>
      </c>
      <c r="D1212" s="125"/>
      <c r="E1212" s="340"/>
    </row>
    <row r="1213" customFormat="false" ht="18" hidden="false" customHeight="false" outlineLevel="0" collapsed="false">
      <c r="B1213" s="339" t="n">
        <f aca="false">'ワークシート1 事業所情報'!E1226</f>
        <v>0</v>
      </c>
      <c r="C1213" s="125" t="str">
        <f aca="false">IF(COUNTIF($B$4:B1213,B1213)=1,MAX($C$3:C1212)+1,"")</f>
        <v/>
      </c>
      <c r="D1213" s="125"/>
      <c r="E1213" s="340"/>
    </row>
    <row r="1214" customFormat="false" ht="18" hidden="false" customHeight="false" outlineLevel="0" collapsed="false">
      <c r="B1214" s="339" t="n">
        <f aca="false">'ワークシート1 事業所情報'!E1227</f>
        <v>0</v>
      </c>
      <c r="C1214" s="125" t="str">
        <f aca="false">IF(COUNTIF($B$4:B1214,B1214)=1,MAX($C$3:C1213)+1,"")</f>
        <v/>
      </c>
      <c r="D1214" s="125"/>
      <c r="E1214" s="340"/>
    </row>
    <row r="1215" customFormat="false" ht="18" hidden="false" customHeight="false" outlineLevel="0" collapsed="false">
      <c r="B1215" s="339" t="n">
        <f aca="false">'ワークシート1 事業所情報'!E1228</f>
        <v>0</v>
      </c>
      <c r="C1215" s="125" t="str">
        <f aca="false">IF(COUNTIF($B$4:B1215,B1215)=1,MAX($C$3:C1214)+1,"")</f>
        <v/>
      </c>
      <c r="D1215" s="125"/>
      <c r="E1215" s="340"/>
    </row>
    <row r="1216" customFormat="false" ht="18" hidden="false" customHeight="false" outlineLevel="0" collapsed="false">
      <c r="B1216" s="339" t="n">
        <f aca="false">'ワークシート1 事業所情報'!E1229</f>
        <v>0</v>
      </c>
      <c r="C1216" s="125" t="str">
        <f aca="false">IF(COUNTIF($B$4:B1216,B1216)=1,MAX($C$3:C1215)+1,"")</f>
        <v/>
      </c>
      <c r="D1216" s="125"/>
      <c r="E1216" s="340"/>
    </row>
    <row r="1217" customFormat="false" ht="18" hidden="false" customHeight="false" outlineLevel="0" collapsed="false">
      <c r="B1217" s="339" t="n">
        <f aca="false">'ワークシート1 事業所情報'!E1230</f>
        <v>0</v>
      </c>
      <c r="C1217" s="125" t="str">
        <f aca="false">IF(COUNTIF($B$4:B1217,B1217)=1,MAX($C$3:C1216)+1,"")</f>
        <v/>
      </c>
      <c r="D1217" s="125"/>
      <c r="E1217" s="340"/>
    </row>
    <row r="1218" customFormat="false" ht="18" hidden="false" customHeight="false" outlineLevel="0" collapsed="false">
      <c r="B1218" s="339" t="n">
        <f aca="false">'ワークシート1 事業所情報'!E1231</f>
        <v>0</v>
      </c>
      <c r="C1218" s="125" t="str">
        <f aca="false">IF(COUNTIF($B$4:B1218,B1218)=1,MAX($C$3:C1217)+1,"")</f>
        <v/>
      </c>
      <c r="D1218" s="125"/>
      <c r="E1218" s="340"/>
    </row>
    <row r="1219" customFormat="false" ht="18" hidden="false" customHeight="false" outlineLevel="0" collapsed="false">
      <c r="B1219" s="339" t="n">
        <f aca="false">'ワークシート1 事業所情報'!E1232</f>
        <v>0</v>
      </c>
      <c r="C1219" s="125" t="str">
        <f aca="false">IF(COUNTIF($B$4:B1219,B1219)=1,MAX($C$3:C1218)+1,"")</f>
        <v/>
      </c>
      <c r="D1219" s="125"/>
      <c r="E1219" s="340"/>
    </row>
    <row r="1220" customFormat="false" ht="18" hidden="false" customHeight="false" outlineLevel="0" collapsed="false">
      <c r="B1220" s="339" t="n">
        <f aca="false">'ワークシート1 事業所情報'!E1233</f>
        <v>0</v>
      </c>
      <c r="C1220" s="125" t="str">
        <f aca="false">IF(COUNTIF($B$4:B1220,B1220)=1,MAX($C$3:C1219)+1,"")</f>
        <v/>
      </c>
      <c r="D1220" s="125"/>
      <c r="E1220" s="340"/>
    </row>
    <row r="1221" customFormat="false" ht="18" hidden="false" customHeight="false" outlineLevel="0" collapsed="false">
      <c r="B1221" s="339" t="n">
        <f aca="false">'ワークシート1 事業所情報'!E1234</f>
        <v>0</v>
      </c>
      <c r="C1221" s="125" t="str">
        <f aca="false">IF(COUNTIF($B$4:B1221,B1221)=1,MAX($C$3:C1220)+1,"")</f>
        <v/>
      </c>
      <c r="D1221" s="125"/>
      <c r="E1221" s="340"/>
    </row>
    <row r="1222" customFormat="false" ht="18" hidden="false" customHeight="false" outlineLevel="0" collapsed="false">
      <c r="B1222" s="339" t="n">
        <f aca="false">'ワークシート1 事業所情報'!E1235</f>
        <v>0</v>
      </c>
      <c r="C1222" s="125" t="str">
        <f aca="false">IF(COUNTIF($B$4:B1222,B1222)=1,MAX($C$3:C1221)+1,"")</f>
        <v/>
      </c>
      <c r="D1222" s="125"/>
      <c r="E1222" s="340"/>
    </row>
    <row r="1223" customFormat="false" ht="18" hidden="false" customHeight="false" outlineLevel="0" collapsed="false">
      <c r="B1223" s="339" t="n">
        <f aca="false">'ワークシート1 事業所情報'!E1236</f>
        <v>0</v>
      </c>
      <c r="C1223" s="125" t="str">
        <f aca="false">IF(COUNTIF($B$4:B1223,B1223)=1,MAX($C$3:C1222)+1,"")</f>
        <v/>
      </c>
      <c r="D1223" s="125"/>
      <c r="E1223" s="340"/>
    </row>
    <row r="1224" customFormat="false" ht="18" hidden="false" customHeight="false" outlineLevel="0" collapsed="false">
      <c r="B1224" s="339" t="n">
        <f aca="false">'ワークシート1 事業所情報'!E1237</f>
        <v>0</v>
      </c>
      <c r="C1224" s="125" t="str">
        <f aca="false">IF(COUNTIF($B$4:B1224,B1224)=1,MAX($C$3:C1223)+1,"")</f>
        <v/>
      </c>
      <c r="D1224" s="125"/>
      <c r="E1224" s="340"/>
    </row>
    <row r="1225" customFormat="false" ht="18" hidden="false" customHeight="false" outlineLevel="0" collapsed="false">
      <c r="B1225" s="339" t="n">
        <f aca="false">'ワークシート1 事業所情報'!E1238</f>
        <v>0</v>
      </c>
      <c r="C1225" s="125" t="str">
        <f aca="false">IF(COUNTIF($B$4:B1225,B1225)=1,MAX($C$3:C1224)+1,"")</f>
        <v/>
      </c>
      <c r="D1225" s="125"/>
      <c r="E1225" s="340"/>
    </row>
    <row r="1226" customFormat="false" ht="18" hidden="false" customHeight="false" outlineLevel="0" collapsed="false">
      <c r="B1226" s="339" t="n">
        <f aca="false">'ワークシート1 事業所情報'!E1239</f>
        <v>0</v>
      </c>
      <c r="C1226" s="125" t="str">
        <f aca="false">IF(COUNTIF($B$4:B1226,B1226)=1,MAX($C$3:C1225)+1,"")</f>
        <v/>
      </c>
      <c r="D1226" s="125"/>
      <c r="E1226" s="340"/>
    </row>
    <row r="1227" customFormat="false" ht="18" hidden="false" customHeight="false" outlineLevel="0" collapsed="false">
      <c r="B1227" s="339" t="n">
        <f aca="false">'ワークシート1 事業所情報'!E1240</f>
        <v>0</v>
      </c>
      <c r="C1227" s="125" t="str">
        <f aca="false">IF(COUNTIF($B$4:B1227,B1227)=1,MAX($C$3:C1226)+1,"")</f>
        <v/>
      </c>
      <c r="D1227" s="125"/>
      <c r="E1227" s="340"/>
    </row>
    <row r="1228" customFormat="false" ht="18" hidden="false" customHeight="false" outlineLevel="0" collapsed="false">
      <c r="B1228" s="339" t="n">
        <f aca="false">'ワークシート1 事業所情報'!E1241</f>
        <v>0</v>
      </c>
      <c r="C1228" s="125" t="str">
        <f aca="false">IF(COUNTIF($B$4:B1228,B1228)=1,MAX($C$3:C1227)+1,"")</f>
        <v/>
      </c>
      <c r="D1228" s="125"/>
      <c r="E1228" s="340"/>
    </row>
    <row r="1229" customFormat="false" ht="18" hidden="false" customHeight="false" outlineLevel="0" collapsed="false">
      <c r="B1229" s="339" t="n">
        <f aca="false">'ワークシート1 事業所情報'!E1242</f>
        <v>0</v>
      </c>
      <c r="C1229" s="125" t="str">
        <f aca="false">IF(COUNTIF($B$4:B1229,B1229)=1,MAX($C$3:C1228)+1,"")</f>
        <v/>
      </c>
      <c r="D1229" s="125"/>
      <c r="E1229" s="340"/>
    </row>
    <row r="1230" customFormat="false" ht="18" hidden="false" customHeight="false" outlineLevel="0" collapsed="false">
      <c r="B1230" s="339" t="n">
        <f aca="false">'ワークシート1 事業所情報'!E1243</f>
        <v>0</v>
      </c>
      <c r="C1230" s="125" t="str">
        <f aca="false">IF(COUNTIF($B$4:B1230,B1230)=1,MAX($C$3:C1229)+1,"")</f>
        <v/>
      </c>
      <c r="D1230" s="125"/>
      <c r="E1230" s="340"/>
    </row>
    <row r="1231" customFormat="false" ht="18" hidden="false" customHeight="false" outlineLevel="0" collapsed="false">
      <c r="B1231" s="339" t="n">
        <f aca="false">'ワークシート1 事業所情報'!E1244</f>
        <v>0</v>
      </c>
      <c r="C1231" s="125" t="str">
        <f aca="false">IF(COUNTIF($B$4:B1231,B1231)=1,MAX($C$3:C1230)+1,"")</f>
        <v/>
      </c>
      <c r="D1231" s="125"/>
      <c r="E1231" s="340"/>
    </row>
    <row r="1232" customFormat="false" ht="18" hidden="false" customHeight="false" outlineLevel="0" collapsed="false">
      <c r="B1232" s="339" t="n">
        <f aca="false">'ワークシート1 事業所情報'!E1245</f>
        <v>0</v>
      </c>
      <c r="C1232" s="125" t="str">
        <f aca="false">IF(COUNTIF($B$4:B1232,B1232)=1,MAX($C$3:C1231)+1,"")</f>
        <v/>
      </c>
      <c r="D1232" s="125"/>
      <c r="E1232" s="340"/>
    </row>
    <row r="1233" customFormat="false" ht="18" hidden="false" customHeight="false" outlineLevel="0" collapsed="false">
      <c r="B1233" s="339" t="n">
        <f aca="false">'ワークシート1 事業所情報'!E1246</f>
        <v>0</v>
      </c>
      <c r="C1233" s="125" t="str">
        <f aca="false">IF(COUNTIF($B$4:B1233,B1233)=1,MAX($C$3:C1232)+1,"")</f>
        <v/>
      </c>
      <c r="D1233" s="125"/>
      <c r="E1233" s="340"/>
    </row>
    <row r="1234" customFormat="false" ht="18" hidden="false" customHeight="false" outlineLevel="0" collapsed="false">
      <c r="B1234" s="339" t="n">
        <f aca="false">'ワークシート1 事業所情報'!E1247</f>
        <v>0</v>
      </c>
      <c r="C1234" s="125" t="str">
        <f aca="false">IF(COUNTIF($B$4:B1234,B1234)=1,MAX($C$3:C1233)+1,"")</f>
        <v/>
      </c>
      <c r="D1234" s="125"/>
      <c r="E1234" s="340"/>
    </row>
    <row r="1235" customFormat="false" ht="18" hidden="false" customHeight="false" outlineLevel="0" collapsed="false">
      <c r="B1235" s="339" t="n">
        <f aca="false">'ワークシート1 事業所情報'!E1248</f>
        <v>0</v>
      </c>
      <c r="C1235" s="125" t="str">
        <f aca="false">IF(COUNTIF($B$4:B1235,B1235)=1,MAX($C$3:C1234)+1,"")</f>
        <v/>
      </c>
      <c r="D1235" s="125"/>
      <c r="E1235" s="340"/>
    </row>
    <row r="1236" customFormat="false" ht="18" hidden="false" customHeight="false" outlineLevel="0" collapsed="false">
      <c r="B1236" s="339" t="n">
        <f aca="false">'ワークシート1 事業所情報'!E1249</f>
        <v>0</v>
      </c>
      <c r="C1236" s="125" t="str">
        <f aca="false">IF(COUNTIF($B$4:B1236,B1236)=1,MAX($C$3:C1235)+1,"")</f>
        <v/>
      </c>
      <c r="D1236" s="125"/>
      <c r="E1236" s="340"/>
    </row>
    <row r="1237" customFormat="false" ht="18" hidden="false" customHeight="false" outlineLevel="0" collapsed="false">
      <c r="B1237" s="339" t="n">
        <f aca="false">'ワークシート1 事業所情報'!E1250</f>
        <v>0</v>
      </c>
      <c r="C1237" s="125" t="str">
        <f aca="false">IF(COUNTIF($B$4:B1237,B1237)=1,MAX($C$3:C1236)+1,"")</f>
        <v/>
      </c>
      <c r="D1237" s="125"/>
      <c r="E1237" s="340"/>
    </row>
    <row r="1238" customFormat="false" ht="18" hidden="false" customHeight="false" outlineLevel="0" collapsed="false">
      <c r="B1238" s="339" t="n">
        <f aca="false">'ワークシート1 事業所情報'!E1251</f>
        <v>0</v>
      </c>
      <c r="C1238" s="125" t="str">
        <f aca="false">IF(COUNTIF($B$4:B1238,B1238)=1,MAX($C$3:C1237)+1,"")</f>
        <v/>
      </c>
      <c r="D1238" s="125"/>
      <c r="E1238" s="340"/>
    </row>
    <row r="1239" customFormat="false" ht="18" hidden="false" customHeight="false" outlineLevel="0" collapsed="false">
      <c r="B1239" s="339" t="n">
        <f aca="false">'ワークシート1 事業所情報'!E1252</f>
        <v>0</v>
      </c>
      <c r="C1239" s="125" t="str">
        <f aca="false">IF(COUNTIF($B$4:B1239,B1239)=1,MAX($C$3:C1238)+1,"")</f>
        <v/>
      </c>
      <c r="D1239" s="125"/>
      <c r="E1239" s="340"/>
    </row>
    <row r="1240" customFormat="false" ht="18" hidden="false" customHeight="false" outlineLevel="0" collapsed="false">
      <c r="B1240" s="339" t="n">
        <f aca="false">'ワークシート1 事業所情報'!E1253</f>
        <v>0</v>
      </c>
      <c r="C1240" s="125" t="str">
        <f aca="false">IF(COUNTIF($B$4:B1240,B1240)=1,MAX($C$3:C1239)+1,"")</f>
        <v/>
      </c>
      <c r="D1240" s="125"/>
      <c r="E1240" s="340"/>
    </row>
    <row r="1241" customFormat="false" ht="18" hidden="false" customHeight="false" outlineLevel="0" collapsed="false">
      <c r="B1241" s="339" t="n">
        <f aca="false">'ワークシート1 事業所情報'!E1254</f>
        <v>0</v>
      </c>
      <c r="C1241" s="125" t="str">
        <f aca="false">IF(COUNTIF($B$4:B1241,B1241)=1,MAX($C$3:C1240)+1,"")</f>
        <v/>
      </c>
      <c r="D1241" s="125"/>
      <c r="E1241" s="340"/>
    </row>
    <row r="1242" customFormat="false" ht="18" hidden="false" customHeight="false" outlineLevel="0" collapsed="false">
      <c r="B1242" s="339" t="n">
        <f aca="false">'ワークシート1 事業所情報'!E1255</f>
        <v>0</v>
      </c>
      <c r="C1242" s="125" t="str">
        <f aca="false">IF(COUNTIF($B$4:B1242,B1242)=1,MAX($C$3:C1241)+1,"")</f>
        <v/>
      </c>
      <c r="D1242" s="125"/>
      <c r="E1242" s="340"/>
    </row>
    <row r="1243" customFormat="false" ht="18" hidden="false" customHeight="false" outlineLevel="0" collapsed="false">
      <c r="B1243" s="339" t="n">
        <f aca="false">'ワークシート1 事業所情報'!E1256</f>
        <v>0</v>
      </c>
      <c r="C1243" s="125" t="str">
        <f aca="false">IF(COUNTIF($B$4:B1243,B1243)=1,MAX($C$3:C1242)+1,"")</f>
        <v/>
      </c>
      <c r="D1243" s="125"/>
      <c r="E1243" s="340"/>
    </row>
    <row r="1244" customFormat="false" ht="18" hidden="false" customHeight="false" outlineLevel="0" collapsed="false">
      <c r="B1244" s="339" t="n">
        <f aca="false">'ワークシート1 事業所情報'!E1257</f>
        <v>0</v>
      </c>
      <c r="C1244" s="125" t="str">
        <f aca="false">IF(COUNTIF($B$4:B1244,B1244)=1,MAX($C$3:C1243)+1,"")</f>
        <v/>
      </c>
      <c r="D1244" s="125"/>
      <c r="E1244" s="340"/>
    </row>
    <row r="1245" customFormat="false" ht="18" hidden="false" customHeight="false" outlineLevel="0" collapsed="false">
      <c r="B1245" s="339" t="n">
        <f aca="false">'ワークシート1 事業所情報'!E1258</f>
        <v>0</v>
      </c>
      <c r="C1245" s="125" t="str">
        <f aca="false">IF(COUNTIF($B$4:B1245,B1245)=1,MAX($C$3:C1244)+1,"")</f>
        <v/>
      </c>
      <c r="D1245" s="125"/>
      <c r="E1245" s="340"/>
    </row>
    <row r="1246" customFormat="false" ht="18" hidden="false" customHeight="false" outlineLevel="0" collapsed="false">
      <c r="B1246" s="339" t="n">
        <f aca="false">'ワークシート1 事業所情報'!E1259</f>
        <v>0</v>
      </c>
      <c r="C1246" s="125" t="str">
        <f aca="false">IF(COUNTIF($B$4:B1246,B1246)=1,MAX($C$3:C1245)+1,"")</f>
        <v/>
      </c>
      <c r="D1246" s="125"/>
      <c r="E1246" s="340"/>
    </row>
    <row r="1247" customFormat="false" ht="18" hidden="false" customHeight="false" outlineLevel="0" collapsed="false">
      <c r="B1247" s="339" t="n">
        <f aca="false">'ワークシート1 事業所情報'!E1260</f>
        <v>0</v>
      </c>
      <c r="C1247" s="125" t="str">
        <f aca="false">IF(COUNTIF($B$4:B1247,B1247)=1,MAX($C$3:C1246)+1,"")</f>
        <v/>
      </c>
      <c r="D1247" s="125"/>
      <c r="E1247" s="340"/>
    </row>
    <row r="1248" customFormat="false" ht="18" hidden="false" customHeight="false" outlineLevel="0" collapsed="false">
      <c r="B1248" s="339" t="n">
        <f aca="false">'ワークシート1 事業所情報'!E1261</f>
        <v>0</v>
      </c>
      <c r="C1248" s="125" t="str">
        <f aca="false">IF(COUNTIF($B$4:B1248,B1248)=1,MAX($C$3:C1247)+1,"")</f>
        <v/>
      </c>
      <c r="D1248" s="125"/>
      <c r="E1248" s="340"/>
    </row>
    <row r="1249" customFormat="false" ht="18" hidden="false" customHeight="false" outlineLevel="0" collapsed="false">
      <c r="B1249" s="339" t="n">
        <f aca="false">'ワークシート1 事業所情報'!E1262</f>
        <v>0</v>
      </c>
      <c r="C1249" s="125" t="str">
        <f aca="false">IF(COUNTIF($B$4:B1249,B1249)=1,MAX($C$3:C1248)+1,"")</f>
        <v/>
      </c>
      <c r="D1249" s="125"/>
      <c r="E1249" s="340"/>
    </row>
    <row r="1250" customFormat="false" ht="18" hidden="false" customHeight="false" outlineLevel="0" collapsed="false">
      <c r="B1250" s="339" t="n">
        <f aca="false">'ワークシート1 事業所情報'!E1263</f>
        <v>0</v>
      </c>
      <c r="C1250" s="125" t="str">
        <f aca="false">IF(COUNTIF($B$4:B1250,B1250)=1,MAX($C$3:C1249)+1,"")</f>
        <v/>
      </c>
      <c r="D1250" s="125"/>
      <c r="E1250" s="340"/>
    </row>
    <row r="1251" customFormat="false" ht="18" hidden="false" customHeight="false" outlineLevel="0" collapsed="false">
      <c r="B1251" s="339" t="n">
        <f aca="false">'ワークシート1 事業所情報'!E1264</f>
        <v>0</v>
      </c>
      <c r="C1251" s="125" t="str">
        <f aca="false">IF(COUNTIF($B$4:B1251,B1251)=1,MAX($C$3:C1250)+1,"")</f>
        <v/>
      </c>
      <c r="D1251" s="125"/>
      <c r="E1251" s="340"/>
    </row>
    <row r="1252" customFormat="false" ht="18" hidden="false" customHeight="false" outlineLevel="0" collapsed="false">
      <c r="B1252" s="339" t="n">
        <f aca="false">'ワークシート1 事業所情報'!E1265</f>
        <v>0</v>
      </c>
      <c r="C1252" s="125" t="str">
        <f aca="false">IF(COUNTIF($B$4:B1252,B1252)=1,MAX($C$3:C1251)+1,"")</f>
        <v/>
      </c>
      <c r="D1252" s="125"/>
      <c r="E1252" s="340"/>
    </row>
    <row r="1253" customFormat="false" ht="18" hidden="false" customHeight="false" outlineLevel="0" collapsed="false">
      <c r="B1253" s="339" t="n">
        <f aca="false">'ワークシート1 事業所情報'!E1266</f>
        <v>0</v>
      </c>
      <c r="C1253" s="125" t="str">
        <f aca="false">IF(COUNTIF($B$4:B1253,B1253)=1,MAX($C$3:C1252)+1,"")</f>
        <v/>
      </c>
      <c r="D1253" s="125"/>
      <c r="E1253" s="340"/>
    </row>
    <row r="1254" customFormat="false" ht="18" hidden="false" customHeight="false" outlineLevel="0" collapsed="false">
      <c r="B1254" s="339" t="n">
        <f aca="false">'ワークシート1 事業所情報'!E1267</f>
        <v>0</v>
      </c>
      <c r="C1254" s="125" t="str">
        <f aca="false">IF(COUNTIF($B$4:B1254,B1254)=1,MAX($C$3:C1253)+1,"")</f>
        <v/>
      </c>
      <c r="D1254" s="125"/>
      <c r="E1254" s="340"/>
    </row>
    <row r="1255" customFormat="false" ht="18" hidden="false" customHeight="false" outlineLevel="0" collapsed="false">
      <c r="B1255" s="339" t="n">
        <f aca="false">'ワークシート1 事業所情報'!E1268</f>
        <v>0</v>
      </c>
      <c r="C1255" s="125" t="str">
        <f aca="false">IF(COUNTIF($B$4:B1255,B1255)=1,MAX($C$3:C1254)+1,"")</f>
        <v/>
      </c>
      <c r="D1255" s="125"/>
      <c r="E1255" s="340"/>
    </row>
    <row r="1256" customFormat="false" ht="18" hidden="false" customHeight="false" outlineLevel="0" collapsed="false">
      <c r="B1256" s="339" t="n">
        <f aca="false">'ワークシート1 事業所情報'!E1269</f>
        <v>0</v>
      </c>
      <c r="C1256" s="125" t="str">
        <f aca="false">IF(COUNTIF($B$4:B1256,B1256)=1,MAX($C$3:C1255)+1,"")</f>
        <v/>
      </c>
      <c r="D1256" s="125"/>
      <c r="E1256" s="340"/>
    </row>
    <row r="1257" customFormat="false" ht="18" hidden="false" customHeight="false" outlineLevel="0" collapsed="false">
      <c r="B1257" s="339" t="n">
        <f aca="false">'ワークシート1 事業所情報'!E1270</f>
        <v>0</v>
      </c>
      <c r="C1257" s="125" t="str">
        <f aca="false">IF(COUNTIF($B$4:B1257,B1257)=1,MAX($C$3:C1256)+1,"")</f>
        <v/>
      </c>
      <c r="D1257" s="125"/>
      <c r="E1257" s="340"/>
    </row>
    <row r="1258" customFormat="false" ht="18" hidden="false" customHeight="false" outlineLevel="0" collapsed="false">
      <c r="B1258" s="339" t="n">
        <f aca="false">'ワークシート1 事業所情報'!E1271</f>
        <v>0</v>
      </c>
      <c r="C1258" s="125" t="str">
        <f aca="false">IF(COUNTIF($B$4:B1258,B1258)=1,MAX($C$3:C1257)+1,"")</f>
        <v/>
      </c>
      <c r="D1258" s="125"/>
      <c r="E1258" s="340"/>
    </row>
    <row r="1259" customFormat="false" ht="18" hidden="false" customHeight="false" outlineLevel="0" collapsed="false">
      <c r="B1259" s="339" t="n">
        <f aca="false">'ワークシート1 事業所情報'!E1272</f>
        <v>0</v>
      </c>
      <c r="C1259" s="125" t="str">
        <f aca="false">IF(COUNTIF($B$4:B1259,B1259)=1,MAX($C$3:C1258)+1,"")</f>
        <v/>
      </c>
      <c r="D1259" s="125"/>
      <c r="E1259" s="340"/>
    </row>
    <row r="1260" customFormat="false" ht="18" hidden="false" customHeight="false" outlineLevel="0" collapsed="false">
      <c r="B1260" s="339" t="n">
        <f aca="false">'ワークシート1 事業所情報'!E1273</f>
        <v>0</v>
      </c>
      <c r="C1260" s="125" t="str">
        <f aca="false">IF(COUNTIF($B$4:B1260,B1260)=1,MAX($C$3:C1259)+1,"")</f>
        <v/>
      </c>
      <c r="D1260" s="125"/>
      <c r="E1260" s="340"/>
    </row>
    <row r="1261" customFormat="false" ht="18" hidden="false" customHeight="false" outlineLevel="0" collapsed="false">
      <c r="B1261" s="339" t="n">
        <f aca="false">'ワークシート1 事業所情報'!E1274</f>
        <v>0</v>
      </c>
      <c r="C1261" s="125" t="str">
        <f aca="false">IF(COUNTIF($B$4:B1261,B1261)=1,MAX($C$3:C1260)+1,"")</f>
        <v/>
      </c>
      <c r="D1261" s="125"/>
      <c r="E1261" s="340"/>
    </row>
    <row r="1262" customFormat="false" ht="18" hidden="false" customHeight="false" outlineLevel="0" collapsed="false">
      <c r="B1262" s="339" t="n">
        <f aca="false">'ワークシート1 事業所情報'!E1275</f>
        <v>0</v>
      </c>
      <c r="C1262" s="125" t="str">
        <f aca="false">IF(COUNTIF($B$4:B1262,B1262)=1,MAX($C$3:C1261)+1,"")</f>
        <v/>
      </c>
      <c r="D1262" s="125"/>
      <c r="E1262" s="340"/>
    </row>
    <row r="1263" customFormat="false" ht="18" hidden="false" customHeight="false" outlineLevel="0" collapsed="false">
      <c r="B1263" s="339" t="n">
        <f aca="false">'ワークシート1 事業所情報'!E1276</f>
        <v>0</v>
      </c>
      <c r="C1263" s="125" t="str">
        <f aca="false">IF(COUNTIF($B$4:B1263,B1263)=1,MAX($C$3:C1262)+1,"")</f>
        <v/>
      </c>
      <c r="D1263" s="125"/>
      <c r="E1263" s="340"/>
    </row>
    <row r="1264" customFormat="false" ht="18" hidden="false" customHeight="false" outlineLevel="0" collapsed="false">
      <c r="B1264" s="339" t="n">
        <f aca="false">'ワークシート1 事業所情報'!E1277</f>
        <v>0</v>
      </c>
      <c r="C1264" s="125" t="str">
        <f aca="false">IF(COUNTIF($B$4:B1264,B1264)=1,MAX($C$3:C1263)+1,"")</f>
        <v/>
      </c>
      <c r="D1264" s="125"/>
      <c r="E1264" s="340"/>
    </row>
    <row r="1265" customFormat="false" ht="18" hidden="false" customHeight="false" outlineLevel="0" collapsed="false">
      <c r="B1265" s="339" t="n">
        <f aca="false">'ワークシート1 事業所情報'!E1278</f>
        <v>0</v>
      </c>
      <c r="C1265" s="125" t="str">
        <f aca="false">IF(COUNTIF($B$4:B1265,B1265)=1,MAX($C$3:C1264)+1,"")</f>
        <v/>
      </c>
      <c r="D1265" s="125"/>
      <c r="E1265" s="340"/>
    </row>
    <row r="1266" customFormat="false" ht="18" hidden="false" customHeight="false" outlineLevel="0" collapsed="false">
      <c r="B1266" s="339" t="n">
        <f aca="false">'ワークシート1 事業所情報'!E1279</f>
        <v>0</v>
      </c>
      <c r="C1266" s="125" t="str">
        <f aca="false">IF(COUNTIF($B$4:B1266,B1266)=1,MAX($C$3:C1265)+1,"")</f>
        <v/>
      </c>
      <c r="D1266" s="125"/>
      <c r="E1266" s="340"/>
    </row>
    <row r="1267" customFormat="false" ht="18" hidden="false" customHeight="false" outlineLevel="0" collapsed="false">
      <c r="B1267" s="339" t="n">
        <f aca="false">'ワークシート1 事業所情報'!E1280</f>
        <v>0</v>
      </c>
      <c r="C1267" s="125" t="str">
        <f aca="false">IF(COUNTIF($B$4:B1267,B1267)=1,MAX($C$3:C1266)+1,"")</f>
        <v/>
      </c>
      <c r="D1267" s="125"/>
      <c r="E1267" s="340"/>
    </row>
    <row r="1268" customFormat="false" ht="18" hidden="false" customHeight="false" outlineLevel="0" collapsed="false">
      <c r="B1268" s="339" t="n">
        <f aca="false">'ワークシート1 事業所情報'!E1281</f>
        <v>0</v>
      </c>
      <c r="C1268" s="125" t="str">
        <f aca="false">IF(COUNTIF($B$4:B1268,B1268)=1,MAX($C$3:C1267)+1,"")</f>
        <v/>
      </c>
      <c r="D1268" s="125"/>
      <c r="E1268" s="340"/>
    </row>
    <row r="1269" customFormat="false" ht="18" hidden="false" customHeight="false" outlineLevel="0" collapsed="false">
      <c r="B1269" s="339" t="n">
        <f aca="false">'ワークシート1 事業所情報'!E1282</f>
        <v>0</v>
      </c>
      <c r="C1269" s="125" t="str">
        <f aca="false">IF(COUNTIF($B$4:B1269,B1269)=1,MAX($C$3:C1268)+1,"")</f>
        <v/>
      </c>
      <c r="D1269" s="125"/>
      <c r="E1269" s="340"/>
    </row>
    <row r="1270" customFormat="false" ht="18" hidden="false" customHeight="false" outlineLevel="0" collapsed="false">
      <c r="B1270" s="339" t="n">
        <f aca="false">'ワークシート1 事業所情報'!E1283</f>
        <v>0</v>
      </c>
      <c r="C1270" s="125" t="str">
        <f aca="false">IF(COUNTIF($B$4:B1270,B1270)=1,MAX($C$3:C1269)+1,"")</f>
        <v/>
      </c>
      <c r="D1270" s="125"/>
      <c r="E1270" s="340"/>
    </row>
    <row r="1271" customFormat="false" ht="18" hidden="false" customHeight="false" outlineLevel="0" collapsed="false">
      <c r="B1271" s="339" t="n">
        <f aca="false">'ワークシート1 事業所情報'!E1284</f>
        <v>0</v>
      </c>
      <c r="C1271" s="125" t="str">
        <f aca="false">IF(COUNTIF($B$4:B1271,B1271)=1,MAX($C$3:C1270)+1,"")</f>
        <v/>
      </c>
      <c r="D1271" s="125"/>
      <c r="E1271" s="340"/>
    </row>
    <row r="1272" customFormat="false" ht="18" hidden="false" customHeight="false" outlineLevel="0" collapsed="false">
      <c r="B1272" s="339" t="n">
        <f aca="false">'ワークシート1 事業所情報'!E1285</f>
        <v>0</v>
      </c>
      <c r="C1272" s="125" t="str">
        <f aca="false">IF(COUNTIF($B$4:B1272,B1272)=1,MAX($C$3:C1271)+1,"")</f>
        <v/>
      </c>
      <c r="D1272" s="125"/>
      <c r="E1272" s="340"/>
    </row>
    <row r="1273" customFormat="false" ht="18" hidden="false" customHeight="false" outlineLevel="0" collapsed="false">
      <c r="B1273" s="339" t="n">
        <f aca="false">'ワークシート1 事業所情報'!E1286</f>
        <v>0</v>
      </c>
      <c r="C1273" s="125" t="str">
        <f aca="false">IF(COUNTIF($B$4:B1273,B1273)=1,MAX($C$3:C1272)+1,"")</f>
        <v/>
      </c>
      <c r="D1273" s="125"/>
      <c r="E1273" s="340"/>
    </row>
    <row r="1274" customFormat="false" ht="18" hidden="false" customHeight="false" outlineLevel="0" collapsed="false">
      <c r="B1274" s="339" t="n">
        <f aca="false">'ワークシート1 事業所情報'!E1287</f>
        <v>0</v>
      </c>
      <c r="C1274" s="125" t="str">
        <f aca="false">IF(COUNTIF($B$4:B1274,B1274)=1,MAX($C$3:C1273)+1,"")</f>
        <v/>
      </c>
      <c r="D1274" s="125"/>
      <c r="E1274" s="340"/>
    </row>
    <row r="1275" customFormat="false" ht="18" hidden="false" customHeight="false" outlineLevel="0" collapsed="false">
      <c r="B1275" s="339" t="n">
        <f aca="false">'ワークシート1 事業所情報'!E1288</f>
        <v>0</v>
      </c>
      <c r="C1275" s="125" t="str">
        <f aca="false">IF(COUNTIF($B$4:B1275,B1275)=1,MAX($C$3:C1274)+1,"")</f>
        <v/>
      </c>
      <c r="D1275" s="125"/>
      <c r="E1275" s="340"/>
    </row>
    <row r="1276" customFormat="false" ht="18" hidden="false" customHeight="false" outlineLevel="0" collapsed="false">
      <c r="B1276" s="339" t="n">
        <f aca="false">'ワークシート1 事業所情報'!E1289</f>
        <v>0</v>
      </c>
      <c r="C1276" s="125" t="str">
        <f aca="false">IF(COUNTIF($B$4:B1276,B1276)=1,MAX($C$3:C1275)+1,"")</f>
        <v/>
      </c>
      <c r="D1276" s="125"/>
      <c r="E1276" s="340"/>
    </row>
    <row r="1277" customFormat="false" ht="18" hidden="false" customHeight="false" outlineLevel="0" collapsed="false">
      <c r="B1277" s="339" t="n">
        <f aca="false">'ワークシート1 事業所情報'!E1290</f>
        <v>0</v>
      </c>
      <c r="C1277" s="125" t="str">
        <f aca="false">IF(COUNTIF($B$4:B1277,B1277)=1,MAX($C$3:C1276)+1,"")</f>
        <v/>
      </c>
      <c r="D1277" s="125"/>
      <c r="E1277" s="340"/>
    </row>
    <row r="1278" customFormat="false" ht="18" hidden="false" customHeight="false" outlineLevel="0" collapsed="false">
      <c r="B1278" s="339" t="n">
        <f aca="false">'ワークシート1 事業所情報'!E1291</f>
        <v>0</v>
      </c>
      <c r="C1278" s="125" t="str">
        <f aca="false">IF(COUNTIF($B$4:B1278,B1278)=1,MAX($C$3:C1277)+1,"")</f>
        <v/>
      </c>
      <c r="D1278" s="125"/>
      <c r="E1278" s="340"/>
    </row>
    <row r="1279" customFormat="false" ht="18" hidden="false" customHeight="false" outlineLevel="0" collapsed="false">
      <c r="B1279" s="339" t="n">
        <f aca="false">'ワークシート1 事業所情報'!E1292</f>
        <v>0</v>
      </c>
      <c r="C1279" s="125" t="str">
        <f aca="false">IF(COUNTIF($B$4:B1279,B1279)=1,MAX($C$3:C1278)+1,"")</f>
        <v/>
      </c>
      <c r="D1279" s="125"/>
      <c r="E1279" s="340"/>
    </row>
    <row r="1280" customFormat="false" ht="18" hidden="false" customHeight="false" outlineLevel="0" collapsed="false">
      <c r="B1280" s="339" t="n">
        <f aca="false">'ワークシート1 事業所情報'!E1293</f>
        <v>0</v>
      </c>
      <c r="C1280" s="125" t="str">
        <f aca="false">IF(COUNTIF($B$4:B1280,B1280)=1,MAX($C$3:C1279)+1,"")</f>
        <v/>
      </c>
      <c r="D1280" s="125"/>
      <c r="E1280" s="340"/>
    </row>
    <row r="1281" customFormat="false" ht="18" hidden="false" customHeight="false" outlineLevel="0" collapsed="false">
      <c r="B1281" s="339" t="n">
        <f aca="false">'ワークシート1 事業所情報'!E1294</f>
        <v>0</v>
      </c>
      <c r="C1281" s="125" t="str">
        <f aca="false">IF(COUNTIF($B$4:B1281,B1281)=1,MAX($C$3:C1280)+1,"")</f>
        <v/>
      </c>
      <c r="D1281" s="125"/>
      <c r="E1281" s="340"/>
    </row>
    <row r="1282" customFormat="false" ht="18" hidden="false" customHeight="false" outlineLevel="0" collapsed="false">
      <c r="B1282" s="339" t="n">
        <f aca="false">'ワークシート1 事業所情報'!E1295</f>
        <v>0</v>
      </c>
      <c r="C1282" s="125" t="str">
        <f aca="false">IF(COUNTIF($B$4:B1282,B1282)=1,MAX($C$3:C1281)+1,"")</f>
        <v/>
      </c>
      <c r="D1282" s="125"/>
      <c r="E1282" s="340"/>
    </row>
    <row r="1283" customFormat="false" ht="18" hidden="false" customHeight="false" outlineLevel="0" collapsed="false">
      <c r="B1283" s="339" t="n">
        <f aca="false">'ワークシート1 事業所情報'!E1296</f>
        <v>0</v>
      </c>
      <c r="C1283" s="125" t="str">
        <f aca="false">IF(COUNTIF($B$4:B1283,B1283)=1,MAX($C$3:C1282)+1,"")</f>
        <v/>
      </c>
      <c r="D1283" s="125"/>
      <c r="E1283" s="340"/>
    </row>
    <row r="1284" customFormat="false" ht="18" hidden="false" customHeight="false" outlineLevel="0" collapsed="false">
      <c r="B1284" s="339" t="n">
        <f aca="false">'ワークシート1 事業所情報'!E1297</f>
        <v>0</v>
      </c>
      <c r="C1284" s="125" t="str">
        <f aca="false">IF(COUNTIF($B$4:B1284,B1284)=1,MAX($C$3:C1283)+1,"")</f>
        <v/>
      </c>
      <c r="D1284" s="125"/>
      <c r="E1284" s="340"/>
    </row>
    <row r="1285" customFormat="false" ht="18" hidden="false" customHeight="false" outlineLevel="0" collapsed="false">
      <c r="B1285" s="339" t="n">
        <f aca="false">'ワークシート1 事業所情報'!E1298</f>
        <v>0</v>
      </c>
      <c r="C1285" s="125" t="str">
        <f aca="false">IF(COUNTIF($B$4:B1285,B1285)=1,MAX($C$3:C1284)+1,"")</f>
        <v/>
      </c>
      <c r="D1285" s="125"/>
      <c r="E1285" s="340"/>
    </row>
    <row r="1286" customFormat="false" ht="18" hidden="false" customHeight="false" outlineLevel="0" collapsed="false">
      <c r="B1286" s="339" t="n">
        <f aca="false">'ワークシート1 事業所情報'!E1299</f>
        <v>0</v>
      </c>
      <c r="C1286" s="125" t="str">
        <f aca="false">IF(COUNTIF($B$4:B1286,B1286)=1,MAX($C$3:C1285)+1,"")</f>
        <v/>
      </c>
      <c r="D1286" s="125"/>
      <c r="E1286" s="340"/>
    </row>
    <row r="1287" customFormat="false" ht="18" hidden="false" customHeight="false" outlineLevel="0" collapsed="false">
      <c r="B1287" s="339" t="n">
        <f aca="false">'ワークシート1 事業所情報'!E1300</f>
        <v>0</v>
      </c>
      <c r="C1287" s="125" t="str">
        <f aca="false">IF(COUNTIF($B$4:B1287,B1287)=1,MAX($C$3:C1286)+1,"")</f>
        <v/>
      </c>
      <c r="D1287" s="125"/>
      <c r="E1287" s="340"/>
    </row>
    <row r="1288" customFormat="false" ht="18" hidden="false" customHeight="false" outlineLevel="0" collapsed="false">
      <c r="B1288" s="339" t="n">
        <f aca="false">'ワークシート1 事業所情報'!E1301</f>
        <v>0</v>
      </c>
      <c r="C1288" s="125" t="str">
        <f aca="false">IF(COUNTIF($B$4:B1288,B1288)=1,MAX($C$3:C1287)+1,"")</f>
        <v/>
      </c>
      <c r="D1288" s="125"/>
      <c r="E1288" s="340"/>
    </row>
    <row r="1289" customFormat="false" ht="18" hidden="false" customHeight="false" outlineLevel="0" collapsed="false">
      <c r="B1289" s="339" t="n">
        <f aca="false">'ワークシート1 事業所情報'!E1302</f>
        <v>0</v>
      </c>
      <c r="C1289" s="125" t="str">
        <f aca="false">IF(COUNTIF($B$4:B1289,B1289)=1,MAX($C$3:C1288)+1,"")</f>
        <v/>
      </c>
      <c r="D1289" s="125"/>
      <c r="E1289" s="340"/>
    </row>
    <row r="1290" customFormat="false" ht="18" hidden="false" customHeight="false" outlineLevel="0" collapsed="false">
      <c r="B1290" s="339" t="n">
        <f aca="false">'ワークシート1 事業所情報'!E1303</f>
        <v>0</v>
      </c>
      <c r="C1290" s="125" t="str">
        <f aca="false">IF(COUNTIF($B$4:B1290,B1290)=1,MAX($C$3:C1289)+1,"")</f>
        <v/>
      </c>
      <c r="D1290" s="125"/>
      <c r="E1290" s="340"/>
    </row>
    <row r="1291" customFormat="false" ht="18" hidden="false" customHeight="false" outlineLevel="0" collapsed="false">
      <c r="B1291" s="339" t="n">
        <f aca="false">'ワークシート1 事業所情報'!E1304</f>
        <v>0</v>
      </c>
      <c r="C1291" s="125" t="str">
        <f aca="false">IF(COUNTIF($B$4:B1291,B1291)=1,MAX($C$3:C1290)+1,"")</f>
        <v/>
      </c>
      <c r="D1291" s="125"/>
      <c r="E1291" s="340"/>
    </row>
    <row r="1292" customFormat="false" ht="18" hidden="false" customHeight="false" outlineLevel="0" collapsed="false">
      <c r="B1292" s="339" t="n">
        <f aca="false">'ワークシート1 事業所情報'!E1305</f>
        <v>0</v>
      </c>
      <c r="C1292" s="125" t="str">
        <f aca="false">IF(COUNTIF($B$4:B1292,B1292)=1,MAX($C$3:C1291)+1,"")</f>
        <v/>
      </c>
      <c r="D1292" s="125"/>
      <c r="E1292" s="340"/>
    </row>
    <row r="1293" customFormat="false" ht="18" hidden="false" customHeight="false" outlineLevel="0" collapsed="false">
      <c r="B1293" s="339" t="n">
        <f aca="false">'ワークシート1 事業所情報'!E1306</f>
        <v>0</v>
      </c>
      <c r="C1293" s="125" t="str">
        <f aca="false">IF(COUNTIF($B$4:B1293,B1293)=1,MAX($C$3:C1292)+1,"")</f>
        <v/>
      </c>
      <c r="D1293" s="125"/>
      <c r="E1293" s="340"/>
    </row>
    <row r="1294" customFormat="false" ht="18" hidden="false" customHeight="false" outlineLevel="0" collapsed="false">
      <c r="B1294" s="339" t="n">
        <f aca="false">'ワークシート1 事業所情報'!E1307</f>
        <v>0</v>
      </c>
      <c r="C1294" s="125" t="str">
        <f aca="false">IF(COUNTIF($B$4:B1294,B1294)=1,MAX($C$3:C1293)+1,"")</f>
        <v/>
      </c>
      <c r="D1294" s="125"/>
      <c r="E1294" s="340"/>
    </row>
    <row r="1295" customFormat="false" ht="18" hidden="false" customHeight="false" outlineLevel="0" collapsed="false">
      <c r="B1295" s="339" t="n">
        <f aca="false">'ワークシート1 事業所情報'!E1308</f>
        <v>0</v>
      </c>
      <c r="C1295" s="125" t="str">
        <f aca="false">IF(COUNTIF($B$4:B1295,B1295)=1,MAX($C$3:C1294)+1,"")</f>
        <v/>
      </c>
      <c r="D1295" s="125"/>
      <c r="E1295" s="340"/>
    </row>
    <row r="1296" customFormat="false" ht="18" hidden="false" customHeight="false" outlineLevel="0" collapsed="false">
      <c r="B1296" s="339" t="n">
        <f aca="false">'ワークシート1 事業所情報'!E1309</f>
        <v>0</v>
      </c>
      <c r="C1296" s="125" t="str">
        <f aca="false">IF(COUNTIF($B$4:B1296,B1296)=1,MAX($C$3:C1295)+1,"")</f>
        <v/>
      </c>
      <c r="D1296" s="125"/>
      <c r="E1296" s="340"/>
    </row>
    <row r="1297" customFormat="false" ht="18" hidden="false" customHeight="false" outlineLevel="0" collapsed="false">
      <c r="B1297" s="339" t="n">
        <f aca="false">'ワークシート1 事業所情報'!E1310</f>
        <v>0</v>
      </c>
      <c r="C1297" s="125" t="str">
        <f aca="false">IF(COUNTIF($B$4:B1297,B1297)=1,MAX($C$3:C1296)+1,"")</f>
        <v/>
      </c>
      <c r="D1297" s="125"/>
      <c r="E1297" s="340"/>
    </row>
    <row r="1298" customFormat="false" ht="18" hidden="false" customHeight="false" outlineLevel="0" collapsed="false">
      <c r="B1298" s="339" t="n">
        <f aca="false">'ワークシート1 事業所情報'!E1311</f>
        <v>0</v>
      </c>
      <c r="C1298" s="125" t="str">
        <f aca="false">IF(COUNTIF($B$4:B1298,B1298)=1,MAX($C$3:C1297)+1,"")</f>
        <v/>
      </c>
      <c r="D1298" s="125"/>
      <c r="E1298" s="340"/>
    </row>
    <row r="1299" customFormat="false" ht="18" hidden="false" customHeight="false" outlineLevel="0" collapsed="false">
      <c r="B1299" s="339" t="n">
        <f aca="false">'ワークシート1 事業所情報'!E1312</f>
        <v>0</v>
      </c>
      <c r="C1299" s="125" t="str">
        <f aca="false">IF(COUNTIF($B$4:B1299,B1299)=1,MAX($C$3:C1298)+1,"")</f>
        <v/>
      </c>
      <c r="D1299" s="125"/>
      <c r="E1299" s="340"/>
    </row>
    <row r="1300" customFormat="false" ht="18" hidden="false" customHeight="false" outlineLevel="0" collapsed="false">
      <c r="B1300" s="339" t="n">
        <f aca="false">'ワークシート1 事業所情報'!E1313</f>
        <v>0</v>
      </c>
      <c r="C1300" s="125" t="str">
        <f aca="false">IF(COUNTIF($B$4:B1300,B1300)=1,MAX($C$3:C1299)+1,"")</f>
        <v/>
      </c>
      <c r="D1300" s="125"/>
      <c r="E1300" s="340"/>
    </row>
    <row r="1301" customFormat="false" ht="18" hidden="false" customHeight="false" outlineLevel="0" collapsed="false">
      <c r="B1301" s="339" t="n">
        <f aca="false">'ワークシート1 事業所情報'!E1314</f>
        <v>0</v>
      </c>
      <c r="C1301" s="125" t="str">
        <f aca="false">IF(COUNTIF($B$4:B1301,B1301)=1,MAX($C$3:C1300)+1,"")</f>
        <v/>
      </c>
      <c r="D1301" s="125"/>
      <c r="E1301" s="340"/>
    </row>
    <row r="1302" customFormat="false" ht="18" hidden="false" customHeight="false" outlineLevel="0" collapsed="false">
      <c r="B1302" s="339" t="n">
        <f aca="false">'ワークシート1 事業所情報'!E1315</f>
        <v>0</v>
      </c>
      <c r="C1302" s="125" t="str">
        <f aca="false">IF(COUNTIF($B$4:B1302,B1302)=1,MAX($C$3:C1301)+1,"")</f>
        <v/>
      </c>
      <c r="D1302" s="125"/>
      <c r="E1302" s="340"/>
    </row>
    <row r="1303" customFormat="false" ht="18" hidden="false" customHeight="false" outlineLevel="0" collapsed="false">
      <c r="B1303" s="339" t="n">
        <f aca="false">'ワークシート1 事業所情報'!E1316</f>
        <v>0</v>
      </c>
      <c r="C1303" s="125" t="str">
        <f aca="false">IF(COUNTIF($B$4:B1303,B1303)=1,MAX($C$3:C1302)+1,"")</f>
        <v/>
      </c>
      <c r="D1303" s="125"/>
      <c r="E1303" s="340"/>
    </row>
    <row r="1304" customFormat="false" ht="18" hidden="false" customHeight="false" outlineLevel="0" collapsed="false">
      <c r="B1304" s="339" t="n">
        <f aca="false">'ワークシート1 事業所情報'!E1317</f>
        <v>0</v>
      </c>
      <c r="C1304" s="125" t="str">
        <f aca="false">IF(COUNTIF($B$4:B1304,B1304)=1,MAX($C$3:C1303)+1,"")</f>
        <v/>
      </c>
      <c r="D1304" s="125"/>
      <c r="E1304" s="340"/>
    </row>
    <row r="1305" customFormat="false" ht="18" hidden="false" customHeight="false" outlineLevel="0" collapsed="false">
      <c r="B1305" s="339" t="n">
        <f aca="false">'ワークシート1 事業所情報'!E1318</f>
        <v>0</v>
      </c>
      <c r="C1305" s="125" t="str">
        <f aca="false">IF(COUNTIF($B$4:B1305,B1305)=1,MAX($C$3:C1304)+1,"")</f>
        <v/>
      </c>
      <c r="D1305" s="125"/>
      <c r="E1305" s="340"/>
    </row>
    <row r="1306" customFormat="false" ht="18" hidden="false" customHeight="false" outlineLevel="0" collapsed="false">
      <c r="B1306" s="339" t="n">
        <f aca="false">'ワークシート1 事業所情報'!E1319</f>
        <v>0</v>
      </c>
      <c r="C1306" s="125" t="str">
        <f aca="false">IF(COUNTIF($B$4:B1306,B1306)=1,MAX($C$3:C1305)+1,"")</f>
        <v/>
      </c>
      <c r="D1306" s="125"/>
      <c r="E1306" s="340"/>
    </row>
    <row r="1307" customFormat="false" ht="18" hidden="false" customHeight="false" outlineLevel="0" collapsed="false">
      <c r="B1307" s="339" t="n">
        <f aca="false">'ワークシート1 事業所情報'!E1320</f>
        <v>0</v>
      </c>
      <c r="C1307" s="125" t="str">
        <f aca="false">IF(COUNTIF($B$4:B1307,B1307)=1,MAX($C$3:C1306)+1,"")</f>
        <v/>
      </c>
      <c r="D1307" s="125"/>
      <c r="E1307" s="340"/>
    </row>
    <row r="1308" customFormat="false" ht="18" hidden="false" customHeight="false" outlineLevel="0" collapsed="false">
      <c r="B1308" s="339" t="n">
        <f aca="false">'ワークシート1 事業所情報'!E1321</f>
        <v>0</v>
      </c>
      <c r="C1308" s="125" t="str">
        <f aca="false">IF(COUNTIF($B$4:B1308,B1308)=1,MAX($C$3:C1307)+1,"")</f>
        <v/>
      </c>
      <c r="D1308" s="125"/>
      <c r="E1308" s="340"/>
    </row>
    <row r="1309" customFormat="false" ht="18" hidden="false" customHeight="false" outlineLevel="0" collapsed="false">
      <c r="B1309" s="339" t="n">
        <f aca="false">'ワークシート1 事業所情報'!E1322</f>
        <v>0</v>
      </c>
      <c r="C1309" s="125" t="str">
        <f aca="false">IF(COUNTIF($B$4:B1309,B1309)=1,MAX($C$3:C1308)+1,"")</f>
        <v/>
      </c>
      <c r="D1309" s="125"/>
      <c r="E1309" s="340"/>
    </row>
    <row r="1310" customFormat="false" ht="18" hidden="false" customHeight="false" outlineLevel="0" collapsed="false">
      <c r="B1310" s="339" t="n">
        <f aca="false">'ワークシート1 事業所情報'!E1323</f>
        <v>0</v>
      </c>
      <c r="C1310" s="125" t="str">
        <f aca="false">IF(COUNTIF($B$4:B1310,B1310)=1,MAX($C$3:C1309)+1,"")</f>
        <v/>
      </c>
      <c r="D1310" s="125"/>
      <c r="E1310" s="340"/>
    </row>
    <row r="1311" customFormat="false" ht="18" hidden="false" customHeight="false" outlineLevel="0" collapsed="false">
      <c r="B1311" s="339" t="n">
        <f aca="false">'ワークシート1 事業所情報'!E1324</f>
        <v>0</v>
      </c>
      <c r="C1311" s="125" t="str">
        <f aca="false">IF(COUNTIF($B$4:B1311,B1311)=1,MAX($C$3:C1310)+1,"")</f>
        <v/>
      </c>
      <c r="D1311" s="125"/>
      <c r="E1311" s="340"/>
    </row>
    <row r="1312" customFormat="false" ht="18" hidden="false" customHeight="false" outlineLevel="0" collapsed="false">
      <c r="B1312" s="339" t="n">
        <f aca="false">'ワークシート1 事業所情報'!E1325</f>
        <v>0</v>
      </c>
      <c r="C1312" s="125" t="str">
        <f aca="false">IF(COUNTIF($B$4:B1312,B1312)=1,MAX($C$3:C1311)+1,"")</f>
        <v/>
      </c>
      <c r="D1312" s="125"/>
      <c r="E1312" s="340"/>
    </row>
    <row r="1313" customFormat="false" ht="18" hidden="false" customHeight="false" outlineLevel="0" collapsed="false">
      <c r="B1313" s="339" t="n">
        <f aca="false">'ワークシート1 事業所情報'!E1326</f>
        <v>0</v>
      </c>
      <c r="C1313" s="125" t="str">
        <f aca="false">IF(COUNTIF($B$4:B1313,B1313)=1,MAX($C$3:C1312)+1,"")</f>
        <v/>
      </c>
      <c r="D1313" s="125"/>
      <c r="E1313" s="340"/>
    </row>
    <row r="1314" customFormat="false" ht="18" hidden="false" customHeight="false" outlineLevel="0" collapsed="false">
      <c r="B1314" s="339" t="n">
        <f aca="false">'ワークシート1 事業所情報'!E1327</f>
        <v>0</v>
      </c>
      <c r="C1314" s="125" t="str">
        <f aca="false">IF(COUNTIF($B$4:B1314,B1314)=1,MAX($C$3:C1313)+1,"")</f>
        <v/>
      </c>
      <c r="D1314" s="125"/>
      <c r="E1314" s="340"/>
    </row>
    <row r="1315" customFormat="false" ht="18" hidden="false" customHeight="false" outlineLevel="0" collapsed="false">
      <c r="B1315" s="339" t="n">
        <f aca="false">'ワークシート1 事業所情報'!E1328</f>
        <v>0</v>
      </c>
      <c r="C1315" s="125" t="str">
        <f aca="false">IF(COUNTIF($B$4:B1315,B1315)=1,MAX($C$3:C1314)+1,"")</f>
        <v/>
      </c>
      <c r="D1315" s="125"/>
      <c r="E1315" s="340"/>
    </row>
    <row r="1316" customFormat="false" ht="18" hidden="false" customHeight="false" outlineLevel="0" collapsed="false">
      <c r="B1316" s="339" t="n">
        <f aca="false">'ワークシート1 事業所情報'!E1329</f>
        <v>0</v>
      </c>
      <c r="C1316" s="125" t="str">
        <f aca="false">IF(COUNTIF($B$4:B1316,B1316)=1,MAX($C$3:C1315)+1,"")</f>
        <v/>
      </c>
      <c r="D1316" s="125"/>
      <c r="E1316" s="340"/>
    </row>
    <row r="1317" customFormat="false" ht="18" hidden="false" customHeight="false" outlineLevel="0" collapsed="false">
      <c r="B1317" s="339" t="n">
        <f aca="false">'ワークシート1 事業所情報'!E1330</f>
        <v>0</v>
      </c>
      <c r="C1317" s="125" t="str">
        <f aca="false">IF(COUNTIF($B$4:B1317,B1317)=1,MAX($C$3:C1316)+1,"")</f>
        <v/>
      </c>
      <c r="D1317" s="125"/>
      <c r="E1317" s="340"/>
    </row>
    <row r="1318" customFormat="false" ht="18" hidden="false" customHeight="false" outlineLevel="0" collapsed="false">
      <c r="B1318" s="339" t="n">
        <f aca="false">'ワークシート1 事業所情報'!E1331</f>
        <v>0</v>
      </c>
      <c r="C1318" s="125" t="str">
        <f aca="false">IF(COUNTIF($B$4:B1318,B1318)=1,MAX($C$3:C1317)+1,"")</f>
        <v/>
      </c>
      <c r="D1318" s="125"/>
      <c r="E1318" s="340"/>
    </row>
    <row r="1319" customFormat="false" ht="18" hidden="false" customHeight="false" outlineLevel="0" collapsed="false">
      <c r="B1319" s="339" t="n">
        <f aca="false">'ワークシート1 事業所情報'!E1332</f>
        <v>0</v>
      </c>
      <c r="C1319" s="125" t="str">
        <f aca="false">IF(COUNTIF($B$4:B1319,B1319)=1,MAX($C$3:C1318)+1,"")</f>
        <v/>
      </c>
      <c r="D1319" s="125"/>
      <c r="E1319" s="340"/>
    </row>
    <row r="1320" customFormat="false" ht="18" hidden="false" customHeight="false" outlineLevel="0" collapsed="false">
      <c r="B1320" s="339" t="n">
        <f aca="false">'ワークシート1 事業所情報'!E1333</f>
        <v>0</v>
      </c>
      <c r="C1320" s="125" t="str">
        <f aca="false">IF(COUNTIF($B$4:B1320,B1320)=1,MAX($C$3:C1319)+1,"")</f>
        <v/>
      </c>
      <c r="D1320" s="125"/>
      <c r="E1320" s="340"/>
    </row>
    <row r="1321" customFormat="false" ht="18" hidden="false" customHeight="false" outlineLevel="0" collapsed="false">
      <c r="B1321" s="339" t="n">
        <f aca="false">'ワークシート1 事業所情報'!E1334</f>
        <v>0</v>
      </c>
      <c r="C1321" s="125" t="str">
        <f aca="false">IF(COUNTIF($B$4:B1321,B1321)=1,MAX($C$3:C1320)+1,"")</f>
        <v/>
      </c>
      <c r="D1321" s="125"/>
      <c r="E1321" s="340"/>
    </row>
    <row r="1322" customFormat="false" ht="18" hidden="false" customHeight="false" outlineLevel="0" collapsed="false">
      <c r="B1322" s="339" t="n">
        <f aca="false">'ワークシート1 事業所情報'!E1335</f>
        <v>0</v>
      </c>
      <c r="C1322" s="125" t="str">
        <f aca="false">IF(COUNTIF($B$4:B1322,B1322)=1,MAX($C$3:C1321)+1,"")</f>
        <v/>
      </c>
      <c r="D1322" s="125"/>
      <c r="E1322" s="340"/>
    </row>
    <row r="1323" customFormat="false" ht="18" hidden="false" customHeight="false" outlineLevel="0" collapsed="false">
      <c r="B1323" s="339" t="n">
        <f aca="false">'ワークシート1 事業所情報'!E1336</f>
        <v>0</v>
      </c>
      <c r="C1323" s="125" t="str">
        <f aca="false">IF(COUNTIF($B$4:B1323,B1323)=1,MAX($C$3:C1322)+1,"")</f>
        <v/>
      </c>
      <c r="D1323" s="125"/>
      <c r="E1323" s="340"/>
    </row>
    <row r="1324" customFormat="false" ht="18" hidden="false" customHeight="false" outlineLevel="0" collapsed="false">
      <c r="B1324" s="339" t="n">
        <f aca="false">'ワークシート1 事業所情報'!E1337</f>
        <v>0</v>
      </c>
      <c r="C1324" s="125" t="str">
        <f aca="false">IF(COUNTIF($B$4:B1324,B1324)=1,MAX($C$3:C1323)+1,"")</f>
        <v/>
      </c>
      <c r="D1324" s="125"/>
      <c r="E1324" s="340"/>
    </row>
    <row r="1325" customFormat="false" ht="18" hidden="false" customHeight="false" outlineLevel="0" collapsed="false">
      <c r="B1325" s="339" t="n">
        <f aca="false">'ワークシート1 事業所情報'!E1338</f>
        <v>0</v>
      </c>
      <c r="C1325" s="125" t="str">
        <f aca="false">IF(COUNTIF($B$4:B1325,B1325)=1,MAX($C$3:C1324)+1,"")</f>
        <v/>
      </c>
      <c r="D1325" s="125"/>
      <c r="E1325" s="340"/>
    </row>
    <row r="1326" customFormat="false" ht="18" hidden="false" customHeight="false" outlineLevel="0" collapsed="false">
      <c r="B1326" s="339" t="n">
        <f aca="false">'ワークシート1 事業所情報'!E1339</f>
        <v>0</v>
      </c>
      <c r="C1326" s="125" t="str">
        <f aca="false">IF(COUNTIF($B$4:B1326,B1326)=1,MAX($C$3:C1325)+1,"")</f>
        <v/>
      </c>
      <c r="D1326" s="125"/>
      <c r="E1326" s="340"/>
    </row>
    <row r="1327" customFormat="false" ht="18" hidden="false" customHeight="false" outlineLevel="0" collapsed="false">
      <c r="B1327" s="339" t="n">
        <f aca="false">'ワークシート1 事業所情報'!E1340</f>
        <v>0</v>
      </c>
      <c r="C1327" s="125" t="str">
        <f aca="false">IF(COUNTIF($B$4:B1327,B1327)=1,MAX($C$3:C1326)+1,"")</f>
        <v/>
      </c>
      <c r="D1327" s="125"/>
      <c r="E1327" s="340"/>
    </row>
    <row r="1328" customFormat="false" ht="18" hidden="false" customHeight="false" outlineLevel="0" collapsed="false">
      <c r="B1328" s="339" t="n">
        <f aca="false">'ワークシート1 事業所情報'!E1341</f>
        <v>0</v>
      </c>
      <c r="C1328" s="125" t="str">
        <f aca="false">IF(COUNTIF($B$4:B1328,B1328)=1,MAX($C$3:C1327)+1,"")</f>
        <v/>
      </c>
      <c r="D1328" s="125"/>
      <c r="E1328" s="340"/>
    </row>
    <row r="1329" customFormat="false" ht="18" hidden="false" customHeight="false" outlineLevel="0" collapsed="false">
      <c r="B1329" s="339" t="n">
        <f aca="false">'ワークシート1 事業所情報'!E1342</f>
        <v>0</v>
      </c>
      <c r="C1329" s="125" t="str">
        <f aca="false">IF(COUNTIF($B$4:B1329,B1329)=1,MAX($C$3:C1328)+1,"")</f>
        <v/>
      </c>
      <c r="D1329" s="125"/>
      <c r="E1329" s="340"/>
    </row>
    <row r="1330" customFormat="false" ht="18" hidden="false" customHeight="false" outlineLevel="0" collapsed="false">
      <c r="B1330" s="339" t="n">
        <f aca="false">'ワークシート1 事業所情報'!E1343</f>
        <v>0</v>
      </c>
      <c r="C1330" s="125" t="str">
        <f aca="false">IF(COUNTIF($B$4:B1330,B1330)=1,MAX($C$3:C1329)+1,"")</f>
        <v/>
      </c>
      <c r="D1330" s="125"/>
      <c r="E1330" s="340"/>
    </row>
    <row r="1331" customFormat="false" ht="18" hidden="false" customHeight="false" outlineLevel="0" collapsed="false">
      <c r="B1331" s="339" t="n">
        <f aca="false">'ワークシート1 事業所情報'!E1344</f>
        <v>0</v>
      </c>
      <c r="C1331" s="125" t="str">
        <f aca="false">IF(COUNTIF($B$4:B1331,B1331)=1,MAX($C$3:C1330)+1,"")</f>
        <v/>
      </c>
      <c r="D1331" s="125"/>
      <c r="E1331" s="340"/>
    </row>
    <row r="1332" customFormat="false" ht="18" hidden="false" customHeight="false" outlineLevel="0" collapsed="false">
      <c r="B1332" s="339" t="n">
        <f aca="false">'ワークシート1 事業所情報'!E1345</f>
        <v>0</v>
      </c>
      <c r="C1332" s="125" t="str">
        <f aca="false">IF(COUNTIF($B$4:B1332,B1332)=1,MAX($C$3:C1331)+1,"")</f>
        <v/>
      </c>
      <c r="D1332" s="125"/>
      <c r="E1332" s="340"/>
    </row>
    <row r="1333" customFormat="false" ht="18" hidden="false" customHeight="false" outlineLevel="0" collapsed="false">
      <c r="B1333" s="339" t="n">
        <f aca="false">'ワークシート1 事業所情報'!E1346</f>
        <v>0</v>
      </c>
      <c r="C1333" s="125" t="str">
        <f aca="false">IF(COUNTIF($B$4:B1333,B1333)=1,MAX($C$3:C1332)+1,"")</f>
        <v/>
      </c>
      <c r="D1333" s="125"/>
      <c r="E1333" s="340"/>
    </row>
    <row r="1334" customFormat="false" ht="18" hidden="false" customHeight="false" outlineLevel="0" collapsed="false">
      <c r="B1334" s="339" t="n">
        <f aca="false">'ワークシート1 事業所情報'!E1347</f>
        <v>0</v>
      </c>
      <c r="C1334" s="125" t="str">
        <f aca="false">IF(COUNTIF($B$4:B1334,B1334)=1,MAX($C$3:C1333)+1,"")</f>
        <v/>
      </c>
      <c r="D1334" s="125"/>
      <c r="E1334" s="340"/>
    </row>
    <row r="1335" customFormat="false" ht="18" hidden="false" customHeight="false" outlineLevel="0" collapsed="false">
      <c r="B1335" s="339" t="n">
        <f aca="false">'ワークシート1 事業所情報'!E1348</f>
        <v>0</v>
      </c>
      <c r="C1335" s="125" t="str">
        <f aca="false">IF(COUNTIF($B$4:B1335,B1335)=1,MAX($C$3:C1334)+1,"")</f>
        <v/>
      </c>
      <c r="D1335" s="125"/>
      <c r="E1335" s="340"/>
    </row>
    <row r="1336" customFormat="false" ht="18" hidden="false" customHeight="false" outlineLevel="0" collapsed="false">
      <c r="B1336" s="339" t="n">
        <f aca="false">'ワークシート1 事業所情報'!E1349</f>
        <v>0</v>
      </c>
      <c r="C1336" s="125" t="str">
        <f aca="false">IF(COUNTIF($B$4:B1336,B1336)=1,MAX($C$3:C1335)+1,"")</f>
        <v/>
      </c>
      <c r="D1336" s="125"/>
      <c r="E1336" s="340"/>
    </row>
    <row r="1337" customFormat="false" ht="18" hidden="false" customHeight="false" outlineLevel="0" collapsed="false">
      <c r="B1337" s="339" t="n">
        <f aca="false">'ワークシート1 事業所情報'!E1350</f>
        <v>0</v>
      </c>
      <c r="C1337" s="125" t="str">
        <f aca="false">IF(COUNTIF($B$4:B1337,B1337)=1,MAX($C$3:C1336)+1,"")</f>
        <v/>
      </c>
      <c r="D1337" s="125"/>
      <c r="E1337" s="340"/>
    </row>
    <row r="1338" customFormat="false" ht="18" hidden="false" customHeight="false" outlineLevel="0" collapsed="false">
      <c r="B1338" s="339" t="n">
        <f aca="false">'ワークシート1 事業所情報'!E1351</f>
        <v>0</v>
      </c>
      <c r="C1338" s="125" t="str">
        <f aca="false">IF(COUNTIF($B$4:B1338,B1338)=1,MAX($C$3:C1337)+1,"")</f>
        <v/>
      </c>
      <c r="D1338" s="125"/>
      <c r="E1338" s="340"/>
    </row>
    <row r="1339" customFormat="false" ht="18" hidden="false" customHeight="false" outlineLevel="0" collapsed="false">
      <c r="B1339" s="339" t="n">
        <f aca="false">'ワークシート1 事業所情報'!E1352</f>
        <v>0</v>
      </c>
      <c r="C1339" s="125" t="str">
        <f aca="false">IF(COUNTIF($B$4:B1339,B1339)=1,MAX($C$3:C1338)+1,"")</f>
        <v/>
      </c>
      <c r="D1339" s="125"/>
      <c r="E1339" s="340"/>
    </row>
    <row r="1340" customFormat="false" ht="18" hidden="false" customHeight="false" outlineLevel="0" collapsed="false">
      <c r="B1340" s="339" t="n">
        <f aca="false">'ワークシート1 事業所情報'!E1353</f>
        <v>0</v>
      </c>
      <c r="C1340" s="125" t="str">
        <f aca="false">IF(COUNTIF($B$4:B1340,B1340)=1,MAX($C$3:C1339)+1,"")</f>
        <v/>
      </c>
      <c r="D1340" s="125"/>
      <c r="E1340" s="340"/>
    </row>
    <row r="1341" customFormat="false" ht="18" hidden="false" customHeight="false" outlineLevel="0" collapsed="false">
      <c r="B1341" s="339" t="n">
        <f aca="false">'ワークシート1 事業所情報'!E1354</f>
        <v>0</v>
      </c>
      <c r="C1341" s="125" t="str">
        <f aca="false">IF(COUNTIF($B$4:B1341,B1341)=1,MAX($C$3:C1340)+1,"")</f>
        <v/>
      </c>
      <c r="D1341" s="125"/>
      <c r="E1341" s="340"/>
    </row>
    <row r="1342" customFormat="false" ht="18" hidden="false" customHeight="false" outlineLevel="0" collapsed="false">
      <c r="B1342" s="339" t="n">
        <f aca="false">'ワークシート1 事業所情報'!E1355</f>
        <v>0</v>
      </c>
      <c r="C1342" s="125" t="str">
        <f aca="false">IF(COUNTIF($B$4:B1342,B1342)=1,MAX($C$3:C1341)+1,"")</f>
        <v/>
      </c>
      <c r="D1342" s="125"/>
      <c r="E1342" s="340"/>
    </row>
    <row r="1343" customFormat="false" ht="18" hidden="false" customHeight="false" outlineLevel="0" collapsed="false">
      <c r="B1343" s="339" t="n">
        <f aca="false">'ワークシート1 事業所情報'!E1356</f>
        <v>0</v>
      </c>
      <c r="C1343" s="125" t="str">
        <f aca="false">IF(COUNTIF($B$4:B1343,B1343)=1,MAX($C$3:C1342)+1,"")</f>
        <v/>
      </c>
      <c r="D1343" s="125"/>
      <c r="E1343" s="340"/>
    </row>
    <row r="1344" customFormat="false" ht="18" hidden="false" customHeight="false" outlineLevel="0" collapsed="false">
      <c r="B1344" s="339" t="n">
        <f aca="false">'ワークシート1 事業所情報'!E1357</f>
        <v>0</v>
      </c>
      <c r="C1344" s="125" t="str">
        <f aca="false">IF(COUNTIF($B$4:B1344,B1344)=1,MAX($C$3:C1343)+1,"")</f>
        <v/>
      </c>
      <c r="D1344" s="125"/>
      <c r="E1344" s="340"/>
    </row>
    <row r="1345" customFormat="false" ht="18" hidden="false" customHeight="false" outlineLevel="0" collapsed="false">
      <c r="B1345" s="339" t="n">
        <f aca="false">'ワークシート1 事業所情報'!E1358</f>
        <v>0</v>
      </c>
      <c r="C1345" s="125" t="str">
        <f aca="false">IF(COUNTIF($B$4:B1345,B1345)=1,MAX($C$3:C1344)+1,"")</f>
        <v/>
      </c>
      <c r="D1345" s="125"/>
      <c r="E1345" s="340"/>
    </row>
    <row r="1346" customFormat="false" ht="18" hidden="false" customHeight="false" outlineLevel="0" collapsed="false">
      <c r="B1346" s="339" t="n">
        <f aca="false">'ワークシート1 事業所情報'!E1359</f>
        <v>0</v>
      </c>
      <c r="C1346" s="125" t="str">
        <f aca="false">IF(COUNTIF($B$4:B1346,B1346)=1,MAX($C$3:C1345)+1,"")</f>
        <v/>
      </c>
      <c r="D1346" s="125"/>
      <c r="E1346" s="340"/>
    </row>
    <row r="1347" customFormat="false" ht="18" hidden="false" customHeight="false" outlineLevel="0" collapsed="false">
      <c r="B1347" s="339" t="n">
        <f aca="false">'ワークシート1 事業所情報'!E1360</f>
        <v>0</v>
      </c>
      <c r="C1347" s="125" t="str">
        <f aca="false">IF(COUNTIF($B$4:B1347,B1347)=1,MAX($C$3:C1346)+1,"")</f>
        <v/>
      </c>
      <c r="D1347" s="125"/>
      <c r="E1347" s="340"/>
    </row>
    <row r="1348" customFormat="false" ht="18" hidden="false" customHeight="false" outlineLevel="0" collapsed="false">
      <c r="B1348" s="339" t="n">
        <f aca="false">'ワークシート1 事業所情報'!E1361</f>
        <v>0</v>
      </c>
      <c r="C1348" s="125" t="str">
        <f aca="false">IF(COUNTIF($B$4:B1348,B1348)=1,MAX($C$3:C1347)+1,"")</f>
        <v/>
      </c>
      <c r="D1348" s="125"/>
      <c r="E1348" s="340"/>
    </row>
    <row r="1349" customFormat="false" ht="18" hidden="false" customHeight="false" outlineLevel="0" collapsed="false">
      <c r="B1349" s="339" t="n">
        <f aca="false">'ワークシート1 事業所情報'!E1362</f>
        <v>0</v>
      </c>
      <c r="C1349" s="125" t="str">
        <f aca="false">IF(COUNTIF($B$4:B1349,B1349)=1,MAX($C$3:C1348)+1,"")</f>
        <v/>
      </c>
      <c r="D1349" s="125"/>
      <c r="E1349" s="340"/>
    </row>
    <row r="1350" customFormat="false" ht="18" hidden="false" customHeight="false" outlineLevel="0" collapsed="false">
      <c r="B1350" s="339" t="n">
        <f aca="false">'ワークシート1 事業所情報'!E1363</f>
        <v>0</v>
      </c>
      <c r="C1350" s="125" t="str">
        <f aca="false">IF(COUNTIF($B$4:B1350,B1350)=1,MAX($C$3:C1349)+1,"")</f>
        <v/>
      </c>
      <c r="D1350" s="125"/>
      <c r="E1350" s="340"/>
    </row>
    <row r="1351" customFormat="false" ht="18" hidden="false" customHeight="false" outlineLevel="0" collapsed="false">
      <c r="B1351" s="339" t="n">
        <f aca="false">'ワークシート1 事業所情報'!E1364</f>
        <v>0</v>
      </c>
      <c r="C1351" s="125" t="str">
        <f aca="false">IF(COUNTIF($B$4:B1351,B1351)=1,MAX($C$3:C1350)+1,"")</f>
        <v/>
      </c>
      <c r="D1351" s="125"/>
      <c r="E1351" s="340"/>
    </row>
    <row r="1352" customFormat="false" ht="18" hidden="false" customHeight="false" outlineLevel="0" collapsed="false">
      <c r="B1352" s="339" t="n">
        <f aca="false">'ワークシート1 事業所情報'!E1365</f>
        <v>0</v>
      </c>
      <c r="C1352" s="125" t="str">
        <f aca="false">IF(COUNTIF($B$4:B1352,B1352)=1,MAX($C$3:C1351)+1,"")</f>
        <v/>
      </c>
      <c r="D1352" s="125"/>
      <c r="E1352" s="340"/>
    </row>
    <row r="1353" customFormat="false" ht="18" hidden="false" customHeight="false" outlineLevel="0" collapsed="false">
      <c r="B1353" s="339" t="n">
        <f aca="false">'ワークシート1 事業所情報'!E1366</f>
        <v>0</v>
      </c>
      <c r="C1353" s="125" t="str">
        <f aca="false">IF(COUNTIF($B$4:B1353,B1353)=1,MAX($C$3:C1352)+1,"")</f>
        <v/>
      </c>
      <c r="D1353" s="125"/>
      <c r="E1353" s="340"/>
    </row>
    <row r="1354" customFormat="false" ht="18" hidden="false" customHeight="false" outlineLevel="0" collapsed="false">
      <c r="B1354" s="339" t="n">
        <f aca="false">'ワークシート1 事業所情報'!E1367</f>
        <v>0</v>
      </c>
      <c r="C1354" s="125" t="str">
        <f aca="false">IF(COUNTIF($B$4:B1354,B1354)=1,MAX($C$3:C1353)+1,"")</f>
        <v/>
      </c>
      <c r="D1354" s="125"/>
      <c r="E1354" s="340"/>
    </row>
    <row r="1355" customFormat="false" ht="18" hidden="false" customHeight="false" outlineLevel="0" collapsed="false">
      <c r="B1355" s="339" t="n">
        <f aca="false">'ワークシート1 事業所情報'!E1368</f>
        <v>0</v>
      </c>
      <c r="C1355" s="125" t="str">
        <f aca="false">IF(COUNTIF($B$4:B1355,B1355)=1,MAX($C$3:C1354)+1,"")</f>
        <v/>
      </c>
      <c r="D1355" s="125"/>
      <c r="E1355" s="340"/>
    </row>
    <row r="1356" customFormat="false" ht="18" hidden="false" customHeight="false" outlineLevel="0" collapsed="false">
      <c r="B1356" s="339" t="n">
        <f aca="false">'ワークシート1 事業所情報'!E1369</f>
        <v>0</v>
      </c>
      <c r="C1356" s="125" t="str">
        <f aca="false">IF(COUNTIF($B$4:B1356,B1356)=1,MAX($C$3:C1355)+1,"")</f>
        <v/>
      </c>
      <c r="D1356" s="125"/>
      <c r="E1356" s="340"/>
    </row>
    <row r="1357" customFormat="false" ht="18" hidden="false" customHeight="false" outlineLevel="0" collapsed="false">
      <c r="B1357" s="339" t="n">
        <f aca="false">'ワークシート1 事業所情報'!E1370</f>
        <v>0</v>
      </c>
      <c r="C1357" s="125" t="str">
        <f aca="false">IF(COUNTIF($B$4:B1357,B1357)=1,MAX($C$3:C1356)+1,"")</f>
        <v/>
      </c>
      <c r="D1357" s="125"/>
      <c r="E1357" s="340"/>
    </row>
    <row r="1358" customFormat="false" ht="18" hidden="false" customHeight="false" outlineLevel="0" collapsed="false">
      <c r="B1358" s="339" t="n">
        <f aca="false">'ワークシート1 事業所情報'!E1371</f>
        <v>0</v>
      </c>
      <c r="C1358" s="125" t="str">
        <f aca="false">IF(COUNTIF($B$4:B1358,B1358)=1,MAX($C$3:C1357)+1,"")</f>
        <v/>
      </c>
      <c r="D1358" s="125"/>
      <c r="E1358" s="340"/>
    </row>
    <row r="1359" customFormat="false" ht="18" hidden="false" customHeight="false" outlineLevel="0" collapsed="false">
      <c r="B1359" s="339" t="n">
        <f aca="false">'ワークシート1 事業所情報'!E1372</f>
        <v>0</v>
      </c>
      <c r="C1359" s="125" t="str">
        <f aca="false">IF(COUNTIF($B$4:B1359,B1359)=1,MAX($C$3:C1358)+1,"")</f>
        <v/>
      </c>
      <c r="D1359" s="125"/>
      <c r="E1359" s="340"/>
    </row>
    <row r="1360" customFormat="false" ht="18" hidden="false" customHeight="false" outlineLevel="0" collapsed="false">
      <c r="B1360" s="339" t="n">
        <f aca="false">'ワークシート1 事業所情報'!E1373</f>
        <v>0</v>
      </c>
      <c r="C1360" s="125" t="str">
        <f aca="false">IF(COUNTIF($B$4:B1360,B1360)=1,MAX($C$3:C1359)+1,"")</f>
        <v/>
      </c>
      <c r="D1360" s="125"/>
      <c r="E1360" s="340"/>
    </row>
    <row r="1361" customFormat="false" ht="18" hidden="false" customHeight="false" outlineLevel="0" collapsed="false">
      <c r="B1361" s="339" t="n">
        <f aca="false">'ワークシート1 事業所情報'!E1374</f>
        <v>0</v>
      </c>
      <c r="C1361" s="125" t="str">
        <f aca="false">IF(COUNTIF($B$4:B1361,B1361)=1,MAX($C$3:C1360)+1,"")</f>
        <v/>
      </c>
      <c r="D1361" s="125"/>
      <c r="E1361" s="340"/>
    </row>
    <row r="1362" customFormat="false" ht="18" hidden="false" customHeight="false" outlineLevel="0" collapsed="false">
      <c r="B1362" s="339" t="n">
        <f aca="false">'ワークシート1 事業所情報'!E1375</f>
        <v>0</v>
      </c>
      <c r="C1362" s="125" t="str">
        <f aca="false">IF(COUNTIF($B$4:B1362,B1362)=1,MAX($C$3:C1361)+1,"")</f>
        <v/>
      </c>
      <c r="D1362" s="125"/>
      <c r="E1362" s="340"/>
    </row>
    <row r="1363" customFormat="false" ht="18" hidden="false" customHeight="false" outlineLevel="0" collapsed="false">
      <c r="B1363" s="339" t="n">
        <f aca="false">'ワークシート1 事業所情報'!E1376</f>
        <v>0</v>
      </c>
      <c r="C1363" s="125" t="str">
        <f aca="false">IF(COUNTIF($B$4:B1363,B1363)=1,MAX($C$3:C1362)+1,"")</f>
        <v/>
      </c>
      <c r="D1363" s="125"/>
      <c r="E1363" s="340"/>
    </row>
    <row r="1364" customFormat="false" ht="18" hidden="false" customHeight="false" outlineLevel="0" collapsed="false">
      <c r="B1364" s="339" t="n">
        <f aca="false">'ワークシート1 事業所情報'!E1377</f>
        <v>0</v>
      </c>
      <c r="C1364" s="125" t="str">
        <f aca="false">IF(COUNTIF($B$4:B1364,B1364)=1,MAX($C$3:C1363)+1,"")</f>
        <v/>
      </c>
      <c r="D1364" s="125"/>
      <c r="E1364" s="340"/>
    </row>
    <row r="1365" customFormat="false" ht="18" hidden="false" customHeight="false" outlineLevel="0" collapsed="false">
      <c r="B1365" s="339" t="n">
        <f aca="false">'ワークシート1 事業所情報'!E1378</f>
        <v>0</v>
      </c>
      <c r="C1365" s="125" t="str">
        <f aca="false">IF(COUNTIF($B$4:B1365,B1365)=1,MAX($C$3:C1364)+1,"")</f>
        <v/>
      </c>
      <c r="D1365" s="125"/>
      <c r="E1365" s="340"/>
    </row>
    <row r="1366" customFormat="false" ht="18" hidden="false" customHeight="false" outlineLevel="0" collapsed="false">
      <c r="B1366" s="339" t="n">
        <f aca="false">'ワークシート1 事業所情報'!E1379</f>
        <v>0</v>
      </c>
      <c r="C1366" s="125" t="str">
        <f aca="false">IF(COUNTIF($B$4:B1366,B1366)=1,MAX($C$3:C1365)+1,"")</f>
        <v/>
      </c>
      <c r="D1366" s="125"/>
      <c r="E1366" s="340"/>
    </row>
    <row r="1367" customFormat="false" ht="18" hidden="false" customHeight="false" outlineLevel="0" collapsed="false">
      <c r="B1367" s="339" t="n">
        <f aca="false">'ワークシート1 事業所情報'!E1380</f>
        <v>0</v>
      </c>
      <c r="C1367" s="125" t="str">
        <f aca="false">IF(COUNTIF($B$4:B1367,B1367)=1,MAX($C$3:C1366)+1,"")</f>
        <v/>
      </c>
      <c r="D1367" s="125"/>
      <c r="E1367" s="340"/>
    </row>
    <row r="1368" customFormat="false" ht="18" hidden="false" customHeight="false" outlineLevel="0" collapsed="false">
      <c r="B1368" s="339" t="n">
        <f aca="false">'ワークシート1 事業所情報'!E1381</f>
        <v>0</v>
      </c>
      <c r="C1368" s="125" t="str">
        <f aca="false">IF(COUNTIF($B$4:B1368,B1368)=1,MAX($C$3:C1367)+1,"")</f>
        <v/>
      </c>
      <c r="D1368" s="125"/>
      <c r="E1368" s="340"/>
    </row>
    <row r="1369" customFormat="false" ht="18" hidden="false" customHeight="false" outlineLevel="0" collapsed="false">
      <c r="B1369" s="339" t="n">
        <f aca="false">'ワークシート1 事業所情報'!E1382</f>
        <v>0</v>
      </c>
      <c r="C1369" s="125" t="str">
        <f aca="false">IF(COUNTIF($B$4:B1369,B1369)=1,MAX($C$3:C1368)+1,"")</f>
        <v/>
      </c>
      <c r="D1369" s="125"/>
      <c r="E1369" s="340"/>
    </row>
    <row r="1370" customFormat="false" ht="18" hidden="false" customHeight="false" outlineLevel="0" collapsed="false">
      <c r="B1370" s="339" t="n">
        <f aca="false">'ワークシート1 事業所情報'!E1383</f>
        <v>0</v>
      </c>
      <c r="C1370" s="125" t="str">
        <f aca="false">IF(COUNTIF($B$4:B1370,B1370)=1,MAX($C$3:C1369)+1,"")</f>
        <v/>
      </c>
      <c r="D1370" s="125"/>
      <c r="E1370" s="340"/>
    </row>
    <row r="1371" customFormat="false" ht="18" hidden="false" customHeight="false" outlineLevel="0" collapsed="false">
      <c r="B1371" s="339" t="n">
        <f aca="false">'ワークシート1 事業所情報'!E1384</f>
        <v>0</v>
      </c>
      <c r="C1371" s="125" t="str">
        <f aca="false">IF(COUNTIF($B$4:B1371,B1371)=1,MAX($C$3:C1370)+1,"")</f>
        <v/>
      </c>
      <c r="D1371" s="125"/>
      <c r="E1371" s="340"/>
    </row>
    <row r="1372" customFormat="false" ht="18" hidden="false" customHeight="false" outlineLevel="0" collapsed="false">
      <c r="B1372" s="339" t="n">
        <f aca="false">'ワークシート1 事業所情報'!E1385</f>
        <v>0</v>
      </c>
      <c r="C1372" s="125" t="str">
        <f aca="false">IF(COUNTIF($B$4:B1372,B1372)=1,MAX($C$3:C1371)+1,"")</f>
        <v/>
      </c>
      <c r="D1372" s="125"/>
      <c r="E1372" s="340"/>
    </row>
    <row r="1373" customFormat="false" ht="18" hidden="false" customHeight="false" outlineLevel="0" collapsed="false">
      <c r="B1373" s="339" t="n">
        <f aca="false">'ワークシート1 事業所情報'!E1386</f>
        <v>0</v>
      </c>
      <c r="C1373" s="125" t="str">
        <f aca="false">IF(COUNTIF($B$4:B1373,B1373)=1,MAX($C$3:C1372)+1,"")</f>
        <v/>
      </c>
      <c r="D1373" s="125"/>
      <c r="E1373" s="340"/>
    </row>
    <row r="1374" customFormat="false" ht="18" hidden="false" customHeight="false" outlineLevel="0" collapsed="false">
      <c r="B1374" s="339" t="n">
        <f aca="false">'ワークシート1 事業所情報'!E1387</f>
        <v>0</v>
      </c>
      <c r="C1374" s="125" t="str">
        <f aca="false">IF(COUNTIF($B$4:B1374,B1374)=1,MAX($C$3:C1373)+1,"")</f>
        <v/>
      </c>
      <c r="D1374" s="125"/>
      <c r="E1374" s="340"/>
    </row>
    <row r="1375" customFormat="false" ht="18" hidden="false" customHeight="false" outlineLevel="0" collapsed="false">
      <c r="B1375" s="339" t="n">
        <f aca="false">'ワークシート1 事業所情報'!E1388</f>
        <v>0</v>
      </c>
      <c r="C1375" s="125" t="str">
        <f aca="false">IF(COUNTIF($B$4:B1375,B1375)=1,MAX($C$3:C1374)+1,"")</f>
        <v/>
      </c>
      <c r="D1375" s="125"/>
      <c r="E1375" s="340"/>
    </row>
    <row r="1376" customFormat="false" ht="18" hidden="false" customHeight="false" outlineLevel="0" collapsed="false">
      <c r="B1376" s="339" t="n">
        <f aca="false">'ワークシート1 事業所情報'!E1389</f>
        <v>0</v>
      </c>
      <c r="C1376" s="125" t="str">
        <f aca="false">IF(COUNTIF($B$4:B1376,B1376)=1,MAX($C$3:C1375)+1,"")</f>
        <v/>
      </c>
      <c r="D1376" s="125"/>
      <c r="E1376" s="340"/>
    </row>
    <row r="1377" customFormat="false" ht="18" hidden="false" customHeight="false" outlineLevel="0" collapsed="false">
      <c r="B1377" s="339" t="n">
        <f aca="false">'ワークシート1 事業所情報'!E1390</f>
        <v>0</v>
      </c>
      <c r="C1377" s="125" t="str">
        <f aca="false">IF(COUNTIF($B$4:B1377,B1377)=1,MAX($C$3:C1376)+1,"")</f>
        <v/>
      </c>
      <c r="D1377" s="125"/>
      <c r="E1377" s="340"/>
    </row>
    <row r="1378" customFormat="false" ht="18" hidden="false" customHeight="false" outlineLevel="0" collapsed="false">
      <c r="B1378" s="339" t="n">
        <f aca="false">'ワークシート1 事業所情報'!E1391</f>
        <v>0</v>
      </c>
      <c r="C1378" s="125" t="str">
        <f aca="false">IF(COUNTIF($B$4:B1378,B1378)=1,MAX($C$3:C1377)+1,"")</f>
        <v/>
      </c>
      <c r="D1378" s="125"/>
      <c r="E1378" s="340"/>
    </row>
    <row r="1379" customFormat="false" ht="18" hidden="false" customHeight="false" outlineLevel="0" collapsed="false">
      <c r="B1379" s="339" t="n">
        <f aca="false">'ワークシート1 事業所情報'!E1392</f>
        <v>0</v>
      </c>
      <c r="C1379" s="125" t="str">
        <f aca="false">IF(COUNTIF($B$4:B1379,B1379)=1,MAX($C$3:C1378)+1,"")</f>
        <v/>
      </c>
      <c r="D1379" s="125"/>
      <c r="E1379" s="340"/>
    </row>
    <row r="1380" customFormat="false" ht="18" hidden="false" customHeight="false" outlineLevel="0" collapsed="false">
      <c r="B1380" s="339" t="n">
        <f aca="false">'ワークシート1 事業所情報'!E1393</f>
        <v>0</v>
      </c>
      <c r="C1380" s="125" t="str">
        <f aca="false">IF(COUNTIF($B$4:B1380,B1380)=1,MAX($C$3:C1379)+1,"")</f>
        <v/>
      </c>
      <c r="D1380" s="125"/>
      <c r="E1380" s="340"/>
    </row>
    <row r="1381" customFormat="false" ht="18" hidden="false" customHeight="false" outlineLevel="0" collapsed="false">
      <c r="B1381" s="339" t="n">
        <f aca="false">'ワークシート1 事業所情報'!E1394</f>
        <v>0</v>
      </c>
      <c r="C1381" s="125" t="str">
        <f aca="false">IF(COUNTIF($B$4:B1381,B1381)=1,MAX($C$3:C1380)+1,"")</f>
        <v/>
      </c>
      <c r="D1381" s="125"/>
      <c r="E1381" s="340"/>
    </row>
    <row r="1382" customFormat="false" ht="18" hidden="false" customHeight="false" outlineLevel="0" collapsed="false">
      <c r="B1382" s="339" t="n">
        <f aca="false">'ワークシート1 事業所情報'!E1395</f>
        <v>0</v>
      </c>
      <c r="C1382" s="125" t="str">
        <f aca="false">IF(COUNTIF($B$4:B1382,B1382)=1,MAX($C$3:C1381)+1,"")</f>
        <v/>
      </c>
      <c r="D1382" s="125"/>
      <c r="E1382" s="340"/>
    </row>
    <row r="1383" customFormat="false" ht="18" hidden="false" customHeight="false" outlineLevel="0" collapsed="false">
      <c r="B1383" s="339" t="n">
        <f aca="false">'ワークシート1 事業所情報'!E1396</f>
        <v>0</v>
      </c>
      <c r="C1383" s="125" t="str">
        <f aca="false">IF(COUNTIF($B$4:B1383,B1383)=1,MAX($C$3:C1382)+1,"")</f>
        <v/>
      </c>
      <c r="D1383" s="125"/>
      <c r="E1383" s="340"/>
    </row>
    <row r="1384" customFormat="false" ht="18" hidden="false" customHeight="false" outlineLevel="0" collapsed="false">
      <c r="B1384" s="339" t="n">
        <f aca="false">'ワークシート1 事業所情報'!E1397</f>
        <v>0</v>
      </c>
      <c r="C1384" s="125" t="str">
        <f aca="false">IF(COUNTIF($B$4:B1384,B1384)=1,MAX($C$3:C1383)+1,"")</f>
        <v/>
      </c>
      <c r="D1384" s="125"/>
      <c r="E1384" s="340"/>
    </row>
    <row r="1385" customFormat="false" ht="18" hidden="false" customHeight="false" outlineLevel="0" collapsed="false">
      <c r="B1385" s="339" t="n">
        <f aca="false">'ワークシート1 事業所情報'!E1398</f>
        <v>0</v>
      </c>
      <c r="C1385" s="125" t="str">
        <f aca="false">IF(COUNTIF($B$4:B1385,B1385)=1,MAX($C$3:C1384)+1,"")</f>
        <v/>
      </c>
      <c r="D1385" s="125"/>
      <c r="E1385" s="340"/>
    </row>
    <row r="1386" customFormat="false" ht="18" hidden="false" customHeight="false" outlineLevel="0" collapsed="false">
      <c r="B1386" s="339" t="n">
        <f aca="false">'ワークシート1 事業所情報'!E1399</f>
        <v>0</v>
      </c>
      <c r="C1386" s="125" t="str">
        <f aca="false">IF(COUNTIF($B$4:B1386,B1386)=1,MAX($C$3:C1385)+1,"")</f>
        <v/>
      </c>
      <c r="D1386" s="125"/>
      <c r="E1386" s="340"/>
    </row>
    <row r="1387" customFormat="false" ht="18" hidden="false" customHeight="false" outlineLevel="0" collapsed="false">
      <c r="B1387" s="339" t="n">
        <f aca="false">'ワークシート1 事業所情報'!E1400</f>
        <v>0</v>
      </c>
      <c r="C1387" s="125" t="str">
        <f aca="false">IF(COUNTIF($B$4:B1387,B1387)=1,MAX($C$3:C1386)+1,"")</f>
        <v/>
      </c>
      <c r="D1387" s="125"/>
      <c r="E1387" s="340"/>
    </row>
    <row r="1388" customFormat="false" ht="18" hidden="false" customHeight="false" outlineLevel="0" collapsed="false">
      <c r="B1388" s="339" t="n">
        <f aca="false">'ワークシート1 事業所情報'!E1401</f>
        <v>0</v>
      </c>
      <c r="C1388" s="125" t="str">
        <f aca="false">IF(COUNTIF($B$4:B1388,B1388)=1,MAX($C$3:C1387)+1,"")</f>
        <v/>
      </c>
      <c r="D1388" s="125"/>
      <c r="E1388" s="340"/>
    </row>
    <row r="1389" customFormat="false" ht="18" hidden="false" customHeight="false" outlineLevel="0" collapsed="false">
      <c r="B1389" s="339" t="n">
        <f aca="false">'ワークシート1 事業所情報'!E1402</f>
        <v>0</v>
      </c>
      <c r="C1389" s="125" t="str">
        <f aca="false">IF(COUNTIF($B$4:B1389,B1389)=1,MAX($C$3:C1388)+1,"")</f>
        <v/>
      </c>
      <c r="D1389" s="125"/>
      <c r="E1389" s="340"/>
    </row>
    <row r="1390" customFormat="false" ht="18" hidden="false" customHeight="false" outlineLevel="0" collapsed="false">
      <c r="B1390" s="339" t="n">
        <f aca="false">'ワークシート1 事業所情報'!E1403</f>
        <v>0</v>
      </c>
      <c r="C1390" s="125" t="str">
        <f aca="false">IF(COUNTIF($B$4:B1390,B1390)=1,MAX($C$3:C1389)+1,"")</f>
        <v/>
      </c>
      <c r="D1390" s="125"/>
      <c r="E1390" s="340"/>
    </row>
    <row r="1391" customFormat="false" ht="18" hidden="false" customHeight="false" outlineLevel="0" collapsed="false">
      <c r="B1391" s="339" t="n">
        <f aca="false">'ワークシート1 事業所情報'!E1404</f>
        <v>0</v>
      </c>
      <c r="C1391" s="125" t="str">
        <f aca="false">IF(COUNTIF($B$4:B1391,B1391)=1,MAX($C$3:C1390)+1,"")</f>
        <v/>
      </c>
      <c r="D1391" s="125"/>
      <c r="E1391" s="340"/>
    </row>
    <row r="1392" customFormat="false" ht="18" hidden="false" customHeight="false" outlineLevel="0" collapsed="false">
      <c r="B1392" s="339" t="n">
        <f aca="false">'ワークシート1 事業所情報'!E1405</f>
        <v>0</v>
      </c>
      <c r="C1392" s="125" t="str">
        <f aca="false">IF(COUNTIF($B$4:B1392,B1392)=1,MAX($C$3:C1391)+1,"")</f>
        <v/>
      </c>
      <c r="D1392" s="125"/>
      <c r="E1392" s="340"/>
    </row>
    <row r="1393" customFormat="false" ht="18" hidden="false" customHeight="false" outlineLevel="0" collapsed="false">
      <c r="B1393" s="339" t="n">
        <f aca="false">'ワークシート1 事業所情報'!E1406</f>
        <v>0</v>
      </c>
      <c r="C1393" s="125" t="str">
        <f aca="false">IF(COUNTIF($B$4:B1393,B1393)=1,MAX($C$3:C1392)+1,"")</f>
        <v/>
      </c>
      <c r="D1393" s="125"/>
      <c r="E1393" s="340"/>
    </row>
    <row r="1394" customFormat="false" ht="18" hidden="false" customHeight="false" outlineLevel="0" collapsed="false">
      <c r="B1394" s="339" t="n">
        <f aca="false">'ワークシート1 事業所情報'!E1407</f>
        <v>0</v>
      </c>
      <c r="C1394" s="125" t="str">
        <f aca="false">IF(COUNTIF($B$4:B1394,B1394)=1,MAX($C$3:C1393)+1,"")</f>
        <v/>
      </c>
      <c r="D1394" s="125"/>
      <c r="E1394" s="340"/>
    </row>
    <row r="1395" customFormat="false" ht="18" hidden="false" customHeight="false" outlineLevel="0" collapsed="false">
      <c r="B1395" s="339" t="n">
        <f aca="false">'ワークシート1 事業所情報'!E1408</f>
        <v>0</v>
      </c>
      <c r="C1395" s="125" t="str">
        <f aca="false">IF(COUNTIF($B$4:B1395,B1395)=1,MAX($C$3:C1394)+1,"")</f>
        <v/>
      </c>
      <c r="D1395" s="125"/>
      <c r="E1395" s="340"/>
    </row>
    <row r="1396" customFormat="false" ht="18" hidden="false" customHeight="false" outlineLevel="0" collapsed="false">
      <c r="B1396" s="339" t="n">
        <f aca="false">'ワークシート1 事業所情報'!E1409</f>
        <v>0</v>
      </c>
      <c r="C1396" s="125" t="str">
        <f aca="false">IF(COUNTIF($B$4:B1396,B1396)=1,MAX($C$3:C1395)+1,"")</f>
        <v/>
      </c>
      <c r="D1396" s="125"/>
      <c r="E1396" s="340"/>
    </row>
    <row r="1397" customFormat="false" ht="18" hidden="false" customHeight="false" outlineLevel="0" collapsed="false">
      <c r="B1397" s="339" t="n">
        <f aca="false">'ワークシート1 事業所情報'!E1410</f>
        <v>0</v>
      </c>
      <c r="C1397" s="125" t="str">
        <f aca="false">IF(COUNTIF($B$4:B1397,B1397)=1,MAX($C$3:C1396)+1,"")</f>
        <v/>
      </c>
      <c r="D1397" s="125"/>
      <c r="E1397" s="340"/>
    </row>
    <row r="1398" customFormat="false" ht="18" hidden="false" customHeight="false" outlineLevel="0" collapsed="false">
      <c r="B1398" s="339" t="n">
        <f aca="false">'ワークシート1 事業所情報'!E1411</f>
        <v>0</v>
      </c>
      <c r="C1398" s="125" t="str">
        <f aca="false">IF(COUNTIF($B$4:B1398,B1398)=1,MAX($C$3:C1397)+1,"")</f>
        <v/>
      </c>
      <c r="D1398" s="125"/>
      <c r="E1398" s="340"/>
    </row>
    <row r="1399" customFormat="false" ht="18" hidden="false" customHeight="false" outlineLevel="0" collapsed="false">
      <c r="B1399" s="339" t="n">
        <f aca="false">'ワークシート1 事業所情報'!E1412</f>
        <v>0</v>
      </c>
      <c r="C1399" s="125" t="str">
        <f aca="false">IF(COUNTIF($B$4:B1399,B1399)=1,MAX($C$3:C1398)+1,"")</f>
        <v/>
      </c>
      <c r="D1399" s="125"/>
      <c r="E1399" s="340"/>
    </row>
    <row r="1400" customFormat="false" ht="18" hidden="false" customHeight="false" outlineLevel="0" collapsed="false">
      <c r="B1400" s="339" t="n">
        <f aca="false">'ワークシート1 事業所情報'!E1413</f>
        <v>0</v>
      </c>
      <c r="C1400" s="125" t="str">
        <f aca="false">IF(COUNTIF($B$4:B1400,B1400)=1,MAX($C$3:C1399)+1,"")</f>
        <v/>
      </c>
      <c r="D1400" s="125"/>
      <c r="E1400" s="340"/>
    </row>
    <row r="1401" customFormat="false" ht="18" hidden="false" customHeight="false" outlineLevel="0" collapsed="false">
      <c r="B1401" s="339" t="n">
        <f aca="false">'ワークシート1 事業所情報'!E1414</f>
        <v>0</v>
      </c>
      <c r="C1401" s="125" t="str">
        <f aca="false">IF(COUNTIF($B$4:B1401,B1401)=1,MAX($C$3:C1400)+1,"")</f>
        <v/>
      </c>
      <c r="D1401" s="125"/>
      <c r="E1401" s="340"/>
    </row>
    <row r="1402" customFormat="false" ht="18" hidden="false" customHeight="false" outlineLevel="0" collapsed="false">
      <c r="B1402" s="339" t="n">
        <f aca="false">'ワークシート1 事業所情報'!E1415</f>
        <v>0</v>
      </c>
      <c r="C1402" s="125" t="str">
        <f aca="false">IF(COUNTIF($B$4:B1402,B1402)=1,MAX($C$3:C1401)+1,"")</f>
        <v/>
      </c>
      <c r="D1402" s="125"/>
      <c r="E1402" s="340"/>
    </row>
    <row r="1403" customFormat="false" ht="18" hidden="false" customHeight="false" outlineLevel="0" collapsed="false">
      <c r="B1403" s="339" t="n">
        <f aca="false">'ワークシート1 事業所情報'!E1416</f>
        <v>0</v>
      </c>
      <c r="C1403" s="125" t="str">
        <f aca="false">IF(COUNTIF($B$4:B1403,B1403)=1,MAX($C$3:C1402)+1,"")</f>
        <v/>
      </c>
      <c r="D1403" s="125"/>
      <c r="E1403" s="340"/>
    </row>
    <row r="1404" customFormat="false" ht="18" hidden="false" customHeight="false" outlineLevel="0" collapsed="false">
      <c r="B1404" s="339" t="n">
        <f aca="false">'ワークシート1 事業所情報'!E1417</f>
        <v>0</v>
      </c>
      <c r="C1404" s="125" t="str">
        <f aca="false">IF(COUNTIF($B$4:B1404,B1404)=1,MAX($C$3:C1403)+1,"")</f>
        <v/>
      </c>
      <c r="D1404" s="125"/>
      <c r="E1404" s="340"/>
    </row>
    <row r="1405" customFormat="false" ht="18" hidden="false" customHeight="false" outlineLevel="0" collapsed="false">
      <c r="B1405" s="339" t="n">
        <f aca="false">'ワークシート1 事業所情報'!E1418</f>
        <v>0</v>
      </c>
      <c r="C1405" s="125" t="str">
        <f aca="false">IF(COUNTIF($B$4:B1405,B1405)=1,MAX($C$3:C1404)+1,"")</f>
        <v/>
      </c>
      <c r="D1405" s="125"/>
      <c r="E1405" s="340"/>
    </row>
    <row r="1406" customFormat="false" ht="18" hidden="false" customHeight="false" outlineLevel="0" collapsed="false">
      <c r="B1406" s="339" t="n">
        <f aca="false">'ワークシート1 事業所情報'!E1419</f>
        <v>0</v>
      </c>
      <c r="C1406" s="125" t="str">
        <f aca="false">IF(COUNTIF($B$4:B1406,B1406)=1,MAX($C$3:C1405)+1,"")</f>
        <v/>
      </c>
      <c r="D1406" s="125"/>
      <c r="E1406" s="340"/>
    </row>
    <row r="1407" customFormat="false" ht="18" hidden="false" customHeight="false" outlineLevel="0" collapsed="false">
      <c r="B1407" s="339" t="n">
        <f aca="false">'ワークシート1 事業所情報'!E1420</f>
        <v>0</v>
      </c>
      <c r="C1407" s="125" t="str">
        <f aca="false">IF(COUNTIF($B$4:B1407,B1407)=1,MAX($C$3:C1406)+1,"")</f>
        <v/>
      </c>
      <c r="D1407" s="125"/>
      <c r="E1407" s="340"/>
    </row>
    <row r="1408" customFormat="false" ht="18" hidden="false" customHeight="false" outlineLevel="0" collapsed="false">
      <c r="B1408" s="339" t="n">
        <f aca="false">'ワークシート1 事業所情報'!E1421</f>
        <v>0</v>
      </c>
      <c r="C1408" s="125" t="str">
        <f aca="false">IF(COUNTIF($B$4:B1408,B1408)=1,MAX($C$3:C1407)+1,"")</f>
        <v/>
      </c>
      <c r="D1408" s="125"/>
      <c r="E1408" s="340"/>
    </row>
    <row r="1409" customFormat="false" ht="18" hidden="false" customHeight="false" outlineLevel="0" collapsed="false">
      <c r="B1409" s="339" t="n">
        <f aca="false">'ワークシート1 事業所情報'!E1422</f>
        <v>0</v>
      </c>
      <c r="C1409" s="125" t="str">
        <f aca="false">IF(COUNTIF($B$4:B1409,B1409)=1,MAX($C$3:C1408)+1,"")</f>
        <v/>
      </c>
      <c r="D1409" s="125"/>
      <c r="E1409" s="340"/>
    </row>
    <row r="1410" customFormat="false" ht="18" hidden="false" customHeight="false" outlineLevel="0" collapsed="false">
      <c r="B1410" s="339" t="n">
        <f aca="false">'ワークシート1 事業所情報'!E1423</f>
        <v>0</v>
      </c>
      <c r="C1410" s="125" t="str">
        <f aca="false">IF(COUNTIF($B$4:B1410,B1410)=1,MAX($C$3:C1409)+1,"")</f>
        <v/>
      </c>
      <c r="D1410" s="125"/>
      <c r="E1410" s="340"/>
    </row>
    <row r="1411" customFormat="false" ht="18" hidden="false" customHeight="false" outlineLevel="0" collapsed="false">
      <c r="B1411" s="339" t="n">
        <f aca="false">'ワークシート1 事業所情報'!E1424</f>
        <v>0</v>
      </c>
      <c r="C1411" s="125" t="str">
        <f aca="false">IF(COUNTIF($B$4:B1411,B1411)=1,MAX($C$3:C1410)+1,"")</f>
        <v/>
      </c>
      <c r="D1411" s="125"/>
      <c r="E1411" s="340"/>
    </row>
    <row r="1412" customFormat="false" ht="18" hidden="false" customHeight="false" outlineLevel="0" collapsed="false">
      <c r="B1412" s="339" t="n">
        <f aca="false">'ワークシート1 事業所情報'!E1425</f>
        <v>0</v>
      </c>
      <c r="C1412" s="125" t="str">
        <f aca="false">IF(COUNTIF($B$4:B1412,B1412)=1,MAX($C$3:C1411)+1,"")</f>
        <v/>
      </c>
      <c r="D1412" s="125"/>
      <c r="E1412" s="340"/>
    </row>
    <row r="1413" customFormat="false" ht="18" hidden="false" customHeight="false" outlineLevel="0" collapsed="false">
      <c r="B1413" s="339" t="n">
        <f aca="false">'ワークシート1 事業所情報'!E1426</f>
        <v>0</v>
      </c>
      <c r="C1413" s="125" t="str">
        <f aca="false">IF(COUNTIF($B$4:B1413,B1413)=1,MAX($C$3:C1412)+1,"")</f>
        <v/>
      </c>
      <c r="D1413" s="125"/>
      <c r="E1413" s="340"/>
    </row>
    <row r="1414" customFormat="false" ht="18" hidden="false" customHeight="false" outlineLevel="0" collapsed="false">
      <c r="B1414" s="339" t="n">
        <f aca="false">'ワークシート1 事業所情報'!E1427</f>
        <v>0</v>
      </c>
      <c r="C1414" s="125" t="str">
        <f aca="false">IF(COUNTIF($B$4:B1414,B1414)=1,MAX($C$3:C1413)+1,"")</f>
        <v/>
      </c>
      <c r="D1414" s="125"/>
      <c r="E1414" s="340"/>
    </row>
    <row r="1415" customFormat="false" ht="18" hidden="false" customHeight="false" outlineLevel="0" collapsed="false">
      <c r="B1415" s="339" t="n">
        <f aca="false">'ワークシート1 事業所情報'!E1428</f>
        <v>0</v>
      </c>
      <c r="C1415" s="125" t="str">
        <f aca="false">IF(COUNTIF($B$4:B1415,B1415)=1,MAX($C$3:C1414)+1,"")</f>
        <v/>
      </c>
      <c r="D1415" s="125"/>
      <c r="E1415" s="340"/>
    </row>
    <row r="1416" customFormat="false" ht="18" hidden="false" customHeight="false" outlineLevel="0" collapsed="false">
      <c r="B1416" s="339" t="n">
        <f aca="false">'ワークシート1 事業所情報'!E1429</f>
        <v>0</v>
      </c>
      <c r="C1416" s="125" t="str">
        <f aca="false">IF(COUNTIF($B$4:B1416,B1416)=1,MAX($C$3:C1415)+1,"")</f>
        <v/>
      </c>
      <c r="D1416" s="125"/>
      <c r="E1416" s="340"/>
    </row>
    <row r="1417" customFormat="false" ht="18" hidden="false" customHeight="false" outlineLevel="0" collapsed="false">
      <c r="B1417" s="339" t="n">
        <f aca="false">'ワークシート1 事業所情報'!E1430</f>
        <v>0</v>
      </c>
      <c r="C1417" s="125" t="str">
        <f aca="false">IF(COUNTIF($B$4:B1417,B1417)=1,MAX($C$3:C1416)+1,"")</f>
        <v/>
      </c>
      <c r="D1417" s="125"/>
      <c r="E1417" s="340"/>
    </row>
    <row r="1418" customFormat="false" ht="18" hidden="false" customHeight="false" outlineLevel="0" collapsed="false">
      <c r="B1418" s="339" t="n">
        <f aca="false">'ワークシート1 事業所情報'!E1431</f>
        <v>0</v>
      </c>
      <c r="C1418" s="125" t="str">
        <f aca="false">IF(COUNTIF($B$4:B1418,B1418)=1,MAX($C$3:C1417)+1,"")</f>
        <v/>
      </c>
      <c r="D1418" s="125"/>
      <c r="E1418" s="340"/>
    </row>
    <row r="1419" customFormat="false" ht="18" hidden="false" customHeight="false" outlineLevel="0" collapsed="false">
      <c r="B1419" s="339" t="n">
        <f aca="false">'ワークシート1 事業所情報'!E1432</f>
        <v>0</v>
      </c>
      <c r="C1419" s="125" t="str">
        <f aca="false">IF(COUNTIF($B$4:B1419,B1419)=1,MAX($C$3:C1418)+1,"")</f>
        <v/>
      </c>
      <c r="D1419" s="125"/>
      <c r="E1419" s="340"/>
    </row>
    <row r="1420" customFormat="false" ht="18" hidden="false" customHeight="false" outlineLevel="0" collapsed="false">
      <c r="B1420" s="339" t="n">
        <f aca="false">'ワークシート1 事業所情報'!E1433</f>
        <v>0</v>
      </c>
      <c r="C1420" s="125" t="str">
        <f aca="false">IF(COUNTIF($B$4:B1420,B1420)=1,MAX($C$3:C1419)+1,"")</f>
        <v/>
      </c>
      <c r="D1420" s="125"/>
      <c r="E1420" s="340"/>
    </row>
    <row r="1421" customFormat="false" ht="18" hidden="false" customHeight="false" outlineLevel="0" collapsed="false">
      <c r="B1421" s="339" t="n">
        <f aca="false">'ワークシート1 事業所情報'!E1434</f>
        <v>0</v>
      </c>
      <c r="C1421" s="125" t="str">
        <f aca="false">IF(COUNTIF($B$4:B1421,B1421)=1,MAX($C$3:C1420)+1,"")</f>
        <v/>
      </c>
      <c r="D1421" s="125"/>
      <c r="E1421" s="340"/>
    </row>
    <row r="1422" customFormat="false" ht="18" hidden="false" customHeight="false" outlineLevel="0" collapsed="false">
      <c r="B1422" s="339" t="n">
        <f aca="false">'ワークシート1 事業所情報'!E1435</f>
        <v>0</v>
      </c>
      <c r="C1422" s="125" t="str">
        <f aca="false">IF(COUNTIF($B$4:B1422,B1422)=1,MAX($C$3:C1421)+1,"")</f>
        <v/>
      </c>
      <c r="D1422" s="125"/>
      <c r="E1422" s="340"/>
    </row>
    <row r="1423" customFormat="false" ht="18" hidden="false" customHeight="false" outlineLevel="0" collapsed="false">
      <c r="B1423" s="339" t="n">
        <f aca="false">'ワークシート1 事業所情報'!E1436</f>
        <v>0</v>
      </c>
      <c r="C1423" s="125" t="str">
        <f aca="false">IF(COUNTIF($B$4:B1423,B1423)=1,MAX($C$3:C1422)+1,"")</f>
        <v/>
      </c>
      <c r="D1423" s="125"/>
      <c r="E1423" s="340"/>
    </row>
    <row r="1424" customFormat="false" ht="18" hidden="false" customHeight="false" outlineLevel="0" collapsed="false">
      <c r="B1424" s="339" t="n">
        <f aca="false">'ワークシート1 事業所情報'!E1437</f>
        <v>0</v>
      </c>
      <c r="C1424" s="125" t="str">
        <f aca="false">IF(COUNTIF($B$4:B1424,B1424)=1,MAX($C$3:C1423)+1,"")</f>
        <v/>
      </c>
      <c r="D1424" s="125"/>
      <c r="E1424" s="340"/>
    </row>
    <row r="1425" customFormat="false" ht="18" hidden="false" customHeight="false" outlineLevel="0" collapsed="false">
      <c r="B1425" s="339" t="n">
        <f aca="false">'ワークシート1 事業所情報'!E1438</f>
        <v>0</v>
      </c>
      <c r="C1425" s="125" t="str">
        <f aca="false">IF(COUNTIF($B$4:B1425,B1425)=1,MAX($C$3:C1424)+1,"")</f>
        <v/>
      </c>
      <c r="D1425" s="125"/>
      <c r="E1425" s="340"/>
    </row>
    <row r="1426" customFormat="false" ht="18" hidden="false" customHeight="false" outlineLevel="0" collapsed="false">
      <c r="B1426" s="339" t="n">
        <f aca="false">'ワークシート1 事業所情報'!E1439</f>
        <v>0</v>
      </c>
      <c r="C1426" s="125" t="str">
        <f aca="false">IF(COUNTIF($B$4:B1426,B1426)=1,MAX($C$3:C1425)+1,"")</f>
        <v/>
      </c>
      <c r="D1426" s="125"/>
      <c r="E1426" s="340"/>
    </row>
    <row r="1427" customFormat="false" ht="18" hidden="false" customHeight="false" outlineLevel="0" collapsed="false">
      <c r="B1427" s="339" t="n">
        <f aca="false">'ワークシート1 事業所情報'!E1440</f>
        <v>0</v>
      </c>
      <c r="C1427" s="125" t="str">
        <f aca="false">IF(COUNTIF($B$4:B1427,B1427)=1,MAX($C$3:C1426)+1,"")</f>
        <v/>
      </c>
      <c r="D1427" s="125"/>
      <c r="E1427" s="340"/>
    </row>
    <row r="1428" customFormat="false" ht="18" hidden="false" customHeight="false" outlineLevel="0" collapsed="false">
      <c r="B1428" s="339" t="n">
        <f aca="false">'ワークシート1 事業所情報'!E1441</f>
        <v>0</v>
      </c>
      <c r="C1428" s="125" t="str">
        <f aca="false">IF(COUNTIF($B$4:B1428,B1428)=1,MAX($C$3:C1427)+1,"")</f>
        <v/>
      </c>
      <c r="D1428" s="125"/>
      <c r="E1428" s="340"/>
    </row>
    <row r="1429" customFormat="false" ht="18" hidden="false" customHeight="false" outlineLevel="0" collapsed="false">
      <c r="B1429" s="339" t="n">
        <f aca="false">'ワークシート1 事業所情報'!E1442</f>
        <v>0</v>
      </c>
      <c r="C1429" s="125" t="str">
        <f aca="false">IF(COUNTIF($B$4:B1429,B1429)=1,MAX($C$3:C1428)+1,"")</f>
        <v/>
      </c>
      <c r="D1429" s="125"/>
      <c r="E1429" s="340"/>
    </row>
    <row r="1430" customFormat="false" ht="18" hidden="false" customHeight="false" outlineLevel="0" collapsed="false">
      <c r="B1430" s="339" t="n">
        <f aca="false">'ワークシート1 事業所情報'!E1443</f>
        <v>0</v>
      </c>
      <c r="C1430" s="125" t="str">
        <f aca="false">IF(COUNTIF($B$4:B1430,B1430)=1,MAX($C$3:C1429)+1,"")</f>
        <v/>
      </c>
      <c r="D1430" s="125"/>
      <c r="E1430" s="340"/>
    </row>
    <row r="1431" customFormat="false" ht="18" hidden="false" customHeight="false" outlineLevel="0" collapsed="false">
      <c r="B1431" s="339" t="n">
        <f aca="false">'ワークシート1 事業所情報'!E1444</f>
        <v>0</v>
      </c>
      <c r="C1431" s="125" t="str">
        <f aca="false">IF(COUNTIF($B$4:B1431,B1431)=1,MAX($C$3:C1430)+1,"")</f>
        <v/>
      </c>
      <c r="D1431" s="125"/>
      <c r="E1431" s="340"/>
    </row>
    <row r="1432" customFormat="false" ht="18" hidden="false" customHeight="false" outlineLevel="0" collapsed="false">
      <c r="B1432" s="339" t="n">
        <f aca="false">'ワークシート1 事業所情報'!E1445</f>
        <v>0</v>
      </c>
      <c r="C1432" s="125" t="str">
        <f aca="false">IF(COUNTIF($B$4:B1432,B1432)=1,MAX($C$3:C1431)+1,"")</f>
        <v/>
      </c>
      <c r="D1432" s="125"/>
      <c r="E1432" s="340"/>
    </row>
    <row r="1433" customFormat="false" ht="18" hidden="false" customHeight="false" outlineLevel="0" collapsed="false">
      <c r="B1433" s="339" t="n">
        <f aca="false">'ワークシート1 事業所情報'!E1446</f>
        <v>0</v>
      </c>
      <c r="C1433" s="125" t="str">
        <f aca="false">IF(COUNTIF($B$4:B1433,B1433)=1,MAX($C$3:C1432)+1,"")</f>
        <v/>
      </c>
      <c r="D1433" s="125"/>
      <c r="E1433" s="340"/>
    </row>
    <row r="1434" customFormat="false" ht="18" hidden="false" customHeight="false" outlineLevel="0" collapsed="false">
      <c r="B1434" s="339" t="n">
        <f aca="false">'ワークシート1 事業所情報'!E1447</f>
        <v>0</v>
      </c>
      <c r="C1434" s="125" t="str">
        <f aca="false">IF(COUNTIF($B$4:B1434,B1434)=1,MAX($C$3:C1433)+1,"")</f>
        <v/>
      </c>
      <c r="D1434" s="125"/>
      <c r="E1434" s="340"/>
    </row>
    <row r="1435" customFormat="false" ht="18" hidden="false" customHeight="false" outlineLevel="0" collapsed="false">
      <c r="B1435" s="339" t="n">
        <f aca="false">'ワークシート1 事業所情報'!E1448</f>
        <v>0</v>
      </c>
      <c r="C1435" s="125" t="str">
        <f aca="false">IF(COUNTIF($B$4:B1435,B1435)=1,MAX($C$3:C1434)+1,"")</f>
        <v/>
      </c>
      <c r="D1435" s="125"/>
      <c r="E1435" s="340"/>
    </row>
    <row r="1436" customFormat="false" ht="18" hidden="false" customHeight="false" outlineLevel="0" collapsed="false">
      <c r="B1436" s="339" t="n">
        <f aca="false">'ワークシート1 事業所情報'!E1449</f>
        <v>0</v>
      </c>
      <c r="C1436" s="125" t="str">
        <f aca="false">IF(COUNTIF($B$4:B1436,B1436)=1,MAX($C$3:C1435)+1,"")</f>
        <v/>
      </c>
      <c r="D1436" s="125"/>
      <c r="E1436" s="340"/>
    </row>
    <row r="1437" customFormat="false" ht="18" hidden="false" customHeight="false" outlineLevel="0" collapsed="false">
      <c r="B1437" s="339" t="n">
        <f aca="false">'ワークシート1 事業所情報'!E1450</f>
        <v>0</v>
      </c>
      <c r="C1437" s="125" t="str">
        <f aca="false">IF(COUNTIF($B$4:B1437,B1437)=1,MAX($C$3:C1436)+1,"")</f>
        <v/>
      </c>
      <c r="D1437" s="125"/>
      <c r="E1437" s="340"/>
    </row>
    <row r="1438" customFormat="false" ht="18" hidden="false" customHeight="false" outlineLevel="0" collapsed="false">
      <c r="B1438" s="339" t="n">
        <f aca="false">'ワークシート1 事業所情報'!E1451</f>
        <v>0</v>
      </c>
      <c r="C1438" s="125" t="str">
        <f aca="false">IF(COUNTIF($B$4:B1438,B1438)=1,MAX($C$3:C1437)+1,"")</f>
        <v/>
      </c>
      <c r="D1438" s="125"/>
      <c r="E1438" s="340"/>
    </row>
    <row r="1439" customFormat="false" ht="18" hidden="false" customHeight="false" outlineLevel="0" collapsed="false">
      <c r="B1439" s="339" t="n">
        <f aca="false">'ワークシート1 事業所情報'!E1452</f>
        <v>0</v>
      </c>
      <c r="C1439" s="125" t="str">
        <f aca="false">IF(COUNTIF($B$4:B1439,B1439)=1,MAX($C$3:C1438)+1,"")</f>
        <v/>
      </c>
      <c r="D1439" s="125"/>
      <c r="E1439" s="340"/>
    </row>
    <row r="1440" customFormat="false" ht="18" hidden="false" customHeight="false" outlineLevel="0" collapsed="false">
      <c r="B1440" s="339" t="n">
        <f aca="false">'ワークシート1 事業所情報'!E1453</f>
        <v>0</v>
      </c>
      <c r="C1440" s="125" t="str">
        <f aca="false">IF(COUNTIF($B$4:B1440,B1440)=1,MAX($C$3:C1439)+1,"")</f>
        <v/>
      </c>
      <c r="D1440" s="125"/>
      <c r="E1440" s="340"/>
    </row>
    <row r="1441" customFormat="false" ht="18" hidden="false" customHeight="false" outlineLevel="0" collapsed="false">
      <c r="B1441" s="339" t="n">
        <f aca="false">'ワークシート1 事業所情報'!E1454</f>
        <v>0</v>
      </c>
      <c r="C1441" s="125" t="str">
        <f aca="false">IF(COUNTIF($B$4:B1441,B1441)=1,MAX($C$3:C1440)+1,"")</f>
        <v/>
      </c>
      <c r="D1441" s="125"/>
      <c r="E1441" s="340"/>
    </row>
    <row r="1442" customFormat="false" ht="18" hidden="false" customHeight="false" outlineLevel="0" collapsed="false">
      <c r="B1442" s="339" t="n">
        <f aca="false">'ワークシート1 事業所情報'!E1455</f>
        <v>0</v>
      </c>
      <c r="C1442" s="125" t="str">
        <f aca="false">IF(COUNTIF($B$4:B1442,B1442)=1,MAX($C$3:C1441)+1,"")</f>
        <v/>
      </c>
      <c r="D1442" s="125"/>
      <c r="E1442" s="340"/>
    </row>
    <row r="1443" customFormat="false" ht="18" hidden="false" customHeight="false" outlineLevel="0" collapsed="false">
      <c r="B1443" s="339" t="n">
        <f aca="false">'ワークシート1 事業所情報'!E1456</f>
        <v>0</v>
      </c>
      <c r="C1443" s="125" t="str">
        <f aca="false">IF(COUNTIF($B$4:B1443,B1443)=1,MAX($C$3:C1442)+1,"")</f>
        <v/>
      </c>
      <c r="D1443" s="125"/>
      <c r="E1443" s="340"/>
    </row>
    <row r="1444" customFormat="false" ht="18" hidden="false" customHeight="false" outlineLevel="0" collapsed="false">
      <c r="B1444" s="339" t="n">
        <f aca="false">'ワークシート1 事業所情報'!E1457</f>
        <v>0</v>
      </c>
      <c r="C1444" s="125" t="str">
        <f aca="false">IF(COUNTIF($B$4:B1444,B1444)=1,MAX($C$3:C1443)+1,"")</f>
        <v/>
      </c>
      <c r="D1444" s="125"/>
      <c r="E1444" s="340"/>
    </row>
    <row r="1445" customFormat="false" ht="18" hidden="false" customHeight="false" outlineLevel="0" collapsed="false">
      <c r="B1445" s="339" t="n">
        <f aca="false">'ワークシート1 事業所情報'!E1458</f>
        <v>0</v>
      </c>
      <c r="C1445" s="125" t="str">
        <f aca="false">IF(COUNTIF($B$4:B1445,B1445)=1,MAX($C$3:C1444)+1,"")</f>
        <v/>
      </c>
      <c r="D1445" s="125"/>
      <c r="E1445" s="340"/>
    </row>
    <row r="1446" customFormat="false" ht="18" hidden="false" customHeight="false" outlineLevel="0" collapsed="false">
      <c r="B1446" s="339" t="n">
        <f aca="false">'ワークシート1 事業所情報'!E1459</f>
        <v>0</v>
      </c>
      <c r="C1446" s="125" t="str">
        <f aca="false">IF(COUNTIF($B$4:B1446,B1446)=1,MAX($C$3:C1445)+1,"")</f>
        <v/>
      </c>
      <c r="D1446" s="125"/>
      <c r="E1446" s="340"/>
    </row>
    <row r="1447" customFormat="false" ht="18" hidden="false" customHeight="false" outlineLevel="0" collapsed="false">
      <c r="B1447" s="339" t="n">
        <f aca="false">'ワークシート1 事業所情報'!E1460</f>
        <v>0</v>
      </c>
      <c r="C1447" s="125" t="str">
        <f aca="false">IF(COUNTIF($B$4:B1447,B1447)=1,MAX($C$3:C1446)+1,"")</f>
        <v/>
      </c>
      <c r="D1447" s="125"/>
      <c r="E1447" s="340"/>
    </row>
    <row r="1448" customFormat="false" ht="18" hidden="false" customHeight="false" outlineLevel="0" collapsed="false">
      <c r="B1448" s="339" t="n">
        <f aca="false">'ワークシート1 事業所情報'!E1461</f>
        <v>0</v>
      </c>
      <c r="C1448" s="125" t="str">
        <f aca="false">IF(COUNTIF($B$4:B1448,B1448)=1,MAX($C$3:C1447)+1,"")</f>
        <v/>
      </c>
      <c r="D1448" s="125"/>
      <c r="E1448" s="340"/>
    </row>
    <row r="1449" customFormat="false" ht="18" hidden="false" customHeight="false" outlineLevel="0" collapsed="false">
      <c r="B1449" s="339" t="n">
        <f aca="false">'ワークシート1 事業所情報'!E1462</f>
        <v>0</v>
      </c>
      <c r="C1449" s="125" t="str">
        <f aca="false">IF(COUNTIF($B$4:B1449,B1449)=1,MAX($C$3:C1448)+1,"")</f>
        <v/>
      </c>
      <c r="D1449" s="125"/>
      <c r="E1449" s="340"/>
    </row>
    <row r="1450" customFormat="false" ht="18" hidden="false" customHeight="false" outlineLevel="0" collapsed="false">
      <c r="B1450" s="339" t="n">
        <f aca="false">'ワークシート1 事業所情報'!E1463</f>
        <v>0</v>
      </c>
      <c r="C1450" s="125" t="str">
        <f aca="false">IF(COUNTIF($B$4:B1450,B1450)=1,MAX($C$3:C1449)+1,"")</f>
        <v/>
      </c>
      <c r="D1450" s="125"/>
      <c r="E1450" s="340"/>
    </row>
    <row r="1451" customFormat="false" ht="18" hidden="false" customHeight="false" outlineLevel="0" collapsed="false">
      <c r="B1451" s="339" t="n">
        <f aca="false">'ワークシート1 事業所情報'!E1464</f>
        <v>0</v>
      </c>
      <c r="C1451" s="125" t="str">
        <f aca="false">IF(COUNTIF($B$4:B1451,B1451)=1,MAX($C$3:C1450)+1,"")</f>
        <v/>
      </c>
      <c r="D1451" s="125"/>
      <c r="E1451" s="340"/>
    </row>
    <row r="1452" customFormat="false" ht="18" hidden="false" customHeight="false" outlineLevel="0" collapsed="false">
      <c r="B1452" s="339" t="n">
        <f aca="false">'ワークシート1 事業所情報'!E1465</f>
        <v>0</v>
      </c>
      <c r="C1452" s="125" t="str">
        <f aca="false">IF(COUNTIF($B$4:B1452,B1452)=1,MAX($C$3:C1451)+1,"")</f>
        <v/>
      </c>
      <c r="D1452" s="125"/>
      <c r="E1452" s="340"/>
    </row>
    <row r="1453" customFormat="false" ht="18" hidden="false" customHeight="false" outlineLevel="0" collapsed="false">
      <c r="B1453" s="339" t="n">
        <f aca="false">'ワークシート1 事業所情報'!E1466</f>
        <v>0</v>
      </c>
      <c r="C1453" s="125" t="str">
        <f aca="false">IF(COUNTIF($B$4:B1453,B1453)=1,MAX($C$3:C1452)+1,"")</f>
        <v/>
      </c>
      <c r="D1453" s="125"/>
      <c r="E1453" s="340"/>
    </row>
    <row r="1454" customFormat="false" ht="18" hidden="false" customHeight="false" outlineLevel="0" collapsed="false">
      <c r="B1454" s="339" t="n">
        <f aca="false">'ワークシート1 事業所情報'!E1467</f>
        <v>0</v>
      </c>
      <c r="C1454" s="125" t="str">
        <f aca="false">IF(COUNTIF($B$4:B1454,B1454)=1,MAX($C$3:C1453)+1,"")</f>
        <v/>
      </c>
      <c r="D1454" s="125"/>
      <c r="E1454" s="340"/>
    </row>
    <row r="1455" customFormat="false" ht="18" hidden="false" customHeight="false" outlineLevel="0" collapsed="false">
      <c r="B1455" s="339" t="n">
        <f aca="false">'ワークシート1 事業所情報'!E1468</f>
        <v>0</v>
      </c>
      <c r="C1455" s="125" t="str">
        <f aca="false">IF(COUNTIF($B$4:B1455,B1455)=1,MAX($C$3:C1454)+1,"")</f>
        <v/>
      </c>
      <c r="D1455" s="125"/>
      <c r="E1455" s="340"/>
    </row>
    <row r="1456" customFormat="false" ht="18" hidden="false" customHeight="false" outlineLevel="0" collapsed="false">
      <c r="B1456" s="339" t="n">
        <f aca="false">'ワークシート1 事業所情報'!E1469</f>
        <v>0</v>
      </c>
      <c r="C1456" s="125" t="str">
        <f aca="false">IF(COUNTIF($B$4:B1456,B1456)=1,MAX($C$3:C1455)+1,"")</f>
        <v/>
      </c>
      <c r="D1456" s="125"/>
      <c r="E1456" s="340"/>
    </row>
    <row r="1457" customFormat="false" ht="18" hidden="false" customHeight="false" outlineLevel="0" collapsed="false">
      <c r="B1457" s="339" t="n">
        <f aca="false">'ワークシート1 事業所情報'!E1470</f>
        <v>0</v>
      </c>
      <c r="C1457" s="125" t="str">
        <f aca="false">IF(COUNTIF($B$4:B1457,B1457)=1,MAX($C$3:C1456)+1,"")</f>
        <v/>
      </c>
      <c r="D1457" s="125"/>
      <c r="E1457" s="340"/>
    </row>
    <row r="1458" customFormat="false" ht="18" hidden="false" customHeight="false" outlineLevel="0" collapsed="false">
      <c r="B1458" s="339" t="n">
        <f aca="false">'ワークシート1 事業所情報'!E1471</f>
        <v>0</v>
      </c>
      <c r="C1458" s="125" t="str">
        <f aca="false">IF(COUNTIF($B$4:B1458,B1458)=1,MAX($C$3:C1457)+1,"")</f>
        <v/>
      </c>
      <c r="D1458" s="125"/>
      <c r="E1458" s="340"/>
    </row>
    <row r="1459" customFormat="false" ht="18" hidden="false" customHeight="false" outlineLevel="0" collapsed="false">
      <c r="B1459" s="339" t="n">
        <f aca="false">'ワークシート1 事業所情報'!E1472</f>
        <v>0</v>
      </c>
      <c r="C1459" s="125" t="str">
        <f aca="false">IF(COUNTIF($B$4:B1459,B1459)=1,MAX($C$3:C1458)+1,"")</f>
        <v/>
      </c>
      <c r="D1459" s="125"/>
      <c r="E1459" s="340"/>
    </row>
    <row r="1460" customFormat="false" ht="18" hidden="false" customHeight="false" outlineLevel="0" collapsed="false">
      <c r="B1460" s="339" t="n">
        <f aca="false">'ワークシート1 事業所情報'!E1473</f>
        <v>0</v>
      </c>
      <c r="C1460" s="125" t="str">
        <f aca="false">IF(COUNTIF($B$4:B1460,B1460)=1,MAX($C$3:C1459)+1,"")</f>
        <v/>
      </c>
      <c r="D1460" s="125"/>
      <c r="E1460" s="340"/>
    </row>
    <row r="1461" customFormat="false" ht="18" hidden="false" customHeight="false" outlineLevel="0" collapsed="false">
      <c r="B1461" s="339" t="n">
        <f aca="false">'ワークシート1 事業所情報'!E1474</f>
        <v>0</v>
      </c>
      <c r="C1461" s="125" t="str">
        <f aca="false">IF(COUNTIF($B$4:B1461,B1461)=1,MAX($C$3:C1460)+1,"")</f>
        <v/>
      </c>
      <c r="D1461" s="125"/>
      <c r="E1461" s="340"/>
    </row>
    <row r="1462" customFormat="false" ht="18" hidden="false" customHeight="false" outlineLevel="0" collapsed="false">
      <c r="B1462" s="339" t="n">
        <f aca="false">'ワークシート1 事業所情報'!E1475</f>
        <v>0</v>
      </c>
      <c r="C1462" s="125" t="str">
        <f aca="false">IF(COUNTIF($B$4:B1462,B1462)=1,MAX($C$3:C1461)+1,"")</f>
        <v/>
      </c>
      <c r="D1462" s="125"/>
      <c r="E1462" s="340"/>
    </row>
    <row r="1463" customFormat="false" ht="18" hidden="false" customHeight="false" outlineLevel="0" collapsed="false">
      <c r="B1463" s="339" t="n">
        <f aca="false">'ワークシート1 事業所情報'!E1476</f>
        <v>0</v>
      </c>
      <c r="C1463" s="125" t="str">
        <f aca="false">IF(COUNTIF($B$4:B1463,B1463)=1,MAX($C$3:C1462)+1,"")</f>
        <v/>
      </c>
      <c r="D1463" s="125"/>
      <c r="E1463" s="340"/>
    </row>
    <row r="1464" customFormat="false" ht="18" hidden="false" customHeight="false" outlineLevel="0" collapsed="false">
      <c r="B1464" s="339" t="n">
        <f aca="false">'ワークシート1 事業所情報'!E1477</f>
        <v>0</v>
      </c>
      <c r="C1464" s="125" t="str">
        <f aca="false">IF(COUNTIF($B$4:B1464,B1464)=1,MAX($C$3:C1463)+1,"")</f>
        <v/>
      </c>
      <c r="D1464" s="125"/>
      <c r="E1464" s="340"/>
    </row>
    <row r="1465" customFormat="false" ht="18" hidden="false" customHeight="false" outlineLevel="0" collapsed="false">
      <c r="B1465" s="339" t="n">
        <f aca="false">'ワークシート1 事業所情報'!E1478</f>
        <v>0</v>
      </c>
      <c r="C1465" s="125" t="str">
        <f aca="false">IF(COUNTIF($B$4:B1465,B1465)=1,MAX($C$3:C1464)+1,"")</f>
        <v/>
      </c>
      <c r="D1465" s="125"/>
      <c r="E1465" s="340"/>
    </row>
    <row r="1466" customFormat="false" ht="18" hidden="false" customHeight="false" outlineLevel="0" collapsed="false">
      <c r="B1466" s="339" t="n">
        <f aca="false">'ワークシート1 事業所情報'!E1479</f>
        <v>0</v>
      </c>
      <c r="C1466" s="125" t="str">
        <f aca="false">IF(COUNTIF($B$4:B1466,B1466)=1,MAX($C$3:C1465)+1,"")</f>
        <v/>
      </c>
      <c r="D1466" s="125"/>
      <c r="E1466" s="340"/>
    </row>
    <row r="1467" customFormat="false" ht="18" hidden="false" customHeight="false" outlineLevel="0" collapsed="false">
      <c r="B1467" s="339" t="n">
        <f aca="false">'ワークシート1 事業所情報'!E1480</f>
        <v>0</v>
      </c>
      <c r="C1467" s="125" t="str">
        <f aca="false">IF(COUNTIF($B$4:B1467,B1467)=1,MAX($C$3:C1466)+1,"")</f>
        <v/>
      </c>
      <c r="D1467" s="125"/>
      <c r="E1467" s="340"/>
    </row>
    <row r="1468" customFormat="false" ht="18" hidden="false" customHeight="false" outlineLevel="0" collapsed="false">
      <c r="B1468" s="339" t="n">
        <f aca="false">'ワークシート1 事業所情報'!E1481</f>
        <v>0</v>
      </c>
      <c r="C1468" s="125" t="str">
        <f aca="false">IF(COUNTIF($B$4:B1468,B1468)=1,MAX($C$3:C1467)+1,"")</f>
        <v/>
      </c>
      <c r="D1468" s="125"/>
      <c r="E1468" s="340"/>
    </row>
    <row r="1469" customFormat="false" ht="18" hidden="false" customHeight="false" outlineLevel="0" collapsed="false">
      <c r="B1469" s="339" t="n">
        <f aca="false">'ワークシート1 事業所情報'!E1482</f>
        <v>0</v>
      </c>
      <c r="C1469" s="125" t="str">
        <f aca="false">IF(COUNTIF($B$4:B1469,B1469)=1,MAX($C$3:C1468)+1,"")</f>
        <v/>
      </c>
      <c r="D1469" s="125"/>
      <c r="E1469" s="340"/>
    </row>
    <row r="1470" customFormat="false" ht="18" hidden="false" customHeight="false" outlineLevel="0" collapsed="false">
      <c r="B1470" s="339" t="n">
        <f aca="false">'ワークシート1 事業所情報'!E1483</f>
        <v>0</v>
      </c>
      <c r="C1470" s="125" t="str">
        <f aca="false">IF(COUNTIF($B$4:B1470,B1470)=1,MAX($C$3:C1469)+1,"")</f>
        <v/>
      </c>
      <c r="D1470" s="125"/>
      <c r="E1470" s="340"/>
    </row>
    <row r="1471" customFormat="false" ht="18" hidden="false" customHeight="false" outlineLevel="0" collapsed="false">
      <c r="B1471" s="339" t="n">
        <f aca="false">'ワークシート1 事業所情報'!E1484</f>
        <v>0</v>
      </c>
      <c r="C1471" s="125" t="str">
        <f aca="false">IF(COUNTIF($B$4:B1471,B1471)=1,MAX($C$3:C1470)+1,"")</f>
        <v/>
      </c>
      <c r="D1471" s="125"/>
      <c r="E1471" s="340"/>
    </row>
    <row r="1472" customFormat="false" ht="18" hidden="false" customHeight="false" outlineLevel="0" collapsed="false">
      <c r="B1472" s="339" t="n">
        <f aca="false">'ワークシート1 事業所情報'!E1485</f>
        <v>0</v>
      </c>
      <c r="C1472" s="125" t="str">
        <f aca="false">IF(COUNTIF($B$4:B1472,B1472)=1,MAX($C$3:C1471)+1,"")</f>
        <v/>
      </c>
      <c r="D1472" s="125"/>
      <c r="E1472" s="340"/>
    </row>
    <row r="1473" customFormat="false" ht="18" hidden="false" customHeight="false" outlineLevel="0" collapsed="false">
      <c r="B1473" s="339" t="n">
        <f aca="false">'ワークシート1 事業所情報'!E1486</f>
        <v>0</v>
      </c>
      <c r="C1473" s="125" t="str">
        <f aca="false">IF(COUNTIF($B$4:B1473,B1473)=1,MAX($C$3:C1472)+1,"")</f>
        <v/>
      </c>
      <c r="D1473" s="125"/>
      <c r="E1473" s="340"/>
    </row>
    <row r="1474" customFormat="false" ht="18" hidden="false" customHeight="false" outlineLevel="0" collapsed="false">
      <c r="B1474" s="339" t="n">
        <f aca="false">'ワークシート1 事業所情報'!E1487</f>
        <v>0</v>
      </c>
      <c r="C1474" s="125" t="str">
        <f aca="false">IF(COUNTIF($B$4:B1474,B1474)=1,MAX($C$3:C1473)+1,"")</f>
        <v/>
      </c>
      <c r="D1474" s="125"/>
      <c r="E1474" s="340"/>
    </row>
    <row r="1475" customFormat="false" ht="18" hidden="false" customHeight="false" outlineLevel="0" collapsed="false">
      <c r="B1475" s="339" t="n">
        <f aca="false">'ワークシート1 事業所情報'!E1488</f>
        <v>0</v>
      </c>
      <c r="C1475" s="125" t="str">
        <f aca="false">IF(COUNTIF($B$4:B1475,B1475)=1,MAX($C$3:C1474)+1,"")</f>
        <v/>
      </c>
      <c r="D1475" s="125"/>
      <c r="E1475" s="340"/>
    </row>
    <row r="1476" customFormat="false" ht="18" hidden="false" customHeight="false" outlineLevel="0" collapsed="false">
      <c r="B1476" s="339" t="n">
        <f aca="false">'ワークシート1 事業所情報'!E1489</f>
        <v>0</v>
      </c>
      <c r="C1476" s="125" t="str">
        <f aca="false">IF(COUNTIF($B$4:B1476,B1476)=1,MAX($C$3:C1475)+1,"")</f>
        <v/>
      </c>
      <c r="D1476" s="125"/>
      <c r="E1476" s="340"/>
    </row>
    <row r="1477" customFormat="false" ht="18" hidden="false" customHeight="false" outlineLevel="0" collapsed="false">
      <c r="B1477" s="339" t="n">
        <f aca="false">'ワークシート1 事業所情報'!E1490</f>
        <v>0</v>
      </c>
      <c r="C1477" s="125" t="str">
        <f aca="false">IF(COUNTIF($B$4:B1477,B1477)=1,MAX($C$3:C1476)+1,"")</f>
        <v/>
      </c>
      <c r="D1477" s="125"/>
      <c r="E1477" s="340"/>
    </row>
    <row r="1478" customFormat="false" ht="18" hidden="false" customHeight="false" outlineLevel="0" collapsed="false">
      <c r="B1478" s="339" t="n">
        <f aca="false">'ワークシート1 事業所情報'!E1491</f>
        <v>0</v>
      </c>
      <c r="C1478" s="125" t="str">
        <f aca="false">IF(COUNTIF($B$4:B1478,B1478)=1,MAX($C$3:C1477)+1,"")</f>
        <v/>
      </c>
      <c r="D1478" s="125"/>
      <c r="E1478" s="340"/>
    </row>
    <row r="1479" customFormat="false" ht="18" hidden="false" customHeight="false" outlineLevel="0" collapsed="false">
      <c r="B1479" s="339" t="n">
        <f aca="false">'ワークシート1 事業所情報'!E1492</f>
        <v>0</v>
      </c>
      <c r="C1479" s="125" t="str">
        <f aca="false">IF(COUNTIF($B$4:B1479,B1479)=1,MAX($C$3:C1478)+1,"")</f>
        <v/>
      </c>
      <c r="D1479" s="125"/>
      <c r="E1479" s="340"/>
    </row>
    <row r="1480" customFormat="false" ht="18" hidden="false" customHeight="false" outlineLevel="0" collapsed="false">
      <c r="B1480" s="339" t="n">
        <f aca="false">'ワークシート1 事業所情報'!E1493</f>
        <v>0</v>
      </c>
      <c r="C1480" s="125" t="str">
        <f aca="false">IF(COUNTIF($B$4:B1480,B1480)=1,MAX($C$3:C1479)+1,"")</f>
        <v/>
      </c>
      <c r="D1480" s="125"/>
      <c r="E1480" s="340"/>
    </row>
    <row r="1481" customFormat="false" ht="18" hidden="false" customHeight="false" outlineLevel="0" collapsed="false">
      <c r="B1481" s="339" t="n">
        <f aca="false">'ワークシート1 事業所情報'!E1494</f>
        <v>0</v>
      </c>
      <c r="C1481" s="125" t="str">
        <f aca="false">IF(COUNTIF($B$4:B1481,B1481)=1,MAX($C$3:C1480)+1,"")</f>
        <v/>
      </c>
      <c r="D1481" s="125"/>
      <c r="E1481" s="340"/>
    </row>
    <row r="1482" customFormat="false" ht="18" hidden="false" customHeight="false" outlineLevel="0" collapsed="false">
      <c r="B1482" s="339" t="n">
        <f aca="false">'ワークシート1 事業所情報'!E1495</f>
        <v>0</v>
      </c>
      <c r="C1482" s="125" t="str">
        <f aca="false">IF(COUNTIF($B$4:B1482,B1482)=1,MAX($C$3:C1481)+1,"")</f>
        <v/>
      </c>
      <c r="D1482" s="125"/>
      <c r="E1482" s="340"/>
    </row>
    <row r="1483" customFormat="false" ht="18" hidden="false" customHeight="false" outlineLevel="0" collapsed="false">
      <c r="B1483" s="339" t="n">
        <f aca="false">'ワークシート1 事業所情報'!E1496</f>
        <v>0</v>
      </c>
      <c r="C1483" s="125" t="str">
        <f aca="false">IF(COUNTIF($B$4:B1483,B1483)=1,MAX($C$3:C1482)+1,"")</f>
        <v/>
      </c>
      <c r="D1483" s="125"/>
      <c r="E1483" s="340"/>
    </row>
    <row r="1484" customFormat="false" ht="18" hidden="false" customHeight="false" outlineLevel="0" collapsed="false">
      <c r="B1484" s="339" t="n">
        <f aca="false">'ワークシート1 事業所情報'!E1497</f>
        <v>0</v>
      </c>
      <c r="C1484" s="125" t="str">
        <f aca="false">IF(COUNTIF($B$4:B1484,B1484)=1,MAX($C$3:C1483)+1,"")</f>
        <v/>
      </c>
      <c r="D1484" s="125"/>
      <c r="E1484" s="340"/>
    </row>
    <row r="1485" customFormat="false" ht="18" hidden="false" customHeight="false" outlineLevel="0" collapsed="false">
      <c r="B1485" s="339" t="n">
        <f aca="false">'ワークシート1 事業所情報'!E1498</f>
        <v>0</v>
      </c>
      <c r="C1485" s="125" t="str">
        <f aca="false">IF(COUNTIF($B$4:B1485,B1485)=1,MAX($C$3:C1484)+1,"")</f>
        <v/>
      </c>
      <c r="D1485" s="125"/>
      <c r="E1485" s="340"/>
    </row>
    <row r="1486" customFormat="false" ht="18" hidden="false" customHeight="false" outlineLevel="0" collapsed="false">
      <c r="B1486" s="339" t="n">
        <f aca="false">'ワークシート1 事業所情報'!E1499</f>
        <v>0</v>
      </c>
      <c r="C1486" s="125" t="str">
        <f aca="false">IF(COUNTIF($B$4:B1486,B1486)=1,MAX($C$3:C1485)+1,"")</f>
        <v/>
      </c>
      <c r="D1486" s="125"/>
      <c r="E1486" s="340"/>
    </row>
    <row r="1487" customFormat="false" ht="18" hidden="false" customHeight="false" outlineLevel="0" collapsed="false">
      <c r="B1487" s="339" t="n">
        <f aca="false">'ワークシート1 事業所情報'!E1500</f>
        <v>0</v>
      </c>
      <c r="C1487" s="125" t="str">
        <f aca="false">IF(COUNTIF($B$4:B1487,B1487)=1,MAX($C$3:C1486)+1,"")</f>
        <v/>
      </c>
      <c r="D1487" s="125"/>
      <c r="E1487" s="340"/>
    </row>
    <row r="1488" customFormat="false" ht="18" hidden="false" customHeight="false" outlineLevel="0" collapsed="false">
      <c r="B1488" s="339" t="n">
        <f aca="false">'ワークシート1 事業所情報'!E1501</f>
        <v>0</v>
      </c>
      <c r="C1488" s="125" t="str">
        <f aca="false">IF(COUNTIF($B$4:B1488,B1488)=1,MAX($C$3:C1487)+1,"")</f>
        <v/>
      </c>
      <c r="D1488" s="125"/>
      <c r="E1488" s="340"/>
    </row>
    <row r="1489" customFormat="false" ht="18" hidden="false" customHeight="false" outlineLevel="0" collapsed="false">
      <c r="B1489" s="339" t="n">
        <f aca="false">'ワークシート1 事業所情報'!E1502</f>
        <v>0</v>
      </c>
      <c r="C1489" s="125" t="str">
        <f aca="false">IF(COUNTIF($B$4:B1489,B1489)=1,MAX($C$3:C1488)+1,"")</f>
        <v/>
      </c>
      <c r="D1489" s="125"/>
      <c r="E1489" s="340"/>
    </row>
    <row r="1490" customFormat="false" ht="18" hidden="false" customHeight="false" outlineLevel="0" collapsed="false">
      <c r="B1490" s="339" t="n">
        <f aca="false">'ワークシート1 事業所情報'!E1503</f>
        <v>0</v>
      </c>
      <c r="C1490" s="125" t="str">
        <f aca="false">IF(COUNTIF($B$4:B1490,B1490)=1,MAX($C$3:C1489)+1,"")</f>
        <v/>
      </c>
      <c r="D1490" s="125"/>
      <c r="E1490" s="340"/>
    </row>
    <row r="1491" customFormat="false" ht="18" hidden="false" customHeight="false" outlineLevel="0" collapsed="false">
      <c r="B1491" s="339" t="n">
        <f aca="false">'ワークシート1 事業所情報'!E1504</f>
        <v>0</v>
      </c>
      <c r="C1491" s="125" t="str">
        <f aca="false">IF(COUNTIF($B$4:B1491,B1491)=1,MAX($C$3:C1490)+1,"")</f>
        <v/>
      </c>
      <c r="D1491" s="125"/>
      <c r="E1491" s="340"/>
    </row>
    <row r="1492" customFormat="false" ht="18" hidden="false" customHeight="false" outlineLevel="0" collapsed="false">
      <c r="B1492" s="339" t="n">
        <f aca="false">'ワークシート1 事業所情報'!E1505</f>
        <v>0</v>
      </c>
      <c r="C1492" s="125" t="str">
        <f aca="false">IF(COUNTIF($B$4:B1492,B1492)=1,MAX($C$3:C1491)+1,"")</f>
        <v/>
      </c>
      <c r="D1492" s="125"/>
      <c r="E1492" s="340"/>
    </row>
    <row r="1493" customFormat="false" ht="18" hidden="false" customHeight="false" outlineLevel="0" collapsed="false">
      <c r="B1493" s="339" t="n">
        <f aca="false">'ワークシート1 事業所情報'!E1506</f>
        <v>0</v>
      </c>
      <c r="C1493" s="125" t="str">
        <f aca="false">IF(COUNTIF($B$4:B1493,B1493)=1,MAX($C$3:C1492)+1,"")</f>
        <v/>
      </c>
      <c r="D1493" s="125"/>
      <c r="E1493" s="340"/>
    </row>
    <row r="1494" customFormat="false" ht="18" hidden="false" customHeight="false" outlineLevel="0" collapsed="false">
      <c r="B1494" s="339" t="n">
        <f aca="false">'ワークシート1 事業所情報'!E1507</f>
        <v>0</v>
      </c>
      <c r="C1494" s="125" t="str">
        <f aca="false">IF(COUNTIF($B$4:B1494,B1494)=1,MAX($C$3:C1493)+1,"")</f>
        <v/>
      </c>
      <c r="D1494" s="125"/>
      <c r="E1494" s="340"/>
    </row>
    <row r="1495" customFormat="false" ht="18" hidden="false" customHeight="false" outlineLevel="0" collapsed="false">
      <c r="B1495" s="339" t="n">
        <f aca="false">'ワークシート1 事業所情報'!E1508</f>
        <v>0</v>
      </c>
      <c r="C1495" s="125" t="str">
        <f aca="false">IF(COUNTIF($B$4:B1495,B1495)=1,MAX($C$3:C1494)+1,"")</f>
        <v/>
      </c>
      <c r="D1495" s="125"/>
      <c r="E1495" s="340"/>
    </row>
    <row r="1496" customFormat="false" ht="18" hidden="false" customHeight="false" outlineLevel="0" collapsed="false">
      <c r="B1496" s="339" t="n">
        <f aca="false">'ワークシート1 事業所情報'!E1509</f>
        <v>0</v>
      </c>
      <c r="C1496" s="125" t="str">
        <f aca="false">IF(COUNTIF($B$4:B1496,B1496)=1,MAX($C$3:C1495)+1,"")</f>
        <v/>
      </c>
      <c r="D1496" s="125"/>
      <c r="E1496" s="340"/>
    </row>
    <row r="1497" customFormat="false" ht="18" hidden="false" customHeight="false" outlineLevel="0" collapsed="false">
      <c r="B1497" s="339" t="n">
        <f aca="false">'ワークシート1 事業所情報'!E1510</f>
        <v>0</v>
      </c>
      <c r="C1497" s="125" t="str">
        <f aca="false">IF(COUNTIF($B$4:B1497,B1497)=1,MAX($C$3:C1496)+1,"")</f>
        <v/>
      </c>
      <c r="D1497" s="125"/>
      <c r="E1497" s="340"/>
    </row>
    <row r="1498" customFormat="false" ht="18" hidden="false" customHeight="false" outlineLevel="0" collapsed="false">
      <c r="B1498" s="339" t="n">
        <f aca="false">'ワークシート1 事業所情報'!E1511</f>
        <v>0</v>
      </c>
      <c r="C1498" s="125" t="str">
        <f aca="false">IF(COUNTIF($B$4:B1498,B1498)=1,MAX($C$3:C1497)+1,"")</f>
        <v/>
      </c>
      <c r="D1498" s="125"/>
      <c r="E1498" s="340"/>
    </row>
    <row r="1499" customFormat="false" ht="18" hidden="false" customHeight="false" outlineLevel="0" collapsed="false">
      <c r="B1499" s="339" t="n">
        <f aca="false">'ワークシート1 事業所情報'!E1512</f>
        <v>0</v>
      </c>
      <c r="C1499" s="125" t="str">
        <f aca="false">IF(COUNTIF($B$4:B1499,B1499)=1,MAX($C$3:C1498)+1,"")</f>
        <v/>
      </c>
      <c r="D1499" s="125"/>
      <c r="E1499" s="340"/>
    </row>
    <row r="1500" customFormat="false" ht="18" hidden="false" customHeight="false" outlineLevel="0" collapsed="false">
      <c r="B1500" s="339" t="n">
        <f aca="false">'ワークシート1 事業所情報'!E1513</f>
        <v>0</v>
      </c>
      <c r="C1500" s="125" t="str">
        <f aca="false">IF(COUNTIF($B$4:B1500,B1500)=1,MAX($C$3:C1499)+1,"")</f>
        <v/>
      </c>
      <c r="D1500" s="125"/>
      <c r="E1500" s="340"/>
    </row>
    <row r="1501" customFormat="false" ht="18" hidden="false" customHeight="false" outlineLevel="0" collapsed="false">
      <c r="B1501" s="339" t="n">
        <f aca="false">'ワークシート1 事業所情報'!E1514</f>
        <v>0</v>
      </c>
      <c r="C1501" s="125" t="str">
        <f aca="false">IF(COUNTIF($B$4:B1501,B1501)=1,MAX($C$3:C1500)+1,"")</f>
        <v/>
      </c>
      <c r="D1501" s="125"/>
      <c r="E1501" s="340"/>
    </row>
    <row r="1502" customFormat="false" ht="18" hidden="false" customHeight="false" outlineLevel="0" collapsed="false">
      <c r="B1502" s="339" t="n">
        <f aca="false">'ワークシート1 事業所情報'!E1515</f>
        <v>0</v>
      </c>
      <c r="C1502" s="125" t="str">
        <f aca="false">IF(COUNTIF($B$4:B1502,B1502)=1,MAX($C$3:C1501)+1,"")</f>
        <v/>
      </c>
      <c r="D1502" s="125"/>
      <c r="E1502" s="340"/>
    </row>
    <row r="1503" customFormat="false" ht="18" hidden="false" customHeight="false" outlineLevel="0" collapsed="false">
      <c r="B1503" s="339" t="n">
        <f aca="false">'ワークシート1 事業所情報'!E1516</f>
        <v>0</v>
      </c>
      <c r="C1503" s="125" t="str">
        <f aca="false">IF(COUNTIF($B$4:B1503,B1503)=1,MAX($C$3:C1502)+1,"")</f>
        <v/>
      </c>
      <c r="D1503" s="125"/>
      <c r="E1503" s="340"/>
    </row>
    <row r="1504" customFormat="false" ht="18" hidden="false" customHeight="false" outlineLevel="0" collapsed="false">
      <c r="B1504" s="339" t="n">
        <f aca="false">'ワークシート1 事業所情報'!E1517</f>
        <v>0</v>
      </c>
      <c r="C1504" s="125" t="str">
        <f aca="false">IF(COUNTIF($B$4:B1504,B1504)=1,MAX($C$3:C1503)+1,"")</f>
        <v/>
      </c>
      <c r="D1504" s="125"/>
      <c r="E1504" s="340"/>
    </row>
    <row r="1505" customFormat="false" ht="18" hidden="false" customHeight="false" outlineLevel="0" collapsed="false">
      <c r="B1505" s="339" t="n">
        <f aca="false">'ワークシート1 事業所情報'!E1518</f>
        <v>0</v>
      </c>
      <c r="C1505" s="125" t="str">
        <f aca="false">IF(COUNTIF($B$4:B1505,B1505)=1,MAX($C$3:C1504)+1,"")</f>
        <v/>
      </c>
      <c r="D1505" s="125"/>
      <c r="E1505" s="340"/>
    </row>
    <row r="1506" customFormat="false" ht="18" hidden="false" customHeight="false" outlineLevel="0" collapsed="false">
      <c r="B1506" s="339" t="n">
        <f aca="false">'ワークシート1 事業所情報'!E1519</f>
        <v>0</v>
      </c>
      <c r="C1506" s="125" t="str">
        <f aca="false">IF(COUNTIF($B$4:B1506,B1506)=1,MAX($C$3:C1505)+1,"")</f>
        <v/>
      </c>
      <c r="D1506" s="125"/>
      <c r="E1506" s="340"/>
    </row>
    <row r="1507" customFormat="false" ht="18" hidden="false" customHeight="false" outlineLevel="0" collapsed="false">
      <c r="B1507" s="339" t="n">
        <f aca="false">'ワークシート1 事業所情報'!E1520</f>
        <v>0</v>
      </c>
      <c r="C1507" s="125" t="str">
        <f aca="false">IF(COUNTIF($B$4:B1507,B1507)=1,MAX($C$3:C1506)+1,"")</f>
        <v/>
      </c>
      <c r="D1507" s="125"/>
      <c r="E1507" s="340"/>
    </row>
    <row r="1508" customFormat="false" ht="18" hidden="false" customHeight="false" outlineLevel="0" collapsed="false">
      <c r="B1508" s="339" t="n">
        <f aca="false">'ワークシート1 事業所情報'!E1521</f>
        <v>0</v>
      </c>
      <c r="C1508" s="125" t="str">
        <f aca="false">IF(COUNTIF($B$4:B1508,B1508)=1,MAX($C$3:C1507)+1,"")</f>
        <v/>
      </c>
      <c r="D1508" s="125"/>
      <c r="E1508" s="340"/>
    </row>
    <row r="1509" customFormat="false" ht="18" hidden="false" customHeight="false" outlineLevel="0" collapsed="false">
      <c r="B1509" s="339" t="n">
        <f aca="false">'ワークシート1 事業所情報'!E1522</f>
        <v>0</v>
      </c>
      <c r="C1509" s="125" t="str">
        <f aca="false">IF(COUNTIF($B$4:B1509,B1509)=1,MAX($C$3:C1508)+1,"")</f>
        <v/>
      </c>
      <c r="D1509" s="125"/>
      <c r="E1509" s="340"/>
    </row>
    <row r="1510" customFormat="false" ht="18" hidden="false" customHeight="false" outlineLevel="0" collapsed="false">
      <c r="B1510" s="339" t="n">
        <f aca="false">'ワークシート1 事業所情報'!E1523</f>
        <v>0</v>
      </c>
      <c r="C1510" s="125" t="str">
        <f aca="false">IF(COUNTIF($B$4:B1510,B1510)=1,MAX($C$3:C1509)+1,"")</f>
        <v/>
      </c>
      <c r="D1510" s="125"/>
      <c r="E1510" s="340"/>
    </row>
    <row r="1511" customFormat="false" ht="18" hidden="false" customHeight="false" outlineLevel="0" collapsed="false">
      <c r="B1511" s="339" t="n">
        <f aca="false">'ワークシート1 事業所情報'!E1524</f>
        <v>0</v>
      </c>
      <c r="C1511" s="125" t="str">
        <f aca="false">IF(COUNTIF($B$4:B1511,B1511)=1,MAX($C$3:C1510)+1,"")</f>
        <v/>
      </c>
      <c r="D1511" s="125"/>
      <c r="E1511" s="340"/>
    </row>
    <row r="1512" customFormat="false" ht="18" hidden="false" customHeight="false" outlineLevel="0" collapsed="false">
      <c r="B1512" s="339" t="n">
        <f aca="false">'ワークシート1 事業所情報'!E1525</f>
        <v>0</v>
      </c>
      <c r="C1512" s="125" t="str">
        <f aca="false">IF(COUNTIF($B$4:B1512,B1512)=1,MAX($C$3:C1511)+1,"")</f>
        <v/>
      </c>
      <c r="D1512" s="125"/>
      <c r="E1512" s="340"/>
    </row>
    <row r="1513" customFormat="false" ht="18" hidden="false" customHeight="false" outlineLevel="0" collapsed="false">
      <c r="B1513" s="339" t="n">
        <f aca="false">'ワークシート1 事業所情報'!E1526</f>
        <v>0</v>
      </c>
      <c r="C1513" s="125" t="str">
        <f aca="false">IF(COUNTIF($B$4:B1513,B1513)=1,MAX($C$3:C1512)+1,"")</f>
        <v/>
      </c>
      <c r="D1513" s="125"/>
      <c r="E1513" s="340"/>
    </row>
    <row r="1514" customFormat="false" ht="18" hidden="false" customHeight="false" outlineLevel="0" collapsed="false">
      <c r="B1514" s="339" t="n">
        <f aca="false">'ワークシート1 事業所情報'!E1527</f>
        <v>0</v>
      </c>
      <c r="C1514" s="125" t="str">
        <f aca="false">IF(COUNTIF($B$4:B1514,B1514)=1,MAX($C$3:C1513)+1,"")</f>
        <v/>
      </c>
      <c r="D1514" s="125"/>
      <c r="E1514" s="340"/>
    </row>
    <row r="1515" customFormat="false" ht="18" hidden="false" customHeight="false" outlineLevel="0" collapsed="false">
      <c r="B1515" s="339" t="n">
        <f aca="false">'ワークシート1 事業所情報'!E1528</f>
        <v>0</v>
      </c>
      <c r="C1515" s="125" t="str">
        <f aca="false">IF(COUNTIF($B$4:B1515,B1515)=1,MAX($C$3:C1514)+1,"")</f>
        <v/>
      </c>
      <c r="D1515" s="125"/>
      <c r="E1515" s="340"/>
    </row>
    <row r="1516" customFormat="false" ht="18" hidden="false" customHeight="false" outlineLevel="0" collapsed="false">
      <c r="B1516" s="339" t="n">
        <f aca="false">'ワークシート1 事業所情報'!E1529</f>
        <v>0</v>
      </c>
      <c r="C1516" s="125" t="str">
        <f aca="false">IF(COUNTIF($B$4:B1516,B1516)=1,MAX($C$3:C1515)+1,"")</f>
        <v/>
      </c>
      <c r="D1516" s="125"/>
      <c r="E1516" s="340"/>
    </row>
    <row r="1517" customFormat="false" ht="18" hidden="false" customHeight="false" outlineLevel="0" collapsed="false">
      <c r="B1517" s="339" t="n">
        <f aca="false">'ワークシート1 事業所情報'!E1530</f>
        <v>0</v>
      </c>
      <c r="C1517" s="125" t="str">
        <f aca="false">IF(COUNTIF($B$4:B1517,B1517)=1,MAX($C$3:C1516)+1,"")</f>
        <v/>
      </c>
      <c r="D1517" s="125"/>
      <c r="E1517" s="340"/>
    </row>
    <row r="1518" customFormat="false" ht="18" hidden="false" customHeight="false" outlineLevel="0" collapsed="false">
      <c r="B1518" s="339" t="n">
        <f aca="false">'ワークシート1 事業所情報'!E1531</f>
        <v>0</v>
      </c>
      <c r="C1518" s="125" t="str">
        <f aca="false">IF(COUNTIF($B$4:B1518,B1518)=1,MAX($C$3:C1517)+1,"")</f>
        <v/>
      </c>
      <c r="D1518" s="125"/>
      <c r="E1518" s="340"/>
    </row>
    <row r="1519" customFormat="false" ht="18" hidden="false" customHeight="false" outlineLevel="0" collapsed="false">
      <c r="B1519" s="339" t="n">
        <f aca="false">'ワークシート1 事業所情報'!E1532</f>
        <v>0</v>
      </c>
      <c r="C1519" s="125" t="str">
        <f aca="false">IF(COUNTIF($B$4:B1519,B1519)=1,MAX($C$3:C1518)+1,"")</f>
        <v/>
      </c>
      <c r="D1519" s="125"/>
      <c r="E1519" s="340"/>
    </row>
    <row r="1520" customFormat="false" ht="18" hidden="false" customHeight="false" outlineLevel="0" collapsed="false">
      <c r="B1520" s="339" t="n">
        <f aca="false">'ワークシート1 事業所情報'!E1533</f>
        <v>0</v>
      </c>
      <c r="C1520" s="125" t="str">
        <f aca="false">IF(COUNTIF($B$4:B1520,B1520)=1,MAX($C$3:C1519)+1,"")</f>
        <v/>
      </c>
      <c r="D1520" s="125"/>
      <c r="E1520" s="340"/>
    </row>
    <row r="1521" customFormat="false" ht="18" hidden="false" customHeight="false" outlineLevel="0" collapsed="false">
      <c r="B1521" s="339" t="n">
        <f aca="false">'ワークシート1 事業所情報'!E1534</f>
        <v>0</v>
      </c>
      <c r="C1521" s="125" t="str">
        <f aca="false">IF(COUNTIF($B$4:B1521,B1521)=1,MAX($C$3:C1520)+1,"")</f>
        <v/>
      </c>
      <c r="D1521" s="125"/>
      <c r="E1521" s="340"/>
    </row>
    <row r="1522" customFormat="false" ht="18" hidden="false" customHeight="false" outlineLevel="0" collapsed="false">
      <c r="B1522" s="339" t="n">
        <f aca="false">'ワークシート1 事業所情報'!E1535</f>
        <v>0</v>
      </c>
      <c r="C1522" s="125" t="str">
        <f aca="false">IF(COUNTIF($B$4:B1522,B1522)=1,MAX($C$3:C1521)+1,"")</f>
        <v/>
      </c>
      <c r="D1522" s="125"/>
      <c r="E1522" s="340"/>
    </row>
    <row r="1523" customFormat="false" ht="18" hidden="false" customHeight="false" outlineLevel="0" collapsed="false">
      <c r="B1523" s="339" t="n">
        <f aca="false">'ワークシート1 事業所情報'!E1536</f>
        <v>0</v>
      </c>
      <c r="C1523" s="125" t="str">
        <f aca="false">IF(COUNTIF($B$4:B1523,B1523)=1,MAX($C$3:C1522)+1,"")</f>
        <v/>
      </c>
      <c r="D1523" s="125"/>
      <c r="E1523" s="340"/>
    </row>
    <row r="1524" customFormat="false" ht="18" hidden="false" customHeight="false" outlineLevel="0" collapsed="false">
      <c r="B1524" s="339" t="n">
        <f aca="false">'ワークシート1 事業所情報'!E1537</f>
        <v>0</v>
      </c>
      <c r="C1524" s="125" t="str">
        <f aca="false">IF(COUNTIF($B$4:B1524,B1524)=1,MAX($C$3:C1523)+1,"")</f>
        <v/>
      </c>
      <c r="D1524" s="125"/>
      <c r="E1524" s="340"/>
    </row>
    <row r="1525" customFormat="false" ht="18" hidden="false" customHeight="false" outlineLevel="0" collapsed="false">
      <c r="B1525" s="339" t="n">
        <f aca="false">'ワークシート1 事業所情報'!E1538</f>
        <v>0</v>
      </c>
      <c r="C1525" s="125" t="str">
        <f aca="false">IF(COUNTIF($B$4:B1525,B1525)=1,MAX($C$3:C1524)+1,"")</f>
        <v/>
      </c>
      <c r="D1525" s="125"/>
      <c r="E1525" s="340"/>
    </row>
    <row r="1526" customFormat="false" ht="18" hidden="false" customHeight="false" outlineLevel="0" collapsed="false">
      <c r="B1526" s="339" t="n">
        <f aca="false">'ワークシート1 事業所情報'!E1539</f>
        <v>0</v>
      </c>
      <c r="C1526" s="125" t="str">
        <f aca="false">IF(COUNTIF($B$4:B1526,B1526)=1,MAX($C$3:C1525)+1,"")</f>
        <v/>
      </c>
      <c r="D1526" s="125"/>
      <c r="E1526" s="340"/>
    </row>
    <row r="1527" customFormat="false" ht="18" hidden="false" customHeight="false" outlineLevel="0" collapsed="false">
      <c r="B1527" s="339" t="n">
        <f aca="false">'ワークシート1 事業所情報'!E1540</f>
        <v>0</v>
      </c>
      <c r="C1527" s="125" t="str">
        <f aca="false">IF(COUNTIF($B$4:B1527,B1527)=1,MAX($C$3:C1526)+1,"")</f>
        <v/>
      </c>
      <c r="D1527" s="125"/>
      <c r="E1527" s="340"/>
    </row>
    <row r="1528" customFormat="false" ht="18" hidden="false" customHeight="false" outlineLevel="0" collapsed="false">
      <c r="B1528" s="339" t="n">
        <f aca="false">'ワークシート1 事業所情報'!E1541</f>
        <v>0</v>
      </c>
      <c r="C1528" s="125" t="str">
        <f aca="false">IF(COUNTIF($B$4:B1528,B1528)=1,MAX($C$3:C1527)+1,"")</f>
        <v/>
      </c>
      <c r="D1528" s="125"/>
      <c r="E1528" s="340"/>
    </row>
    <row r="1529" customFormat="false" ht="18" hidden="false" customHeight="false" outlineLevel="0" collapsed="false">
      <c r="B1529" s="339" t="n">
        <f aca="false">'ワークシート1 事業所情報'!E1542</f>
        <v>0</v>
      </c>
      <c r="C1529" s="125" t="str">
        <f aca="false">IF(COUNTIF($B$4:B1529,B1529)=1,MAX($C$3:C1528)+1,"")</f>
        <v/>
      </c>
      <c r="D1529" s="125"/>
      <c r="E1529" s="340"/>
    </row>
    <row r="1530" customFormat="false" ht="18" hidden="false" customHeight="false" outlineLevel="0" collapsed="false">
      <c r="B1530" s="339" t="n">
        <f aca="false">'ワークシート1 事業所情報'!E1543</f>
        <v>0</v>
      </c>
      <c r="C1530" s="125" t="str">
        <f aca="false">IF(COUNTIF($B$4:B1530,B1530)=1,MAX($C$3:C1529)+1,"")</f>
        <v/>
      </c>
      <c r="D1530" s="125"/>
      <c r="E1530" s="340"/>
    </row>
    <row r="1531" customFormat="false" ht="18" hidden="false" customHeight="false" outlineLevel="0" collapsed="false">
      <c r="B1531" s="339" t="n">
        <f aca="false">'ワークシート1 事業所情報'!E1544</f>
        <v>0</v>
      </c>
      <c r="C1531" s="125" t="str">
        <f aca="false">IF(COUNTIF($B$4:B1531,B1531)=1,MAX($C$3:C1530)+1,"")</f>
        <v/>
      </c>
      <c r="D1531" s="125"/>
      <c r="E1531" s="340"/>
    </row>
    <row r="1532" customFormat="false" ht="18" hidden="false" customHeight="false" outlineLevel="0" collapsed="false">
      <c r="B1532" s="339" t="n">
        <f aca="false">'ワークシート1 事業所情報'!E1545</f>
        <v>0</v>
      </c>
      <c r="C1532" s="125" t="str">
        <f aca="false">IF(COUNTIF($B$4:B1532,B1532)=1,MAX($C$3:C1531)+1,"")</f>
        <v/>
      </c>
      <c r="D1532" s="125"/>
      <c r="E1532" s="340"/>
    </row>
    <row r="1533" customFormat="false" ht="18" hidden="false" customHeight="false" outlineLevel="0" collapsed="false">
      <c r="B1533" s="339" t="n">
        <f aca="false">'ワークシート1 事業所情報'!E1546</f>
        <v>0</v>
      </c>
      <c r="C1533" s="125" t="str">
        <f aca="false">IF(COUNTIF($B$4:B1533,B1533)=1,MAX($C$3:C1532)+1,"")</f>
        <v/>
      </c>
      <c r="D1533" s="125"/>
      <c r="E1533" s="340"/>
    </row>
    <row r="1534" customFormat="false" ht="18" hidden="false" customHeight="false" outlineLevel="0" collapsed="false">
      <c r="B1534" s="339" t="n">
        <f aca="false">'ワークシート1 事業所情報'!E1547</f>
        <v>0</v>
      </c>
      <c r="C1534" s="125" t="str">
        <f aca="false">IF(COUNTIF($B$4:B1534,B1534)=1,MAX($C$3:C1533)+1,"")</f>
        <v/>
      </c>
      <c r="D1534" s="125"/>
      <c r="E1534" s="340"/>
    </row>
    <row r="1535" customFormat="false" ht="18" hidden="false" customHeight="false" outlineLevel="0" collapsed="false">
      <c r="B1535" s="339" t="n">
        <f aca="false">'ワークシート1 事業所情報'!E1548</f>
        <v>0</v>
      </c>
      <c r="C1535" s="125" t="str">
        <f aca="false">IF(COUNTIF($B$4:B1535,B1535)=1,MAX($C$3:C1534)+1,"")</f>
        <v/>
      </c>
      <c r="D1535" s="125"/>
      <c r="E1535" s="340"/>
    </row>
    <row r="1536" customFormat="false" ht="18" hidden="false" customHeight="false" outlineLevel="0" collapsed="false">
      <c r="B1536" s="339" t="n">
        <f aca="false">'ワークシート1 事業所情報'!E1549</f>
        <v>0</v>
      </c>
      <c r="C1536" s="125" t="str">
        <f aca="false">IF(COUNTIF($B$4:B1536,B1536)=1,MAX($C$3:C1535)+1,"")</f>
        <v/>
      </c>
      <c r="D1536" s="125"/>
      <c r="E1536" s="340"/>
    </row>
    <row r="1537" customFormat="false" ht="18" hidden="false" customHeight="false" outlineLevel="0" collapsed="false">
      <c r="B1537" s="339" t="n">
        <f aca="false">'ワークシート1 事業所情報'!E1550</f>
        <v>0</v>
      </c>
      <c r="C1537" s="125" t="str">
        <f aca="false">IF(COUNTIF($B$4:B1537,B1537)=1,MAX($C$3:C1536)+1,"")</f>
        <v/>
      </c>
      <c r="D1537" s="125"/>
      <c r="E1537" s="340"/>
    </row>
    <row r="1538" customFormat="false" ht="18" hidden="false" customHeight="false" outlineLevel="0" collapsed="false">
      <c r="B1538" s="339" t="n">
        <f aca="false">'ワークシート1 事業所情報'!E1551</f>
        <v>0</v>
      </c>
      <c r="C1538" s="125" t="str">
        <f aca="false">IF(COUNTIF($B$4:B1538,B1538)=1,MAX($C$3:C1537)+1,"")</f>
        <v/>
      </c>
      <c r="D1538" s="125"/>
      <c r="E1538" s="340"/>
    </row>
    <row r="1539" customFormat="false" ht="18" hidden="false" customHeight="false" outlineLevel="0" collapsed="false">
      <c r="B1539" s="339" t="n">
        <f aca="false">'ワークシート1 事業所情報'!E1552</f>
        <v>0</v>
      </c>
      <c r="C1539" s="125" t="str">
        <f aca="false">IF(COUNTIF($B$4:B1539,B1539)=1,MAX($C$3:C1538)+1,"")</f>
        <v/>
      </c>
      <c r="D1539" s="125"/>
      <c r="E1539" s="340"/>
    </row>
    <row r="1540" customFormat="false" ht="18" hidden="false" customHeight="false" outlineLevel="0" collapsed="false">
      <c r="B1540" s="339" t="n">
        <f aca="false">'ワークシート1 事業所情報'!E1553</f>
        <v>0</v>
      </c>
      <c r="C1540" s="125" t="str">
        <f aca="false">IF(COUNTIF($B$4:B1540,B1540)=1,MAX($C$3:C1539)+1,"")</f>
        <v/>
      </c>
      <c r="D1540" s="125"/>
      <c r="E1540" s="340"/>
    </row>
    <row r="1541" customFormat="false" ht="18" hidden="false" customHeight="false" outlineLevel="0" collapsed="false">
      <c r="B1541" s="339" t="n">
        <f aca="false">'ワークシート1 事業所情報'!E1554</f>
        <v>0</v>
      </c>
      <c r="C1541" s="125" t="str">
        <f aca="false">IF(COUNTIF($B$4:B1541,B1541)=1,MAX($C$3:C1540)+1,"")</f>
        <v/>
      </c>
      <c r="D1541" s="125"/>
      <c r="E1541" s="340"/>
    </row>
    <row r="1542" customFormat="false" ht="18" hidden="false" customHeight="false" outlineLevel="0" collapsed="false">
      <c r="B1542" s="339" t="n">
        <f aca="false">'ワークシート1 事業所情報'!E1555</f>
        <v>0</v>
      </c>
      <c r="C1542" s="125" t="str">
        <f aca="false">IF(COUNTIF($B$4:B1542,B1542)=1,MAX($C$3:C1541)+1,"")</f>
        <v/>
      </c>
      <c r="D1542" s="125"/>
      <c r="E1542" s="340"/>
    </row>
    <row r="1543" customFormat="false" ht="18" hidden="false" customHeight="false" outlineLevel="0" collapsed="false">
      <c r="B1543" s="339" t="n">
        <f aca="false">'ワークシート1 事業所情報'!E1556</f>
        <v>0</v>
      </c>
      <c r="C1543" s="125" t="str">
        <f aca="false">IF(COUNTIF($B$4:B1543,B1543)=1,MAX($C$3:C1542)+1,"")</f>
        <v/>
      </c>
      <c r="D1543" s="125"/>
      <c r="E1543" s="340"/>
    </row>
    <row r="1544" customFormat="false" ht="18" hidden="false" customHeight="false" outlineLevel="0" collapsed="false">
      <c r="B1544" s="339" t="n">
        <f aca="false">'ワークシート1 事業所情報'!E1557</f>
        <v>0</v>
      </c>
      <c r="C1544" s="125" t="str">
        <f aca="false">IF(COUNTIF($B$4:B1544,B1544)=1,MAX($C$3:C1543)+1,"")</f>
        <v/>
      </c>
      <c r="D1544" s="125"/>
      <c r="E1544" s="340"/>
    </row>
    <row r="1545" customFormat="false" ht="18" hidden="false" customHeight="false" outlineLevel="0" collapsed="false">
      <c r="B1545" s="339" t="n">
        <f aca="false">'ワークシート1 事業所情報'!E1558</f>
        <v>0</v>
      </c>
      <c r="C1545" s="125" t="str">
        <f aca="false">IF(COUNTIF($B$4:B1545,B1545)=1,MAX($C$3:C1544)+1,"")</f>
        <v/>
      </c>
      <c r="D1545" s="125"/>
      <c r="E1545" s="340"/>
    </row>
    <row r="1546" customFormat="false" ht="18" hidden="false" customHeight="false" outlineLevel="0" collapsed="false">
      <c r="B1546" s="339" t="n">
        <f aca="false">'ワークシート1 事業所情報'!E1559</f>
        <v>0</v>
      </c>
      <c r="C1546" s="125" t="str">
        <f aca="false">IF(COUNTIF($B$4:B1546,B1546)=1,MAX($C$3:C1545)+1,"")</f>
        <v/>
      </c>
      <c r="D1546" s="125"/>
      <c r="E1546" s="340"/>
    </row>
    <row r="1547" customFormat="false" ht="18" hidden="false" customHeight="false" outlineLevel="0" collapsed="false">
      <c r="B1547" s="339" t="n">
        <f aca="false">'ワークシート1 事業所情報'!E1560</f>
        <v>0</v>
      </c>
      <c r="C1547" s="125" t="str">
        <f aca="false">IF(COUNTIF($B$4:B1547,B1547)=1,MAX($C$3:C1546)+1,"")</f>
        <v/>
      </c>
      <c r="D1547" s="125"/>
      <c r="E1547" s="340"/>
    </row>
    <row r="1548" customFormat="false" ht="18" hidden="false" customHeight="false" outlineLevel="0" collapsed="false">
      <c r="B1548" s="339" t="n">
        <f aca="false">'ワークシート1 事業所情報'!E1561</f>
        <v>0</v>
      </c>
      <c r="C1548" s="125" t="str">
        <f aca="false">IF(COUNTIF($B$4:B1548,B1548)=1,MAX($C$3:C1547)+1,"")</f>
        <v/>
      </c>
      <c r="D1548" s="125"/>
      <c r="E1548" s="340"/>
    </row>
    <row r="1549" customFormat="false" ht="18" hidden="false" customHeight="false" outlineLevel="0" collapsed="false">
      <c r="B1549" s="339" t="n">
        <f aca="false">'ワークシート1 事業所情報'!E1562</f>
        <v>0</v>
      </c>
      <c r="C1549" s="125" t="str">
        <f aca="false">IF(COUNTIF($B$4:B1549,B1549)=1,MAX($C$3:C1548)+1,"")</f>
        <v/>
      </c>
      <c r="D1549" s="125"/>
      <c r="E1549" s="340"/>
    </row>
    <row r="1550" customFormat="false" ht="18" hidden="false" customHeight="false" outlineLevel="0" collapsed="false">
      <c r="B1550" s="339" t="n">
        <f aca="false">'ワークシート1 事業所情報'!E1563</f>
        <v>0</v>
      </c>
      <c r="C1550" s="125" t="str">
        <f aca="false">IF(COUNTIF($B$4:B1550,B1550)=1,MAX($C$3:C1549)+1,"")</f>
        <v/>
      </c>
      <c r="D1550" s="125"/>
      <c r="E1550" s="340"/>
    </row>
    <row r="1551" customFormat="false" ht="18" hidden="false" customHeight="false" outlineLevel="0" collapsed="false">
      <c r="B1551" s="339" t="n">
        <f aca="false">'ワークシート1 事業所情報'!E1564</f>
        <v>0</v>
      </c>
      <c r="C1551" s="125" t="str">
        <f aca="false">IF(COUNTIF($B$4:B1551,B1551)=1,MAX($C$3:C1550)+1,"")</f>
        <v/>
      </c>
      <c r="D1551" s="125"/>
      <c r="E1551" s="340"/>
    </row>
    <row r="1552" customFormat="false" ht="18" hidden="false" customHeight="false" outlineLevel="0" collapsed="false">
      <c r="B1552" s="339" t="n">
        <f aca="false">'ワークシート1 事業所情報'!E1565</f>
        <v>0</v>
      </c>
      <c r="C1552" s="125" t="str">
        <f aca="false">IF(COUNTIF($B$4:B1552,B1552)=1,MAX($C$3:C1551)+1,"")</f>
        <v/>
      </c>
      <c r="D1552" s="125"/>
      <c r="E1552" s="340"/>
    </row>
    <row r="1553" customFormat="false" ht="18" hidden="false" customHeight="false" outlineLevel="0" collapsed="false">
      <c r="B1553" s="339" t="n">
        <f aca="false">'ワークシート1 事業所情報'!E1566</f>
        <v>0</v>
      </c>
      <c r="C1553" s="125" t="str">
        <f aca="false">IF(COUNTIF($B$4:B1553,B1553)=1,MAX($C$3:C1552)+1,"")</f>
        <v/>
      </c>
      <c r="D1553" s="125"/>
      <c r="E1553" s="340"/>
    </row>
    <row r="1554" customFormat="false" ht="18" hidden="false" customHeight="false" outlineLevel="0" collapsed="false">
      <c r="B1554" s="339" t="n">
        <f aca="false">'ワークシート1 事業所情報'!E1567</f>
        <v>0</v>
      </c>
      <c r="C1554" s="125" t="str">
        <f aca="false">IF(COUNTIF($B$4:B1554,B1554)=1,MAX($C$3:C1553)+1,"")</f>
        <v/>
      </c>
      <c r="D1554" s="125"/>
      <c r="E1554" s="340"/>
    </row>
    <row r="1555" customFormat="false" ht="18" hidden="false" customHeight="false" outlineLevel="0" collapsed="false">
      <c r="B1555" s="339" t="n">
        <f aca="false">'ワークシート1 事業所情報'!E1568</f>
        <v>0</v>
      </c>
      <c r="C1555" s="125" t="str">
        <f aca="false">IF(COUNTIF($B$4:B1555,B1555)=1,MAX($C$3:C1554)+1,"")</f>
        <v/>
      </c>
      <c r="D1555" s="125"/>
      <c r="E1555" s="340"/>
    </row>
    <row r="1556" customFormat="false" ht="18" hidden="false" customHeight="false" outlineLevel="0" collapsed="false">
      <c r="B1556" s="339" t="n">
        <f aca="false">'ワークシート1 事業所情報'!E1569</f>
        <v>0</v>
      </c>
      <c r="C1556" s="125" t="str">
        <f aca="false">IF(COUNTIF($B$4:B1556,B1556)=1,MAX($C$3:C1555)+1,"")</f>
        <v/>
      </c>
      <c r="D1556" s="125"/>
      <c r="E1556" s="340"/>
    </row>
    <row r="1557" customFormat="false" ht="18" hidden="false" customHeight="false" outlineLevel="0" collapsed="false">
      <c r="B1557" s="339" t="n">
        <f aca="false">'ワークシート1 事業所情報'!E1570</f>
        <v>0</v>
      </c>
      <c r="C1557" s="125" t="str">
        <f aca="false">IF(COUNTIF($B$4:B1557,B1557)=1,MAX($C$3:C1556)+1,"")</f>
        <v/>
      </c>
      <c r="D1557" s="125"/>
      <c r="E1557" s="340"/>
    </row>
    <row r="1558" customFormat="false" ht="18" hidden="false" customHeight="false" outlineLevel="0" collapsed="false">
      <c r="B1558" s="339" t="n">
        <f aca="false">'ワークシート1 事業所情報'!E1571</f>
        <v>0</v>
      </c>
      <c r="C1558" s="125" t="str">
        <f aca="false">IF(COUNTIF($B$4:B1558,B1558)=1,MAX($C$3:C1557)+1,"")</f>
        <v/>
      </c>
      <c r="D1558" s="125"/>
      <c r="E1558" s="340"/>
    </row>
    <row r="1559" customFormat="false" ht="18" hidden="false" customHeight="false" outlineLevel="0" collapsed="false">
      <c r="B1559" s="339" t="n">
        <f aca="false">'ワークシート1 事業所情報'!E1572</f>
        <v>0</v>
      </c>
      <c r="C1559" s="125" t="str">
        <f aca="false">IF(COUNTIF($B$4:B1559,B1559)=1,MAX($C$3:C1558)+1,"")</f>
        <v/>
      </c>
      <c r="D1559" s="125"/>
      <c r="E1559" s="340"/>
    </row>
    <row r="1560" customFormat="false" ht="18" hidden="false" customHeight="false" outlineLevel="0" collapsed="false">
      <c r="B1560" s="339" t="n">
        <f aca="false">'ワークシート1 事業所情報'!E1573</f>
        <v>0</v>
      </c>
      <c r="C1560" s="125" t="str">
        <f aca="false">IF(COUNTIF($B$4:B1560,B1560)=1,MAX($C$3:C1559)+1,"")</f>
        <v/>
      </c>
      <c r="D1560" s="125"/>
      <c r="E1560" s="340"/>
    </row>
    <row r="1561" customFormat="false" ht="18" hidden="false" customHeight="false" outlineLevel="0" collapsed="false">
      <c r="B1561" s="339" t="n">
        <f aca="false">'ワークシート1 事業所情報'!E1574</f>
        <v>0</v>
      </c>
      <c r="C1561" s="125" t="str">
        <f aca="false">IF(COUNTIF($B$4:B1561,B1561)=1,MAX($C$3:C1560)+1,"")</f>
        <v/>
      </c>
      <c r="D1561" s="125"/>
      <c r="E1561" s="340"/>
    </row>
    <row r="1562" customFormat="false" ht="18" hidden="false" customHeight="false" outlineLevel="0" collapsed="false">
      <c r="B1562" s="339" t="n">
        <f aca="false">'ワークシート1 事業所情報'!E1575</f>
        <v>0</v>
      </c>
      <c r="C1562" s="125" t="str">
        <f aca="false">IF(COUNTIF($B$4:B1562,B1562)=1,MAX($C$3:C1561)+1,"")</f>
        <v/>
      </c>
      <c r="D1562" s="125"/>
      <c r="E1562" s="340"/>
    </row>
    <row r="1563" customFormat="false" ht="18" hidden="false" customHeight="false" outlineLevel="0" collapsed="false">
      <c r="B1563" s="339" t="n">
        <f aca="false">'ワークシート1 事業所情報'!E1576</f>
        <v>0</v>
      </c>
      <c r="C1563" s="125" t="str">
        <f aca="false">IF(COUNTIF($B$4:B1563,B1563)=1,MAX($C$3:C1562)+1,"")</f>
        <v/>
      </c>
      <c r="D1563" s="125"/>
      <c r="E1563" s="340"/>
    </row>
    <row r="1564" customFormat="false" ht="18" hidden="false" customHeight="false" outlineLevel="0" collapsed="false">
      <c r="B1564" s="339" t="n">
        <f aca="false">'ワークシート1 事業所情報'!E1577</f>
        <v>0</v>
      </c>
      <c r="C1564" s="125" t="str">
        <f aca="false">IF(COUNTIF($B$4:B1564,B1564)=1,MAX($C$3:C1563)+1,"")</f>
        <v/>
      </c>
      <c r="D1564" s="125"/>
      <c r="E1564" s="340"/>
    </row>
    <row r="1565" customFormat="false" ht="18" hidden="false" customHeight="false" outlineLevel="0" collapsed="false">
      <c r="B1565" s="339" t="n">
        <f aca="false">'ワークシート1 事業所情報'!E1578</f>
        <v>0</v>
      </c>
      <c r="C1565" s="125" t="str">
        <f aca="false">IF(COUNTIF($B$4:B1565,B1565)=1,MAX($C$3:C1564)+1,"")</f>
        <v/>
      </c>
      <c r="D1565" s="125"/>
      <c r="E1565" s="340"/>
    </row>
    <row r="1566" customFormat="false" ht="18" hidden="false" customHeight="false" outlineLevel="0" collapsed="false">
      <c r="B1566" s="339" t="n">
        <f aca="false">'ワークシート1 事業所情報'!E1579</f>
        <v>0</v>
      </c>
      <c r="C1566" s="125" t="str">
        <f aca="false">IF(COUNTIF($B$4:B1566,B1566)=1,MAX($C$3:C1565)+1,"")</f>
        <v/>
      </c>
      <c r="D1566" s="125"/>
      <c r="E1566" s="340"/>
    </row>
    <row r="1567" customFormat="false" ht="18" hidden="false" customHeight="false" outlineLevel="0" collapsed="false">
      <c r="B1567" s="339" t="n">
        <f aca="false">'ワークシート1 事業所情報'!E1580</f>
        <v>0</v>
      </c>
      <c r="C1567" s="125" t="str">
        <f aca="false">IF(COUNTIF($B$4:B1567,B1567)=1,MAX($C$3:C1566)+1,"")</f>
        <v/>
      </c>
      <c r="D1567" s="125"/>
      <c r="E1567" s="340"/>
    </row>
    <row r="1568" customFormat="false" ht="18" hidden="false" customHeight="false" outlineLevel="0" collapsed="false">
      <c r="B1568" s="339" t="n">
        <f aca="false">'ワークシート1 事業所情報'!E1581</f>
        <v>0</v>
      </c>
      <c r="C1568" s="125" t="str">
        <f aca="false">IF(COUNTIF($B$4:B1568,B1568)=1,MAX($C$3:C1567)+1,"")</f>
        <v/>
      </c>
      <c r="D1568" s="125"/>
      <c r="E1568" s="340"/>
    </row>
    <row r="1569" customFormat="false" ht="18" hidden="false" customHeight="false" outlineLevel="0" collapsed="false">
      <c r="B1569" s="339" t="n">
        <f aca="false">'ワークシート1 事業所情報'!E1582</f>
        <v>0</v>
      </c>
      <c r="C1569" s="125" t="str">
        <f aca="false">IF(COUNTIF($B$4:B1569,B1569)=1,MAX($C$3:C1568)+1,"")</f>
        <v/>
      </c>
      <c r="D1569" s="125"/>
      <c r="E1569" s="340"/>
    </row>
    <row r="1570" customFormat="false" ht="18" hidden="false" customHeight="false" outlineLevel="0" collapsed="false">
      <c r="B1570" s="339" t="n">
        <f aca="false">'ワークシート1 事業所情報'!E1583</f>
        <v>0</v>
      </c>
      <c r="C1570" s="125" t="str">
        <f aca="false">IF(COUNTIF($B$4:B1570,B1570)=1,MAX($C$3:C1569)+1,"")</f>
        <v/>
      </c>
      <c r="D1570" s="125"/>
      <c r="E1570" s="340"/>
    </row>
    <row r="1571" customFormat="false" ht="18" hidden="false" customHeight="false" outlineLevel="0" collapsed="false">
      <c r="B1571" s="339" t="n">
        <f aca="false">'ワークシート1 事業所情報'!E1584</f>
        <v>0</v>
      </c>
      <c r="C1571" s="125" t="str">
        <f aca="false">IF(COUNTIF($B$4:B1571,B1571)=1,MAX($C$3:C1570)+1,"")</f>
        <v/>
      </c>
      <c r="D1571" s="125"/>
      <c r="E1571" s="340"/>
    </row>
    <row r="1572" customFormat="false" ht="18" hidden="false" customHeight="false" outlineLevel="0" collapsed="false">
      <c r="B1572" s="339" t="n">
        <f aca="false">'ワークシート1 事業所情報'!E1585</f>
        <v>0</v>
      </c>
      <c r="C1572" s="125" t="str">
        <f aca="false">IF(COUNTIF($B$4:B1572,B1572)=1,MAX($C$3:C1571)+1,"")</f>
        <v/>
      </c>
      <c r="D1572" s="125"/>
      <c r="E1572" s="340"/>
    </row>
    <row r="1573" customFormat="false" ht="18" hidden="false" customHeight="false" outlineLevel="0" collapsed="false">
      <c r="B1573" s="339" t="n">
        <f aca="false">'ワークシート1 事業所情報'!E1586</f>
        <v>0</v>
      </c>
      <c r="C1573" s="125" t="str">
        <f aca="false">IF(COUNTIF($B$4:B1573,B1573)=1,MAX($C$3:C1572)+1,"")</f>
        <v/>
      </c>
      <c r="D1573" s="125"/>
      <c r="E1573" s="340"/>
    </row>
    <row r="1574" customFormat="false" ht="18" hidden="false" customHeight="false" outlineLevel="0" collapsed="false">
      <c r="B1574" s="339" t="n">
        <f aca="false">'ワークシート1 事業所情報'!E1587</f>
        <v>0</v>
      </c>
      <c r="C1574" s="125" t="str">
        <f aca="false">IF(COUNTIF($B$4:B1574,B1574)=1,MAX($C$3:C1573)+1,"")</f>
        <v/>
      </c>
      <c r="D1574" s="125"/>
      <c r="E1574" s="340"/>
    </row>
    <row r="1575" customFormat="false" ht="18" hidden="false" customHeight="false" outlineLevel="0" collapsed="false">
      <c r="B1575" s="339" t="n">
        <f aca="false">'ワークシート1 事業所情報'!E1588</f>
        <v>0</v>
      </c>
      <c r="C1575" s="125" t="str">
        <f aca="false">IF(COUNTIF($B$4:B1575,B1575)=1,MAX($C$3:C1574)+1,"")</f>
        <v/>
      </c>
      <c r="D1575" s="125"/>
      <c r="E1575" s="340"/>
    </row>
    <row r="1576" customFormat="false" ht="18" hidden="false" customHeight="false" outlineLevel="0" collapsed="false">
      <c r="B1576" s="339" t="n">
        <f aca="false">'ワークシート1 事業所情報'!E1589</f>
        <v>0</v>
      </c>
      <c r="C1576" s="125" t="str">
        <f aca="false">IF(COUNTIF($B$4:B1576,B1576)=1,MAX($C$3:C1575)+1,"")</f>
        <v/>
      </c>
      <c r="D1576" s="125"/>
      <c r="E1576" s="340"/>
    </row>
    <row r="1577" customFormat="false" ht="18" hidden="false" customHeight="false" outlineLevel="0" collapsed="false">
      <c r="B1577" s="339" t="n">
        <f aca="false">'ワークシート1 事業所情報'!E1590</f>
        <v>0</v>
      </c>
      <c r="C1577" s="125" t="str">
        <f aca="false">IF(COUNTIF($B$4:B1577,B1577)=1,MAX($C$3:C1576)+1,"")</f>
        <v/>
      </c>
      <c r="D1577" s="125"/>
      <c r="E1577" s="340"/>
    </row>
    <row r="1578" customFormat="false" ht="18" hidden="false" customHeight="false" outlineLevel="0" collapsed="false">
      <c r="B1578" s="339" t="n">
        <f aca="false">'ワークシート1 事業所情報'!E1591</f>
        <v>0</v>
      </c>
      <c r="C1578" s="125" t="str">
        <f aca="false">IF(COUNTIF($B$4:B1578,B1578)=1,MAX($C$3:C1577)+1,"")</f>
        <v/>
      </c>
      <c r="D1578" s="125"/>
      <c r="E1578" s="340"/>
    </row>
    <row r="1579" customFormat="false" ht="18" hidden="false" customHeight="false" outlineLevel="0" collapsed="false">
      <c r="B1579" s="339" t="n">
        <f aca="false">'ワークシート1 事業所情報'!E1592</f>
        <v>0</v>
      </c>
      <c r="C1579" s="125" t="str">
        <f aca="false">IF(COUNTIF($B$4:B1579,B1579)=1,MAX($C$3:C1578)+1,"")</f>
        <v/>
      </c>
      <c r="D1579" s="125"/>
      <c r="E1579" s="340"/>
    </row>
    <row r="1580" customFormat="false" ht="18" hidden="false" customHeight="false" outlineLevel="0" collapsed="false">
      <c r="B1580" s="339" t="n">
        <f aca="false">'ワークシート1 事業所情報'!E1593</f>
        <v>0</v>
      </c>
      <c r="C1580" s="125" t="str">
        <f aca="false">IF(COUNTIF($B$4:B1580,B1580)=1,MAX($C$3:C1579)+1,"")</f>
        <v/>
      </c>
      <c r="D1580" s="125"/>
      <c r="E1580" s="340"/>
    </row>
    <row r="1581" customFormat="false" ht="18" hidden="false" customHeight="false" outlineLevel="0" collapsed="false">
      <c r="B1581" s="339" t="n">
        <f aca="false">'ワークシート1 事業所情報'!E1594</f>
        <v>0</v>
      </c>
      <c r="C1581" s="125" t="str">
        <f aca="false">IF(COUNTIF($B$4:B1581,B1581)=1,MAX($C$3:C1580)+1,"")</f>
        <v/>
      </c>
      <c r="D1581" s="125"/>
      <c r="E1581" s="340"/>
    </row>
    <row r="1582" customFormat="false" ht="18" hidden="false" customHeight="false" outlineLevel="0" collapsed="false">
      <c r="B1582" s="339" t="n">
        <f aca="false">'ワークシート1 事業所情報'!E1595</f>
        <v>0</v>
      </c>
      <c r="C1582" s="125" t="str">
        <f aca="false">IF(COUNTIF($B$4:B1582,B1582)=1,MAX($C$3:C1581)+1,"")</f>
        <v/>
      </c>
      <c r="D1582" s="125"/>
      <c r="E1582" s="340"/>
    </row>
    <row r="1583" customFormat="false" ht="18" hidden="false" customHeight="false" outlineLevel="0" collapsed="false">
      <c r="B1583" s="339" t="n">
        <f aca="false">'ワークシート1 事業所情報'!E1596</f>
        <v>0</v>
      </c>
      <c r="C1583" s="125" t="str">
        <f aca="false">IF(COUNTIF($B$4:B1583,B1583)=1,MAX($C$3:C1582)+1,"")</f>
        <v/>
      </c>
      <c r="D1583" s="125"/>
      <c r="E1583" s="340"/>
    </row>
    <row r="1584" customFormat="false" ht="18" hidden="false" customHeight="false" outlineLevel="0" collapsed="false">
      <c r="B1584" s="339" t="n">
        <f aca="false">'ワークシート1 事業所情報'!E1597</f>
        <v>0</v>
      </c>
      <c r="C1584" s="125" t="str">
        <f aca="false">IF(COUNTIF($B$4:B1584,B1584)=1,MAX($C$3:C1583)+1,"")</f>
        <v/>
      </c>
      <c r="D1584" s="125"/>
      <c r="E1584" s="340"/>
    </row>
    <row r="1585" customFormat="false" ht="18" hidden="false" customHeight="false" outlineLevel="0" collapsed="false">
      <c r="B1585" s="339" t="n">
        <f aca="false">'ワークシート1 事業所情報'!E1598</f>
        <v>0</v>
      </c>
      <c r="C1585" s="125" t="str">
        <f aca="false">IF(COUNTIF($B$4:B1585,B1585)=1,MAX($C$3:C1584)+1,"")</f>
        <v/>
      </c>
      <c r="D1585" s="125"/>
      <c r="E1585" s="340"/>
    </row>
    <row r="1586" customFormat="false" ht="18" hidden="false" customHeight="false" outlineLevel="0" collapsed="false">
      <c r="B1586" s="339" t="n">
        <f aca="false">'ワークシート1 事業所情報'!E1599</f>
        <v>0</v>
      </c>
      <c r="C1586" s="125" t="str">
        <f aca="false">IF(COUNTIF($B$4:B1586,B1586)=1,MAX($C$3:C1585)+1,"")</f>
        <v/>
      </c>
      <c r="D1586" s="125"/>
      <c r="E1586" s="340"/>
    </row>
    <row r="1587" customFormat="false" ht="18" hidden="false" customHeight="false" outlineLevel="0" collapsed="false">
      <c r="B1587" s="339" t="n">
        <f aca="false">'ワークシート1 事業所情報'!E1600</f>
        <v>0</v>
      </c>
      <c r="C1587" s="125" t="str">
        <f aca="false">IF(COUNTIF($B$4:B1587,B1587)=1,MAX($C$3:C1586)+1,"")</f>
        <v/>
      </c>
      <c r="D1587" s="125"/>
      <c r="E1587" s="340"/>
    </row>
    <row r="1588" customFormat="false" ht="18" hidden="false" customHeight="false" outlineLevel="0" collapsed="false">
      <c r="B1588" s="339" t="n">
        <f aca="false">'ワークシート1 事業所情報'!E1601</f>
        <v>0</v>
      </c>
      <c r="C1588" s="125" t="str">
        <f aca="false">IF(COUNTIF($B$4:B1588,B1588)=1,MAX($C$3:C1587)+1,"")</f>
        <v/>
      </c>
      <c r="D1588" s="125"/>
      <c r="E1588" s="340"/>
    </row>
    <row r="1589" customFormat="false" ht="18" hidden="false" customHeight="false" outlineLevel="0" collapsed="false">
      <c r="B1589" s="339" t="n">
        <f aca="false">'ワークシート1 事業所情報'!E1602</f>
        <v>0</v>
      </c>
      <c r="C1589" s="125" t="str">
        <f aca="false">IF(COUNTIF($B$4:B1589,B1589)=1,MAX($C$3:C1588)+1,"")</f>
        <v/>
      </c>
      <c r="D1589" s="125"/>
      <c r="E1589" s="340"/>
    </row>
    <row r="1590" customFormat="false" ht="18" hidden="false" customHeight="false" outlineLevel="0" collapsed="false">
      <c r="B1590" s="339" t="n">
        <f aca="false">'ワークシート1 事業所情報'!E1603</f>
        <v>0</v>
      </c>
      <c r="C1590" s="125" t="str">
        <f aca="false">IF(COUNTIF($B$4:B1590,B1590)=1,MAX($C$3:C1589)+1,"")</f>
        <v/>
      </c>
      <c r="D1590" s="125"/>
      <c r="E1590" s="340"/>
    </row>
    <row r="1591" customFormat="false" ht="18" hidden="false" customHeight="false" outlineLevel="0" collapsed="false">
      <c r="B1591" s="339" t="n">
        <f aca="false">'ワークシート1 事業所情報'!E1604</f>
        <v>0</v>
      </c>
      <c r="C1591" s="125" t="str">
        <f aca="false">IF(COUNTIF($B$4:B1591,B1591)=1,MAX($C$3:C1590)+1,"")</f>
        <v/>
      </c>
      <c r="D1591" s="125"/>
      <c r="E1591" s="340"/>
    </row>
    <row r="1592" customFormat="false" ht="18" hidden="false" customHeight="false" outlineLevel="0" collapsed="false">
      <c r="B1592" s="339" t="n">
        <f aca="false">'ワークシート1 事業所情報'!E1605</f>
        <v>0</v>
      </c>
      <c r="C1592" s="125" t="str">
        <f aca="false">IF(COUNTIF($B$4:B1592,B1592)=1,MAX($C$3:C1591)+1,"")</f>
        <v/>
      </c>
      <c r="D1592" s="125"/>
      <c r="E1592" s="340"/>
    </row>
    <row r="1593" customFormat="false" ht="18" hidden="false" customHeight="false" outlineLevel="0" collapsed="false">
      <c r="B1593" s="339" t="n">
        <f aca="false">'ワークシート1 事業所情報'!E1606</f>
        <v>0</v>
      </c>
      <c r="C1593" s="125" t="str">
        <f aca="false">IF(COUNTIF($B$4:B1593,B1593)=1,MAX($C$3:C1592)+1,"")</f>
        <v/>
      </c>
      <c r="D1593" s="125"/>
      <c r="E1593" s="340"/>
    </row>
    <row r="1594" customFormat="false" ht="18" hidden="false" customHeight="false" outlineLevel="0" collapsed="false">
      <c r="B1594" s="339" t="n">
        <f aca="false">'ワークシート1 事業所情報'!E1607</f>
        <v>0</v>
      </c>
      <c r="C1594" s="125" t="str">
        <f aca="false">IF(COUNTIF($B$4:B1594,B1594)=1,MAX($C$3:C1593)+1,"")</f>
        <v/>
      </c>
      <c r="D1594" s="125"/>
      <c r="E1594" s="340"/>
    </row>
    <row r="1595" customFormat="false" ht="18" hidden="false" customHeight="false" outlineLevel="0" collapsed="false">
      <c r="B1595" s="339" t="n">
        <f aca="false">'ワークシート1 事業所情報'!E1608</f>
        <v>0</v>
      </c>
      <c r="C1595" s="125" t="str">
        <f aca="false">IF(COUNTIF($B$4:B1595,B1595)=1,MAX($C$3:C1594)+1,"")</f>
        <v/>
      </c>
      <c r="D1595" s="125"/>
      <c r="E1595" s="340"/>
    </row>
    <row r="1596" customFormat="false" ht="18" hidden="false" customHeight="false" outlineLevel="0" collapsed="false">
      <c r="B1596" s="339" t="n">
        <f aca="false">'ワークシート1 事業所情報'!E1609</f>
        <v>0</v>
      </c>
      <c r="C1596" s="125" t="str">
        <f aca="false">IF(COUNTIF($B$4:B1596,B1596)=1,MAX($C$3:C1595)+1,"")</f>
        <v/>
      </c>
      <c r="D1596" s="125"/>
      <c r="E1596" s="340"/>
    </row>
    <row r="1597" customFormat="false" ht="18" hidden="false" customHeight="false" outlineLevel="0" collapsed="false">
      <c r="B1597" s="339" t="n">
        <f aca="false">'ワークシート1 事業所情報'!E1610</f>
        <v>0</v>
      </c>
      <c r="C1597" s="125" t="str">
        <f aca="false">IF(COUNTIF($B$4:B1597,B1597)=1,MAX($C$3:C1596)+1,"")</f>
        <v/>
      </c>
      <c r="D1597" s="125"/>
      <c r="E1597" s="340"/>
    </row>
    <row r="1598" customFormat="false" ht="18" hidden="false" customHeight="false" outlineLevel="0" collapsed="false">
      <c r="B1598" s="339" t="n">
        <f aca="false">'ワークシート1 事業所情報'!E1611</f>
        <v>0</v>
      </c>
      <c r="C1598" s="125" t="str">
        <f aca="false">IF(COUNTIF($B$4:B1598,B1598)=1,MAX($C$3:C1597)+1,"")</f>
        <v/>
      </c>
      <c r="D1598" s="125"/>
      <c r="E1598" s="340"/>
    </row>
    <row r="1599" customFormat="false" ht="18" hidden="false" customHeight="false" outlineLevel="0" collapsed="false">
      <c r="B1599" s="339" t="n">
        <f aca="false">'ワークシート1 事業所情報'!E1612</f>
        <v>0</v>
      </c>
      <c r="C1599" s="125" t="str">
        <f aca="false">IF(COUNTIF($B$4:B1599,B1599)=1,MAX($C$3:C1598)+1,"")</f>
        <v/>
      </c>
      <c r="D1599" s="125"/>
      <c r="E1599" s="340"/>
    </row>
    <row r="1600" customFormat="false" ht="18" hidden="false" customHeight="false" outlineLevel="0" collapsed="false">
      <c r="B1600" s="339" t="n">
        <f aca="false">'ワークシート1 事業所情報'!E1613</f>
        <v>0</v>
      </c>
      <c r="C1600" s="125" t="str">
        <f aca="false">IF(COUNTIF($B$4:B1600,B1600)=1,MAX($C$3:C1599)+1,"")</f>
        <v/>
      </c>
      <c r="D1600" s="125"/>
      <c r="E1600" s="340"/>
    </row>
    <row r="1601" customFormat="false" ht="18" hidden="false" customHeight="false" outlineLevel="0" collapsed="false">
      <c r="B1601" s="339" t="n">
        <f aca="false">'ワークシート1 事業所情報'!E1614</f>
        <v>0</v>
      </c>
      <c r="C1601" s="125" t="str">
        <f aca="false">IF(COUNTIF($B$4:B1601,B1601)=1,MAX($C$3:C1600)+1,"")</f>
        <v/>
      </c>
      <c r="D1601" s="125"/>
      <c r="E1601" s="340"/>
    </row>
    <row r="1602" customFormat="false" ht="18" hidden="false" customHeight="false" outlineLevel="0" collapsed="false">
      <c r="B1602" s="339" t="n">
        <f aca="false">'ワークシート1 事業所情報'!E1615</f>
        <v>0</v>
      </c>
      <c r="C1602" s="125" t="str">
        <f aca="false">IF(COUNTIF($B$4:B1602,B1602)=1,MAX($C$3:C1601)+1,"")</f>
        <v/>
      </c>
      <c r="D1602" s="125"/>
      <c r="E1602" s="340"/>
    </row>
    <row r="1603" customFormat="false" ht="18" hidden="false" customHeight="false" outlineLevel="0" collapsed="false">
      <c r="B1603" s="339" t="n">
        <f aca="false">'ワークシート1 事業所情報'!E1616</f>
        <v>0</v>
      </c>
      <c r="C1603" s="125" t="str">
        <f aca="false">IF(COUNTIF($B$4:B1603,B1603)=1,MAX($C$3:C1602)+1,"")</f>
        <v/>
      </c>
      <c r="D1603" s="125"/>
      <c r="E1603" s="340"/>
    </row>
    <row r="1604" customFormat="false" ht="18" hidden="false" customHeight="false" outlineLevel="0" collapsed="false">
      <c r="B1604" s="339" t="n">
        <f aca="false">'ワークシート1 事業所情報'!E1617</f>
        <v>0</v>
      </c>
      <c r="C1604" s="125" t="str">
        <f aca="false">IF(COUNTIF($B$4:B1604,B1604)=1,MAX($C$3:C1603)+1,"")</f>
        <v/>
      </c>
      <c r="D1604" s="125"/>
      <c r="E1604" s="340"/>
    </row>
    <row r="1605" customFormat="false" ht="18" hidden="false" customHeight="false" outlineLevel="0" collapsed="false">
      <c r="B1605" s="339" t="n">
        <f aca="false">'ワークシート1 事業所情報'!E1618</f>
        <v>0</v>
      </c>
      <c r="C1605" s="125" t="str">
        <f aca="false">IF(COUNTIF($B$4:B1605,B1605)=1,MAX($C$3:C1604)+1,"")</f>
        <v/>
      </c>
      <c r="D1605" s="125"/>
      <c r="E1605" s="340"/>
    </row>
    <row r="1606" customFormat="false" ht="18" hidden="false" customHeight="false" outlineLevel="0" collapsed="false">
      <c r="B1606" s="339" t="n">
        <f aca="false">'ワークシート1 事業所情報'!E1619</f>
        <v>0</v>
      </c>
      <c r="C1606" s="125" t="str">
        <f aca="false">IF(COUNTIF($B$4:B1606,B1606)=1,MAX($C$3:C1605)+1,"")</f>
        <v/>
      </c>
      <c r="D1606" s="125"/>
      <c r="E1606" s="340"/>
    </row>
    <row r="1607" customFormat="false" ht="18" hidden="false" customHeight="false" outlineLevel="0" collapsed="false">
      <c r="B1607" s="339" t="n">
        <f aca="false">'ワークシート1 事業所情報'!E1620</f>
        <v>0</v>
      </c>
      <c r="C1607" s="125" t="str">
        <f aca="false">IF(COUNTIF($B$4:B1607,B1607)=1,MAX($C$3:C1606)+1,"")</f>
        <v/>
      </c>
      <c r="D1607" s="125"/>
      <c r="E1607" s="340"/>
    </row>
    <row r="1608" customFormat="false" ht="18" hidden="false" customHeight="false" outlineLevel="0" collapsed="false">
      <c r="B1608" s="339" t="n">
        <f aca="false">'ワークシート1 事業所情報'!E1621</f>
        <v>0</v>
      </c>
      <c r="C1608" s="125" t="str">
        <f aca="false">IF(COUNTIF($B$4:B1608,B1608)=1,MAX($C$3:C1607)+1,"")</f>
        <v/>
      </c>
      <c r="D1608" s="125"/>
      <c r="E1608" s="340"/>
    </row>
    <row r="1609" customFormat="false" ht="18" hidden="false" customHeight="false" outlineLevel="0" collapsed="false">
      <c r="B1609" s="339" t="n">
        <f aca="false">'ワークシート1 事業所情報'!E1622</f>
        <v>0</v>
      </c>
      <c r="C1609" s="125" t="str">
        <f aca="false">IF(COUNTIF($B$4:B1609,B1609)=1,MAX($C$3:C1608)+1,"")</f>
        <v/>
      </c>
      <c r="D1609" s="125"/>
      <c r="E1609" s="340"/>
    </row>
    <row r="1610" customFormat="false" ht="18" hidden="false" customHeight="false" outlineLevel="0" collapsed="false">
      <c r="B1610" s="339" t="n">
        <f aca="false">'ワークシート1 事業所情報'!E1623</f>
        <v>0</v>
      </c>
      <c r="C1610" s="125" t="str">
        <f aca="false">IF(COUNTIF($B$4:B1610,B1610)=1,MAX($C$3:C1609)+1,"")</f>
        <v/>
      </c>
      <c r="D1610" s="125"/>
      <c r="E1610" s="340"/>
    </row>
    <row r="1611" customFormat="false" ht="18" hidden="false" customHeight="false" outlineLevel="0" collapsed="false">
      <c r="B1611" s="339" t="n">
        <f aca="false">'ワークシート1 事業所情報'!E1624</f>
        <v>0</v>
      </c>
      <c r="C1611" s="125" t="str">
        <f aca="false">IF(COUNTIF($B$4:B1611,B1611)=1,MAX($C$3:C1610)+1,"")</f>
        <v/>
      </c>
      <c r="D1611" s="125"/>
      <c r="E1611" s="340"/>
    </row>
    <row r="1612" customFormat="false" ht="18" hidden="false" customHeight="false" outlineLevel="0" collapsed="false">
      <c r="B1612" s="339" t="n">
        <f aca="false">'ワークシート1 事業所情報'!E1625</f>
        <v>0</v>
      </c>
      <c r="C1612" s="125" t="str">
        <f aca="false">IF(COUNTIF($B$4:B1612,B1612)=1,MAX($C$3:C1611)+1,"")</f>
        <v/>
      </c>
      <c r="D1612" s="125"/>
      <c r="E1612" s="340"/>
    </row>
    <row r="1613" customFormat="false" ht="18" hidden="false" customHeight="false" outlineLevel="0" collapsed="false">
      <c r="B1613" s="339" t="n">
        <f aca="false">'ワークシート1 事業所情報'!E1626</f>
        <v>0</v>
      </c>
      <c r="C1613" s="125" t="str">
        <f aca="false">IF(COUNTIF($B$4:B1613,B1613)=1,MAX($C$3:C1612)+1,"")</f>
        <v/>
      </c>
      <c r="D1613" s="125"/>
      <c r="E1613" s="340"/>
    </row>
    <row r="1614" customFormat="false" ht="18" hidden="false" customHeight="false" outlineLevel="0" collapsed="false">
      <c r="B1614" s="339" t="n">
        <f aca="false">'ワークシート1 事業所情報'!E1627</f>
        <v>0</v>
      </c>
      <c r="C1614" s="125" t="str">
        <f aca="false">IF(COUNTIF($B$4:B1614,B1614)=1,MAX($C$3:C1613)+1,"")</f>
        <v/>
      </c>
      <c r="D1614" s="125"/>
      <c r="E1614" s="340"/>
    </row>
    <row r="1615" customFormat="false" ht="18" hidden="false" customHeight="false" outlineLevel="0" collapsed="false">
      <c r="B1615" s="339" t="n">
        <f aca="false">'ワークシート1 事業所情報'!E1628</f>
        <v>0</v>
      </c>
      <c r="C1615" s="125" t="str">
        <f aca="false">IF(COUNTIF($B$4:B1615,B1615)=1,MAX($C$3:C1614)+1,"")</f>
        <v/>
      </c>
      <c r="D1615" s="125"/>
      <c r="E1615" s="340"/>
    </row>
    <row r="1616" customFormat="false" ht="18" hidden="false" customHeight="false" outlineLevel="0" collapsed="false">
      <c r="B1616" s="339" t="n">
        <f aca="false">'ワークシート1 事業所情報'!E1629</f>
        <v>0</v>
      </c>
      <c r="C1616" s="125" t="str">
        <f aca="false">IF(COUNTIF($B$4:B1616,B1616)=1,MAX($C$3:C1615)+1,"")</f>
        <v/>
      </c>
      <c r="D1616" s="125"/>
      <c r="E1616" s="340"/>
    </row>
    <row r="1617" customFormat="false" ht="18" hidden="false" customHeight="false" outlineLevel="0" collapsed="false">
      <c r="B1617" s="339" t="n">
        <f aca="false">'ワークシート1 事業所情報'!E1630</f>
        <v>0</v>
      </c>
      <c r="C1617" s="125" t="str">
        <f aca="false">IF(COUNTIF($B$4:B1617,B1617)=1,MAX($C$3:C1616)+1,"")</f>
        <v/>
      </c>
      <c r="D1617" s="125"/>
      <c r="E1617" s="340"/>
    </row>
    <row r="1618" customFormat="false" ht="18" hidden="false" customHeight="false" outlineLevel="0" collapsed="false">
      <c r="B1618" s="339" t="n">
        <f aca="false">'ワークシート1 事業所情報'!E1631</f>
        <v>0</v>
      </c>
      <c r="C1618" s="125" t="str">
        <f aca="false">IF(COUNTIF($B$4:B1618,B1618)=1,MAX($C$3:C1617)+1,"")</f>
        <v/>
      </c>
      <c r="D1618" s="125"/>
      <c r="E1618" s="340"/>
    </row>
    <row r="1619" customFormat="false" ht="18" hidden="false" customHeight="false" outlineLevel="0" collapsed="false">
      <c r="B1619" s="339" t="n">
        <f aca="false">'ワークシート1 事業所情報'!E1632</f>
        <v>0</v>
      </c>
      <c r="C1619" s="125" t="str">
        <f aca="false">IF(COUNTIF($B$4:B1619,B1619)=1,MAX($C$3:C1618)+1,"")</f>
        <v/>
      </c>
      <c r="D1619" s="125"/>
      <c r="E1619" s="340"/>
    </row>
    <row r="1620" customFormat="false" ht="18" hidden="false" customHeight="false" outlineLevel="0" collapsed="false">
      <c r="B1620" s="339" t="n">
        <f aca="false">'ワークシート1 事業所情報'!E1633</f>
        <v>0</v>
      </c>
      <c r="C1620" s="125" t="str">
        <f aca="false">IF(COUNTIF($B$4:B1620,B1620)=1,MAX($C$3:C1619)+1,"")</f>
        <v/>
      </c>
      <c r="D1620" s="125"/>
      <c r="E1620" s="340"/>
    </row>
    <row r="1621" customFormat="false" ht="18" hidden="false" customHeight="false" outlineLevel="0" collapsed="false">
      <c r="B1621" s="339" t="n">
        <f aca="false">'ワークシート1 事業所情報'!E1634</f>
        <v>0</v>
      </c>
      <c r="C1621" s="125" t="str">
        <f aca="false">IF(COUNTIF($B$4:B1621,B1621)=1,MAX($C$3:C1620)+1,"")</f>
        <v/>
      </c>
      <c r="D1621" s="125"/>
      <c r="E1621" s="340"/>
    </row>
    <row r="1622" customFormat="false" ht="18" hidden="false" customHeight="false" outlineLevel="0" collapsed="false">
      <c r="B1622" s="339" t="n">
        <f aca="false">'ワークシート1 事業所情報'!E1635</f>
        <v>0</v>
      </c>
      <c r="C1622" s="125" t="str">
        <f aca="false">IF(COUNTIF($B$4:B1622,B1622)=1,MAX($C$3:C1621)+1,"")</f>
        <v/>
      </c>
      <c r="D1622" s="125"/>
      <c r="E1622" s="340"/>
    </row>
    <row r="1623" customFormat="false" ht="18" hidden="false" customHeight="false" outlineLevel="0" collapsed="false">
      <c r="B1623" s="339" t="n">
        <f aca="false">'ワークシート1 事業所情報'!E1636</f>
        <v>0</v>
      </c>
      <c r="C1623" s="125" t="str">
        <f aca="false">IF(COUNTIF($B$4:B1623,B1623)=1,MAX($C$3:C1622)+1,"")</f>
        <v/>
      </c>
      <c r="D1623" s="125"/>
      <c r="E1623" s="340"/>
    </row>
    <row r="1624" customFormat="false" ht="18" hidden="false" customHeight="false" outlineLevel="0" collapsed="false">
      <c r="B1624" s="339" t="n">
        <f aca="false">'ワークシート1 事業所情報'!E1637</f>
        <v>0</v>
      </c>
      <c r="C1624" s="125" t="str">
        <f aca="false">IF(COUNTIF($B$4:B1624,B1624)=1,MAX($C$3:C1623)+1,"")</f>
        <v/>
      </c>
      <c r="D1624" s="125"/>
      <c r="E1624" s="340"/>
    </row>
    <row r="1625" customFormat="false" ht="18" hidden="false" customHeight="false" outlineLevel="0" collapsed="false">
      <c r="B1625" s="339" t="n">
        <f aca="false">'ワークシート1 事業所情報'!E1638</f>
        <v>0</v>
      </c>
      <c r="C1625" s="125" t="str">
        <f aca="false">IF(COUNTIF($B$4:B1625,B1625)=1,MAX($C$3:C1624)+1,"")</f>
        <v/>
      </c>
      <c r="D1625" s="125"/>
      <c r="E1625" s="340"/>
    </row>
    <row r="1626" customFormat="false" ht="18" hidden="false" customHeight="false" outlineLevel="0" collapsed="false">
      <c r="B1626" s="339" t="n">
        <f aca="false">'ワークシート1 事業所情報'!E1639</f>
        <v>0</v>
      </c>
      <c r="C1626" s="125" t="str">
        <f aca="false">IF(COUNTIF($B$4:B1626,B1626)=1,MAX($C$3:C1625)+1,"")</f>
        <v/>
      </c>
      <c r="D1626" s="125"/>
      <c r="E1626" s="340"/>
    </row>
    <row r="1627" customFormat="false" ht="18" hidden="false" customHeight="false" outlineLevel="0" collapsed="false">
      <c r="B1627" s="339" t="n">
        <f aca="false">'ワークシート1 事業所情報'!E1640</f>
        <v>0</v>
      </c>
      <c r="C1627" s="125" t="str">
        <f aca="false">IF(COUNTIF($B$4:B1627,B1627)=1,MAX($C$3:C1626)+1,"")</f>
        <v/>
      </c>
      <c r="D1627" s="125"/>
      <c r="E1627" s="340"/>
    </row>
    <row r="1628" customFormat="false" ht="18" hidden="false" customHeight="false" outlineLevel="0" collapsed="false">
      <c r="B1628" s="339" t="n">
        <f aca="false">'ワークシート1 事業所情報'!E1641</f>
        <v>0</v>
      </c>
      <c r="C1628" s="125" t="str">
        <f aca="false">IF(COUNTIF($B$4:B1628,B1628)=1,MAX($C$3:C1627)+1,"")</f>
        <v/>
      </c>
      <c r="D1628" s="125"/>
      <c r="E1628" s="340"/>
    </row>
    <row r="1629" customFormat="false" ht="18" hidden="false" customHeight="false" outlineLevel="0" collapsed="false">
      <c r="B1629" s="339" t="n">
        <f aca="false">'ワークシート1 事業所情報'!E1642</f>
        <v>0</v>
      </c>
      <c r="C1629" s="125" t="str">
        <f aca="false">IF(COUNTIF($B$4:B1629,B1629)=1,MAX($C$3:C1628)+1,"")</f>
        <v/>
      </c>
      <c r="D1629" s="125"/>
      <c r="E1629" s="340"/>
    </row>
    <row r="1630" customFormat="false" ht="18" hidden="false" customHeight="false" outlineLevel="0" collapsed="false">
      <c r="B1630" s="339" t="n">
        <f aca="false">'ワークシート1 事業所情報'!E1643</f>
        <v>0</v>
      </c>
      <c r="C1630" s="125" t="str">
        <f aca="false">IF(COUNTIF($B$4:B1630,B1630)=1,MAX($C$3:C1629)+1,"")</f>
        <v/>
      </c>
      <c r="D1630" s="125"/>
      <c r="E1630" s="340"/>
    </row>
    <row r="1631" customFormat="false" ht="18" hidden="false" customHeight="false" outlineLevel="0" collapsed="false">
      <c r="B1631" s="339" t="n">
        <f aca="false">'ワークシート1 事業所情報'!E1644</f>
        <v>0</v>
      </c>
      <c r="C1631" s="125" t="str">
        <f aca="false">IF(COUNTIF($B$4:B1631,B1631)=1,MAX($C$3:C1630)+1,"")</f>
        <v/>
      </c>
      <c r="D1631" s="125"/>
      <c r="E1631" s="340"/>
    </row>
    <row r="1632" customFormat="false" ht="18" hidden="false" customHeight="false" outlineLevel="0" collapsed="false">
      <c r="B1632" s="339" t="n">
        <f aca="false">'ワークシート1 事業所情報'!E1645</f>
        <v>0</v>
      </c>
      <c r="C1632" s="125" t="str">
        <f aca="false">IF(COUNTIF($B$4:B1632,B1632)=1,MAX($C$3:C1631)+1,"")</f>
        <v/>
      </c>
      <c r="D1632" s="125"/>
      <c r="E1632" s="340"/>
    </row>
    <row r="1633" customFormat="false" ht="18" hidden="false" customHeight="false" outlineLevel="0" collapsed="false">
      <c r="B1633" s="339" t="n">
        <f aca="false">'ワークシート1 事業所情報'!E1646</f>
        <v>0</v>
      </c>
      <c r="C1633" s="125" t="str">
        <f aca="false">IF(COUNTIF($B$4:B1633,B1633)=1,MAX($C$3:C1632)+1,"")</f>
        <v/>
      </c>
      <c r="D1633" s="125"/>
      <c r="E1633" s="340"/>
    </row>
    <row r="1634" customFormat="false" ht="18" hidden="false" customHeight="false" outlineLevel="0" collapsed="false">
      <c r="B1634" s="339" t="n">
        <f aca="false">'ワークシート1 事業所情報'!E1647</f>
        <v>0</v>
      </c>
      <c r="C1634" s="125" t="str">
        <f aca="false">IF(COUNTIF($B$4:B1634,B1634)=1,MAX($C$3:C1633)+1,"")</f>
        <v/>
      </c>
      <c r="D1634" s="125"/>
      <c r="E1634" s="340"/>
    </row>
    <row r="1635" customFormat="false" ht="18" hidden="false" customHeight="false" outlineLevel="0" collapsed="false">
      <c r="B1635" s="339" t="n">
        <f aca="false">'ワークシート1 事業所情報'!E1648</f>
        <v>0</v>
      </c>
      <c r="C1635" s="125" t="str">
        <f aca="false">IF(COUNTIF($B$4:B1635,B1635)=1,MAX($C$3:C1634)+1,"")</f>
        <v/>
      </c>
      <c r="D1635" s="125"/>
      <c r="E1635" s="340"/>
    </row>
    <row r="1636" customFormat="false" ht="18" hidden="false" customHeight="false" outlineLevel="0" collapsed="false">
      <c r="B1636" s="339" t="n">
        <f aca="false">'ワークシート1 事業所情報'!E1649</f>
        <v>0</v>
      </c>
      <c r="C1636" s="125" t="str">
        <f aca="false">IF(COUNTIF($B$4:B1636,B1636)=1,MAX($C$3:C1635)+1,"")</f>
        <v/>
      </c>
      <c r="D1636" s="125"/>
      <c r="E1636" s="340"/>
    </row>
    <row r="1637" customFormat="false" ht="18" hidden="false" customHeight="false" outlineLevel="0" collapsed="false">
      <c r="B1637" s="339" t="n">
        <f aca="false">'ワークシート1 事業所情報'!E1650</f>
        <v>0</v>
      </c>
      <c r="C1637" s="125" t="str">
        <f aca="false">IF(COUNTIF($B$4:B1637,B1637)=1,MAX($C$3:C1636)+1,"")</f>
        <v/>
      </c>
      <c r="D1637" s="125"/>
      <c r="E1637" s="340"/>
    </row>
    <row r="1638" customFormat="false" ht="18" hidden="false" customHeight="false" outlineLevel="0" collapsed="false">
      <c r="B1638" s="339" t="n">
        <f aca="false">'ワークシート1 事業所情報'!E1651</f>
        <v>0</v>
      </c>
      <c r="C1638" s="125" t="str">
        <f aca="false">IF(COUNTIF($B$4:B1638,B1638)=1,MAX($C$3:C1637)+1,"")</f>
        <v/>
      </c>
      <c r="D1638" s="125"/>
      <c r="E1638" s="340"/>
    </row>
    <row r="1639" customFormat="false" ht="18" hidden="false" customHeight="false" outlineLevel="0" collapsed="false">
      <c r="B1639" s="339" t="n">
        <f aca="false">'ワークシート1 事業所情報'!E1652</f>
        <v>0</v>
      </c>
      <c r="C1639" s="125" t="str">
        <f aca="false">IF(COUNTIF($B$4:B1639,B1639)=1,MAX($C$3:C1638)+1,"")</f>
        <v/>
      </c>
      <c r="D1639" s="125"/>
      <c r="E1639" s="340"/>
    </row>
    <row r="1640" customFormat="false" ht="18" hidden="false" customHeight="false" outlineLevel="0" collapsed="false">
      <c r="B1640" s="339" t="n">
        <f aca="false">'ワークシート1 事業所情報'!E1653</f>
        <v>0</v>
      </c>
      <c r="C1640" s="125" t="str">
        <f aca="false">IF(COUNTIF($B$4:B1640,B1640)=1,MAX($C$3:C1639)+1,"")</f>
        <v/>
      </c>
      <c r="D1640" s="125"/>
      <c r="E1640" s="340"/>
    </row>
    <row r="1641" customFormat="false" ht="18" hidden="false" customHeight="false" outlineLevel="0" collapsed="false">
      <c r="B1641" s="339" t="n">
        <f aca="false">'ワークシート1 事業所情報'!E1654</f>
        <v>0</v>
      </c>
      <c r="C1641" s="125" t="str">
        <f aca="false">IF(COUNTIF($B$4:B1641,B1641)=1,MAX($C$3:C1640)+1,"")</f>
        <v/>
      </c>
      <c r="D1641" s="125"/>
      <c r="E1641" s="340"/>
    </row>
    <row r="1642" customFormat="false" ht="18" hidden="false" customHeight="false" outlineLevel="0" collapsed="false">
      <c r="B1642" s="339" t="n">
        <f aca="false">'ワークシート1 事業所情報'!E1655</f>
        <v>0</v>
      </c>
      <c r="C1642" s="125" t="str">
        <f aca="false">IF(COUNTIF($B$4:B1642,B1642)=1,MAX($C$3:C1641)+1,"")</f>
        <v/>
      </c>
      <c r="D1642" s="125"/>
      <c r="E1642" s="340"/>
    </row>
    <row r="1643" customFormat="false" ht="18" hidden="false" customHeight="false" outlineLevel="0" collapsed="false">
      <c r="B1643" s="339" t="n">
        <f aca="false">'ワークシート1 事業所情報'!E1656</f>
        <v>0</v>
      </c>
      <c r="C1643" s="125" t="str">
        <f aca="false">IF(COUNTIF($B$4:B1643,B1643)=1,MAX($C$3:C1642)+1,"")</f>
        <v/>
      </c>
      <c r="D1643" s="125"/>
      <c r="E1643" s="340"/>
    </row>
    <row r="1644" customFormat="false" ht="18" hidden="false" customHeight="false" outlineLevel="0" collapsed="false">
      <c r="B1644" s="339" t="n">
        <f aca="false">'ワークシート1 事業所情報'!E1657</f>
        <v>0</v>
      </c>
      <c r="C1644" s="125" t="str">
        <f aca="false">IF(COUNTIF($B$4:B1644,B1644)=1,MAX($C$3:C1643)+1,"")</f>
        <v/>
      </c>
      <c r="D1644" s="125"/>
      <c r="E1644" s="340"/>
    </row>
    <row r="1645" customFormat="false" ht="18" hidden="false" customHeight="false" outlineLevel="0" collapsed="false">
      <c r="B1645" s="339" t="n">
        <f aca="false">'ワークシート1 事業所情報'!E1658</f>
        <v>0</v>
      </c>
      <c r="C1645" s="125" t="str">
        <f aca="false">IF(COUNTIF($B$4:B1645,B1645)=1,MAX($C$3:C1644)+1,"")</f>
        <v/>
      </c>
      <c r="D1645" s="125"/>
      <c r="E1645" s="340"/>
    </row>
    <row r="1646" customFormat="false" ht="18" hidden="false" customHeight="false" outlineLevel="0" collapsed="false">
      <c r="B1646" s="339" t="n">
        <f aca="false">'ワークシート1 事業所情報'!E1659</f>
        <v>0</v>
      </c>
      <c r="C1646" s="125" t="str">
        <f aca="false">IF(COUNTIF($B$4:B1646,B1646)=1,MAX($C$3:C1645)+1,"")</f>
        <v/>
      </c>
      <c r="D1646" s="125"/>
      <c r="E1646" s="340"/>
    </row>
    <row r="1647" customFormat="false" ht="18" hidden="false" customHeight="false" outlineLevel="0" collapsed="false">
      <c r="B1647" s="339" t="n">
        <f aca="false">'ワークシート1 事業所情報'!E1660</f>
        <v>0</v>
      </c>
      <c r="C1647" s="125" t="str">
        <f aca="false">IF(COUNTIF($B$4:B1647,B1647)=1,MAX($C$3:C1646)+1,"")</f>
        <v/>
      </c>
      <c r="D1647" s="125"/>
      <c r="E1647" s="340"/>
    </row>
    <row r="1648" customFormat="false" ht="18" hidden="false" customHeight="false" outlineLevel="0" collapsed="false">
      <c r="B1648" s="339" t="n">
        <f aca="false">'ワークシート1 事業所情報'!E1661</f>
        <v>0</v>
      </c>
      <c r="C1648" s="125" t="str">
        <f aca="false">IF(COUNTIF($B$4:B1648,B1648)=1,MAX($C$3:C1647)+1,"")</f>
        <v/>
      </c>
      <c r="D1648" s="125"/>
      <c r="E1648" s="340"/>
    </row>
    <row r="1649" customFormat="false" ht="18" hidden="false" customHeight="false" outlineLevel="0" collapsed="false">
      <c r="B1649" s="339" t="n">
        <f aca="false">'ワークシート1 事業所情報'!E1662</f>
        <v>0</v>
      </c>
      <c r="C1649" s="125" t="str">
        <f aca="false">IF(COUNTIF($B$4:B1649,B1649)=1,MAX($C$3:C1648)+1,"")</f>
        <v/>
      </c>
      <c r="D1649" s="125"/>
      <c r="E1649" s="340"/>
    </row>
    <row r="1650" customFormat="false" ht="18" hidden="false" customHeight="false" outlineLevel="0" collapsed="false">
      <c r="B1650" s="339" t="n">
        <f aca="false">'ワークシート1 事業所情報'!E1663</f>
        <v>0</v>
      </c>
      <c r="C1650" s="125" t="str">
        <f aca="false">IF(COUNTIF($B$4:B1650,B1650)=1,MAX($C$3:C1649)+1,"")</f>
        <v/>
      </c>
      <c r="D1650" s="125"/>
      <c r="E1650" s="340"/>
    </row>
    <row r="1651" customFormat="false" ht="18" hidden="false" customHeight="false" outlineLevel="0" collapsed="false">
      <c r="B1651" s="339" t="n">
        <f aca="false">'ワークシート1 事業所情報'!E1664</f>
        <v>0</v>
      </c>
      <c r="C1651" s="125" t="str">
        <f aca="false">IF(COUNTIF($B$4:B1651,B1651)=1,MAX($C$3:C1650)+1,"")</f>
        <v/>
      </c>
      <c r="D1651" s="125"/>
      <c r="E1651" s="340"/>
    </row>
    <row r="1652" customFormat="false" ht="18" hidden="false" customHeight="false" outlineLevel="0" collapsed="false">
      <c r="B1652" s="339" t="n">
        <f aca="false">'ワークシート1 事業所情報'!E1665</f>
        <v>0</v>
      </c>
      <c r="C1652" s="125" t="str">
        <f aca="false">IF(COUNTIF($B$4:B1652,B1652)=1,MAX($C$3:C1651)+1,"")</f>
        <v/>
      </c>
      <c r="D1652" s="125"/>
      <c r="E1652" s="340"/>
    </row>
    <row r="1653" customFormat="false" ht="18" hidden="false" customHeight="false" outlineLevel="0" collapsed="false">
      <c r="B1653" s="339" t="n">
        <f aca="false">'ワークシート1 事業所情報'!E1666</f>
        <v>0</v>
      </c>
      <c r="C1653" s="125" t="str">
        <f aca="false">IF(COUNTIF($B$4:B1653,B1653)=1,MAX($C$3:C1652)+1,"")</f>
        <v/>
      </c>
      <c r="D1653" s="125"/>
      <c r="E1653" s="340"/>
    </row>
    <row r="1654" customFormat="false" ht="18" hidden="false" customHeight="false" outlineLevel="0" collapsed="false">
      <c r="B1654" s="339" t="n">
        <f aca="false">'ワークシート1 事業所情報'!E1667</f>
        <v>0</v>
      </c>
      <c r="C1654" s="125" t="str">
        <f aca="false">IF(COUNTIF($B$4:B1654,B1654)=1,MAX($C$3:C1653)+1,"")</f>
        <v/>
      </c>
      <c r="D1654" s="125"/>
      <c r="E1654" s="340"/>
    </row>
    <row r="1655" customFormat="false" ht="18" hidden="false" customHeight="false" outlineLevel="0" collapsed="false">
      <c r="B1655" s="339" t="n">
        <f aca="false">'ワークシート1 事業所情報'!E1668</f>
        <v>0</v>
      </c>
      <c r="C1655" s="125" t="str">
        <f aca="false">IF(COUNTIF($B$4:B1655,B1655)=1,MAX($C$3:C1654)+1,"")</f>
        <v/>
      </c>
      <c r="D1655" s="125"/>
      <c r="E1655" s="340"/>
    </row>
    <row r="1656" customFormat="false" ht="18" hidden="false" customHeight="false" outlineLevel="0" collapsed="false">
      <c r="B1656" s="339" t="n">
        <f aca="false">'ワークシート1 事業所情報'!E1669</f>
        <v>0</v>
      </c>
      <c r="C1656" s="125" t="str">
        <f aca="false">IF(COUNTIF($B$4:B1656,B1656)=1,MAX($C$3:C1655)+1,"")</f>
        <v/>
      </c>
      <c r="D1656" s="125"/>
      <c r="E1656" s="340"/>
    </row>
    <row r="1657" customFormat="false" ht="18" hidden="false" customHeight="false" outlineLevel="0" collapsed="false">
      <c r="B1657" s="339" t="n">
        <f aca="false">'ワークシート1 事業所情報'!E1670</f>
        <v>0</v>
      </c>
      <c r="C1657" s="125" t="str">
        <f aca="false">IF(COUNTIF($B$4:B1657,B1657)=1,MAX($C$3:C1656)+1,"")</f>
        <v/>
      </c>
      <c r="D1657" s="125"/>
      <c r="E1657" s="340"/>
    </row>
    <row r="1658" customFormat="false" ht="18" hidden="false" customHeight="false" outlineLevel="0" collapsed="false">
      <c r="B1658" s="339" t="n">
        <f aca="false">'ワークシート1 事業所情報'!E1671</f>
        <v>0</v>
      </c>
      <c r="C1658" s="125" t="str">
        <f aca="false">IF(COUNTIF($B$4:B1658,B1658)=1,MAX($C$3:C1657)+1,"")</f>
        <v/>
      </c>
      <c r="D1658" s="125"/>
      <c r="E1658" s="340"/>
    </row>
    <row r="1659" customFormat="false" ht="18" hidden="false" customHeight="false" outlineLevel="0" collapsed="false">
      <c r="B1659" s="339" t="n">
        <f aca="false">'ワークシート1 事業所情報'!E1672</f>
        <v>0</v>
      </c>
      <c r="C1659" s="125" t="str">
        <f aca="false">IF(COUNTIF($B$4:B1659,B1659)=1,MAX($C$3:C1658)+1,"")</f>
        <v/>
      </c>
      <c r="D1659" s="125"/>
      <c r="E1659" s="340"/>
    </row>
    <row r="1660" customFormat="false" ht="18" hidden="false" customHeight="false" outlineLevel="0" collapsed="false">
      <c r="B1660" s="339" t="n">
        <f aca="false">'ワークシート1 事業所情報'!E1673</f>
        <v>0</v>
      </c>
      <c r="C1660" s="125" t="str">
        <f aca="false">IF(COUNTIF($B$4:B1660,B1660)=1,MAX($C$3:C1659)+1,"")</f>
        <v/>
      </c>
      <c r="D1660" s="125"/>
      <c r="E1660" s="340"/>
    </row>
    <row r="1661" customFormat="false" ht="18" hidden="false" customHeight="false" outlineLevel="0" collapsed="false">
      <c r="B1661" s="339" t="n">
        <f aca="false">'ワークシート1 事業所情報'!E1674</f>
        <v>0</v>
      </c>
      <c r="C1661" s="125" t="str">
        <f aca="false">IF(COUNTIF($B$4:B1661,B1661)=1,MAX($C$3:C1660)+1,"")</f>
        <v/>
      </c>
      <c r="D1661" s="125"/>
      <c r="E1661" s="340"/>
    </row>
    <row r="1662" customFormat="false" ht="18" hidden="false" customHeight="false" outlineLevel="0" collapsed="false">
      <c r="B1662" s="339" t="n">
        <f aca="false">'ワークシート1 事業所情報'!E1675</f>
        <v>0</v>
      </c>
      <c r="C1662" s="125" t="str">
        <f aca="false">IF(COUNTIF($B$4:B1662,B1662)=1,MAX($C$3:C1661)+1,"")</f>
        <v/>
      </c>
      <c r="D1662" s="125"/>
      <c r="E1662" s="340"/>
    </row>
    <row r="1663" customFormat="false" ht="18" hidden="false" customHeight="false" outlineLevel="0" collapsed="false">
      <c r="B1663" s="339" t="n">
        <f aca="false">'ワークシート1 事業所情報'!E1676</f>
        <v>0</v>
      </c>
      <c r="C1663" s="125" t="str">
        <f aca="false">IF(COUNTIF($B$4:B1663,B1663)=1,MAX($C$3:C1662)+1,"")</f>
        <v/>
      </c>
      <c r="D1663" s="125"/>
      <c r="E1663" s="340"/>
    </row>
    <row r="1664" customFormat="false" ht="18" hidden="false" customHeight="false" outlineLevel="0" collapsed="false">
      <c r="B1664" s="339" t="n">
        <f aca="false">'ワークシート1 事業所情報'!E1677</f>
        <v>0</v>
      </c>
      <c r="C1664" s="125" t="str">
        <f aca="false">IF(COUNTIF($B$4:B1664,B1664)=1,MAX($C$3:C1663)+1,"")</f>
        <v/>
      </c>
      <c r="D1664" s="125"/>
      <c r="E1664" s="340"/>
    </row>
    <row r="1665" customFormat="false" ht="18" hidden="false" customHeight="false" outlineLevel="0" collapsed="false">
      <c r="B1665" s="339" t="n">
        <f aca="false">'ワークシート1 事業所情報'!E1678</f>
        <v>0</v>
      </c>
      <c r="C1665" s="125" t="str">
        <f aca="false">IF(COUNTIF($B$4:B1665,B1665)=1,MAX($C$3:C1664)+1,"")</f>
        <v/>
      </c>
      <c r="D1665" s="125"/>
      <c r="E1665" s="340"/>
    </row>
    <row r="1666" customFormat="false" ht="18" hidden="false" customHeight="false" outlineLevel="0" collapsed="false">
      <c r="B1666" s="339" t="n">
        <f aca="false">'ワークシート1 事業所情報'!E1679</f>
        <v>0</v>
      </c>
      <c r="C1666" s="125" t="str">
        <f aca="false">IF(COUNTIF($B$4:B1666,B1666)=1,MAX($C$3:C1665)+1,"")</f>
        <v/>
      </c>
      <c r="D1666" s="125"/>
      <c r="E1666" s="340"/>
    </row>
    <row r="1667" customFormat="false" ht="18" hidden="false" customHeight="false" outlineLevel="0" collapsed="false">
      <c r="B1667" s="339" t="n">
        <f aca="false">'ワークシート1 事業所情報'!E1680</f>
        <v>0</v>
      </c>
      <c r="C1667" s="125" t="str">
        <f aca="false">IF(COUNTIF($B$4:B1667,B1667)=1,MAX($C$3:C1666)+1,"")</f>
        <v/>
      </c>
      <c r="D1667" s="125"/>
      <c r="E1667" s="340"/>
    </row>
    <row r="1668" customFormat="false" ht="18" hidden="false" customHeight="false" outlineLevel="0" collapsed="false">
      <c r="B1668" s="339" t="n">
        <f aca="false">'ワークシート1 事業所情報'!E1681</f>
        <v>0</v>
      </c>
      <c r="C1668" s="125" t="str">
        <f aca="false">IF(COUNTIF($B$4:B1668,B1668)=1,MAX($C$3:C1667)+1,"")</f>
        <v/>
      </c>
      <c r="D1668" s="125"/>
      <c r="E1668" s="340"/>
    </row>
    <row r="1669" customFormat="false" ht="18" hidden="false" customHeight="false" outlineLevel="0" collapsed="false">
      <c r="B1669" s="339" t="n">
        <f aca="false">'ワークシート1 事業所情報'!E1682</f>
        <v>0</v>
      </c>
      <c r="C1669" s="125" t="str">
        <f aca="false">IF(COUNTIF($B$4:B1669,B1669)=1,MAX($C$3:C1668)+1,"")</f>
        <v/>
      </c>
      <c r="D1669" s="125"/>
      <c r="E1669" s="340"/>
    </row>
    <row r="1670" customFormat="false" ht="18" hidden="false" customHeight="false" outlineLevel="0" collapsed="false">
      <c r="B1670" s="339" t="n">
        <f aca="false">'ワークシート1 事業所情報'!E1683</f>
        <v>0</v>
      </c>
      <c r="C1670" s="125" t="str">
        <f aca="false">IF(COUNTIF($B$4:B1670,B1670)=1,MAX($C$3:C1669)+1,"")</f>
        <v/>
      </c>
      <c r="D1670" s="125"/>
      <c r="E1670" s="340"/>
    </row>
    <row r="1671" customFormat="false" ht="18" hidden="false" customHeight="false" outlineLevel="0" collapsed="false">
      <c r="B1671" s="339" t="n">
        <f aca="false">'ワークシート1 事業所情報'!E1684</f>
        <v>0</v>
      </c>
      <c r="C1671" s="125" t="str">
        <f aca="false">IF(COUNTIF($B$4:B1671,B1671)=1,MAX($C$3:C1670)+1,"")</f>
        <v/>
      </c>
      <c r="D1671" s="125"/>
      <c r="E1671" s="340"/>
    </row>
    <row r="1672" customFormat="false" ht="18" hidden="false" customHeight="false" outlineLevel="0" collapsed="false">
      <c r="B1672" s="339" t="n">
        <f aca="false">'ワークシート1 事業所情報'!E1685</f>
        <v>0</v>
      </c>
      <c r="C1672" s="125" t="str">
        <f aca="false">IF(COUNTIF($B$4:B1672,B1672)=1,MAX($C$3:C1671)+1,"")</f>
        <v/>
      </c>
      <c r="D1672" s="125"/>
      <c r="E1672" s="340"/>
    </row>
    <row r="1673" customFormat="false" ht="18" hidden="false" customHeight="false" outlineLevel="0" collapsed="false">
      <c r="B1673" s="339" t="n">
        <f aca="false">'ワークシート1 事業所情報'!E1686</f>
        <v>0</v>
      </c>
      <c r="C1673" s="125" t="str">
        <f aca="false">IF(COUNTIF($B$4:B1673,B1673)=1,MAX($C$3:C1672)+1,"")</f>
        <v/>
      </c>
      <c r="D1673" s="125"/>
      <c r="E1673" s="340"/>
    </row>
    <row r="1674" customFormat="false" ht="18" hidden="false" customHeight="false" outlineLevel="0" collapsed="false">
      <c r="B1674" s="339" t="n">
        <f aca="false">'ワークシート1 事業所情報'!E1687</f>
        <v>0</v>
      </c>
      <c r="C1674" s="125" t="str">
        <f aca="false">IF(COUNTIF($B$4:B1674,B1674)=1,MAX($C$3:C1673)+1,"")</f>
        <v/>
      </c>
      <c r="D1674" s="125"/>
      <c r="E1674" s="340"/>
    </row>
    <row r="1675" customFormat="false" ht="18" hidden="false" customHeight="false" outlineLevel="0" collapsed="false">
      <c r="B1675" s="339" t="n">
        <f aca="false">'ワークシート1 事業所情報'!E1688</f>
        <v>0</v>
      </c>
      <c r="C1675" s="125" t="str">
        <f aca="false">IF(COUNTIF($B$4:B1675,B1675)=1,MAX($C$3:C1674)+1,"")</f>
        <v/>
      </c>
      <c r="D1675" s="125"/>
      <c r="E1675" s="340"/>
    </row>
    <row r="1676" customFormat="false" ht="18" hidden="false" customHeight="false" outlineLevel="0" collapsed="false">
      <c r="B1676" s="339" t="n">
        <f aca="false">'ワークシート1 事業所情報'!E1689</f>
        <v>0</v>
      </c>
      <c r="C1676" s="125" t="str">
        <f aca="false">IF(COUNTIF($B$4:B1676,B1676)=1,MAX($C$3:C1675)+1,"")</f>
        <v/>
      </c>
      <c r="D1676" s="125"/>
      <c r="E1676" s="340"/>
    </row>
    <row r="1677" customFormat="false" ht="18" hidden="false" customHeight="false" outlineLevel="0" collapsed="false">
      <c r="B1677" s="339" t="n">
        <f aca="false">'ワークシート1 事業所情報'!E1690</f>
        <v>0</v>
      </c>
      <c r="C1677" s="125" t="str">
        <f aca="false">IF(COUNTIF($B$4:B1677,B1677)=1,MAX($C$3:C1676)+1,"")</f>
        <v/>
      </c>
      <c r="D1677" s="125"/>
      <c r="E1677" s="340"/>
    </row>
    <row r="1678" customFormat="false" ht="18" hidden="false" customHeight="false" outlineLevel="0" collapsed="false">
      <c r="B1678" s="339" t="n">
        <f aca="false">'ワークシート1 事業所情報'!E1691</f>
        <v>0</v>
      </c>
      <c r="C1678" s="125" t="str">
        <f aca="false">IF(COUNTIF($B$4:B1678,B1678)=1,MAX($C$3:C1677)+1,"")</f>
        <v/>
      </c>
      <c r="D1678" s="125"/>
      <c r="E1678" s="340"/>
    </row>
    <row r="1679" customFormat="false" ht="18" hidden="false" customHeight="false" outlineLevel="0" collapsed="false">
      <c r="B1679" s="339" t="n">
        <f aca="false">'ワークシート1 事業所情報'!E1692</f>
        <v>0</v>
      </c>
      <c r="C1679" s="125" t="str">
        <f aca="false">IF(COUNTIF($B$4:B1679,B1679)=1,MAX($C$3:C1678)+1,"")</f>
        <v/>
      </c>
      <c r="D1679" s="125"/>
      <c r="E1679" s="340"/>
    </row>
    <row r="1680" customFormat="false" ht="18" hidden="false" customHeight="false" outlineLevel="0" collapsed="false">
      <c r="B1680" s="339" t="n">
        <f aca="false">'ワークシート1 事業所情報'!E1693</f>
        <v>0</v>
      </c>
      <c r="C1680" s="125" t="str">
        <f aca="false">IF(COUNTIF($B$4:B1680,B1680)=1,MAX($C$3:C1679)+1,"")</f>
        <v/>
      </c>
      <c r="D1680" s="125"/>
      <c r="E1680" s="340"/>
    </row>
    <row r="1681" customFormat="false" ht="18" hidden="false" customHeight="false" outlineLevel="0" collapsed="false">
      <c r="B1681" s="339" t="n">
        <f aca="false">'ワークシート1 事業所情報'!E1694</f>
        <v>0</v>
      </c>
      <c r="C1681" s="125" t="str">
        <f aca="false">IF(COUNTIF($B$4:B1681,B1681)=1,MAX($C$3:C1680)+1,"")</f>
        <v/>
      </c>
      <c r="D1681" s="125"/>
      <c r="E1681" s="340"/>
    </row>
    <row r="1682" customFormat="false" ht="18" hidden="false" customHeight="false" outlineLevel="0" collapsed="false">
      <c r="B1682" s="339" t="n">
        <f aca="false">'ワークシート1 事業所情報'!E1695</f>
        <v>0</v>
      </c>
      <c r="C1682" s="125" t="str">
        <f aca="false">IF(COUNTIF($B$4:B1682,B1682)=1,MAX($C$3:C1681)+1,"")</f>
        <v/>
      </c>
      <c r="D1682" s="125"/>
      <c r="E1682" s="340"/>
    </row>
    <row r="1683" customFormat="false" ht="18" hidden="false" customHeight="false" outlineLevel="0" collapsed="false">
      <c r="B1683" s="339" t="n">
        <f aca="false">'ワークシート1 事業所情報'!E1696</f>
        <v>0</v>
      </c>
      <c r="C1683" s="125" t="str">
        <f aca="false">IF(COUNTIF($B$4:B1683,B1683)=1,MAX($C$3:C1682)+1,"")</f>
        <v/>
      </c>
      <c r="D1683" s="125"/>
      <c r="E1683" s="340"/>
    </row>
    <row r="1684" customFormat="false" ht="18" hidden="false" customHeight="false" outlineLevel="0" collapsed="false">
      <c r="B1684" s="339" t="n">
        <f aca="false">'ワークシート1 事業所情報'!E1697</f>
        <v>0</v>
      </c>
      <c r="C1684" s="125" t="str">
        <f aca="false">IF(COUNTIF($B$4:B1684,B1684)=1,MAX($C$3:C1683)+1,"")</f>
        <v/>
      </c>
      <c r="D1684" s="125"/>
      <c r="E1684" s="340"/>
    </row>
    <row r="1685" customFormat="false" ht="18" hidden="false" customHeight="false" outlineLevel="0" collapsed="false">
      <c r="B1685" s="339" t="n">
        <f aca="false">'ワークシート1 事業所情報'!E1698</f>
        <v>0</v>
      </c>
      <c r="C1685" s="125" t="str">
        <f aca="false">IF(COUNTIF($B$4:B1685,B1685)=1,MAX($C$3:C1684)+1,"")</f>
        <v/>
      </c>
      <c r="D1685" s="125"/>
      <c r="E1685" s="340"/>
    </row>
    <row r="1686" customFormat="false" ht="18" hidden="false" customHeight="false" outlineLevel="0" collapsed="false">
      <c r="B1686" s="339" t="n">
        <f aca="false">'ワークシート1 事業所情報'!E1699</f>
        <v>0</v>
      </c>
      <c r="C1686" s="125" t="str">
        <f aca="false">IF(COUNTIF($B$4:B1686,B1686)=1,MAX($C$3:C1685)+1,"")</f>
        <v/>
      </c>
      <c r="D1686" s="125"/>
      <c r="E1686" s="340"/>
    </row>
    <row r="1687" customFormat="false" ht="18" hidden="false" customHeight="false" outlineLevel="0" collapsed="false">
      <c r="B1687" s="339" t="n">
        <f aca="false">'ワークシート1 事業所情報'!E1700</f>
        <v>0</v>
      </c>
      <c r="C1687" s="125" t="str">
        <f aca="false">IF(COUNTIF($B$4:B1687,B1687)=1,MAX($C$3:C1686)+1,"")</f>
        <v/>
      </c>
      <c r="D1687" s="125"/>
      <c r="E1687" s="340"/>
    </row>
    <row r="1688" customFormat="false" ht="18" hidden="false" customHeight="false" outlineLevel="0" collapsed="false">
      <c r="B1688" s="339" t="n">
        <f aca="false">'ワークシート1 事業所情報'!E1701</f>
        <v>0</v>
      </c>
      <c r="C1688" s="125" t="str">
        <f aca="false">IF(COUNTIF($B$4:B1688,B1688)=1,MAX($C$3:C1687)+1,"")</f>
        <v/>
      </c>
      <c r="D1688" s="125"/>
      <c r="E1688" s="340"/>
    </row>
    <row r="1689" customFormat="false" ht="18" hidden="false" customHeight="false" outlineLevel="0" collapsed="false">
      <c r="B1689" s="339" t="n">
        <f aca="false">'ワークシート1 事業所情報'!E1702</f>
        <v>0</v>
      </c>
      <c r="C1689" s="125" t="str">
        <f aca="false">IF(COUNTIF($B$4:B1689,B1689)=1,MAX($C$3:C1688)+1,"")</f>
        <v/>
      </c>
      <c r="D1689" s="125"/>
      <c r="E1689" s="340"/>
    </row>
    <row r="1690" customFormat="false" ht="18" hidden="false" customHeight="false" outlineLevel="0" collapsed="false">
      <c r="B1690" s="339" t="n">
        <f aca="false">'ワークシート1 事業所情報'!E1703</f>
        <v>0</v>
      </c>
      <c r="C1690" s="125" t="str">
        <f aca="false">IF(COUNTIF($B$4:B1690,B1690)=1,MAX($C$3:C1689)+1,"")</f>
        <v/>
      </c>
      <c r="D1690" s="125"/>
      <c r="E1690" s="340"/>
    </row>
    <row r="1691" customFormat="false" ht="18" hidden="false" customHeight="false" outlineLevel="0" collapsed="false">
      <c r="B1691" s="339" t="n">
        <f aca="false">'ワークシート1 事業所情報'!E1704</f>
        <v>0</v>
      </c>
      <c r="C1691" s="125" t="str">
        <f aca="false">IF(COUNTIF($B$4:B1691,B1691)=1,MAX($C$3:C1690)+1,"")</f>
        <v/>
      </c>
      <c r="D1691" s="125"/>
      <c r="E1691" s="340"/>
    </row>
    <row r="1692" customFormat="false" ht="18" hidden="false" customHeight="false" outlineLevel="0" collapsed="false">
      <c r="B1692" s="339" t="n">
        <f aca="false">'ワークシート1 事業所情報'!E1705</f>
        <v>0</v>
      </c>
      <c r="C1692" s="125" t="str">
        <f aca="false">IF(COUNTIF($B$4:B1692,B1692)=1,MAX($C$3:C1691)+1,"")</f>
        <v/>
      </c>
      <c r="D1692" s="125"/>
      <c r="E1692" s="340"/>
    </row>
    <row r="1693" customFormat="false" ht="18" hidden="false" customHeight="false" outlineLevel="0" collapsed="false">
      <c r="B1693" s="339" t="n">
        <f aca="false">'ワークシート1 事業所情報'!E1706</f>
        <v>0</v>
      </c>
      <c r="C1693" s="125" t="str">
        <f aca="false">IF(COUNTIF($B$4:B1693,B1693)=1,MAX($C$3:C1692)+1,"")</f>
        <v/>
      </c>
      <c r="D1693" s="125"/>
      <c r="E1693" s="340"/>
    </row>
    <row r="1694" customFormat="false" ht="18" hidden="false" customHeight="false" outlineLevel="0" collapsed="false">
      <c r="B1694" s="339" t="n">
        <f aca="false">'ワークシート1 事業所情報'!E1707</f>
        <v>0</v>
      </c>
      <c r="C1694" s="125" t="str">
        <f aca="false">IF(COUNTIF($B$4:B1694,B1694)=1,MAX($C$3:C1693)+1,"")</f>
        <v/>
      </c>
      <c r="D1694" s="125"/>
      <c r="E1694" s="340"/>
    </row>
    <row r="1695" customFormat="false" ht="18" hidden="false" customHeight="false" outlineLevel="0" collapsed="false">
      <c r="B1695" s="339" t="n">
        <f aca="false">'ワークシート1 事業所情報'!E1708</f>
        <v>0</v>
      </c>
      <c r="C1695" s="125" t="str">
        <f aca="false">IF(COUNTIF($B$4:B1695,B1695)=1,MAX($C$3:C1694)+1,"")</f>
        <v/>
      </c>
      <c r="D1695" s="125"/>
      <c r="E1695" s="340"/>
    </row>
    <row r="1696" customFormat="false" ht="18" hidden="false" customHeight="false" outlineLevel="0" collapsed="false">
      <c r="B1696" s="339" t="n">
        <f aca="false">'ワークシート1 事業所情報'!E1709</f>
        <v>0</v>
      </c>
      <c r="C1696" s="125" t="str">
        <f aca="false">IF(COUNTIF($B$4:B1696,B1696)=1,MAX($C$3:C1695)+1,"")</f>
        <v/>
      </c>
      <c r="D1696" s="125"/>
      <c r="E1696" s="340"/>
    </row>
    <row r="1697" customFormat="false" ht="18" hidden="false" customHeight="false" outlineLevel="0" collapsed="false">
      <c r="B1697" s="339" t="n">
        <f aca="false">'ワークシート1 事業所情報'!E1710</f>
        <v>0</v>
      </c>
      <c r="C1697" s="125" t="str">
        <f aca="false">IF(COUNTIF($B$4:B1697,B1697)=1,MAX($C$3:C1696)+1,"")</f>
        <v/>
      </c>
      <c r="D1697" s="125"/>
      <c r="E1697" s="340"/>
    </row>
    <row r="1698" customFormat="false" ht="18" hidden="false" customHeight="false" outlineLevel="0" collapsed="false">
      <c r="B1698" s="339" t="n">
        <f aca="false">'ワークシート1 事業所情報'!E1711</f>
        <v>0</v>
      </c>
      <c r="C1698" s="125" t="str">
        <f aca="false">IF(COUNTIF($B$4:B1698,B1698)=1,MAX($C$3:C1697)+1,"")</f>
        <v/>
      </c>
      <c r="D1698" s="125"/>
      <c r="E1698" s="340"/>
    </row>
    <row r="1699" customFormat="false" ht="18" hidden="false" customHeight="false" outlineLevel="0" collapsed="false">
      <c r="B1699" s="339" t="n">
        <f aca="false">'ワークシート1 事業所情報'!E1712</f>
        <v>0</v>
      </c>
      <c r="C1699" s="125" t="str">
        <f aca="false">IF(COUNTIF($B$4:B1699,B1699)=1,MAX($C$3:C1698)+1,"")</f>
        <v/>
      </c>
      <c r="D1699" s="125"/>
      <c r="E1699" s="340"/>
    </row>
    <row r="1700" customFormat="false" ht="18" hidden="false" customHeight="false" outlineLevel="0" collapsed="false">
      <c r="B1700" s="339" t="n">
        <f aca="false">'ワークシート1 事業所情報'!E1713</f>
        <v>0</v>
      </c>
      <c r="C1700" s="125" t="str">
        <f aca="false">IF(COUNTIF($B$4:B1700,B1700)=1,MAX($C$3:C1699)+1,"")</f>
        <v/>
      </c>
      <c r="D1700" s="125"/>
      <c r="E1700" s="340"/>
    </row>
    <row r="1701" customFormat="false" ht="18" hidden="false" customHeight="false" outlineLevel="0" collapsed="false">
      <c r="B1701" s="339" t="n">
        <f aca="false">'ワークシート1 事業所情報'!E1714</f>
        <v>0</v>
      </c>
      <c r="C1701" s="125" t="str">
        <f aca="false">IF(COUNTIF($B$4:B1701,B1701)=1,MAX($C$3:C1700)+1,"")</f>
        <v/>
      </c>
      <c r="D1701" s="125"/>
      <c r="E1701" s="340"/>
    </row>
    <row r="1702" customFormat="false" ht="18" hidden="false" customHeight="false" outlineLevel="0" collapsed="false">
      <c r="B1702" s="339" t="n">
        <f aca="false">'ワークシート1 事業所情報'!E1715</f>
        <v>0</v>
      </c>
      <c r="C1702" s="125" t="str">
        <f aca="false">IF(COUNTIF($B$4:B1702,B1702)=1,MAX($C$3:C1701)+1,"")</f>
        <v/>
      </c>
      <c r="D1702" s="125"/>
      <c r="E1702" s="340"/>
    </row>
    <row r="1703" customFormat="false" ht="18" hidden="false" customHeight="false" outlineLevel="0" collapsed="false">
      <c r="B1703" s="339" t="n">
        <f aca="false">'ワークシート1 事業所情報'!E1716</f>
        <v>0</v>
      </c>
      <c r="C1703" s="125" t="str">
        <f aca="false">IF(COUNTIF($B$4:B1703,B1703)=1,MAX($C$3:C1702)+1,"")</f>
        <v/>
      </c>
      <c r="D1703" s="125"/>
      <c r="E1703" s="340"/>
    </row>
    <row r="1704" customFormat="false" ht="18" hidden="false" customHeight="false" outlineLevel="0" collapsed="false">
      <c r="B1704" s="339" t="n">
        <f aca="false">'ワークシート1 事業所情報'!E1717</f>
        <v>0</v>
      </c>
      <c r="C1704" s="125" t="str">
        <f aca="false">IF(COUNTIF($B$4:B1704,B1704)=1,MAX($C$3:C1703)+1,"")</f>
        <v/>
      </c>
      <c r="D1704" s="125"/>
      <c r="E1704" s="340"/>
    </row>
    <row r="1705" customFormat="false" ht="18" hidden="false" customHeight="false" outlineLevel="0" collapsed="false">
      <c r="B1705" s="339" t="n">
        <f aca="false">'ワークシート1 事業所情報'!E1718</f>
        <v>0</v>
      </c>
      <c r="C1705" s="125" t="str">
        <f aca="false">IF(COUNTIF($B$4:B1705,B1705)=1,MAX($C$3:C1704)+1,"")</f>
        <v/>
      </c>
      <c r="D1705" s="125"/>
      <c r="E1705" s="340"/>
    </row>
    <row r="1706" customFormat="false" ht="18" hidden="false" customHeight="false" outlineLevel="0" collapsed="false">
      <c r="B1706" s="339" t="n">
        <f aca="false">'ワークシート1 事業所情報'!E1719</f>
        <v>0</v>
      </c>
      <c r="C1706" s="125" t="str">
        <f aca="false">IF(COUNTIF($B$4:B1706,B1706)=1,MAX($C$3:C1705)+1,"")</f>
        <v/>
      </c>
      <c r="D1706" s="125"/>
      <c r="E1706" s="340"/>
    </row>
    <row r="1707" customFormat="false" ht="18" hidden="false" customHeight="false" outlineLevel="0" collapsed="false">
      <c r="B1707" s="339" t="n">
        <f aca="false">'ワークシート1 事業所情報'!E1720</f>
        <v>0</v>
      </c>
      <c r="C1707" s="125" t="str">
        <f aca="false">IF(COUNTIF($B$4:B1707,B1707)=1,MAX($C$3:C1706)+1,"")</f>
        <v/>
      </c>
      <c r="D1707" s="125"/>
      <c r="E1707" s="340"/>
    </row>
    <row r="1708" customFormat="false" ht="18" hidden="false" customHeight="false" outlineLevel="0" collapsed="false">
      <c r="B1708" s="339" t="n">
        <f aca="false">'ワークシート1 事業所情報'!E1721</f>
        <v>0</v>
      </c>
      <c r="C1708" s="125" t="str">
        <f aca="false">IF(COUNTIF($B$4:B1708,B1708)=1,MAX($C$3:C1707)+1,"")</f>
        <v/>
      </c>
      <c r="D1708" s="125"/>
      <c r="E1708" s="340"/>
    </row>
    <row r="1709" customFormat="false" ht="18" hidden="false" customHeight="false" outlineLevel="0" collapsed="false">
      <c r="B1709" s="339" t="n">
        <f aca="false">'ワークシート1 事業所情報'!E1722</f>
        <v>0</v>
      </c>
      <c r="C1709" s="125" t="str">
        <f aca="false">IF(COUNTIF($B$4:B1709,B1709)=1,MAX($C$3:C1708)+1,"")</f>
        <v/>
      </c>
      <c r="D1709" s="125"/>
      <c r="E1709" s="340"/>
    </row>
    <row r="1710" customFormat="false" ht="18" hidden="false" customHeight="false" outlineLevel="0" collapsed="false">
      <c r="B1710" s="339" t="n">
        <f aca="false">'ワークシート1 事業所情報'!E1723</f>
        <v>0</v>
      </c>
      <c r="C1710" s="125" t="str">
        <f aca="false">IF(COUNTIF($B$4:B1710,B1710)=1,MAX($C$3:C1709)+1,"")</f>
        <v/>
      </c>
      <c r="D1710" s="125"/>
      <c r="E1710" s="340"/>
    </row>
    <row r="1711" customFormat="false" ht="18" hidden="false" customHeight="false" outlineLevel="0" collapsed="false">
      <c r="B1711" s="339" t="n">
        <f aca="false">'ワークシート1 事業所情報'!E1724</f>
        <v>0</v>
      </c>
      <c r="C1711" s="125" t="str">
        <f aca="false">IF(COUNTIF($B$4:B1711,B1711)=1,MAX($C$3:C1710)+1,"")</f>
        <v/>
      </c>
      <c r="D1711" s="125"/>
      <c r="E1711" s="340"/>
    </row>
    <row r="1712" customFormat="false" ht="18" hidden="false" customHeight="false" outlineLevel="0" collapsed="false">
      <c r="B1712" s="339" t="n">
        <f aca="false">'ワークシート1 事業所情報'!E1725</f>
        <v>0</v>
      </c>
      <c r="C1712" s="125" t="str">
        <f aca="false">IF(COUNTIF($B$4:B1712,B1712)=1,MAX($C$3:C1711)+1,"")</f>
        <v/>
      </c>
      <c r="D1712" s="125"/>
      <c r="E1712" s="340"/>
    </row>
    <row r="1713" customFormat="false" ht="18" hidden="false" customHeight="false" outlineLevel="0" collapsed="false">
      <c r="B1713" s="339" t="n">
        <f aca="false">'ワークシート1 事業所情報'!E1726</f>
        <v>0</v>
      </c>
      <c r="C1713" s="125" t="str">
        <f aca="false">IF(COUNTIF($B$4:B1713,B1713)=1,MAX($C$3:C1712)+1,"")</f>
        <v/>
      </c>
      <c r="D1713" s="125"/>
      <c r="E1713" s="340"/>
    </row>
    <row r="1714" customFormat="false" ht="18" hidden="false" customHeight="false" outlineLevel="0" collapsed="false">
      <c r="B1714" s="339" t="n">
        <f aca="false">'ワークシート1 事業所情報'!E1727</f>
        <v>0</v>
      </c>
      <c r="C1714" s="125" t="str">
        <f aca="false">IF(COUNTIF($B$4:B1714,B1714)=1,MAX($C$3:C1713)+1,"")</f>
        <v/>
      </c>
      <c r="D1714" s="125"/>
      <c r="E1714" s="340"/>
    </row>
    <row r="1715" customFormat="false" ht="18" hidden="false" customHeight="false" outlineLevel="0" collapsed="false">
      <c r="B1715" s="339" t="n">
        <f aca="false">'ワークシート1 事業所情報'!E1728</f>
        <v>0</v>
      </c>
      <c r="C1715" s="125" t="str">
        <f aca="false">IF(COUNTIF($B$4:B1715,B1715)=1,MAX($C$3:C1714)+1,"")</f>
        <v/>
      </c>
      <c r="D1715" s="125"/>
      <c r="E1715" s="340"/>
    </row>
    <row r="1716" customFormat="false" ht="18" hidden="false" customHeight="false" outlineLevel="0" collapsed="false">
      <c r="B1716" s="339" t="n">
        <f aca="false">'ワークシート1 事業所情報'!E1729</f>
        <v>0</v>
      </c>
      <c r="C1716" s="125" t="str">
        <f aca="false">IF(COUNTIF($B$4:B1716,B1716)=1,MAX($C$3:C1715)+1,"")</f>
        <v/>
      </c>
      <c r="D1716" s="125"/>
      <c r="E1716" s="340"/>
    </row>
    <row r="1717" customFormat="false" ht="18" hidden="false" customHeight="false" outlineLevel="0" collapsed="false">
      <c r="B1717" s="339" t="n">
        <f aca="false">'ワークシート1 事業所情報'!E1730</f>
        <v>0</v>
      </c>
      <c r="C1717" s="125" t="str">
        <f aca="false">IF(COUNTIF($B$4:B1717,B1717)=1,MAX($C$3:C1716)+1,"")</f>
        <v/>
      </c>
      <c r="D1717" s="125"/>
      <c r="E1717" s="340"/>
    </row>
    <row r="1718" customFormat="false" ht="18" hidden="false" customHeight="false" outlineLevel="0" collapsed="false">
      <c r="B1718" s="339" t="n">
        <f aca="false">'ワークシート1 事業所情報'!E1731</f>
        <v>0</v>
      </c>
      <c r="C1718" s="125" t="str">
        <f aca="false">IF(COUNTIF($B$4:B1718,B1718)=1,MAX($C$3:C1717)+1,"")</f>
        <v/>
      </c>
      <c r="D1718" s="125"/>
      <c r="E1718" s="340"/>
    </row>
    <row r="1719" customFormat="false" ht="18" hidden="false" customHeight="false" outlineLevel="0" collapsed="false">
      <c r="B1719" s="339" t="n">
        <f aca="false">'ワークシート1 事業所情報'!E1732</f>
        <v>0</v>
      </c>
      <c r="C1719" s="125" t="str">
        <f aca="false">IF(COUNTIF($B$4:B1719,B1719)=1,MAX($C$3:C1718)+1,"")</f>
        <v/>
      </c>
      <c r="D1719" s="125"/>
      <c r="E1719" s="340"/>
    </row>
    <row r="1720" customFormat="false" ht="18" hidden="false" customHeight="false" outlineLevel="0" collapsed="false">
      <c r="B1720" s="339" t="n">
        <f aca="false">'ワークシート1 事業所情報'!E1733</f>
        <v>0</v>
      </c>
      <c r="C1720" s="125" t="str">
        <f aca="false">IF(COUNTIF($B$4:B1720,B1720)=1,MAX($C$3:C1719)+1,"")</f>
        <v/>
      </c>
      <c r="D1720" s="125"/>
      <c r="E1720" s="340"/>
    </row>
    <row r="1721" customFormat="false" ht="18" hidden="false" customHeight="false" outlineLevel="0" collapsed="false">
      <c r="B1721" s="339" t="n">
        <f aca="false">'ワークシート1 事業所情報'!E1734</f>
        <v>0</v>
      </c>
      <c r="C1721" s="125" t="str">
        <f aca="false">IF(COUNTIF($B$4:B1721,B1721)=1,MAX($C$3:C1720)+1,"")</f>
        <v/>
      </c>
      <c r="D1721" s="125"/>
      <c r="E1721" s="340"/>
    </row>
    <row r="1722" customFormat="false" ht="18" hidden="false" customHeight="false" outlineLevel="0" collapsed="false">
      <c r="B1722" s="339" t="n">
        <f aca="false">'ワークシート1 事業所情報'!E1735</f>
        <v>0</v>
      </c>
      <c r="C1722" s="125" t="str">
        <f aca="false">IF(COUNTIF($B$4:B1722,B1722)=1,MAX($C$3:C1721)+1,"")</f>
        <v/>
      </c>
      <c r="D1722" s="125"/>
      <c r="E1722" s="340"/>
    </row>
    <row r="1723" customFormat="false" ht="18" hidden="false" customHeight="false" outlineLevel="0" collapsed="false">
      <c r="B1723" s="339" t="n">
        <f aca="false">'ワークシート1 事業所情報'!E1736</f>
        <v>0</v>
      </c>
      <c r="C1723" s="125" t="str">
        <f aca="false">IF(COUNTIF($B$4:B1723,B1723)=1,MAX($C$3:C1722)+1,"")</f>
        <v/>
      </c>
      <c r="D1723" s="125"/>
      <c r="E1723" s="340"/>
    </row>
    <row r="1724" customFormat="false" ht="18" hidden="false" customHeight="false" outlineLevel="0" collapsed="false">
      <c r="B1724" s="339" t="n">
        <f aca="false">'ワークシート1 事業所情報'!E1737</f>
        <v>0</v>
      </c>
      <c r="C1724" s="125" t="str">
        <f aca="false">IF(COUNTIF($B$4:B1724,B1724)=1,MAX($C$3:C1723)+1,"")</f>
        <v/>
      </c>
      <c r="D1724" s="125"/>
      <c r="E1724" s="340"/>
    </row>
    <row r="1725" customFormat="false" ht="18" hidden="false" customHeight="false" outlineLevel="0" collapsed="false">
      <c r="B1725" s="339" t="n">
        <f aca="false">'ワークシート1 事業所情報'!E1738</f>
        <v>0</v>
      </c>
      <c r="C1725" s="125" t="str">
        <f aca="false">IF(COUNTIF($B$4:B1725,B1725)=1,MAX($C$3:C1724)+1,"")</f>
        <v/>
      </c>
      <c r="D1725" s="125"/>
      <c r="E1725" s="340"/>
    </row>
    <row r="1726" customFormat="false" ht="18" hidden="false" customHeight="false" outlineLevel="0" collapsed="false">
      <c r="B1726" s="339" t="n">
        <f aca="false">'ワークシート1 事業所情報'!E1739</f>
        <v>0</v>
      </c>
      <c r="C1726" s="125" t="str">
        <f aca="false">IF(COUNTIF($B$4:B1726,B1726)=1,MAX($C$3:C1725)+1,"")</f>
        <v/>
      </c>
      <c r="D1726" s="125"/>
      <c r="E1726" s="340"/>
    </row>
    <row r="1727" customFormat="false" ht="18" hidden="false" customHeight="false" outlineLevel="0" collapsed="false">
      <c r="B1727" s="339" t="n">
        <f aca="false">'ワークシート1 事業所情報'!E1740</f>
        <v>0</v>
      </c>
      <c r="C1727" s="125" t="str">
        <f aca="false">IF(COUNTIF($B$4:B1727,B1727)=1,MAX($C$3:C1726)+1,"")</f>
        <v/>
      </c>
      <c r="D1727" s="125"/>
      <c r="E1727" s="340"/>
    </row>
    <row r="1728" customFormat="false" ht="18" hidden="false" customHeight="false" outlineLevel="0" collapsed="false">
      <c r="B1728" s="339" t="n">
        <f aca="false">'ワークシート1 事業所情報'!E1741</f>
        <v>0</v>
      </c>
      <c r="C1728" s="125" t="str">
        <f aca="false">IF(COUNTIF($B$4:B1728,B1728)=1,MAX($C$3:C1727)+1,"")</f>
        <v/>
      </c>
      <c r="D1728" s="125"/>
      <c r="E1728" s="340"/>
    </row>
    <row r="1729" customFormat="false" ht="18" hidden="false" customHeight="false" outlineLevel="0" collapsed="false">
      <c r="B1729" s="339" t="n">
        <f aca="false">'ワークシート1 事業所情報'!E1742</f>
        <v>0</v>
      </c>
      <c r="C1729" s="125" t="str">
        <f aca="false">IF(COUNTIF($B$4:B1729,B1729)=1,MAX($C$3:C1728)+1,"")</f>
        <v/>
      </c>
      <c r="D1729" s="125"/>
      <c r="E1729" s="340"/>
    </row>
    <row r="1730" customFormat="false" ht="18" hidden="false" customHeight="false" outlineLevel="0" collapsed="false">
      <c r="B1730" s="339" t="n">
        <f aca="false">'ワークシート1 事業所情報'!E1743</f>
        <v>0</v>
      </c>
      <c r="C1730" s="125" t="str">
        <f aca="false">IF(COUNTIF($B$4:B1730,B1730)=1,MAX($C$3:C1729)+1,"")</f>
        <v/>
      </c>
      <c r="D1730" s="125"/>
      <c r="E1730" s="340"/>
    </row>
    <row r="1731" customFormat="false" ht="18" hidden="false" customHeight="false" outlineLevel="0" collapsed="false">
      <c r="B1731" s="339" t="n">
        <f aca="false">'ワークシート1 事業所情報'!E1744</f>
        <v>0</v>
      </c>
      <c r="C1731" s="125" t="str">
        <f aca="false">IF(COUNTIF($B$4:B1731,B1731)=1,MAX($C$3:C1730)+1,"")</f>
        <v/>
      </c>
      <c r="D1731" s="125"/>
      <c r="E1731" s="340"/>
    </row>
    <row r="1732" customFormat="false" ht="18" hidden="false" customHeight="false" outlineLevel="0" collapsed="false">
      <c r="B1732" s="339" t="n">
        <f aca="false">'ワークシート1 事業所情報'!E1745</f>
        <v>0</v>
      </c>
      <c r="C1732" s="125" t="str">
        <f aca="false">IF(COUNTIF($B$4:B1732,B1732)=1,MAX($C$3:C1731)+1,"")</f>
        <v/>
      </c>
      <c r="D1732" s="125"/>
      <c r="E1732" s="340"/>
    </row>
    <row r="1733" customFormat="false" ht="18" hidden="false" customHeight="false" outlineLevel="0" collapsed="false">
      <c r="B1733" s="339" t="n">
        <f aca="false">'ワークシート1 事業所情報'!E1746</f>
        <v>0</v>
      </c>
      <c r="C1733" s="125" t="str">
        <f aca="false">IF(COUNTIF($B$4:B1733,B1733)=1,MAX($C$3:C1732)+1,"")</f>
        <v/>
      </c>
      <c r="D1733" s="125"/>
      <c r="E1733" s="340"/>
    </row>
    <row r="1734" customFormat="false" ht="18" hidden="false" customHeight="false" outlineLevel="0" collapsed="false">
      <c r="B1734" s="339" t="n">
        <f aca="false">'ワークシート1 事業所情報'!E1747</f>
        <v>0</v>
      </c>
      <c r="C1734" s="125" t="str">
        <f aca="false">IF(COUNTIF($B$4:B1734,B1734)=1,MAX($C$3:C1733)+1,"")</f>
        <v/>
      </c>
      <c r="D1734" s="125"/>
      <c r="E1734" s="340"/>
    </row>
    <row r="1735" customFormat="false" ht="18" hidden="false" customHeight="false" outlineLevel="0" collapsed="false">
      <c r="B1735" s="339" t="n">
        <f aca="false">'ワークシート1 事業所情報'!E1748</f>
        <v>0</v>
      </c>
      <c r="C1735" s="125" t="str">
        <f aca="false">IF(COUNTIF($B$4:B1735,B1735)=1,MAX($C$3:C1734)+1,"")</f>
        <v/>
      </c>
      <c r="D1735" s="125"/>
      <c r="E1735" s="340"/>
    </row>
    <row r="1736" customFormat="false" ht="18" hidden="false" customHeight="false" outlineLevel="0" collapsed="false">
      <c r="B1736" s="339" t="n">
        <f aca="false">'ワークシート1 事業所情報'!E1749</f>
        <v>0</v>
      </c>
      <c r="C1736" s="125" t="str">
        <f aca="false">IF(COUNTIF($B$4:B1736,B1736)=1,MAX($C$3:C1735)+1,"")</f>
        <v/>
      </c>
      <c r="D1736" s="125"/>
      <c r="E1736" s="340"/>
    </row>
    <row r="1737" customFormat="false" ht="18" hidden="false" customHeight="false" outlineLevel="0" collapsed="false">
      <c r="B1737" s="339" t="n">
        <f aca="false">'ワークシート1 事業所情報'!E1750</f>
        <v>0</v>
      </c>
      <c r="C1737" s="125" t="str">
        <f aca="false">IF(COUNTIF($B$4:B1737,B1737)=1,MAX($C$3:C1736)+1,"")</f>
        <v/>
      </c>
      <c r="D1737" s="125"/>
      <c r="E1737" s="340"/>
    </row>
    <row r="1738" customFormat="false" ht="18" hidden="false" customHeight="false" outlineLevel="0" collapsed="false">
      <c r="B1738" s="339" t="n">
        <f aca="false">'ワークシート1 事業所情報'!E1751</f>
        <v>0</v>
      </c>
      <c r="C1738" s="125" t="str">
        <f aca="false">IF(COUNTIF($B$4:B1738,B1738)=1,MAX($C$3:C1737)+1,"")</f>
        <v/>
      </c>
      <c r="D1738" s="125"/>
      <c r="E1738" s="340"/>
    </row>
    <row r="1739" customFormat="false" ht="18" hidden="false" customHeight="false" outlineLevel="0" collapsed="false">
      <c r="B1739" s="339" t="n">
        <f aca="false">'ワークシート1 事業所情報'!E1752</f>
        <v>0</v>
      </c>
      <c r="C1739" s="125" t="str">
        <f aca="false">IF(COUNTIF($B$4:B1739,B1739)=1,MAX($C$3:C1738)+1,"")</f>
        <v/>
      </c>
      <c r="D1739" s="125"/>
      <c r="E1739" s="340"/>
    </row>
    <row r="1740" customFormat="false" ht="18" hidden="false" customHeight="false" outlineLevel="0" collapsed="false">
      <c r="B1740" s="339" t="n">
        <f aca="false">'ワークシート1 事業所情報'!E1753</f>
        <v>0</v>
      </c>
      <c r="C1740" s="125" t="str">
        <f aca="false">IF(COUNTIF($B$4:B1740,B1740)=1,MAX($C$3:C1739)+1,"")</f>
        <v/>
      </c>
      <c r="D1740" s="125"/>
      <c r="E1740" s="340"/>
    </row>
    <row r="1741" customFormat="false" ht="18" hidden="false" customHeight="false" outlineLevel="0" collapsed="false">
      <c r="B1741" s="339" t="n">
        <f aca="false">'ワークシート1 事業所情報'!E1754</f>
        <v>0</v>
      </c>
      <c r="C1741" s="125" t="str">
        <f aca="false">IF(COUNTIF($B$4:B1741,B1741)=1,MAX($C$3:C1740)+1,"")</f>
        <v/>
      </c>
      <c r="D1741" s="125"/>
      <c r="E1741" s="340"/>
    </row>
    <row r="1742" customFormat="false" ht="18" hidden="false" customHeight="false" outlineLevel="0" collapsed="false">
      <c r="B1742" s="339" t="n">
        <f aca="false">'ワークシート1 事業所情報'!E1755</f>
        <v>0</v>
      </c>
      <c r="C1742" s="125" t="str">
        <f aca="false">IF(COUNTIF($B$4:B1742,B1742)=1,MAX($C$3:C1741)+1,"")</f>
        <v/>
      </c>
      <c r="D1742" s="125"/>
      <c r="E1742" s="340"/>
    </row>
    <row r="1743" customFormat="false" ht="18" hidden="false" customHeight="false" outlineLevel="0" collapsed="false">
      <c r="B1743" s="339" t="n">
        <f aca="false">'ワークシート1 事業所情報'!E1756</f>
        <v>0</v>
      </c>
      <c r="C1743" s="125" t="str">
        <f aca="false">IF(COUNTIF($B$4:B1743,B1743)=1,MAX($C$3:C1742)+1,"")</f>
        <v/>
      </c>
      <c r="D1743" s="125"/>
      <c r="E1743" s="340"/>
    </row>
    <row r="1744" customFormat="false" ht="18" hidden="false" customHeight="false" outlineLevel="0" collapsed="false">
      <c r="B1744" s="339" t="n">
        <f aca="false">'ワークシート1 事業所情報'!E1757</f>
        <v>0</v>
      </c>
      <c r="C1744" s="125" t="str">
        <f aca="false">IF(COUNTIF($B$4:B1744,B1744)=1,MAX($C$3:C1743)+1,"")</f>
        <v/>
      </c>
      <c r="D1744" s="125"/>
      <c r="E1744" s="340"/>
    </row>
    <row r="1745" customFormat="false" ht="18" hidden="false" customHeight="false" outlineLevel="0" collapsed="false">
      <c r="B1745" s="339" t="n">
        <f aca="false">'ワークシート1 事業所情報'!E1758</f>
        <v>0</v>
      </c>
      <c r="C1745" s="125" t="str">
        <f aca="false">IF(COUNTIF($B$4:B1745,B1745)=1,MAX($C$3:C1744)+1,"")</f>
        <v/>
      </c>
      <c r="D1745" s="125"/>
      <c r="E1745" s="340"/>
    </row>
    <row r="1746" customFormat="false" ht="18" hidden="false" customHeight="false" outlineLevel="0" collapsed="false">
      <c r="B1746" s="339" t="n">
        <f aca="false">'ワークシート1 事業所情報'!E1759</f>
        <v>0</v>
      </c>
      <c r="C1746" s="125" t="str">
        <f aca="false">IF(COUNTIF($B$4:B1746,B1746)=1,MAX($C$3:C1745)+1,"")</f>
        <v/>
      </c>
      <c r="D1746" s="125"/>
      <c r="E1746" s="340"/>
    </row>
    <row r="1747" customFormat="false" ht="18" hidden="false" customHeight="false" outlineLevel="0" collapsed="false">
      <c r="B1747" s="339" t="n">
        <f aca="false">'ワークシート1 事業所情報'!E1760</f>
        <v>0</v>
      </c>
      <c r="C1747" s="125" t="str">
        <f aca="false">IF(COUNTIF($B$4:B1747,B1747)=1,MAX($C$3:C1746)+1,"")</f>
        <v/>
      </c>
      <c r="D1747" s="125"/>
      <c r="E1747" s="340"/>
    </row>
    <row r="1748" customFormat="false" ht="18" hidden="false" customHeight="false" outlineLevel="0" collapsed="false">
      <c r="B1748" s="339" t="n">
        <f aca="false">'ワークシート1 事業所情報'!E1761</f>
        <v>0</v>
      </c>
      <c r="C1748" s="125" t="str">
        <f aca="false">IF(COUNTIF($B$4:B1748,B1748)=1,MAX($C$3:C1747)+1,"")</f>
        <v/>
      </c>
      <c r="D1748" s="125"/>
      <c r="E1748" s="340"/>
    </row>
    <row r="1749" customFormat="false" ht="18" hidden="false" customHeight="false" outlineLevel="0" collapsed="false">
      <c r="B1749" s="339" t="n">
        <f aca="false">'ワークシート1 事業所情報'!E1762</f>
        <v>0</v>
      </c>
      <c r="C1749" s="125" t="str">
        <f aca="false">IF(COUNTIF($B$4:B1749,B1749)=1,MAX($C$3:C1748)+1,"")</f>
        <v/>
      </c>
      <c r="D1749" s="125"/>
      <c r="E1749" s="340"/>
    </row>
    <row r="1750" customFormat="false" ht="18" hidden="false" customHeight="false" outlineLevel="0" collapsed="false">
      <c r="B1750" s="339" t="n">
        <f aca="false">'ワークシート1 事業所情報'!E1763</f>
        <v>0</v>
      </c>
      <c r="C1750" s="125" t="str">
        <f aca="false">IF(COUNTIF($B$4:B1750,B1750)=1,MAX($C$3:C1749)+1,"")</f>
        <v/>
      </c>
      <c r="D1750" s="125"/>
      <c r="E1750" s="340"/>
    </row>
    <row r="1751" customFormat="false" ht="18" hidden="false" customHeight="false" outlineLevel="0" collapsed="false">
      <c r="B1751" s="339" t="n">
        <f aca="false">'ワークシート1 事業所情報'!E1764</f>
        <v>0</v>
      </c>
      <c r="C1751" s="125" t="str">
        <f aca="false">IF(COUNTIF($B$4:B1751,B1751)=1,MAX($C$3:C1750)+1,"")</f>
        <v/>
      </c>
      <c r="D1751" s="125"/>
      <c r="E1751" s="340"/>
    </row>
    <row r="1752" customFormat="false" ht="18" hidden="false" customHeight="false" outlineLevel="0" collapsed="false">
      <c r="B1752" s="339" t="n">
        <f aca="false">'ワークシート1 事業所情報'!E1765</f>
        <v>0</v>
      </c>
      <c r="C1752" s="125" t="str">
        <f aca="false">IF(COUNTIF($B$4:B1752,B1752)=1,MAX($C$3:C1751)+1,"")</f>
        <v/>
      </c>
      <c r="D1752" s="125"/>
      <c r="E1752" s="340"/>
    </row>
    <row r="1753" customFormat="false" ht="18" hidden="false" customHeight="false" outlineLevel="0" collapsed="false">
      <c r="B1753" s="339" t="n">
        <f aca="false">'ワークシート1 事業所情報'!E1766</f>
        <v>0</v>
      </c>
      <c r="C1753" s="125" t="str">
        <f aca="false">IF(COUNTIF($B$4:B1753,B1753)=1,MAX($C$3:C1752)+1,"")</f>
        <v/>
      </c>
      <c r="D1753" s="125"/>
      <c r="E1753" s="340"/>
    </row>
    <row r="1754" customFormat="false" ht="18" hidden="false" customHeight="false" outlineLevel="0" collapsed="false">
      <c r="B1754" s="339" t="n">
        <f aca="false">'ワークシート1 事業所情報'!E1767</f>
        <v>0</v>
      </c>
      <c r="C1754" s="125" t="str">
        <f aca="false">IF(COUNTIF($B$4:B1754,B1754)=1,MAX($C$3:C1753)+1,"")</f>
        <v/>
      </c>
      <c r="D1754" s="125"/>
      <c r="E1754" s="340"/>
    </row>
    <row r="1755" customFormat="false" ht="18" hidden="false" customHeight="false" outlineLevel="0" collapsed="false">
      <c r="B1755" s="339" t="n">
        <f aca="false">'ワークシート1 事業所情報'!E1768</f>
        <v>0</v>
      </c>
      <c r="C1755" s="125" t="str">
        <f aca="false">IF(COUNTIF($B$4:B1755,B1755)=1,MAX($C$3:C1754)+1,"")</f>
        <v/>
      </c>
      <c r="D1755" s="125"/>
      <c r="E1755" s="340"/>
    </row>
    <row r="1756" customFormat="false" ht="18" hidden="false" customHeight="false" outlineLevel="0" collapsed="false">
      <c r="B1756" s="339" t="n">
        <f aca="false">'ワークシート1 事業所情報'!E1769</f>
        <v>0</v>
      </c>
      <c r="C1756" s="125" t="str">
        <f aca="false">IF(COUNTIF($B$4:B1756,B1756)=1,MAX($C$3:C1755)+1,"")</f>
        <v/>
      </c>
      <c r="D1756" s="125"/>
      <c r="E1756" s="340"/>
    </row>
    <row r="1757" customFormat="false" ht="18" hidden="false" customHeight="false" outlineLevel="0" collapsed="false">
      <c r="B1757" s="339" t="n">
        <f aca="false">'ワークシート1 事業所情報'!E1770</f>
        <v>0</v>
      </c>
      <c r="C1757" s="125" t="str">
        <f aca="false">IF(COUNTIF($B$4:B1757,B1757)=1,MAX($C$3:C1756)+1,"")</f>
        <v/>
      </c>
      <c r="D1757" s="125"/>
      <c r="E1757" s="340"/>
    </row>
    <row r="1758" customFormat="false" ht="18" hidden="false" customHeight="false" outlineLevel="0" collapsed="false">
      <c r="B1758" s="339" t="n">
        <f aca="false">'ワークシート1 事業所情報'!E1771</f>
        <v>0</v>
      </c>
      <c r="C1758" s="125" t="str">
        <f aca="false">IF(COUNTIF($B$4:B1758,B1758)=1,MAX($C$3:C1757)+1,"")</f>
        <v/>
      </c>
      <c r="D1758" s="125"/>
      <c r="E1758" s="340"/>
    </row>
    <row r="1759" customFormat="false" ht="18" hidden="false" customHeight="false" outlineLevel="0" collapsed="false">
      <c r="B1759" s="339" t="n">
        <f aca="false">'ワークシート1 事業所情報'!E1772</f>
        <v>0</v>
      </c>
      <c r="C1759" s="125" t="str">
        <f aca="false">IF(COUNTIF($B$4:B1759,B1759)=1,MAX($C$3:C1758)+1,"")</f>
        <v/>
      </c>
      <c r="D1759" s="125"/>
      <c r="E1759" s="340"/>
    </row>
    <row r="1760" customFormat="false" ht="18" hidden="false" customHeight="false" outlineLevel="0" collapsed="false">
      <c r="B1760" s="339" t="n">
        <f aca="false">'ワークシート1 事業所情報'!E1773</f>
        <v>0</v>
      </c>
      <c r="C1760" s="125" t="str">
        <f aca="false">IF(COUNTIF($B$4:B1760,B1760)=1,MAX($C$3:C1759)+1,"")</f>
        <v/>
      </c>
      <c r="D1760" s="125"/>
      <c r="E1760" s="340"/>
    </row>
    <row r="1761" customFormat="false" ht="18" hidden="false" customHeight="false" outlineLevel="0" collapsed="false">
      <c r="B1761" s="339" t="n">
        <f aca="false">'ワークシート1 事業所情報'!E1774</f>
        <v>0</v>
      </c>
      <c r="C1761" s="125" t="str">
        <f aca="false">IF(COUNTIF($B$4:B1761,B1761)=1,MAX($C$3:C1760)+1,"")</f>
        <v/>
      </c>
      <c r="D1761" s="125"/>
      <c r="E1761" s="340"/>
    </row>
    <row r="1762" customFormat="false" ht="18" hidden="false" customHeight="false" outlineLevel="0" collapsed="false">
      <c r="B1762" s="339" t="n">
        <f aca="false">'ワークシート1 事業所情報'!E1775</f>
        <v>0</v>
      </c>
      <c r="C1762" s="125" t="str">
        <f aca="false">IF(COUNTIF($B$4:B1762,B1762)=1,MAX($C$3:C1761)+1,"")</f>
        <v/>
      </c>
      <c r="D1762" s="125"/>
      <c r="E1762" s="340"/>
    </row>
    <row r="1763" customFormat="false" ht="18" hidden="false" customHeight="false" outlineLevel="0" collapsed="false">
      <c r="B1763" s="339" t="n">
        <f aca="false">'ワークシート1 事業所情報'!E1776</f>
        <v>0</v>
      </c>
      <c r="C1763" s="125" t="str">
        <f aca="false">IF(COUNTIF($B$4:B1763,B1763)=1,MAX($C$3:C1762)+1,"")</f>
        <v/>
      </c>
      <c r="D1763" s="125"/>
      <c r="E1763" s="340"/>
    </row>
    <row r="1764" customFormat="false" ht="18" hidden="false" customHeight="false" outlineLevel="0" collapsed="false">
      <c r="B1764" s="339" t="n">
        <f aca="false">'ワークシート1 事業所情報'!E1777</f>
        <v>0</v>
      </c>
      <c r="C1764" s="125" t="str">
        <f aca="false">IF(COUNTIF($B$4:B1764,B1764)=1,MAX($C$3:C1763)+1,"")</f>
        <v/>
      </c>
      <c r="D1764" s="125"/>
      <c r="E1764" s="340"/>
    </row>
    <row r="1765" customFormat="false" ht="18" hidden="false" customHeight="false" outlineLevel="0" collapsed="false">
      <c r="B1765" s="339" t="n">
        <f aca="false">'ワークシート1 事業所情報'!E1778</f>
        <v>0</v>
      </c>
      <c r="C1765" s="125" t="str">
        <f aca="false">IF(COUNTIF($B$4:B1765,B1765)=1,MAX($C$3:C1764)+1,"")</f>
        <v/>
      </c>
      <c r="D1765" s="125"/>
      <c r="E1765" s="340"/>
    </row>
    <row r="1766" customFormat="false" ht="18" hidden="false" customHeight="false" outlineLevel="0" collapsed="false">
      <c r="B1766" s="339" t="n">
        <f aca="false">'ワークシート1 事業所情報'!E1779</f>
        <v>0</v>
      </c>
      <c r="C1766" s="125" t="str">
        <f aca="false">IF(COUNTIF($B$4:B1766,B1766)=1,MAX($C$3:C1765)+1,"")</f>
        <v/>
      </c>
      <c r="D1766" s="125"/>
      <c r="E1766" s="340"/>
    </row>
    <row r="1767" customFormat="false" ht="18" hidden="false" customHeight="false" outlineLevel="0" collapsed="false">
      <c r="B1767" s="339" t="n">
        <f aca="false">'ワークシート1 事業所情報'!E1780</f>
        <v>0</v>
      </c>
      <c r="C1767" s="125" t="str">
        <f aca="false">IF(COUNTIF($B$4:B1767,B1767)=1,MAX($C$3:C1766)+1,"")</f>
        <v/>
      </c>
      <c r="D1767" s="125"/>
      <c r="E1767" s="340"/>
    </row>
    <row r="1768" customFormat="false" ht="18" hidden="false" customHeight="false" outlineLevel="0" collapsed="false">
      <c r="B1768" s="339" t="n">
        <f aca="false">'ワークシート1 事業所情報'!E1781</f>
        <v>0</v>
      </c>
      <c r="C1768" s="125" t="str">
        <f aca="false">IF(COUNTIF($B$4:B1768,B1768)=1,MAX($C$3:C1767)+1,"")</f>
        <v/>
      </c>
      <c r="D1768" s="125"/>
      <c r="E1768" s="340"/>
    </row>
    <row r="1769" customFormat="false" ht="18" hidden="false" customHeight="false" outlineLevel="0" collapsed="false">
      <c r="B1769" s="339" t="n">
        <f aca="false">'ワークシート1 事業所情報'!E1782</f>
        <v>0</v>
      </c>
      <c r="C1769" s="125" t="str">
        <f aca="false">IF(COUNTIF($B$4:B1769,B1769)=1,MAX($C$3:C1768)+1,"")</f>
        <v/>
      </c>
      <c r="D1769" s="125"/>
      <c r="E1769" s="340"/>
    </row>
    <row r="1770" customFormat="false" ht="18" hidden="false" customHeight="false" outlineLevel="0" collapsed="false">
      <c r="B1770" s="339" t="n">
        <f aca="false">'ワークシート1 事業所情報'!E1783</f>
        <v>0</v>
      </c>
      <c r="C1770" s="125" t="str">
        <f aca="false">IF(COUNTIF($B$4:B1770,B1770)=1,MAX($C$3:C1769)+1,"")</f>
        <v/>
      </c>
      <c r="D1770" s="125"/>
      <c r="E1770" s="340"/>
    </row>
    <row r="1771" customFormat="false" ht="18" hidden="false" customHeight="false" outlineLevel="0" collapsed="false">
      <c r="B1771" s="339" t="n">
        <f aca="false">'ワークシート1 事業所情報'!E1784</f>
        <v>0</v>
      </c>
      <c r="C1771" s="125" t="str">
        <f aca="false">IF(COUNTIF($B$4:B1771,B1771)=1,MAX($C$3:C1770)+1,"")</f>
        <v/>
      </c>
      <c r="D1771" s="125"/>
      <c r="E1771" s="340"/>
    </row>
    <row r="1772" customFormat="false" ht="18" hidden="false" customHeight="false" outlineLevel="0" collapsed="false">
      <c r="B1772" s="339" t="n">
        <f aca="false">'ワークシート1 事業所情報'!E1785</f>
        <v>0</v>
      </c>
      <c r="C1772" s="125" t="str">
        <f aca="false">IF(COUNTIF($B$4:B1772,B1772)=1,MAX($C$3:C1771)+1,"")</f>
        <v/>
      </c>
      <c r="D1772" s="125"/>
      <c r="E1772" s="340"/>
    </row>
    <row r="1773" customFormat="false" ht="18" hidden="false" customHeight="false" outlineLevel="0" collapsed="false">
      <c r="B1773" s="339" t="n">
        <f aca="false">'ワークシート1 事業所情報'!E1786</f>
        <v>0</v>
      </c>
      <c r="C1773" s="125" t="str">
        <f aca="false">IF(COUNTIF($B$4:B1773,B1773)=1,MAX($C$3:C1772)+1,"")</f>
        <v/>
      </c>
      <c r="D1773" s="125"/>
      <c r="E1773" s="340"/>
    </row>
    <row r="1774" customFormat="false" ht="18" hidden="false" customHeight="false" outlineLevel="0" collapsed="false">
      <c r="B1774" s="339" t="n">
        <f aca="false">'ワークシート1 事業所情報'!E1787</f>
        <v>0</v>
      </c>
      <c r="C1774" s="125" t="str">
        <f aca="false">IF(COUNTIF($B$4:B1774,B1774)=1,MAX($C$3:C1773)+1,"")</f>
        <v/>
      </c>
      <c r="D1774" s="125"/>
      <c r="E1774" s="340"/>
    </row>
    <row r="1775" customFormat="false" ht="18" hidden="false" customHeight="false" outlineLevel="0" collapsed="false">
      <c r="B1775" s="339" t="n">
        <f aca="false">'ワークシート1 事業所情報'!E1788</f>
        <v>0</v>
      </c>
      <c r="C1775" s="125" t="str">
        <f aca="false">IF(COUNTIF($B$4:B1775,B1775)=1,MAX($C$3:C1774)+1,"")</f>
        <v/>
      </c>
      <c r="D1775" s="125"/>
      <c r="E1775" s="340"/>
    </row>
    <row r="1776" customFormat="false" ht="18" hidden="false" customHeight="false" outlineLevel="0" collapsed="false">
      <c r="B1776" s="339" t="n">
        <f aca="false">'ワークシート1 事業所情報'!E1789</f>
        <v>0</v>
      </c>
      <c r="C1776" s="125" t="str">
        <f aca="false">IF(COUNTIF($B$4:B1776,B1776)=1,MAX($C$3:C1775)+1,"")</f>
        <v/>
      </c>
      <c r="D1776" s="125"/>
      <c r="E1776" s="340"/>
    </row>
    <row r="1777" customFormat="false" ht="18" hidden="false" customHeight="false" outlineLevel="0" collapsed="false">
      <c r="B1777" s="339" t="n">
        <f aca="false">'ワークシート1 事業所情報'!E1790</f>
        <v>0</v>
      </c>
      <c r="C1777" s="125" t="str">
        <f aca="false">IF(COUNTIF($B$4:B1777,B1777)=1,MAX($C$3:C1776)+1,"")</f>
        <v/>
      </c>
      <c r="D1777" s="125"/>
      <c r="E1777" s="340"/>
    </row>
    <row r="1778" customFormat="false" ht="18" hidden="false" customHeight="false" outlineLevel="0" collapsed="false">
      <c r="B1778" s="339" t="n">
        <f aca="false">'ワークシート1 事業所情報'!E1791</f>
        <v>0</v>
      </c>
      <c r="C1778" s="125" t="str">
        <f aca="false">IF(COUNTIF($B$4:B1778,B1778)=1,MAX($C$3:C1777)+1,"")</f>
        <v/>
      </c>
      <c r="D1778" s="125"/>
      <c r="E1778" s="340"/>
    </row>
    <row r="1779" customFormat="false" ht="18" hidden="false" customHeight="false" outlineLevel="0" collapsed="false">
      <c r="B1779" s="339" t="n">
        <f aca="false">'ワークシート1 事業所情報'!E1792</f>
        <v>0</v>
      </c>
      <c r="C1779" s="125" t="str">
        <f aca="false">IF(COUNTIF($B$4:B1779,B1779)=1,MAX($C$3:C1778)+1,"")</f>
        <v/>
      </c>
      <c r="D1779" s="125"/>
      <c r="E1779" s="340"/>
    </row>
    <row r="1780" customFormat="false" ht="18" hidden="false" customHeight="false" outlineLevel="0" collapsed="false">
      <c r="B1780" s="339" t="n">
        <f aca="false">'ワークシート1 事業所情報'!E1793</f>
        <v>0</v>
      </c>
      <c r="C1780" s="125" t="str">
        <f aca="false">IF(COUNTIF($B$4:B1780,B1780)=1,MAX($C$3:C1779)+1,"")</f>
        <v/>
      </c>
      <c r="D1780" s="125"/>
      <c r="E1780" s="340"/>
    </row>
    <row r="1781" customFormat="false" ht="18" hidden="false" customHeight="false" outlineLevel="0" collapsed="false">
      <c r="B1781" s="339" t="n">
        <f aca="false">'ワークシート1 事業所情報'!E1794</f>
        <v>0</v>
      </c>
      <c r="C1781" s="125" t="str">
        <f aca="false">IF(COUNTIF($B$4:B1781,B1781)=1,MAX($C$3:C1780)+1,"")</f>
        <v/>
      </c>
      <c r="D1781" s="125"/>
      <c r="E1781" s="340"/>
    </row>
    <row r="1782" customFormat="false" ht="18" hidden="false" customHeight="false" outlineLevel="0" collapsed="false">
      <c r="B1782" s="339" t="n">
        <f aca="false">'ワークシート1 事業所情報'!E1795</f>
        <v>0</v>
      </c>
      <c r="C1782" s="125" t="str">
        <f aca="false">IF(COUNTIF($B$4:B1782,B1782)=1,MAX($C$3:C1781)+1,"")</f>
        <v/>
      </c>
      <c r="D1782" s="125"/>
      <c r="E1782" s="340"/>
    </row>
    <row r="1783" customFormat="false" ht="18" hidden="false" customHeight="false" outlineLevel="0" collapsed="false">
      <c r="B1783" s="339" t="n">
        <f aca="false">'ワークシート1 事業所情報'!E1796</f>
        <v>0</v>
      </c>
      <c r="C1783" s="125" t="str">
        <f aca="false">IF(COUNTIF($B$4:B1783,B1783)=1,MAX($C$3:C1782)+1,"")</f>
        <v/>
      </c>
      <c r="D1783" s="125"/>
      <c r="E1783" s="340"/>
    </row>
    <row r="1784" customFormat="false" ht="18" hidden="false" customHeight="false" outlineLevel="0" collapsed="false">
      <c r="B1784" s="339" t="n">
        <f aca="false">'ワークシート1 事業所情報'!E1797</f>
        <v>0</v>
      </c>
      <c r="C1784" s="125" t="str">
        <f aca="false">IF(COUNTIF($B$4:B1784,B1784)=1,MAX($C$3:C1783)+1,"")</f>
        <v/>
      </c>
      <c r="D1784" s="125"/>
      <c r="E1784" s="340"/>
    </row>
    <row r="1785" customFormat="false" ht="18" hidden="false" customHeight="false" outlineLevel="0" collapsed="false">
      <c r="B1785" s="339" t="n">
        <f aca="false">'ワークシート1 事業所情報'!E1798</f>
        <v>0</v>
      </c>
      <c r="C1785" s="125" t="str">
        <f aca="false">IF(COUNTIF($B$4:B1785,B1785)=1,MAX($C$3:C1784)+1,"")</f>
        <v/>
      </c>
      <c r="D1785" s="125"/>
      <c r="E1785" s="340"/>
    </row>
    <row r="1786" customFormat="false" ht="18" hidden="false" customHeight="false" outlineLevel="0" collapsed="false">
      <c r="B1786" s="339" t="n">
        <f aca="false">'ワークシート1 事業所情報'!E1799</f>
        <v>0</v>
      </c>
      <c r="C1786" s="125" t="str">
        <f aca="false">IF(COUNTIF($B$4:B1786,B1786)=1,MAX($C$3:C1785)+1,"")</f>
        <v/>
      </c>
      <c r="D1786" s="125"/>
      <c r="E1786" s="340"/>
    </row>
    <row r="1787" customFormat="false" ht="18" hidden="false" customHeight="false" outlineLevel="0" collapsed="false">
      <c r="B1787" s="339" t="n">
        <f aca="false">'ワークシート1 事業所情報'!E1800</f>
        <v>0</v>
      </c>
      <c r="C1787" s="125" t="str">
        <f aca="false">IF(COUNTIF($B$4:B1787,B1787)=1,MAX($C$3:C1786)+1,"")</f>
        <v/>
      </c>
      <c r="D1787" s="125"/>
      <c r="E1787" s="340"/>
    </row>
    <row r="1788" customFormat="false" ht="18" hidden="false" customHeight="false" outlineLevel="0" collapsed="false">
      <c r="B1788" s="339" t="n">
        <f aca="false">'ワークシート1 事業所情報'!E1801</f>
        <v>0</v>
      </c>
      <c r="C1788" s="125" t="str">
        <f aca="false">IF(COUNTIF($B$4:B1788,B1788)=1,MAX($C$3:C1787)+1,"")</f>
        <v/>
      </c>
      <c r="D1788" s="125"/>
      <c r="E1788" s="340"/>
    </row>
    <row r="1789" customFormat="false" ht="18" hidden="false" customHeight="false" outlineLevel="0" collapsed="false">
      <c r="B1789" s="339" t="n">
        <f aca="false">'ワークシート1 事業所情報'!E1802</f>
        <v>0</v>
      </c>
      <c r="C1789" s="125" t="str">
        <f aca="false">IF(COUNTIF($B$4:B1789,B1789)=1,MAX($C$3:C1788)+1,"")</f>
        <v/>
      </c>
      <c r="D1789" s="125"/>
      <c r="E1789" s="340"/>
    </row>
    <row r="1790" customFormat="false" ht="18" hidden="false" customHeight="false" outlineLevel="0" collapsed="false">
      <c r="B1790" s="339" t="n">
        <f aca="false">'ワークシート1 事業所情報'!E1803</f>
        <v>0</v>
      </c>
      <c r="C1790" s="125" t="str">
        <f aca="false">IF(COUNTIF($B$4:B1790,B1790)=1,MAX($C$3:C1789)+1,"")</f>
        <v/>
      </c>
      <c r="D1790" s="125"/>
      <c r="E1790" s="340"/>
    </row>
    <row r="1791" customFormat="false" ht="18" hidden="false" customHeight="false" outlineLevel="0" collapsed="false">
      <c r="B1791" s="339" t="n">
        <f aca="false">'ワークシート1 事業所情報'!E1804</f>
        <v>0</v>
      </c>
      <c r="C1791" s="125" t="str">
        <f aca="false">IF(COUNTIF($B$4:B1791,B1791)=1,MAX($C$3:C1790)+1,"")</f>
        <v/>
      </c>
      <c r="D1791" s="125"/>
      <c r="E1791" s="340"/>
    </row>
    <row r="1792" customFormat="false" ht="18" hidden="false" customHeight="false" outlineLevel="0" collapsed="false">
      <c r="B1792" s="339" t="n">
        <f aca="false">'ワークシート1 事業所情報'!E1805</f>
        <v>0</v>
      </c>
      <c r="C1792" s="125" t="str">
        <f aca="false">IF(COUNTIF($B$4:B1792,B1792)=1,MAX($C$3:C1791)+1,"")</f>
        <v/>
      </c>
      <c r="D1792" s="125"/>
      <c r="E1792" s="340"/>
    </row>
    <row r="1793" customFormat="false" ht="18" hidden="false" customHeight="false" outlineLevel="0" collapsed="false">
      <c r="B1793" s="339" t="n">
        <f aca="false">'ワークシート1 事業所情報'!E1806</f>
        <v>0</v>
      </c>
      <c r="C1793" s="125" t="str">
        <f aca="false">IF(COUNTIF($B$4:B1793,B1793)=1,MAX($C$3:C1792)+1,"")</f>
        <v/>
      </c>
      <c r="D1793" s="125"/>
      <c r="E1793" s="340"/>
    </row>
    <row r="1794" customFormat="false" ht="18" hidden="false" customHeight="false" outlineLevel="0" collapsed="false">
      <c r="B1794" s="339" t="n">
        <f aca="false">'ワークシート1 事業所情報'!E1807</f>
        <v>0</v>
      </c>
      <c r="C1794" s="125" t="str">
        <f aca="false">IF(COUNTIF($B$4:B1794,B1794)=1,MAX($C$3:C1793)+1,"")</f>
        <v/>
      </c>
      <c r="D1794" s="125"/>
      <c r="E1794" s="340"/>
    </row>
    <row r="1795" customFormat="false" ht="18" hidden="false" customHeight="false" outlineLevel="0" collapsed="false">
      <c r="B1795" s="339" t="n">
        <f aca="false">'ワークシート1 事業所情報'!E1808</f>
        <v>0</v>
      </c>
      <c r="C1795" s="125" t="str">
        <f aca="false">IF(COUNTIF($B$4:B1795,B1795)=1,MAX($C$3:C1794)+1,"")</f>
        <v/>
      </c>
      <c r="D1795" s="125"/>
      <c r="E1795" s="340"/>
    </row>
    <row r="1796" customFormat="false" ht="18" hidden="false" customHeight="false" outlineLevel="0" collapsed="false">
      <c r="B1796" s="339" t="n">
        <f aca="false">'ワークシート1 事業所情報'!E1809</f>
        <v>0</v>
      </c>
      <c r="C1796" s="125" t="str">
        <f aca="false">IF(COUNTIF($B$4:B1796,B1796)=1,MAX($C$3:C1795)+1,"")</f>
        <v/>
      </c>
      <c r="D1796" s="125"/>
      <c r="E1796" s="340"/>
    </row>
    <row r="1797" customFormat="false" ht="18" hidden="false" customHeight="false" outlineLevel="0" collapsed="false">
      <c r="B1797" s="339" t="n">
        <f aca="false">'ワークシート1 事業所情報'!E1810</f>
        <v>0</v>
      </c>
      <c r="C1797" s="125" t="str">
        <f aca="false">IF(COUNTIF($B$4:B1797,B1797)=1,MAX($C$3:C1796)+1,"")</f>
        <v/>
      </c>
      <c r="D1797" s="125"/>
      <c r="E1797" s="340"/>
    </row>
    <row r="1798" customFormat="false" ht="18" hidden="false" customHeight="false" outlineLevel="0" collapsed="false">
      <c r="B1798" s="339" t="n">
        <f aca="false">'ワークシート1 事業所情報'!E1811</f>
        <v>0</v>
      </c>
      <c r="C1798" s="125" t="str">
        <f aca="false">IF(COUNTIF($B$4:B1798,B1798)=1,MAX($C$3:C1797)+1,"")</f>
        <v/>
      </c>
      <c r="D1798" s="125"/>
      <c r="E1798" s="340"/>
    </row>
    <row r="1799" customFormat="false" ht="18" hidden="false" customHeight="false" outlineLevel="0" collapsed="false">
      <c r="B1799" s="339" t="n">
        <f aca="false">'ワークシート1 事業所情報'!E1812</f>
        <v>0</v>
      </c>
      <c r="C1799" s="125" t="str">
        <f aca="false">IF(COUNTIF($B$4:B1799,B1799)=1,MAX($C$3:C1798)+1,"")</f>
        <v/>
      </c>
      <c r="D1799" s="125"/>
      <c r="E1799" s="340"/>
    </row>
    <row r="1800" customFormat="false" ht="18" hidden="false" customHeight="false" outlineLevel="0" collapsed="false">
      <c r="B1800" s="339" t="n">
        <f aca="false">'ワークシート1 事業所情報'!E1813</f>
        <v>0</v>
      </c>
      <c r="C1800" s="125" t="str">
        <f aca="false">IF(COUNTIF($B$4:B1800,B1800)=1,MAX($C$3:C1799)+1,"")</f>
        <v/>
      </c>
      <c r="D1800" s="125"/>
      <c r="E1800" s="340"/>
    </row>
    <row r="1801" customFormat="false" ht="18" hidden="false" customHeight="false" outlineLevel="0" collapsed="false">
      <c r="B1801" s="339" t="n">
        <f aca="false">'ワークシート1 事業所情報'!E1814</f>
        <v>0</v>
      </c>
      <c r="C1801" s="125" t="str">
        <f aca="false">IF(COUNTIF($B$4:B1801,B1801)=1,MAX($C$3:C1800)+1,"")</f>
        <v/>
      </c>
      <c r="D1801" s="125"/>
      <c r="E1801" s="340"/>
    </row>
    <row r="1802" customFormat="false" ht="18" hidden="false" customHeight="false" outlineLevel="0" collapsed="false">
      <c r="B1802" s="339" t="n">
        <f aca="false">'ワークシート1 事業所情報'!E1815</f>
        <v>0</v>
      </c>
      <c r="C1802" s="125" t="str">
        <f aca="false">IF(COUNTIF($B$4:B1802,B1802)=1,MAX($C$3:C1801)+1,"")</f>
        <v/>
      </c>
      <c r="D1802" s="125"/>
      <c r="E1802" s="340"/>
    </row>
    <row r="1803" customFormat="false" ht="18" hidden="false" customHeight="false" outlineLevel="0" collapsed="false">
      <c r="B1803" s="339" t="n">
        <f aca="false">'ワークシート1 事業所情報'!E1816</f>
        <v>0</v>
      </c>
      <c r="C1803" s="125" t="str">
        <f aca="false">IF(COUNTIF($B$4:B1803,B1803)=1,MAX($C$3:C1802)+1,"")</f>
        <v/>
      </c>
      <c r="D1803" s="125"/>
      <c r="E1803" s="340"/>
    </row>
    <row r="1804" customFormat="false" ht="18" hidden="false" customHeight="false" outlineLevel="0" collapsed="false">
      <c r="B1804" s="339" t="n">
        <f aca="false">'ワークシート1 事業所情報'!E1817</f>
        <v>0</v>
      </c>
      <c r="C1804" s="125" t="str">
        <f aca="false">IF(COUNTIF($B$4:B1804,B1804)=1,MAX($C$3:C1803)+1,"")</f>
        <v/>
      </c>
      <c r="D1804" s="125"/>
      <c r="E1804" s="340"/>
    </row>
    <row r="1805" customFormat="false" ht="18" hidden="false" customHeight="false" outlineLevel="0" collapsed="false">
      <c r="B1805" s="339" t="n">
        <f aca="false">'ワークシート1 事業所情報'!E1818</f>
        <v>0</v>
      </c>
      <c r="C1805" s="125" t="str">
        <f aca="false">IF(COUNTIF($B$4:B1805,B1805)=1,MAX($C$3:C1804)+1,"")</f>
        <v/>
      </c>
      <c r="D1805" s="125"/>
      <c r="E1805" s="340"/>
    </row>
    <row r="1806" customFormat="false" ht="18" hidden="false" customHeight="false" outlineLevel="0" collapsed="false">
      <c r="B1806" s="339" t="n">
        <f aca="false">'ワークシート1 事業所情報'!E1819</f>
        <v>0</v>
      </c>
      <c r="C1806" s="125" t="str">
        <f aca="false">IF(COUNTIF($B$4:B1806,B1806)=1,MAX($C$3:C1805)+1,"")</f>
        <v/>
      </c>
      <c r="D1806" s="125"/>
      <c r="E1806" s="340"/>
    </row>
    <row r="1807" customFormat="false" ht="18" hidden="false" customHeight="false" outlineLevel="0" collapsed="false">
      <c r="B1807" s="339" t="n">
        <f aca="false">'ワークシート1 事業所情報'!E1820</f>
        <v>0</v>
      </c>
      <c r="C1807" s="125" t="str">
        <f aca="false">IF(COUNTIF($B$4:B1807,B1807)=1,MAX($C$3:C1806)+1,"")</f>
        <v/>
      </c>
      <c r="D1807" s="125"/>
      <c r="E1807" s="340"/>
    </row>
    <row r="1808" customFormat="false" ht="18" hidden="false" customHeight="false" outlineLevel="0" collapsed="false">
      <c r="B1808" s="339" t="n">
        <f aca="false">'ワークシート1 事業所情報'!E1821</f>
        <v>0</v>
      </c>
      <c r="C1808" s="125" t="str">
        <f aca="false">IF(COUNTIF($B$4:B1808,B1808)=1,MAX($C$3:C1807)+1,"")</f>
        <v/>
      </c>
      <c r="D1808" s="125"/>
      <c r="E1808" s="340"/>
    </row>
    <row r="1809" customFormat="false" ht="18" hidden="false" customHeight="false" outlineLevel="0" collapsed="false">
      <c r="B1809" s="339" t="n">
        <f aca="false">'ワークシート1 事業所情報'!E1822</f>
        <v>0</v>
      </c>
      <c r="C1809" s="125" t="str">
        <f aca="false">IF(COUNTIF($B$4:B1809,B1809)=1,MAX($C$3:C1808)+1,"")</f>
        <v/>
      </c>
      <c r="D1809" s="125"/>
      <c r="E1809" s="340"/>
    </row>
    <row r="1810" customFormat="false" ht="18" hidden="false" customHeight="false" outlineLevel="0" collapsed="false">
      <c r="B1810" s="339" t="n">
        <f aca="false">'ワークシート1 事業所情報'!E1823</f>
        <v>0</v>
      </c>
      <c r="C1810" s="125" t="str">
        <f aca="false">IF(COUNTIF($B$4:B1810,B1810)=1,MAX($C$3:C1809)+1,"")</f>
        <v/>
      </c>
      <c r="D1810" s="125"/>
      <c r="E1810" s="340"/>
    </row>
    <row r="1811" customFormat="false" ht="18" hidden="false" customHeight="false" outlineLevel="0" collapsed="false">
      <c r="B1811" s="339" t="n">
        <f aca="false">'ワークシート1 事業所情報'!E1824</f>
        <v>0</v>
      </c>
      <c r="C1811" s="125" t="str">
        <f aca="false">IF(COUNTIF($B$4:B1811,B1811)=1,MAX($C$3:C1810)+1,"")</f>
        <v/>
      </c>
      <c r="D1811" s="125"/>
      <c r="E1811" s="340"/>
    </row>
    <row r="1812" customFormat="false" ht="18" hidden="false" customHeight="false" outlineLevel="0" collapsed="false">
      <c r="B1812" s="339" t="n">
        <f aca="false">'ワークシート1 事業所情報'!E1825</f>
        <v>0</v>
      </c>
      <c r="C1812" s="125" t="str">
        <f aca="false">IF(COUNTIF($B$4:B1812,B1812)=1,MAX($C$3:C1811)+1,"")</f>
        <v/>
      </c>
      <c r="D1812" s="125"/>
      <c r="E1812" s="340"/>
    </row>
    <row r="1813" customFormat="false" ht="18" hidden="false" customHeight="false" outlineLevel="0" collapsed="false">
      <c r="B1813" s="339" t="n">
        <f aca="false">'ワークシート1 事業所情報'!E1826</f>
        <v>0</v>
      </c>
      <c r="C1813" s="125" t="str">
        <f aca="false">IF(COUNTIF($B$4:B1813,B1813)=1,MAX($C$3:C1812)+1,"")</f>
        <v/>
      </c>
      <c r="D1813" s="125"/>
      <c r="E1813" s="340"/>
    </row>
    <row r="1814" customFormat="false" ht="18" hidden="false" customHeight="false" outlineLevel="0" collapsed="false">
      <c r="B1814" s="339" t="n">
        <f aca="false">'ワークシート1 事業所情報'!E1827</f>
        <v>0</v>
      </c>
      <c r="C1814" s="125" t="str">
        <f aca="false">IF(COUNTIF($B$4:B1814,B1814)=1,MAX($C$3:C1813)+1,"")</f>
        <v/>
      </c>
      <c r="D1814" s="125"/>
      <c r="E1814" s="340"/>
    </row>
    <row r="1815" customFormat="false" ht="18" hidden="false" customHeight="false" outlineLevel="0" collapsed="false">
      <c r="B1815" s="339" t="n">
        <f aca="false">'ワークシート1 事業所情報'!E1828</f>
        <v>0</v>
      </c>
      <c r="C1815" s="125" t="str">
        <f aca="false">IF(COUNTIF($B$4:B1815,B1815)=1,MAX($C$3:C1814)+1,"")</f>
        <v/>
      </c>
      <c r="D1815" s="125"/>
      <c r="E1815" s="340"/>
    </row>
    <row r="1816" customFormat="false" ht="18" hidden="false" customHeight="false" outlineLevel="0" collapsed="false">
      <c r="B1816" s="339" t="n">
        <f aca="false">'ワークシート1 事業所情報'!E1829</f>
        <v>0</v>
      </c>
      <c r="C1816" s="125" t="str">
        <f aca="false">IF(COUNTIF($B$4:B1816,B1816)=1,MAX($C$3:C1815)+1,"")</f>
        <v/>
      </c>
      <c r="D1816" s="125"/>
      <c r="E1816" s="340"/>
    </row>
    <row r="1817" customFormat="false" ht="18" hidden="false" customHeight="false" outlineLevel="0" collapsed="false">
      <c r="B1817" s="339" t="n">
        <f aca="false">'ワークシート1 事業所情報'!E1830</f>
        <v>0</v>
      </c>
      <c r="C1817" s="125" t="str">
        <f aca="false">IF(COUNTIF($B$4:B1817,B1817)=1,MAX($C$3:C1816)+1,"")</f>
        <v/>
      </c>
      <c r="D1817" s="125"/>
      <c r="E1817" s="340"/>
    </row>
    <row r="1818" customFormat="false" ht="18" hidden="false" customHeight="false" outlineLevel="0" collapsed="false">
      <c r="B1818" s="339" t="n">
        <f aca="false">'ワークシート1 事業所情報'!E1831</f>
        <v>0</v>
      </c>
      <c r="C1818" s="125" t="str">
        <f aca="false">IF(COUNTIF($B$4:B1818,B1818)=1,MAX($C$3:C1817)+1,"")</f>
        <v/>
      </c>
      <c r="D1818" s="125"/>
      <c r="E1818" s="340"/>
    </row>
    <row r="1819" customFormat="false" ht="18" hidden="false" customHeight="false" outlineLevel="0" collapsed="false">
      <c r="B1819" s="339" t="n">
        <f aca="false">'ワークシート1 事業所情報'!E1832</f>
        <v>0</v>
      </c>
      <c r="C1819" s="125" t="str">
        <f aca="false">IF(COUNTIF($B$4:B1819,B1819)=1,MAX($C$3:C1818)+1,"")</f>
        <v/>
      </c>
      <c r="D1819" s="125"/>
      <c r="E1819" s="340"/>
    </row>
    <row r="1820" customFormat="false" ht="18" hidden="false" customHeight="false" outlineLevel="0" collapsed="false">
      <c r="B1820" s="339" t="n">
        <f aca="false">'ワークシート1 事業所情報'!E1833</f>
        <v>0</v>
      </c>
      <c r="C1820" s="125" t="str">
        <f aca="false">IF(COUNTIF($B$4:B1820,B1820)=1,MAX($C$3:C1819)+1,"")</f>
        <v/>
      </c>
      <c r="D1820" s="125"/>
      <c r="E1820" s="340"/>
    </row>
    <row r="1821" customFormat="false" ht="18" hidden="false" customHeight="false" outlineLevel="0" collapsed="false">
      <c r="B1821" s="339" t="n">
        <f aca="false">'ワークシート1 事業所情報'!E1834</f>
        <v>0</v>
      </c>
      <c r="C1821" s="125" t="str">
        <f aca="false">IF(COUNTIF($B$4:B1821,B1821)=1,MAX($C$3:C1820)+1,"")</f>
        <v/>
      </c>
      <c r="D1821" s="125"/>
      <c r="E1821" s="340"/>
    </row>
    <row r="1822" customFormat="false" ht="18" hidden="false" customHeight="false" outlineLevel="0" collapsed="false">
      <c r="B1822" s="339" t="n">
        <f aca="false">'ワークシート1 事業所情報'!E1835</f>
        <v>0</v>
      </c>
      <c r="C1822" s="125" t="str">
        <f aca="false">IF(COUNTIF($B$4:B1822,B1822)=1,MAX($C$3:C1821)+1,"")</f>
        <v/>
      </c>
      <c r="D1822" s="125"/>
      <c r="E1822" s="340"/>
    </row>
    <row r="1823" customFormat="false" ht="18" hidden="false" customHeight="false" outlineLevel="0" collapsed="false">
      <c r="B1823" s="339" t="n">
        <f aca="false">'ワークシート1 事業所情報'!E1836</f>
        <v>0</v>
      </c>
      <c r="C1823" s="125" t="str">
        <f aca="false">IF(COUNTIF($B$4:B1823,B1823)=1,MAX($C$3:C1822)+1,"")</f>
        <v/>
      </c>
      <c r="D1823" s="125"/>
      <c r="E1823" s="340"/>
    </row>
    <row r="1824" customFormat="false" ht="18" hidden="false" customHeight="false" outlineLevel="0" collapsed="false">
      <c r="B1824" s="339" t="n">
        <f aca="false">'ワークシート1 事業所情報'!E1837</f>
        <v>0</v>
      </c>
      <c r="C1824" s="125" t="str">
        <f aca="false">IF(COUNTIF($B$4:B1824,B1824)=1,MAX($C$3:C1823)+1,"")</f>
        <v/>
      </c>
      <c r="D1824" s="125"/>
      <c r="E1824" s="340"/>
    </row>
    <row r="1825" customFormat="false" ht="18" hidden="false" customHeight="false" outlineLevel="0" collapsed="false">
      <c r="B1825" s="339" t="n">
        <f aca="false">'ワークシート1 事業所情報'!E1838</f>
        <v>0</v>
      </c>
      <c r="C1825" s="125" t="str">
        <f aca="false">IF(COUNTIF($B$4:B1825,B1825)=1,MAX($C$3:C1824)+1,"")</f>
        <v/>
      </c>
      <c r="D1825" s="125"/>
      <c r="E1825" s="340"/>
    </row>
    <row r="1826" customFormat="false" ht="18" hidden="false" customHeight="false" outlineLevel="0" collapsed="false">
      <c r="B1826" s="339" t="n">
        <f aca="false">'ワークシート1 事業所情報'!E1839</f>
        <v>0</v>
      </c>
      <c r="C1826" s="125" t="str">
        <f aca="false">IF(COUNTIF($B$4:B1826,B1826)=1,MAX($C$3:C1825)+1,"")</f>
        <v/>
      </c>
      <c r="D1826" s="125"/>
      <c r="E1826" s="340"/>
    </row>
    <row r="1827" customFormat="false" ht="18" hidden="false" customHeight="false" outlineLevel="0" collapsed="false">
      <c r="B1827" s="339" t="n">
        <f aca="false">'ワークシート1 事業所情報'!E1840</f>
        <v>0</v>
      </c>
      <c r="C1827" s="125" t="str">
        <f aca="false">IF(COUNTIF($B$4:B1827,B1827)=1,MAX($C$3:C1826)+1,"")</f>
        <v/>
      </c>
      <c r="D1827" s="125"/>
      <c r="E1827" s="340"/>
    </row>
    <row r="1828" customFormat="false" ht="18" hidden="false" customHeight="false" outlineLevel="0" collapsed="false">
      <c r="B1828" s="339" t="n">
        <f aca="false">'ワークシート1 事業所情報'!E1841</f>
        <v>0</v>
      </c>
      <c r="C1828" s="125" t="str">
        <f aca="false">IF(COUNTIF($B$4:B1828,B1828)=1,MAX($C$3:C1827)+1,"")</f>
        <v/>
      </c>
      <c r="D1828" s="125"/>
      <c r="E1828" s="340"/>
    </row>
    <row r="1829" customFormat="false" ht="18" hidden="false" customHeight="false" outlineLevel="0" collapsed="false">
      <c r="B1829" s="339" t="n">
        <f aca="false">'ワークシート1 事業所情報'!E1842</f>
        <v>0</v>
      </c>
      <c r="C1829" s="125" t="str">
        <f aca="false">IF(COUNTIF($B$4:B1829,B1829)=1,MAX($C$3:C1828)+1,"")</f>
        <v/>
      </c>
      <c r="D1829" s="125"/>
      <c r="E1829" s="340"/>
    </row>
    <row r="1830" customFormat="false" ht="18" hidden="false" customHeight="false" outlineLevel="0" collapsed="false">
      <c r="B1830" s="339" t="n">
        <f aca="false">'ワークシート1 事業所情報'!E1843</f>
        <v>0</v>
      </c>
      <c r="C1830" s="125" t="str">
        <f aca="false">IF(COUNTIF($B$4:B1830,B1830)=1,MAX($C$3:C1829)+1,"")</f>
        <v/>
      </c>
      <c r="D1830" s="125"/>
      <c r="E1830" s="340"/>
    </row>
    <row r="1831" customFormat="false" ht="18" hidden="false" customHeight="false" outlineLevel="0" collapsed="false">
      <c r="B1831" s="339" t="n">
        <f aca="false">'ワークシート1 事業所情報'!E1844</f>
        <v>0</v>
      </c>
      <c r="C1831" s="125" t="str">
        <f aca="false">IF(COUNTIF($B$4:B1831,B1831)=1,MAX($C$3:C1830)+1,"")</f>
        <v/>
      </c>
      <c r="D1831" s="125"/>
      <c r="E1831" s="340"/>
    </row>
    <row r="1832" customFormat="false" ht="18" hidden="false" customHeight="false" outlineLevel="0" collapsed="false">
      <c r="B1832" s="339" t="n">
        <f aca="false">'ワークシート1 事業所情報'!E1845</f>
        <v>0</v>
      </c>
      <c r="C1832" s="125" t="str">
        <f aca="false">IF(COUNTIF($B$4:B1832,B1832)=1,MAX($C$3:C1831)+1,"")</f>
        <v/>
      </c>
      <c r="D1832" s="125"/>
      <c r="E1832" s="340"/>
    </row>
    <row r="1833" customFormat="false" ht="18" hidden="false" customHeight="false" outlineLevel="0" collapsed="false">
      <c r="B1833" s="339" t="n">
        <f aca="false">'ワークシート1 事業所情報'!E1846</f>
        <v>0</v>
      </c>
      <c r="C1833" s="125" t="str">
        <f aca="false">IF(COUNTIF($B$4:B1833,B1833)=1,MAX($C$3:C1832)+1,"")</f>
        <v/>
      </c>
      <c r="D1833" s="125"/>
      <c r="E1833" s="340"/>
    </row>
    <row r="1834" customFormat="false" ht="18" hidden="false" customHeight="false" outlineLevel="0" collapsed="false">
      <c r="B1834" s="339" t="n">
        <f aca="false">'ワークシート1 事業所情報'!E1847</f>
        <v>0</v>
      </c>
      <c r="C1834" s="125" t="str">
        <f aca="false">IF(COUNTIF($B$4:B1834,B1834)=1,MAX($C$3:C1833)+1,"")</f>
        <v/>
      </c>
      <c r="D1834" s="125"/>
      <c r="E1834" s="340"/>
    </row>
    <row r="1835" customFormat="false" ht="18" hidden="false" customHeight="false" outlineLevel="0" collapsed="false">
      <c r="B1835" s="339" t="n">
        <f aca="false">'ワークシート1 事業所情報'!E1848</f>
        <v>0</v>
      </c>
      <c r="C1835" s="125" t="str">
        <f aca="false">IF(COUNTIF($B$4:B1835,B1835)=1,MAX($C$3:C1834)+1,"")</f>
        <v/>
      </c>
      <c r="D1835" s="125"/>
      <c r="E1835" s="340"/>
    </row>
    <row r="1836" customFormat="false" ht="18" hidden="false" customHeight="false" outlineLevel="0" collapsed="false">
      <c r="B1836" s="339" t="n">
        <f aca="false">'ワークシート1 事業所情報'!E1849</f>
        <v>0</v>
      </c>
      <c r="C1836" s="125" t="str">
        <f aca="false">IF(COUNTIF($B$4:B1836,B1836)=1,MAX($C$3:C1835)+1,"")</f>
        <v/>
      </c>
      <c r="D1836" s="125"/>
      <c r="E1836" s="340"/>
    </row>
    <row r="1837" customFormat="false" ht="18" hidden="false" customHeight="false" outlineLevel="0" collapsed="false">
      <c r="B1837" s="339" t="n">
        <f aca="false">'ワークシート1 事業所情報'!E1850</f>
        <v>0</v>
      </c>
      <c r="C1837" s="125" t="str">
        <f aca="false">IF(COUNTIF($B$4:B1837,B1837)=1,MAX($C$3:C1836)+1,"")</f>
        <v/>
      </c>
      <c r="D1837" s="125"/>
      <c r="E1837" s="340"/>
    </row>
    <row r="1838" customFormat="false" ht="18" hidden="false" customHeight="false" outlineLevel="0" collapsed="false">
      <c r="B1838" s="339" t="n">
        <f aca="false">'ワークシート1 事業所情報'!E1851</f>
        <v>0</v>
      </c>
      <c r="C1838" s="125" t="str">
        <f aca="false">IF(COUNTIF($B$4:B1838,B1838)=1,MAX($C$3:C1837)+1,"")</f>
        <v/>
      </c>
      <c r="D1838" s="125"/>
      <c r="E1838" s="340"/>
    </row>
    <row r="1839" customFormat="false" ht="18" hidden="false" customHeight="false" outlineLevel="0" collapsed="false">
      <c r="B1839" s="339" t="n">
        <f aca="false">'ワークシート1 事業所情報'!E1852</f>
        <v>0</v>
      </c>
      <c r="C1839" s="125" t="str">
        <f aca="false">IF(COUNTIF($B$4:B1839,B1839)=1,MAX($C$3:C1838)+1,"")</f>
        <v/>
      </c>
      <c r="D1839" s="125"/>
      <c r="E1839" s="340"/>
    </row>
    <row r="1840" customFormat="false" ht="18" hidden="false" customHeight="false" outlineLevel="0" collapsed="false">
      <c r="B1840" s="339" t="n">
        <f aca="false">'ワークシート1 事業所情報'!E1853</f>
        <v>0</v>
      </c>
      <c r="C1840" s="125" t="str">
        <f aca="false">IF(COUNTIF($B$4:B1840,B1840)=1,MAX($C$3:C1839)+1,"")</f>
        <v/>
      </c>
      <c r="D1840" s="125"/>
      <c r="E1840" s="340"/>
    </row>
    <row r="1841" customFormat="false" ht="18" hidden="false" customHeight="false" outlineLevel="0" collapsed="false">
      <c r="B1841" s="339" t="n">
        <f aca="false">'ワークシート1 事業所情報'!E1854</f>
        <v>0</v>
      </c>
      <c r="C1841" s="125" t="str">
        <f aca="false">IF(COUNTIF($B$4:B1841,B1841)=1,MAX($C$3:C1840)+1,"")</f>
        <v/>
      </c>
      <c r="D1841" s="125"/>
      <c r="E1841" s="340"/>
    </row>
    <row r="1842" customFormat="false" ht="18" hidden="false" customHeight="false" outlineLevel="0" collapsed="false">
      <c r="B1842" s="339" t="n">
        <f aca="false">'ワークシート1 事業所情報'!E1855</f>
        <v>0</v>
      </c>
      <c r="C1842" s="125" t="str">
        <f aca="false">IF(COUNTIF($B$4:B1842,B1842)=1,MAX($C$3:C1841)+1,"")</f>
        <v/>
      </c>
      <c r="D1842" s="125"/>
      <c r="E1842" s="340"/>
    </row>
    <row r="1843" customFormat="false" ht="18" hidden="false" customHeight="false" outlineLevel="0" collapsed="false">
      <c r="B1843" s="339" t="n">
        <f aca="false">'ワークシート1 事業所情報'!E1856</f>
        <v>0</v>
      </c>
      <c r="C1843" s="125" t="str">
        <f aca="false">IF(COUNTIF($B$4:B1843,B1843)=1,MAX($C$3:C1842)+1,"")</f>
        <v/>
      </c>
      <c r="D1843" s="125"/>
      <c r="E1843" s="340"/>
    </row>
    <row r="1844" customFormat="false" ht="18" hidden="false" customHeight="false" outlineLevel="0" collapsed="false">
      <c r="B1844" s="339" t="n">
        <f aca="false">'ワークシート1 事業所情報'!E1857</f>
        <v>0</v>
      </c>
      <c r="C1844" s="125" t="str">
        <f aca="false">IF(COUNTIF($B$4:B1844,B1844)=1,MAX($C$3:C1843)+1,"")</f>
        <v/>
      </c>
      <c r="D1844" s="125"/>
      <c r="E1844" s="340"/>
    </row>
    <row r="1845" customFormat="false" ht="18" hidden="false" customHeight="false" outlineLevel="0" collapsed="false">
      <c r="B1845" s="339" t="n">
        <f aca="false">'ワークシート1 事業所情報'!E1858</f>
        <v>0</v>
      </c>
      <c r="C1845" s="125" t="str">
        <f aca="false">IF(COUNTIF($B$4:B1845,B1845)=1,MAX($C$3:C1844)+1,"")</f>
        <v/>
      </c>
      <c r="D1845" s="125"/>
      <c r="E1845" s="340"/>
    </row>
    <row r="1846" customFormat="false" ht="18" hidden="false" customHeight="false" outlineLevel="0" collapsed="false">
      <c r="B1846" s="339" t="n">
        <f aca="false">'ワークシート1 事業所情報'!E1859</f>
        <v>0</v>
      </c>
      <c r="C1846" s="125" t="str">
        <f aca="false">IF(COUNTIF($B$4:B1846,B1846)=1,MAX($C$3:C1845)+1,"")</f>
        <v/>
      </c>
      <c r="D1846" s="125"/>
      <c r="E1846" s="340"/>
    </row>
    <row r="1847" customFormat="false" ht="18" hidden="false" customHeight="false" outlineLevel="0" collapsed="false">
      <c r="B1847" s="339" t="n">
        <f aca="false">'ワークシート1 事業所情報'!E1860</f>
        <v>0</v>
      </c>
      <c r="C1847" s="125" t="str">
        <f aca="false">IF(COUNTIF($B$4:B1847,B1847)=1,MAX($C$3:C1846)+1,"")</f>
        <v/>
      </c>
      <c r="D1847" s="125"/>
      <c r="E1847" s="340"/>
    </row>
    <row r="1848" customFormat="false" ht="18" hidden="false" customHeight="false" outlineLevel="0" collapsed="false">
      <c r="B1848" s="339" t="n">
        <f aca="false">'ワークシート1 事業所情報'!E1861</f>
        <v>0</v>
      </c>
      <c r="C1848" s="125" t="str">
        <f aca="false">IF(COUNTIF($B$4:B1848,B1848)=1,MAX($C$3:C1847)+1,"")</f>
        <v/>
      </c>
      <c r="D1848" s="125"/>
      <c r="E1848" s="340"/>
    </row>
    <row r="1849" customFormat="false" ht="18" hidden="false" customHeight="false" outlineLevel="0" collapsed="false">
      <c r="B1849" s="339" t="n">
        <f aca="false">'ワークシート1 事業所情報'!E1862</f>
        <v>0</v>
      </c>
      <c r="C1849" s="125" t="str">
        <f aca="false">IF(COUNTIF($B$4:B1849,B1849)=1,MAX($C$3:C1848)+1,"")</f>
        <v/>
      </c>
      <c r="D1849" s="125"/>
      <c r="E1849" s="340"/>
    </row>
    <row r="1850" customFormat="false" ht="18" hidden="false" customHeight="false" outlineLevel="0" collapsed="false">
      <c r="B1850" s="339" t="n">
        <f aca="false">'ワークシート1 事業所情報'!E1863</f>
        <v>0</v>
      </c>
      <c r="C1850" s="125" t="str">
        <f aca="false">IF(COUNTIF($B$4:B1850,B1850)=1,MAX($C$3:C1849)+1,"")</f>
        <v/>
      </c>
      <c r="D1850" s="125"/>
      <c r="E1850" s="340"/>
    </row>
    <row r="1851" customFormat="false" ht="18" hidden="false" customHeight="false" outlineLevel="0" collapsed="false">
      <c r="B1851" s="339" t="n">
        <f aca="false">'ワークシート1 事業所情報'!E1864</f>
        <v>0</v>
      </c>
      <c r="C1851" s="125" t="str">
        <f aca="false">IF(COUNTIF($B$4:B1851,B1851)=1,MAX($C$3:C1850)+1,"")</f>
        <v/>
      </c>
      <c r="D1851" s="125"/>
      <c r="E1851" s="340"/>
    </row>
    <row r="1852" customFormat="false" ht="18" hidden="false" customHeight="false" outlineLevel="0" collapsed="false">
      <c r="B1852" s="339" t="n">
        <f aca="false">'ワークシート1 事業所情報'!E1865</f>
        <v>0</v>
      </c>
      <c r="C1852" s="125" t="str">
        <f aca="false">IF(COUNTIF($B$4:B1852,B1852)=1,MAX($C$3:C1851)+1,"")</f>
        <v/>
      </c>
      <c r="D1852" s="125"/>
      <c r="E1852" s="340"/>
    </row>
    <row r="1853" customFormat="false" ht="18" hidden="false" customHeight="false" outlineLevel="0" collapsed="false">
      <c r="B1853" s="339" t="n">
        <f aca="false">'ワークシート1 事業所情報'!E1866</f>
        <v>0</v>
      </c>
      <c r="C1853" s="125" t="str">
        <f aca="false">IF(COUNTIF($B$4:B1853,B1853)=1,MAX($C$3:C1852)+1,"")</f>
        <v/>
      </c>
      <c r="D1853" s="125"/>
      <c r="E1853" s="340"/>
    </row>
    <row r="1854" customFormat="false" ht="18" hidden="false" customHeight="false" outlineLevel="0" collapsed="false">
      <c r="B1854" s="339" t="n">
        <f aca="false">'ワークシート1 事業所情報'!E1867</f>
        <v>0</v>
      </c>
      <c r="C1854" s="125" t="str">
        <f aca="false">IF(COUNTIF($B$4:B1854,B1854)=1,MAX($C$3:C1853)+1,"")</f>
        <v/>
      </c>
      <c r="D1854" s="125"/>
      <c r="E1854" s="340"/>
    </row>
    <row r="1855" customFormat="false" ht="18" hidden="false" customHeight="false" outlineLevel="0" collapsed="false">
      <c r="B1855" s="339" t="n">
        <f aca="false">'ワークシート1 事業所情報'!E1868</f>
        <v>0</v>
      </c>
      <c r="C1855" s="125" t="str">
        <f aca="false">IF(COUNTIF($B$4:B1855,B1855)=1,MAX($C$3:C1854)+1,"")</f>
        <v/>
      </c>
      <c r="D1855" s="125"/>
      <c r="E1855" s="340"/>
    </row>
    <row r="1856" customFormat="false" ht="18" hidden="false" customHeight="false" outlineLevel="0" collapsed="false">
      <c r="B1856" s="339" t="n">
        <f aca="false">'ワークシート1 事業所情報'!E1869</f>
        <v>0</v>
      </c>
      <c r="C1856" s="125" t="str">
        <f aca="false">IF(COUNTIF($B$4:B1856,B1856)=1,MAX($C$3:C1855)+1,"")</f>
        <v/>
      </c>
      <c r="D1856" s="125"/>
      <c r="E1856" s="340"/>
    </row>
    <row r="1857" customFormat="false" ht="18" hidden="false" customHeight="false" outlineLevel="0" collapsed="false">
      <c r="B1857" s="339" t="n">
        <f aca="false">'ワークシート1 事業所情報'!E1870</f>
        <v>0</v>
      </c>
      <c r="C1857" s="125" t="str">
        <f aca="false">IF(COUNTIF($B$4:B1857,B1857)=1,MAX($C$3:C1856)+1,"")</f>
        <v/>
      </c>
      <c r="D1857" s="125"/>
      <c r="E1857" s="340"/>
    </row>
    <row r="1858" customFormat="false" ht="18" hidden="false" customHeight="false" outlineLevel="0" collapsed="false">
      <c r="B1858" s="339" t="n">
        <f aca="false">'ワークシート1 事業所情報'!E1871</f>
        <v>0</v>
      </c>
      <c r="C1858" s="125" t="str">
        <f aca="false">IF(COUNTIF($B$4:B1858,B1858)=1,MAX($C$3:C1857)+1,"")</f>
        <v/>
      </c>
      <c r="D1858" s="125"/>
      <c r="E1858" s="340"/>
    </row>
    <row r="1859" customFormat="false" ht="18" hidden="false" customHeight="false" outlineLevel="0" collapsed="false">
      <c r="B1859" s="339" t="n">
        <f aca="false">'ワークシート1 事業所情報'!E1872</f>
        <v>0</v>
      </c>
      <c r="C1859" s="125" t="str">
        <f aca="false">IF(COUNTIF($B$4:B1859,B1859)=1,MAX($C$3:C1858)+1,"")</f>
        <v/>
      </c>
      <c r="D1859" s="125"/>
      <c r="E1859" s="340"/>
    </row>
    <row r="1860" customFormat="false" ht="18" hidden="false" customHeight="false" outlineLevel="0" collapsed="false">
      <c r="B1860" s="339" t="n">
        <f aca="false">'ワークシート1 事業所情報'!E1873</f>
        <v>0</v>
      </c>
      <c r="C1860" s="125" t="str">
        <f aca="false">IF(COUNTIF($B$4:B1860,B1860)=1,MAX($C$3:C1859)+1,"")</f>
        <v/>
      </c>
      <c r="D1860" s="125"/>
      <c r="E1860" s="340"/>
    </row>
    <row r="1861" customFormat="false" ht="18" hidden="false" customHeight="false" outlineLevel="0" collapsed="false">
      <c r="B1861" s="339" t="n">
        <f aca="false">'ワークシート1 事業所情報'!E1874</f>
        <v>0</v>
      </c>
      <c r="C1861" s="125" t="str">
        <f aca="false">IF(COUNTIF($B$4:B1861,B1861)=1,MAX($C$3:C1860)+1,"")</f>
        <v/>
      </c>
      <c r="D1861" s="125"/>
      <c r="E1861" s="340"/>
    </row>
    <row r="1862" customFormat="false" ht="18" hidden="false" customHeight="false" outlineLevel="0" collapsed="false">
      <c r="B1862" s="339" t="n">
        <f aca="false">'ワークシート1 事業所情報'!E1875</f>
        <v>0</v>
      </c>
      <c r="C1862" s="125" t="str">
        <f aca="false">IF(COUNTIF($B$4:B1862,B1862)=1,MAX($C$3:C1861)+1,"")</f>
        <v/>
      </c>
      <c r="D1862" s="125"/>
      <c r="E1862" s="340"/>
    </row>
    <row r="1863" customFormat="false" ht="18" hidden="false" customHeight="false" outlineLevel="0" collapsed="false">
      <c r="B1863" s="339" t="n">
        <f aca="false">'ワークシート1 事業所情報'!E1876</f>
        <v>0</v>
      </c>
      <c r="C1863" s="125" t="str">
        <f aca="false">IF(COUNTIF($B$4:B1863,B1863)=1,MAX($C$3:C1862)+1,"")</f>
        <v/>
      </c>
      <c r="D1863" s="125"/>
      <c r="E1863" s="340"/>
    </row>
    <row r="1864" customFormat="false" ht="18" hidden="false" customHeight="false" outlineLevel="0" collapsed="false">
      <c r="B1864" s="339" t="n">
        <f aca="false">'ワークシート1 事業所情報'!E1877</f>
        <v>0</v>
      </c>
      <c r="C1864" s="125" t="str">
        <f aca="false">IF(COUNTIF($B$4:B1864,B1864)=1,MAX($C$3:C1863)+1,"")</f>
        <v/>
      </c>
      <c r="D1864" s="125"/>
      <c r="E1864" s="340"/>
    </row>
    <row r="1865" customFormat="false" ht="18" hidden="false" customHeight="false" outlineLevel="0" collapsed="false">
      <c r="B1865" s="339" t="n">
        <f aca="false">'ワークシート1 事業所情報'!E1878</f>
        <v>0</v>
      </c>
      <c r="C1865" s="125" t="str">
        <f aca="false">IF(COUNTIF($B$4:B1865,B1865)=1,MAX($C$3:C1864)+1,"")</f>
        <v/>
      </c>
      <c r="D1865" s="125"/>
      <c r="E1865" s="340"/>
    </row>
    <row r="1866" customFormat="false" ht="18" hidden="false" customHeight="false" outlineLevel="0" collapsed="false">
      <c r="B1866" s="339" t="n">
        <f aca="false">'ワークシート1 事業所情報'!E1879</f>
        <v>0</v>
      </c>
      <c r="C1866" s="125" t="str">
        <f aca="false">IF(COUNTIF($B$4:B1866,B1866)=1,MAX($C$3:C1865)+1,"")</f>
        <v/>
      </c>
      <c r="D1866" s="125"/>
      <c r="E1866" s="340"/>
    </row>
    <row r="1867" customFormat="false" ht="18" hidden="false" customHeight="false" outlineLevel="0" collapsed="false">
      <c r="B1867" s="339" t="n">
        <f aca="false">'ワークシート1 事業所情報'!E1880</f>
        <v>0</v>
      </c>
      <c r="C1867" s="125" t="str">
        <f aca="false">IF(COUNTIF($B$4:B1867,B1867)=1,MAX($C$3:C1866)+1,"")</f>
        <v/>
      </c>
      <c r="D1867" s="125"/>
      <c r="E1867" s="340"/>
    </row>
    <row r="1868" customFormat="false" ht="18" hidden="false" customHeight="false" outlineLevel="0" collapsed="false">
      <c r="B1868" s="339" t="n">
        <f aca="false">'ワークシート1 事業所情報'!E1881</f>
        <v>0</v>
      </c>
      <c r="C1868" s="125" t="str">
        <f aca="false">IF(COUNTIF($B$4:B1868,B1868)=1,MAX($C$3:C1867)+1,"")</f>
        <v/>
      </c>
      <c r="D1868" s="125"/>
      <c r="E1868" s="340"/>
    </row>
    <row r="1869" customFormat="false" ht="18" hidden="false" customHeight="false" outlineLevel="0" collapsed="false">
      <c r="B1869" s="339" t="n">
        <f aca="false">'ワークシート1 事業所情報'!E1882</f>
        <v>0</v>
      </c>
      <c r="C1869" s="125" t="str">
        <f aca="false">IF(COUNTIF($B$4:B1869,B1869)=1,MAX($C$3:C1868)+1,"")</f>
        <v/>
      </c>
      <c r="D1869" s="125"/>
      <c r="E1869" s="340"/>
    </row>
    <row r="1870" customFormat="false" ht="18" hidden="false" customHeight="false" outlineLevel="0" collapsed="false">
      <c r="B1870" s="339" t="n">
        <f aca="false">'ワークシート1 事業所情報'!E1883</f>
        <v>0</v>
      </c>
      <c r="C1870" s="125" t="str">
        <f aca="false">IF(COUNTIF($B$4:B1870,B1870)=1,MAX($C$3:C1869)+1,"")</f>
        <v/>
      </c>
      <c r="D1870" s="125"/>
      <c r="E1870" s="340"/>
    </row>
    <row r="1871" customFormat="false" ht="18" hidden="false" customHeight="false" outlineLevel="0" collapsed="false">
      <c r="B1871" s="339" t="n">
        <f aca="false">'ワークシート1 事業所情報'!E1884</f>
        <v>0</v>
      </c>
      <c r="C1871" s="125" t="str">
        <f aca="false">IF(COUNTIF($B$4:B1871,B1871)=1,MAX($C$3:C1870)+1,"")</f>
        <v/>
      </c>
      <c r="D1871" s="125"/>
      <c r="E1871" s="340"/>
    </row>
    <row r="1872" customFormat="false" ht="18" hidden="false" customHeight="false" outlineLevel="0" collapsed="false">
      <c r="B1872" s="339" t="n">
        <f aca="false">'ワークシート1 事業所情報'!E1885</f>
        <v>0</v>
      </c>
      <c r="C1872" s="125" t="str">
        <f aca="false">IF(COUNTIF($B$4:B1872,B1872)=1,MAX($C$3:C1871)+1,"")</f>
        <v/>
      </c>
      <c r="D1872" s="125"/>
      <c r="E1872" s="340"/>
    </row>
    <row r="1873" customFormat="false" ht="18" hidden="false" customHeight="false" outlineLevel="0" collapsed="false">
      <c r="B1873" s="339" t="n">
        <f aca="false">'ワークシート1 事業所情報'!E1886</f>
        <v>0</v>
      </c>
      <c r="C1873" s="125" t="str">
        <f aca="false">IF(COUNTIF($B$4:B1873,B1873)=1,MAX($C$3:C1872)+1,"")</f>
        <v/>
      </c>
      <c r="D1873" s="125"/>
      <c r="E1873" s="340"/>
    </row>
    <row r="1874" customFormat="false" ht="18" hidden="false" customHeight="false" outlineLevel="0" collapsed="false">
      <c r="B1874" s="339" t="n">
        <f aca="false">'ワークシート1 事業所情報'!E1887</f>
        <v>0</v>
      </c>
      <c r="C1874" s="125" t="str">
        <f aca="false">IF(COUNTIF($B$4:B1874,B1874)=1,MAX($C$3:C1873)+1,"")</f>
        <v/>
      </c>
      <c r="D1874" s="125"/>
      <c r="E1874" s="340"/>
    </row>
    <row r="1875" customFormat="false" ht="18" hidden="false" customHeight="false" outlineLevel="0" collapsed="false">
      <c r="B1875" s="339" t="n">
        <f aca="false">'ワークシート1 事業所情報'!E1888</f>
        <v>0</v>
      </c>
      <c r="C1875" s="125" t="str">
        <f aca="false">IF(COUNTIF($B$4:B1875,B1875)=1,MAX($C$3:C1874)+1,"")</f>
        <v/>
      </c>
      <c r="D1875" s="125"/>
      <c r="E1875" s="340"/>
    </row>
    <row r="1876" customFormat="false" ht="18" hidden="false" customHeight="false" outlineLevel="0" collapsed="false">
      <c r="B1876" s="339" t="n">
        <f aca="false">'ワークシート1 事業所情報'!E1889</f>
        <v>0</v>
      </c>
      <c r="C1876" s="125" t="str">
        <f aca="false">IF(COUNTIF($B$4:B1876,B1876)=1,MAX($C$3:C1875)+1,"")</f>
        <v/>
      </c>
      <c r="D1876" s="125"/>
      <c r="E1876" s="340"/>
    </row>
    <row r="1877" customFormat="false" ht="18" hidden="false" customHeight="false" outlineLevel="0" collapsed="false">
      <c r="B1877" s="339" t="n">
        <f aca="false">'ワークシート1 事業所情報'!E1890</f>
        <v>0</v>
      </c>
      <c r="C1877" s="125" t="str">
        <f aca="false">IF(COUNTIF($B$4:B1877,B1877)=1,MAX($C$3:C1876)+1,"")</f>
        <v/>
      </c>
      <c r="D1877" s="125"/>
      <c r="E1877" s="340"/>
    </row>
    <row r="1878" customFormat="false" ht="18" hidden="false" customHeight="false" outlineLevel="0" collapsed="false">
      <c r="B1878" s="339" t="n">
        <f aca="false">'ワークシート1 事業所情報'!E1891</f>
        <v>0</v>
      </c>
      <c r="C1878" s="125" t="str">
        <f aca="false">IF(COUNTIF($B$4:B1878,B1878)=1,MAX($C$3:C1877)+1,"")</f>
        <v/>
      </c>
      <c r="D1878" s="125"/>
      <c r="E1878" s="340"/>
    </row>
    <row r="1879" customFormat="false" ht="18" hidden="false" customHeight="false" outlineLevel="0" collapsed="false">
      <c r="B1879" s="339" t="n">
        <f aca="false">'ワークシート1 事業所情報'!E1892</f>
        <v>0</v>
      </c>
      <c r="C1879" s="125" t="str">
        <f aca="false">IF(COUNTIF($B$4:B1879,B1879)=1,MAX($C$3:C1878)+1,"")</f>
        <v/>
      </c>
      <c r="D1879" s="125"/>
      <c r="E1879" s="340"/>
    </row>
    <row r="1880" customFormat="false" ht="18" hidden="false" customHeight="false" outlineLevel="0" collapsed="false">
      <c r="B1880" s="339" t="n">
        <f aca="false">'ワークシート1 事業所情報'!E1893</f>
        <v>0</v>
      </c>
      <c r="C1880" s="125" t="str">
        <f aca="false">IF(COUNTIF($B$4:B1880,B1880)=1,MAX($C$3:C1879)+1,"")</f>
        <v/>
      </c>
      <c r="D1880" s="125"/>
      <c r="E1880" s="340"/>
    </row>
    <row r="1881" customFormat="false" ht="18" hidden="false" customHeight="false" outlineLevel="0" collapsed="false">
      <c r="B1881" s="339" t="n">
        <f aca="false">'ワークシート1 事業所情報'!E1894</f>
        <v>0</v>
      </c>
      <c r="C1881" s="125" t="str">
        <f aca="false">IF(COUNTIF($B$4:B1881,B1881)=1,MAX($C$3:C1880)+1,"")</f>
        <v/>
      </c>
      <c r="D1881" s="125"/>
      <c r="E1881" s="340"/>
    </row>
    <row r="1882" customFormat="false" ht="18" hidden="false" customHeight="false" outlineLevel="0" collapsed="false">
      <c r="B1882" s="339" t="n">
        <f aca="false">'ワークシート1 事業所情報'!E1895</f>
        <v>0</v>
      </c>
      <c r="C1882" s="125" t="str">
        <f aca="false">IF(COUNTIF($B$4:B1882,B1882)=1,MAX($C$3:C1881)+1,"")</f>
        <v/>
      </c>
      <c r="D1882" s="125"/>
      <c r="E1882" s="340"/>
    </row>
    <row r="1883" customFormat="false" ht="18" hidden="false" customHeight="false" outlineLevel="0" collapsed="false">
      <c r="B1883" s="339" t="n">
        <f aca="false">'ワークシート1 事業所情報'!E1896</f>
        <v>0</v>
      </c>
      <c r="C1883" s="125" t="str">
        <f aca="false">IF(COUNTIF($B$4:B1883,B1883)=1,MAX($C$3:C1882)+1,"")</f>
        <v/>
      </c>
      <c r="D1883" s="125"/>
      <c r="E1883" s="340"/>
    </row>
    <row r="1884" customFormat="false" ht="18" hidden="false" customHeight="false" outlineLevel="0" collapsed="false">
      <c r="B1884" s="339" t="n">
        <f aca="false">'ワークシート1 事業所情報'!E1897</f>
        <v>0</v>
      </c>
      <c r="C1884" s="125" t="str">
        <f aca="false">IF(COUNTIF($B$4:B1884,B1884)=1,MAX($C$3:C1883)+1,"")</f>
        <v/>
      </c>
      <c r="D1884" s="125"/>
      <c r="E1884" s="340"/>
    </row>
    <row r="1885" customFormat="false" ht="18" hidden="false" customHeight="false" outlineLevel="0" collapsed="false">
      <c r="B1885" s="339" t="n">
        <f aca="false">'ワークシート1 事業所情報'!E1898</f>
        <v>0</v>
      </c>
      <c r="C1885" s="125" t="str">
        <f aca="false">IF(COUNTIF($B$4:B1885,B1885)=1,MAX($C$3:C1884)+1,"")</f>
        <v/>
      </c>
      <c r="D1885" s="125"/>
      <c r="E1885" s="340"/>
    </row>
    <row r="1886" customFormat="false" ht="18" hidden="false" customHeight="false" outlineLevel="0" collapsed="false">
      <c r="B1886" s="339" t="n">
        <f aca="false">'ワークシート1 事業所情報'!E1899</f>
        <v>0</v>
      </c>
      <c r="C1886" s="125" t="str">
        <f aca="false">IF(COUNTIF($B$4:B1886,B1886)=1,MAX($C$3:C1885)+1,"")</f>
        <v/>
      </c>
      <c r="D1886" s="125"/>
      <c r="E1886" s="340"/>
    </row>
    <row r="1887" customFormat="false" ht="18" hidden="false" customHeight="false" outlineLevel="0" collapsed="false">
      <c r="B1887" s="339" t="n">
        <f aca="false">'ワークシート1 事業所情報'!E1900</f>
        <v>0</v>
      </c>
      <c r="C1887" s="125" t="str">
        <f aca="false">IF(COUNTIF($B$4:B1887,B1887)=1,MAX($C$3:C1886)+1,"")</f>
        <v/>
      </c>
      <c r="D1887" s="125"/>
      <c r="E1887" s="340"/>
    </row>
    <row r="1888" customFormat="false" ht="18" hidden="false" customHeight="false" outlineLevel="0" collapsed="false">
      <c r="B1888" s="339" t="n">
        <f aca="false">'ワークシート1 事業所情報'!E1901</f>
        <v>0</v>
      </c>
      <c r="C1888" s="125" t="str">
        <f aca="false">IF(COUNTIF($B$4:B1888,B1888)=1,MAX($C$3:C1887)+1,"")</f>
        <v/>
      </c>
      <c r="D1888" s="125"/>
      <c r="E1888" s="340"/>
    </row>
    <row r="1889" customFormat="false" ht="18" hidden="false" customHeight="false" outlineLevel="0" collapsed="false">
      <c r="B1889" s="339" t="n">
        <f aca="false">'ワークシート1 事業所情報'!E1902</f>
        <v>0</v>
      </c>
      <c r="C1889" s="125" t="str">
        <f aca="false">IF(COUNTIF($B$4:B1889,B1889)=1,MAX($C$3:C1888)+1,"")</f>
        <v/>
      </c>
      <c r="D1889" s="125"/>
      <c r="E1889" s="340"/>
    </row>
    <row r="1890" customFormat="false" ht="18" hidden="false" customHeight="false" outlineLevel="0" collapsed="false">
      <c r="B1890" s="339" t="n">
        <f aca="false">'ワークシート1 事業所情報'!E1903</f>
        <v>0</v>
      </c>
      <c r="C1890" s="125" t="str">
        <f aca="false">IF(COUNTIF($B$4:B1890,B1890)=1,MAX($C$3:C1889)+1,"")</f>
        <v/>
      </c>
      <c r="D1890" s="125"/>
      <c r="E1890" s="340"/>
    </row>
    <row r="1891" customFormat="false" ht="18" hidden="false" customHeight="false" outlineLevel="0" collapsed="false">
      <c r="B1891" s="339" t="n">
        <f aca="false">'ワークシート1 事業所情報'!E1904</f>
        <v>0</v>
      </c>
      <c r="C1891" s="125" t="str">
        <f aca="false">IF(COUNTIF($B$4:B1891,B1891)=1,MAX($C$3:C1890)+1,"")</f>
        <v/>
      </c>
      <c r="D1891" s="125"/>
      <c r="E1891" s="340"/>
    </row>
    <row r="1892" customFormat="false" ht="18" hidden="false" customHeight="false" outlineLevel="0" collapsed="false">
      <c r="B1892" s="339" t="n">
        <f aca="false">'ワークシート1 事業所情報'!E1905</f>
        <v>0</v>
      </c>
      <c r="C1892" s="125" t="str">
        <f aca="false">IF(COUNTIF($B$4:B1892,B1892)=1,MAX($C$3:C1891)+1,"")</f>
        <v/>
      </c>
      <c r="D1892" s="125"/>
      <c r="E1892" s="340"/>
    </row>
    <row r="1893" customFormat="false" ht="18" hidden="false" customHeight="false" outlineLevel="0" collapsed="false">
      <c r="B1893" s="339" t="n">
        <f aca="false">'ワークシート1 事業所情報'!E1906</f>
        <v>0</v>
      </c>
      <c r="C1893" s="125" t="str">
        <f aca="false">IF(COUNTIF($B$4:B1893,B1893)=1,MAX($C$3:C1892)+1,"")</f>
        <v/>
      </c>
      <c r="D1893" s="125"/>
      <c r="E1893" s="340"/>
    </row>
    <row r="1894" customFormat="false" ht="18" hidden="false" customHeight="false" outlineLevel="0" collapsed="false">
      <c r="B1894" s="339" t="n">
        <f aca="false">'ワークシート1 事業所情報'!E1907</f>
        <v>0</v>
      </c>
      <c r="C1894" s="125" t="str">
        <f aca="false">IF(COUNTIF($B$4:B1894,B1894)=1,MAX($C$3:C1893)+1,"")</f>
        <v/>
      </c>
      <c r="D1894" s="125"/>
      <c r="E1894" s="340"/>
    </row>
    <row r="1895" customFormat="false" ht="18" hidden="false" customHeight="false" outlineLevel="0" collapsed="false">
      <c r="B1895" s="339" t="n">
        <f aca="false">'ワークシート1 事業所情報'!E1908</f>
        <v>0</v>
      </c>
      <c r="C1895" s="125" t="str">
        <f aca="false">IF(COUNTIF($B$4:B1895,B1895)=1,MAX($C$3:C1894)+1,"")</f>
        <v/>
      </c>
      <c r="D1895" s="125"/>
      <c r="E1895" s="340"/>
    </row>
    <row r="1896" customFormat="false" ht="18" hidden="false" customHeight="false" outlineLevel="0" collapsed="false">
      <c r="B1896" s="339" t="n">
        <f aca="false">'ワークシート1 事業所情報'!E1909</f>
        <v>0</v>
      </c>
      <c r="C1896" s="125" t="str">
        <f aca="false">IF(COUNTIF($B$4:B1896,B1896)=1,MAX($C$3:C1895)+1,"")</f>
        <v/>
      </c>
      <c r="D1896" s="125"/>
      <c r="E1896" s="340"/>
    </row>
    <row r="1897" customFormat="false" ht="18" hidden="false" customHeight="false" outlineLevel="0" collapsed="false">
      <c r="B1897" s="339" t="n">
        <f aca="false">'ワークシート1 事業所情報'!E1910</f>
        <v>0</v>
      </c>
      <c r="C1897" s="125" t="str">
        <f aca="false">IF(COUNTIF($B$4:B1897,B1897)=1,MAX($C$3:C1896)+1,"")</f>
        <v/>
      </c>
      <c r="D1897" s="125"/>
      <c r="E1897" s="340"/>
    </row>
    <row r="1898" customFormat="false" ht="18" hidden="false" customHeight="false" outlineLevel="0" collapsed="false">
      <c r="B1898" s="339" t="n">
        <f aca="false">'ワークシート1 事業所情報'!E1911</f>
        <v>0</v>
      </c>
      <c r="C1898" s="125" t="str">
        <f aca="false">IF(COUNTIF($B$4:B1898,B1898)=1,MAX($C$3:C1897)+1,"")</f>
        <v/>
      </c>
      <c r="D1898" s="125"/>
      <c r="E1898" s="340"/>
    </row>
    <row r="1899" customFormat="false" ht="18" hidden="false" customHeight="false" outlineLevel="0" collapsed="false">
      <c r="B1899" s="339" t="n">
        <f aca="false">'ワークシート1 事業所情報'!E1912</f>
        <v>0</v>
      </c>
      <c r="C1899" s="125" t="str">
        <f aca="false">IF(COUNTIF($B$4:B1899,B1899)=1,MAX($C$3:C1898)+1,"")</f>
        <v/>
      </c>
      <c r="D1899" s="125"/>
      <c r="E1899" s="340"/>
    </row>
    <row r="1900" customFormat="false" ht="18" hidden="false" customHeight="false" outlineLevel="0" collapsed="false">
      <c r="B1900" s="339" t="n">
        <f aca="false">'ワークシート1 事業所情報'!E1913</f>
        <v>0</v>
      </c>
      <c r="C1900" s="125" t="str">
        <f aca="false">IF(COUNTIF($B$4:B1900,B1900)=1,MAX($C$3:C1899)+1,"")</f>
        <v/>
      </c>
      <c r="D1900" s="125"/>
      <c r="E1900" s="340"/>
    </row>
    <row r="1901" customFormat="false" ht="18" hidden="false" customHeight="false" outlineLevel="0" collapsed="false">
      <c r="B1901" s="339" t="n">
        <f aca="false">'ワークシート1 事業所情報'!E1914</f>
        <v>0</v>
      </c>
      <c r="C1901" s="125" t="str">
        <f aca="false">IF(COUNTIF($B$4:B1901,B1901)=1,MAX($C$3:C1900)+1,"")</f>
        <v/>
      </c>
      <c r="D1901" s="125"/>
      <c r="E1901" s="340"/>
    </row>
    <row r="1902" customFormat="false" ht="18" hidden="false" customHeight="false" outlineLevel="0" collapsed="false">
      <c r="B1902" s="339" t="n">
        <f aca="false">'ワークシート1 事業所情報'!E1915</f>
        <v>0</v>
      </c>
      <c r="C1902" s="125" t="str">
        <f aca="false">IF(COUNTIF($B$4:B1902,B1902)=1,MAX($C$3:C1901)+1,"")</f>
        <v/>
      </c>
      <c r="D1902" s="125"/>
      <c r="E1902" s="340"/>
    </row>
    <row r="1903" customFormat="false" ht="18" hidden="false" customHeight="false" outlineLevel="0" collapsed="false">
      <c r="B1903" s="339" t="n">
        <f aca="false">'ワークシート1 事業所情報'!E1916</f>
        <v>0</v>
      </c>
      <c r="C1903" s="125" t="str">
        <f aca="false">IF(COUNTIF($B$4:B1903,B1903)=1,MAX($C$3:C1902)+1,"")</f>
        <v/>
      </c>
      <c r="D1903" s="125"/>
      <c r="E1903" s="340"/>
    </row>
    <row r="1904" customFormat="false" ht="18" hidden="false" customHeight="false" outlineLevel="0" collapsed="false">
      <c r="B1904" s="339" t="n">
        <f aca="false">'ワークシート1 事業所情報'!E1917</f>
        <v>0</v>
      </c>
      <c r="C1904" s="125" t="str">
        <f aca="false">IF(COUNTIF($B$4:B1904,B1904)=1,MAX($C$3:C1903)+1,"")</f>
        <v/>
      </c>
      <c r="D1904" s="125"/>
      <c r="E1904" s="340"/>
    </row>
    <row r="1905" customFormat="false" ht="18" hidden="false" customHeight="false" outlineLevel="0" collapsed="false">
      <c r="B1905" s="339" t="n">
        <f aca="false">'ワークシート1 事業所情報'!E1918</f>
        <v>0</v>
      </c>
      <c r="C1905" s="125" t="str">
        <f aca="false">IF(COUNTIF($B$4:B1905,B1905)=1,MAX($C$3:C1904)+1,"")</f>
        <v/>
      </c>
      <c r="D1905" s="125"/>
      <c r="E1905" s="340"/>
    </row>
    <row r="1906" customFormat="false" ht="18" hidden="false" customHeight="false" outlineLevel="0" collapsed="false">
      <c r="B1906" s="339" t="n">
        <f aca="false">'ワークシート1 事業所情報'!E1919</f>
        <v>0</v>
      </c>
      <c r="C1906" s="125" t="str">
        <f aca="false">IF(COUNTIF($B$4:B1906,B1906)=1,MAX($C$3:C1905)+1,"")</f>
        <v/>
      </c>
      <c r="D1906" s="125"/>
      <c r="E1906" s="340"/>
    </row>
    <row r="1907" customFormat="false" ht="18" hidden="false" customHeight="false" outlineLevel="0" collapsed="false">
      <c r="B1907" s="339" t="n">
        <f aca="false">'ワークシート1 事業所情報'!E1920</f>
        <v>0</v>
      </c>
      <c r="C1907" s="125" t="str">
        <f aca="false">IF(COUNTIF($B$4:B1907,B1907)=1,MAX($C$3:C1906)+1,"")</f>
        <v/>
      </c>
      <c r="D1907" s="125"/>
      <c r="E1907" s="340"/>
    </row>
    <row r="1908" customFormat="false" ht="18" hidden="false" customHeight="false" outlineLevel="0" collapsed="false">
      <c r="B1908" s="339" t="n">
        <f aca="false">'ワークシート1 事業所情報'!E1921</f>
        <v>0</v>
      </c>
      <c r="C1908" s="125" t="str">
        <f aca="false">IF(COUNTIF($B$4:B1908,B1908)=1,MAX($C$3:C1907)+1,"")</f>
        <v/>
      </c>
      <c r="D1908" s="125"/>
      <c r="E1908" s="340"/>
    </row>
    <row r="1909" customFormat="false" ht="18" hidden="false" customHeight="false" outlineLevel="0" collapsed="false">
      <c r="B1909" s="339" t="n">
        <f aca="false">'ワークシート1 事業所情報'!E1922</f>
        <v>0</v>
      </c>
      <c r="C1909" s="125" t="str">
        <f aca="false">IF(COUNTIF($B$4:B1909,B1909)=1,MAX($C$3:C1908)+1,"")</f>
        <v/>
      </c>
      <c r="D1909" s="125"/>
      <c r="E1909" s="340"/>
    </row>
    <row r="1910" customFormat="false" ht="18" hidden="false" customHeight="false" outlineLevel="0" collapsed="false">
      <c r="B1910" s="339" t="n">
        <f aca="false">'ワークシート1 事業所情報'!E1923</f>
        <v>0</v>
      </c>
      <c r="C1910" s="125" t="str">
        <f aca="false">IF(COUNTIF($B$4:B1910,B1910)=1,MAX($C$3:C1909)+1,"")</f>
        <v/>
      </c>
      <c r="D1910" s="125"/>
      <c r="E1910" s="340"/>
    </row>
    <row r="1911" customFormat="false" ht="18" hidden="false" customHeight="false" outlineLevel="0" collapsed="false">
      <c r="B1911" s="339" t="n">
        <f aca="false">'ワークシート1 事業所情報'!E1924</f>
        <v>0</v>
      </c>
      <c r="C1911" s="125" t="str">
        <f aca="false">IF(COUNTIF($B$4:B1911,B1911)=1,MAX($C$3:C1910)+1,"")</f>
        <v/>
      </c>
      <c r="D1911" s="125"/>
      <c r="E1911" s="340"/>
    </row>
    <row r="1912" customFormat="false" ht="18" hidden="false" customHeight="false" outlineLevel="0" collapsed="false">
      <c r="B1912" s="339" t="n">
        <f aca="false">'ワークシート1 事業所情報'!E1925</f>
        <v>0</v>
      </c>
      <c r="C1912" s="125" t="str">
        <f aca="false">IF(COUNTIF($B$4:B1912,B1912)=1,MAX($C$3:C1911)+1,"")</f>
        <v/>
      </c>
      <c r="D1912" s="125"/>
      <c r="E1912" s="340"/>
    </row>
    <row r="1913" customFormat="false" ht="18" hidden="false" customHeight="false" outlineLevel="0" collapsed="false">
      <c r="B1913" s="339" t="n">
        <f aca="false">'ワークシート1 事業所情報'!E1926</f>
        <v>0</v>
      </c>
      <c r="C1913" s="125" t="str">
        <f aca="false">IF(COUNTIF($B$4:B1913,B1913)=1,MAX($C$3:C1912)+1,"")</f>
        <v/>
      </c>
      <c r="D1913" s="125"/>
      <c r="E1913" s="340"/>
    </row>
    <row r="1914" customFormat="false" ht="18" hidden="false" customHeight="false" outlineLevel="0" collapsed="false">
      <c r="B1914" s="339" t="n">
        <f aca="false">'ワークシート1 事業所情報'!E1927</f>
        <v>0</v>
      </c>
      <c r="C1914" s="125" t="str">
        <f aca="false">IF(COUNTIF($B$4:B1914,B1914)=1,MAX($C$3:C1913)+1,"")</f>
        <v/>
      </c>
      <c r="D1914" s="125"/>
      <c r="E1914" s="340"/>
    </row>
    <row r="1915" customFormat="false" ht="18" hidden="false" customHeight="false" outlineLevel="0" collapsed="false">
      <c r="B1915" s="339" t="n">
        <f aca="false">'ワークシート1 事業所情報'!E1928</f>
        <v>0</v>
      </c>
      <c r="C1915" s="125" t="str">
        <f aca="false">IF(COUNTIF($B$4:B1915,B1915)=1,MAX($C$3:C1914)+1,"")</f>
        <v/>
      </c>
      <c r="D1915" s="125"/>
      <c r="E1915" s="340"/>
    </row>
    <row r="1916" customFormat="false" ht="18" hidden="false" customHeight="false" outlineLevel="0" collapsed="false">
      <c r="B1916" s="339" t="n">
        <f aca="false">'ワークシート1 事業所情報'!E1929</f>
        <v>0</v>
      </c>
      <c r="C1916" s="125" t="str">
        <f aca="false">IF(COUNTIF($B$4:B1916,B1916)=1,MAX($C$3:C1915)+1,"")</f>
        <v/>
      </c>
      <c r="D1916" s="125"/>
      <c r="E1916" s="340"/>
    </row>
    <row r="1917" customFormat="false" ht="18" hidden="false" customHeight="false" outlineLevel="0" collapsed="false">
      <c r="B1917" s="339" t="n">
        <f aca="false">'ワークシート1 事業所情報'!E1930</f>
        <v>0</v>
      </c>
      <c r="C1917" s="125" t="str">
        <f aca="false">IF(COUNTIF($B$4:B1917,B1917)=1,MAX($C$3:C1916)+1,"")</f>
        <v/>
      </c>
      <c r="D1917" s="125"/>
      <c r="E1917" s="340"/>
    </row>
    <row r="1918" customFormat="false" ht="18" hidden="false" customHeight="false" outlineLevel="0" collapsed="false">
      <c r="B1918" s="339" t="n">
        <f aca="false">'ワークシート1 事業所情報'!E1931</f>
        <v>0</v>
      </c>
      <c r="C1918" s="125" t="str">
        <f aca="false">IF(COUNTIF($B$4:B1918,B1918)=1,MAX($C$3:C1917)+1,"")</f>
        <v/>
      </c>
      <c r="D1918" s="125"/>
      <c r="E1918" s="340"/>
    </row>
    <row r="1919" customFormat="false" ht="18" hidden="false" customHeight="false" outlineLevel="0" collapsed="false">
      <c r="B1919" s="339" t="n">
        <f aca="false">'ワークシート1 事業所情報'!E1932</f>
        <v>0</v>
      </c>
      <c r="C1919" s="125" t="str">
        <f aca="false">IF(COUNTIF($B$4:B1919,B1919)=1,MAX($C$3:C1918)+1,"")</f>
        <v/>
      </c>
      <c r="D1919" s="125"/>
      <c r="E1919" s="340"/>
    </row>
    <row r="1920" customFormat="false" ht="18" hidden="false" customHeight="false" outlineLevel="0" collapsed="false">
      <c r="B1920" s="339" t="n">
        <f aca="false">'ワークシート1 事業所情報'!E1933</f>
        <v>0</v>
      </c>
      <c r="C1920" s="125" t="str">
        <f aca="false">IF(COUNTIF($B$4:B1920,B1920)=1,MAX($C$3:C1919)+1,"")</f>
        <v/>
      </c>
      <c r="D1920" s="125"/>
      <c r="E1920" s="340"/>
    </row>
    <row r="1921" customFormat="false" ht="18" hidden="false" customHeight="false" outlineLevel="0" collapsed="false">
      <c r="B1921" s="339" t="n">
        <f aca="false">'ワークシート1 事業所情報'!E1934</f>
        <v>0</v>
      </c>
      <c r="C1921" s="125" t="str">
        <f aca="false">IF(COUNTIF($B$4:B1921,B1921)=1,MAX($C$3:C1920)+1,"")</f>
        <v/>
      </c>
      <c r="D1921" s="125"/>
      <c r="E1921" s="340"/>
    </row>
    <row r="1922" customFormat="false" ht="18" hidden="false" customHeight="false" outlineLevel="0" collapsed="false">
      <c r="B1922" s="339" t="n">
        <f aca="false">'ワークシート1 事業所情報'!E1935</f>
        <v>0</v>
      </c>
      <c r="C1922" s="125" t="str">
        <f aca="false">IF(COUNTIF($B$4:B1922,B1922)=1,MAX($C$3:C1921)+1,"")</f>
        <v/>
      </c>
      <c r="D1922" s="125"/>
      <c r="E1922" s="340"/>
    </row>
    <row r="1923" customFormat="false" ht="18" hidden="false" customHeight="false" outlineLevel="0" collapsed="false">
      <c r="B1923" s="339" t="n">
        <f aca="false">'ワークシート1 事業所情報'!E1936</f>
        <v>0</v>
      </c>
      <c r="C1923" s="125" t="str">
        <f aca="false">IF(COUNTIF($B$4:B1923,B1923)=1,MAX($C$3:C1922)+1,"")</f>
        <v/>
      </c>
      <c r="D1923" s="125"/>
      <c r="E1923" s="340"/>
    </row>
    <row r="1924" customFormat="false" ht="18" hidden="false" customHeight="false" outlineLevel="0" collapsed="false">
      <c r="B1924" s="339" t="n">
        <f aca="false">'ワークシート1 事業所情報'!E1937</f>
        <v>0</v>
      </c>
      <c r="C1924" s="125" t="str">
        <f aca="false">IF(COUNTIF($B$4:B1924,B1924)=1,MAX($C$3:C1923)+1,"")</f>
        <v/>
      </c>
      <c r="D1924" s="125"/>
      <c r="E1924" s="340"/>
    </row>
    <row r="1925" customFormat="false" ht="18" hidden="false" customHeight="false" outlineLevel="0" collapsed="false">
      <c r="B1925" s="339" t="n">
        <f aca="false">'ワークシート1 事業所情報'!E1938</f>
        <v>0</v>
      </c>
      <c r="C1925" s="125" t="str">
        <f aca="false">IF(COUNTIF($B$4:B1925,B1925)=1,MAX($C$3:C1924)+1,"")</f>
        <v/>
      </c>
      <c r="D1925" s="125"/>
      <c r="E1925" s="340"/>
    </row>
    <row r="1926" customFormat="false" ht="18" hidden="false" customHeight="false" outlineLevel="0" collapsed="false">
      <c r="B1926" s="339" t="n">
        <f aca="false">'ワークシート1 事業所情報'!E1939</f>
        <v>0</v>
      </c>
      <c r="C1926" s="125" t="str">
        <f aca="false">IF(COUNTIF($B$4:B1926,B1926)=1,MAX($C$3:C1925)+1,"")</f>
        <v/>
      </c>
      <c r="D1926" s="125"/>
      <c r="E1926" s="340"/>
    </row>
    <row r="1927" customFormat="false" ht="18" hidden="false" customHeight="false" outlineLevel="0" collapsed="false">
      <c r="B1927" s="339" t="n">
        <f aca="false">'ワークシート1 事業所情報'!E1940</f>
        <v>0</v>
      </c>
      <c r="C1927" s="125" t="str">
        <f aca="false">IF(COUNTIF($B$4:B1927,B1927)=1,MAX($C$3:C1926)+1,"")</f>
        <v/>
      </c>
      <c r="D1927" s="125"/>
      <c r="E1927" s="340"/>
    </row>
    <row r="1928" customFormat="false" ht="18" hidden="false" customHeight="false" outlineLevel="0" collapsed="false">
      <c r="B1928" s="339" t="n">
        <f aca="false">'ワークシート1 事業所情報'!E1941</f>
        <v>0</v>
      </c>
      <c r="C1928" s="125" t="str">
        <f aca="false">IF(COUNTIF($B$4:B1928,B1928)=1,MAX($C$3:C1927)+1,"")</f>
        <v/>
      </c>
      <c r="D1928" s="125"/>
      <c r="E1928" s="340"/>
    </row>
    <row r="1929" customFormat="false" ht="18" hidden="false" customHeight="false" outlineLevel="0" collapsed="false">
      <c r="B1929" s="339" t="n">
        <f aca="false">'ワークシート1 事業所情報'!E1942</f>
        <v>0</v>
      </c>
      <c r="C1929" s="125" t="str">
        <f aca="false">IF(COUNTIF($B$4:B1929,B1929)=1,MAX($C$3:C1928)+1,"")</f>
        <v/>
      </c>
      <c r="D1929" s="125"/>
      <c r="E1929" s="340"/>
    </row>
    <row r="1930" customFormat="false" ht="18" hidden="false" customHeight="false" outlineLevel="0" collapsed="false">
      <c r="B1930" s="339" t="n">
        <f aca="false">'ワークシート1 事業所情報'!E1943</f>
        <v>0</v>
      </c>
      <c r="C1930" s="125" t="str">
        <f aca="false">IF(COUNTIF($B$4:B1930,B1930)=1,MAX($C$3:C1929)+1,"")</f>
        <v/>
      </c>
      <c r="D1930" s="125"/>
      <c r="E1930" s="340"/>
    </row>
    <row r="1931" customFormat="false" ht="18" hidden="false" customHeight="false" outlineLevel="0" collapsed="false">
      <c r="B1931" s="339" t="n">
        <f aca="false">'ワークシート1 事業所情報'!E1944</f>
        <v>0</v>
      </c>
      <c r="C1931" s="125" t="str">
        <f aca="false">IF(COUNTIF($B$4:B1931,B1931)=1,MAX($C$3:C1930)+1,"")</f>
        <v/>
      </c>
      <c r="D1931" s="125"/>
      <c r="E1931" s="340"/>
    </row>
    <row r="1932" customFormat="false" ht="18" hidden="false" customHeight="false" outlineLevel="0" collapsed="false">
      <c r="B1932" s="339" t="n">
        <f aca="false">'ワークシート1 事業所情報'!E1945</f>
        <v>0</v>
      </c>
      <c r="C1932" s="125" t="str">
        <f aca="false">IF(COUNTIF($B$4:B1932,B1932)=1,MAX($C$3:C1931)+1,"")</f>
        <v/>
      </c>
      <c r="D1932" s="125"/>
      <c r="E1932" s="340"/>
    </row>
    <row r="1933" customFormat="false" ht="18" hidden="false" customHeight="false" outlineLevel="0" collapsed="false">
      <c r="B1933" s="339" t="n">
        <f aca="false">'ワークシート1 事業所情報'!E1946</f>
        <v>0</v>
      </c>
      <c r="C1933" s="125" t="str">
        <f aca="false">IF(COUNTIF($B$4:B1933,B1933)=1,MAX($C$3:C1932)+1,"")</f>
        <v/>
      </c>
      <c r="D1933" s="125"/>
      <c r="E1933" s="340"/>
    </row>
    <row r="1934" customFormat="false" ht="18" hidden="false" customHeight="false" outlineLevel="0" collapsed="false">
      <c r="B1934" s="339" t="n">
        <f aca="false">'ワークシート1 事業所情報'!E1947</f>
        <v>0</v>
      </c>
      <c r="C1934" s="125" t="str">
        <f aca="false">IF(COUNTIF($B$4:B1934,B1934)=1,MAX($C$3:C1933)+1,"")</f>
        <v/>
      </c>
      <c r="D1934" s="125"/>
      <c r="E1934" s="340"/>
    </row>
    <row r="1935" customFormat="false" ht="18" hidden="false" customHeight="false" outlineLevel="0" collapsed="false">
      <c r="B1935" s="339" t="n">
        <f aca="false">'ワークシート1 事業所情報'!E1948</f>
        <v>0</v>
      </c>
      <c r="C1935" s="125" t="str">
        <f aca="false">IF(COUNTIF($B$4:B1935,B1935)=1,MAX($C$3:C1934)+1,"")</f>
        <v/>
      </c>
      <c r="D1935" s="125"/>
      <c r="E1935" s="340"/>
    </row>
    <row r="1936" customFormat="false" ht="18" hidden="false" customHeight="false" outlineLevel="0" collapsed="false">
      <c r="B1936" s="339" t="n">
        <f aca="false">'ワークシート1 事業所情報'!E1949</f>
        <v>0</v>
      </c>
      <c r="C1936" s="125" t="str">
        <f aca="false">IF(COUNTIF($B$4:B1936,B1936)=1,MAX($C$3:C1935)+1,"")</f>
        <v/>
      </c>
      <c r="D1936" s="125"/>
      <c r="E1936" s="340"/>
    </row>
    <row r="1937" customFormat="false" ht="18" hidden="false" customHeight="false" outlineLevel="0" collapsed="false">
      <c r="B1937" s="339" t="n">
        <f aca="false">'ワークシート1 事業所情報'!E1950</f>
        <v>0</v>
      </c>
      <c r="C1937" s="125" t="str">
        <f aca="false">IF(COUNTIF($B$4:B1937,B1937)=1,MAX($C$3:C1936)+1,"")</f>
        <v/>
      </c>
      <c r="D1937" s="125"/>
      <c r="E1937" s="340"/>
    </row>
    <row r="1938" customFormat="false" ht="18" hidden="false" customHeight="false" outlineLevel="0" collapsed="false">
      <c r="B1938" s="339" t="n">
        <f aca="false">'ワークシート1 事業所情報'!E1951</f>
        <v>0</v>
      </c>
      <c r="C1938" s="125" t="str">
        <f aca="false">IF(COUNTIF($B$4:B1938,B1938)=1,MAX($C$3:C1937)+1,"")</f>
        <v/>
      </c>
      <c r="D1938" s="125"/>
      <c r="E1938" s="340"/>
    </row>
    <row r="1939" customFormat="false" ht="18" hidden="false" customHeight="false" outlineLevel="0" collapsed="false">
      <c r="B1939" s="339" t="n">
        <f aca="false">'ワークシート1 事業所情報'!E1952</f>
        <v>0</v>
      </c>
      <c r="C1939" s="125" t="str">
        <f aca="false">IF(COUNTIF($B$4:B1939,B1939)=1,MAX($C$3:C1938)+1,"")</f>
        <v/>
      </c>
      <c r="D1939" s="125"/>
      <c r="E1939" s="340"/>
    </row>
    <row r="1940" customFormat="false" ht="18" hidden="false" customHeight="false" outlineLevel="0" collapsed="false">
      <c r="B1940" s="339" t="n">
        <f aca="false">'ワークシート1 事業所情報'!E1953</f>
        <v>0</v>
      </c>
      <c r="C1940" s="125" t="str">
        <f aca="false">IF(COUNTIF($B$4:B1940,B1940)=1,MAX($C$3:C1939)+1,"")</f>
        <v/>
      </c>
      <c r="D1940" s="125"/>
      <c r="E1940" s="340"/>
    </row>
    <row r="1941" customFormat="false" ht="18" hidden="false" customHeight="false" outlineLevel="0" collapsed="false">
      <c r="B1941" s="339" t="n">
        <f aca="false">'ワークシート1 事業所情報'!E1954</f>
        <v>0</v>
      </c>
      <c r="C1941" s="125" t="str">
        <f aca="false">IF(COUNTIF($B$4:B1941,B1941)=1,MAX($C$3:C1940)+1,"")</f>
        <v/>
      </c>
      <c r="D1941" s="125"/>
      <c r="E1941" s="340"/>
    </row>
    <row r="1942" customFormat="false" ht="18" hidden="false" customHeight="false" outlineLevel="0" collapsed="false">
      <c r="B1942" s="339" t="n">
        <f aca="false">'ワークシート1 事業所情報'!E1955</f>
        <v>0</v>
      </c>
      <c r="C1942" s="125" t="str">
        <f aca="false">IF(COUNTIF($B$4:B1942,B1942)=1,MAX($C$3:C1941)+1,"")</f>
        <v/>
      </c>
      <c r="D1942" s="125"/>
      <c r="E1942" s="340"/>
    </row>
    <row r="1943" customFormat="false" ht="18" hidden="false" customHeight="false" outlineLevel="0" collapsed="false">
      <c r="B1943" s="339" t="n">
        <f aca="false">'ワークシート1 事業所情報'!E1956</f>
        <v>0</v>
      </c>
      <c r="C1943" s="125" t="str">
        <f aca="false">IF(COUNTIF($B$4:B1943,B1943)=1,MAX($C$3:C1942)+1,"")</f>
        <v/>
      </c>
      <c r="D1943" s="125"/>
      <c r="E1943" s="340"/>
    </row>
    <row r="1944" customFormat="false" ht="18" hidden="false" customHeight="false" outlineLevel="0" collapsed="false">
      <c r="B1944" s="339" t="n">
        <f aca="false">'ワークシート1 事業所情報'!E1957</f>
        <v>0</v>
      </c>
      <c r="C1944" s="125" t="str">
        <f aca="false">IF(COUNTIF($B$4:B1944,B1944)=1,MAX($C$3:C1943)+1,"")</f>
        <v/>
      </c>
      <c r="D1944" s="125"/>
      <c r="E1944" s="340"/>
    </row>
    <row r="1945" customFormat="false" ht="18" hidden="false" customHeight="false" outlineLevel="0" collapsed="false">
      <c r="B1945" s="339" t="n">
        <f aca="false">'ワークシート1 事業所情報'!E1958</f>
        <v>0</v>
      </c>
      <c r="C1945" s="125" t="str">
        <f aca="false">IF(COUNTIF($B$4:B1945,B1945)=1,MAX($C$3:C1944)+1,"")</f>
        <v/>
      </c>
      <c r="D1945" s="125"/>
      <c r="E1945" s="340"/>
    </row>
    <row r="1946" customFormat="false" ht="18" hidden="false" customHeight="false" outlineLevel="0" collapsed="false">
      <c r="B1946" s="339" t="n">
        <f aca="false">'ワークシート1 事業所情報'!E1959</f>
        <v>0</v>
      </c>
      <c r="C1946" s="125" t="str">
        <f aca="false">IF(COUNTIF($B$4:B1946,B1946)=1,MAX($C$3:C1945)+1,"")</f>
        <v/>
      </c>
      <c r="D1946" s="125"/>
      <c r="E1946" s="340"/>
    </row>
    <row r="1947" customFormat="false" ht="18" hidden="false" customHeight="false" outlineLevel="0" collapsed="false">
      <c r="B1947" s="339" t="n">
        <f aca="false">'ワークシート1 事業所情報'!E1960</f>
        <v>0</v>
      </c>
      <c r="C1947" s="125" t="str">
        <f aca="false">IF(COUNTIF($B$4:B1947,B1947)=1,MAX($C$3:C1946)+1,"")</f>
        <v/>
      </c>
      <c r="D1947" s="125"/>
      <c r="E1947" s="340"/>
    </row>
    <row r="1948" customFormat="false" ht="18" hidden="false" customHeight="false" outlineLevel="0" collapsed="false">
      <c r="B1948" s="339" t="n">
        <f aca="false">'ワークシート1 事業所情報'!E1961</f>
        <v>0</v>
      </c>
      <c r="C1948" s="125" t="str">
        <f aca="false">IF(COUNTIF($B$4:B1948,B1948)=1,MAX($C$3:C1947)+1,"")</f>
        <v/>
      </c>
      <c r="D1948" s="125"/>
      <c r="E1948" s="340"/>
    </row>
    <row r="1949" customFormat="false" ht="18" hidden="false" customHeight="false" outlineLevel="0" collapsed="false">
      <c r="B1949" s="339" t="n">
        <f aca="false">'ワークシート1 事業所情報'!E1962</f>
        <v>0</v>
      </c>
      <c r="C1949" s="125" t="str">
        <f aca="false">IF(COUNTIF($B$4:B1949,B1949)=1,MAX($C$3:C1948)+1,"")</f>
        <v/>
      </c>
      <c r="D1949" s="125"/>
      <c r="E1949" s="340"/>
    </row>
    <row r="1950" customFormat="false" ht="18" hidden="false" customHeight="false" outlineLevel="0" collapsed="false">
      <c r="B1950" s="339" t="n">
        <f aca="false">'ワークシート1 事業所情報'!E1963</f>
        <v>0</v>
      </c>
      <c r="C1950" s="125" t="str">
        <f aca="false">IF(COUNTIF($B$4:B1950,B1950)=1,MAX($C$3:C1949)+1,"")</f>
        <v/>
      </c>
      <c r="D1950" s="125"/>
      <c r="E1950" s="340"/>
    </row>
    <row r="1951" customFormat="false" ht="18" hidden="false" customHeight="false" outlineLevel="0" collapsed="false">
      <c r="B1951" s="339" t="n">
        <f aca="false">'ワークシート1 事業所情報'!E1964</f>
        <v>0</v>
      </c>
      <c r="C1951" s="125" t="str">
        <f aca="false">IF(COUNTIF($B$4:B1951,B1951)=1,MAX($C$3:C1950)+1,"")</f>
        <v/>
      </c>
      <c r="D1951" s="125"/>
      <c r="E1951" s="340"/>
    </row>
    <row r="1952" customFormat="false" ht="18" hidden="false" customHeight="false" outlineLevel="0" collapsed="false">
      <c r="B1952" s="339" t="n">
        <f aca="false">'ワークシート1 事業所情報'!E1965</f>
        <v>0</v>
      </c>
      <c r="C1952" s="125" t="str">
        <f aca="false">IF(COUNTIF($B$4:B1952,B1952)=1,MAX($C$3:C1951)+1,"")</f>
        <v/>
      </c>
      <c r="D1952" s="125"/>
      <c r="E1952" s="340"/>
    </row>
    <row r="1953" customFormat="false" ht="18" hidden="false" customHeight="false" outlineLevel="0" collapsed="false">
      <c r="B1953" s="339" t="n">
        <f aca="false">'ワークシート1 事業所情報'!E1966</f>
        <v>0</v>
      </c>
      <c r="C1953" s="125" t="str">
        <f aca="false">IF(COUNTIF($B$4:B1953,B1953)=1,MAX($C$3:C1952)+1,"")</f>
        <v/>
      </c>
      <c r="D1953" s="125"/>
      <c r="E1953" s="340"/>
    </row>
    <row r="1954" customFormat="false" ht="18" hidden="false" customHeight="false" outlineLevel="0" collapsed="false">
      <c r="B1954" s="339" t="n">
        <f aca="false">'ワークシート1 事業所情報'!E1967</f>
        <v>0</v>
      </c>
      <c r="C1954" s="125" t="str">
        <f aca="false">IF(COUNTIF($B$4:B1954,B1954)=1,MAX($C$3:C1953)+1,"")</f>
        <v/>
      </c>
      <c r="D1954" s="125"/>
      <c r="E1954" s="340"/>
    </row>
    <row r="1955" customFormat="false" ht="18" hidden="false" customHeight="false" outlineLevel="0" collapsed="false">
      <c r="B1955" s="339" t="n">
        <f aca="false">'ワークシート1 事業所情報'!E1968</f>
        <v>0</v>
      </c>
      <c r="C1955" s="125" t="str">
        <f aca="false">IF(COUNTIF($B$4:B1955,B1955)=1,MAX($C$3:C1954)+1,"")</f>
        <v/>
      </c>
      <c r="D1955" s="125"/>
      <c r="E1955" s="340"/>
    </row>
    <row r="1956" customFormat="false" ht="18" hidden="false" customHeight="false" outlineLevel="0" collapsed="false">
      <c r="B1956" s="339" t="n">
        <f aca="false">'ワークシート1 事業所情報'!E1969</f>
        <v>0</v>
      </c>
      <c r="C1956" s="125" t="str">
        <f aca="false">IF(COUNTIF($B$4:B1956,B1956)=1,MAX($C$3:C1955)+1,"")</f>
        <v/>
      </c>
      <c r="D1956" s="125"/>
      <c r="E1956" s="340"/>
    </row>
    <row r="1957" customFormat="false" ht="18" hidden="false" customHeight="false" outlineLevel="0" collapsed="false">
      <c r="B1957" s="339" t="n">
        <f aca="false">'ワークシート1 事業所情報'!E1970</f>
        <v>0</v>
      </c>
      <c r="C1957" s="125" t="str">
        <f aca="false">IF(COUNTIF($B$4:B1957,B1957)=1,MAX($C$3:C1956)+1,"")</f>
        <v/>
      </c>
      <c r="D1957" s="125"/>
      <c r="E1957" s="340"/>
    </row>
    <row r="1958" customFormat="false" ht="18" hidden="false" customHeight="false" outlineLevel="0" collapsed="false">
      <c r="B1958" s="339" t="n">
        <f aca="false">'ワークシート1 事業所情報'!E1971</f>
        <v>0</v>
      </c>
      <c r="C1958" s="125" t="str">
        <f aca="false">IF(COUNTIF($B$4:B1958,B1958)=1,MAX($C$3:C1957)+1,"")</f>
        <v/>
      </c>
      <c r="D1958" s="125"/>
      <c r="E1958" s="340"/>
    </row>
    <row r="1959" customFormat="false" ht="18" hidden="false" customHeight="false" outlineLevel="0" collapsed="false">
      <c r="B1959" s="339" t="n">
        <f aca="false">'ワークシート1 事業所情報'!E1972</f>
        <v>0</v>
      </c>
      <c r="C1959" s="125" t="str">
        <f aca="false">IF(COUNTIF($B$4:B1959,B1959)=1,MAX($C$3:C1958)+1,"")</f>
        <v/>
      </c>
      <c r="D1959" s="125"/>
      <c r="E1959" s="340"/>
    </row>
    <row r="1960" customFormat="false" ht="18" hidden="false" customHeight="false" outlineLevel="0" collapsed="false">
      <c r="B1960" s="339" t="n">
        <f aca="false">'ワークシート1 事業所情報'!E1973</f>
        <v>0</v>
      </c>
      <c r="C1960" s="125" t="str">
        <f aca="false">IF(COUNTIF($B$4:B1960,B1960)=1,MAX($C$3:C1959)+1,"")</f>
        <v/>
      </c>
      <c r="D1960" s="125"/>
      <c r="E1960" s="340"/>
    </row>
    <row r="1961" customFormat="false" ht="18" hidden="false" customHeight="false" outlineLevel="0" collapsed="false">
      <c r="B1961" s="339" t="n">
        <f aca="false">'ワークシート1 事業所情報'!E1974</f>
        <v>0</v>
      </c>
      <c r="C1961" s="125" t="str">
        <f aca="false">IF(COUNTIF($B$4:B1961,B1961)=1,MAX($C$3:C1960)+1,"")</f>
        <v/>
      </c>
      <c r="D1961" s="125"/>
      <c r="E1961" s="340"/>
    </row>
    <row r="1962" customFormat="false" ht="18" hidden="false" customHeight="false" outlineLevel="0" collapsed="false">
      <c r="B1962" s="339" t="n">
        <f aca="false">'ワークシート1 事業所情報'!E1975</f>
        <v>0</v>
      </c>
      <c r="C1962" s="125" t="str">
        <f aca="false">IF(COUNTIF($B$4:B1962,B1962)=1,MAX($C$3:C1961)+1,"")</f>
        <v/>
      </c>
      <c r="D1962" s="125"/>
      <c r="E1962" s="340"/>
    </row>
    <row r="1963" customFormat="false" ht="18" hidden="false" customHeight="false" outlineLevel="0" collapsed="false">
      <c r="B1963" s="339" t="n">
        <f aca="false">'ワークシート1 事業所情報'!E1976</f>
        <v>0</v>
      </c>
      <c r="C1963" s="125" t="str">
        <f aca="false">IF(COUNTIF($B$4:B1963,B1963)=1,MAX($C$3:C1962)+1,"")</f>
        <v/>
      </c>
      <c r="D1963" s="125"/>
      <c r="E1963" s="340"/>
    </row>
    <row r="1964" customFormat="false" ht="18" hidden="false" customHeight="false" outlineLevel="0" collapsed="false">
      <c r="B1964" s="339" t="n">
        <f aca="false">'ワークシート1 事業所情報'!E1977</f>
        <v>0</v>
      </c>
      <c r="C1964" s="125" t="str">
        <f aca="false">IF(COUNTIF($B$4:B1964,B1964)=1,MAX($C$3:C1963)+1,"")</f>
        <v/>
      </c>
      <c r="D1964" s="125"/>
      <c r="E1964" s="340"/>
    </row>
    <row r="1965" customFormat="false" ht="18" hidden="false" customHeight="false" outlineLevel="0" collapsed="false">
      <c r="B1965" s="339" t="n">
        <f aca="false">'ワークシート1 事業所情報'!E1978</f>
        <v>0</v>
      </c>
      <c r="C1965" s="125" t="str">
        <f aca="false">IF(COUNTIF($B$4:B1965,B1965)=1,MAX($C$3:C1964)+1,"")</f>
        <v/>
      </c>
      <c r="D1965" s="125"/>
      <c r="E1965" s="340"/>
    </row>
    <row r="1966" customFormat="false" ht="18" hidden="false" customHeight="false" outlineLevel="0" collapsed="false">
      <c r="B1966" s="339" t="n">
        <f aca="false">'ワークシート1 事業所情報'!E1979</f>
        <v>0</v>
      </c>
      <c r="C1966" s="125" t="str">
        <f aca="false">IF(COUNTIF($B$4:B1966,B1966)=1,MAX($C$3:C1965)+1,"")</f>
        <v/>
      </c>
      <c r="D1966" s="125"/>
      <c r="E1966" s="340"/>
    </row>
    <row r="1967" customFormat="false" ht="18" hidden="false" customHeight="false" outlineLevel="0" collapsed="false">
      <c r="B1967" s="339" t="n">
        <f aca="false">'ワークシート1 事業所情報'!E1980</f>
        <v>0</v>
      </c>
      <c r="C1967" s="125" t="str">
        <f aca="false">IF(COUNTIF($B$4:B1967,B1967)=1,MAX($C$3:C1966)+1,"")</f>
        <v/>
      </c>
      <c r="D1967" s="125"/>
      <c r="E1967" s="340"/>
    </row>
    <row r="1968" customFormat="false" ht="18" hidden="false" customHeight="false" outlineLevel="0" collapsed="false">
      <c r="B1968" s="339" t="n">
        <f aca="false">'ワークシート1 事業所情報'!E1981</f>
        <v>0</v>
      </c>
      <c r="C1968" s="125" t="str">
        <f aca="false">IF(COUNTIF($B$4:B1968,B1968)=1,MAX($C$3:C1967)+1,"")</f>
        <v/>
      </c>
      <c r="D1968" s="125"/>
      <c r="E1968" s="340"/>
    </row>
    <row r="1969" customFormat="false" ht="18" hidden="false" customHeight="false" outlineLevel="0" collapsed="false">
      <c r="B1969" s="339" t="n">
        <f aca="false">'ワークシート1 事業所情報'!E1982</f>
        <v>0</v>
      </c>
      <c r="C1969" s="125" t="str">
        <f aca="false">IF(COUNTIF($B$4:B1969,B1969)=1,MAX($C$3:C1968)+1,"")</f>
        <v/>
      </c>
      <c r="D1969" s="125"/>
      <c r="E1969" s="340"/>
    </row>
    <row r="1970" customFormat="false" ht="18" hidden="false" customHeight="false" outlineLevel="0" collapsed="false">
      <c r="B1970" s="339" t="n">
        <f aca="false">'ワークシート1 事業所情報'!E1983</f>
        <v>0</v>
      </c>
      <c r="C1970" s="125" t="str">
        <f aca="false">IF(COUNTIF($B$4:B1970,B1970)=1,MAX($C$3:C1969)+1,"")</f>
        <v/>
      </c>
      <c r="D1970" s="125"/>
      <c r="E1970" s="340"/>
    </row>
    <row r="1971" customFormat="false" ht="18" hidden="false" customHeight="false" outlineLevel="0" collapsed="false">
      <c r="B1971" s="339" t="n">
        <f aca="false">'ワークシート1 事業所情報'!E1984</f>
        <v>0</v>
      </c>
      <c r="C1971" s="125" t="str">
        <f aca="false">IF(COUNTIF($B$4:B1971,B1971)=1,MAX($C$3:C1970)+1,"")</f>
        <v/>
      </c>
      <c r="D1971" s="125"/>
      <c r="E1971" s="340"/>
    </row>
    <row r="1972" customFormat="false" ht="18" hidden="false" customHeight="false" outlineLevel="0" collapsed="false">
      <c r="B1972" s="339" t="n">
        <f aca="false">'ワークシート1 事業所情報'!E1985</f>
        <v>0</v>
      </c>
      <c r="C1972" s="125" t="str">
        <f aca="false">IF(COUNTIF($B$4:B1972,B1972)=1,MAX($C$3:C1971)+1,"")</f>
        <v/>
      </c>
      <c r="D1972" s="125"/>
      <c r="E1972" s="340"/>
    </row>
    <row r="1973" customFormat="false" ht="18" hidden="false" customHeight="false" outlineLevel="0" collapsed="false">
      <c r="B1973" s="339" t="n">
        <f aca="false">'ワークシート1 事業所情報'!E1986</f>
        <v>0</v>
      </c>
      <c r="C1973" s="125" t="str">
        <f aca="false">IF(COUNTIF($B$4:B1973,B1973)=1,MAX($C$3:C1972)+1,"")</f>
        <v/>
      </c>
      <c r="D1973" s="125"/>
      <c r="E1973" s="340"/>
    </row>
    <row r="1974" customFormat="false" ht="18" hidden="false" customHeight="false" outlineLevel="0" collapsed="false">
      <c r="B1974" s="339" t="n">
        <f aca="false">'ワークシート1 事業所情報'!E1987</f>
        <v>0</v>
      </c>
      <c r="C1974" s="125" t="str">
        <f aca="false">IF(COUNTIF($B$4:B1974,B1974)=1,MAX($C$3:C1973)+1,"")</f>
        <v/>
      </c>
      <c r="D1974" s="125"/>
      <c r="E1974" s="340"/>
    </row>
    <row r="1975" customFormat="false" ht="18" hidden="false" customHeight="false" outlineLevel="0" collapsed="false">
      <c r="B1975" s="339" t="n">
        <f aca="false">'ワークシート1 事業所情報'!E1988</f>
        <v>0</v>
      </c>
      <c r="C1975" s="125" t="str">
        <f aca="false">IF(COUNTIF($B$4:B1975,B1975)=1,MAX($C$3:C1974)+1,"")</f>
        <v/>
      </c>
      <c r="D1975" s="125"/>
      <c r="E1975" s="340"/>
    </row>
    <row r="1976" customFormat="false" ht="18" hidden="false" customHeight="false" outlineLevel="0" collapsed="false">
      <c r="B1976" s="339" t="n">
        <f aca="false">'ワークシート1 事業所情報'!E1989</f>
        <v>0</v>
      </c>
      <c r="C1976" s="125" t="str">
        <f aca="false">IF(COUNTIF($B$4:B1976,B1976)=1,MAX($C$3:C1975)+1,"")</f>
        <v/>
      </c>
      <c r="D1976" s="125"/>
      <c r="E1976" s="340"/>
    </row>
    <row r="1977" customFormat="false" ht="18" hidden="false" customHeight="false" outlineLevel="0" collapsed="false">
      <c r="B1977" s="339" t="n">
        <f aca="false">'ワークシート1 事業所情報'!E1990</f>
        <v>0</v>
      </c>
      <c r="C1977" s="125" t="str">
        <f aca="false">IF(COUNTIF($B$4:B1977,B1977)=1,MAX($C$3:C1976)+1,"")</f>
        <v/>
      </c>
      <c r="D1977" s="125"/>
      <c r="E1977" s="340"/>
    </row>
    <row r="1978" customFormat="false" ht="18" hidden="false" customHeight="false" outlineLevel="0" collapsed="false">
      <c r="B1978" s="339" t="n">
        <f aca="false">'ワークシート1 事業所情報'!E1991</f>
        <v>0</v>
      </c>
      <c r="C1978" s="125" t="str">
        <f aca="false">IF(COUNTIF($B$4:B1978,B1978)=1,MAX($C$3:C1977)+1,"")</f>
        <v/>
      </c>
      <c r="D1978" s="125"/>
      <c r="E1978" s="340"/>
    </row>
    <row r="1979" customFormat="false" ht="18" hidden="false" customHeight="false" outlineLevel="0" collapsed="false">
      <c r="B1979" s="339" t="n">
        <f aca="false">'ワークシート1 事業所情報'!E1992</f>
        <v>0</v>
      </c>
      <c r="C1979" s="125" t="str">
        <f aca="false">IF(COUNTIF($B$4:B1979,B1979)=1,MAX($C$3:C1978)+1,"")</f>
        <v/>
      </c>
      <c r="D1979" s="125"/>
      <c r="E1979" s="340"/>
    </row>
    <row r="1980" customFormat="false" ht="18" hidden="false" customHeight="false" outlineLevel="0" collapsed="false">
      <c r="B1980" s="339" t="n">
        <f aca="false">'ワークシート1 事業所情報'!E1993</f>
        <v>0</v>
      </c>
      <c r="C1980" s="125" t="str">
        <f aca="false">IF(COUNTIF($B$4:B1980,B1980)=1,MAX($C$3:C1979)+1,"")</f>
        <v/>
      </c>
      <c r="D1980" s="125"/>
      <c r="E1980" s="340"/>
    </row>
    <row r="1981" customFormat="false" ht="18" hidden="false" customHeight="false" outlineLevel="0" collapsed="false">
      <c r="B1981" s="339" t="n">
        <f aca="false">'ワークシート1 事業所情報'!E1994</f>
        <v>0</v>
      </c>
      <c r="C1981" s="125" t="str">
        <f aca="false">IF(COUNTIF($B$4:B1981,B1981)=1,MAX($C$3:C1980)+1,"")</f>
        <v/>
      </c>
      <c r="D1981" s="125"/>
      <c r="E1981" s="340"/>
    </row>
    <row r="1982" customFormat="false" ht="18" hidden="false" customHeight="false" outlineLevel="0" collapsed="false">
      <c r="B1982" s="339" t="n">
        <f aca="false">'ワークシート1 事業所情報'!E1995</f>
        <v>0</v>
      </c>
      <c r="C1982" s="125" t="str">
        <f aca="false">IF(COUNTIF($B$4:B1982,B1982)=1,MAX($C$3:C1981)+1,"")</f>
        <v/>
      </c>
      <c r="D1982" s="125"/>
      <c r="E1982" s="340"/>
    </row>
    <row r="1983" customFormat="false" ht="18" hidden="false" customHeight="false" outlineLevel="0" collapsed="false">
      <c r="B1983" s="339" t="n">
        <f aca="false">'ワークシート1 事業所情報'!E1996</f>
        <v>0</v>
      </c>
      <c r="C1983" s="125" t="str">
        <f aca="false">IF(COUNTIF($B$4:B1983,B1983)=1,MAX($C$3:C1982)+1,"")</f>
        <v/>
      </c>
      <c r="D1983" s="125"/>
      <c r="E1983" s="340"/>
    </row>
    <row r="1984" customFormat="false" ht="18" hidden="false" customHeight="false" outlineLevel="0" collapsed="false">
      <c r="B1984" s="339" t="n">
        <f aca="false">'ワークシート1 事業所情報'!E1997</f>
        <v>0</v>
      </c>
      <c r="C1984" s="125" t="str">
        <f aca="false">IF(COUNTIF($B$4:B1984,B1984)=1,MAX($C$3:C1983)+1,"")</f>
        <v/>
      </c>
      <c r="D1984" s="125"/>
      <c r="E1984" s="340"/>
    </row>
    <row r="1985" customFormat="false" ht="18" hidden="false" customHeight="false" outlineLevel="0" collapsed="false">
      <c r="B1985" s="339" t="n">
        <f aca="false">'ワークシート1 事業所情報'!E1998</f>
        <v>0</v>
      </c>
      <c r="C1985" s="125" t="str">
        <f aca="false">IF(COUNTIF($B$4:B1985,B1985)=1,MAX($C$3:C1984)+1,"")</f>
        <v/>
      </c>
      <c r="D1985" s="125"/>
      <c r="E1985" s="340"/>
    </row>
    <row r="1986" customFormat="false" ht="18" hidden="false" customHeight="false" outlineLevel="0" collapsed="false">
      <c r="B1986" s="339" t="n">
        <f aca="false">'ワークシート1 事業所情報'!E1999</f>
        <v>0</v>
      </c>
      <c r="C1986" s="125" t="str">
        <f aca="false">IF(COUNTIF($B$4:B1986,B1986)=1,MAX($C$3:C1985)+1,"")</f>
        <v/>
      </c>
      <c r="D1986" s="125"/>
      <c r="E1986" s="340"/>
    </row>
    <row r="1987" customFormat="false" ht="18" hidden="false" customHeight="false" outlineLevel="0" collapsed="false">
      <c r="B1987" s="339" t="n">
        <f aca="false">'ワークシート1 事業所情報'!E2000</f>
        <v>0</v>
      </c>
      <c r="C1987" s="125" t="str">
        <f aca="false">IF(COUNTIF($B$4:B1987,B1987)=1,MAX($C$3:C1986)+1,"")</f>
        <v/>
      </c>
      <c r="D1987" s="125"/>
      <c r="E1987" s="340"/>
    </row>
    <row r="1988" customFormat="false" ht="18" hidden="false" customHeight="false" outlineLevel="0" collapsed="false">
      <c r="B1988" s="339" t="n">
        <f aca="false">'ワークシート1 事業所情報'!E2001</f>
        <v>0</v>
      </c>
      <c r="C1988" s="125" t="str">
        <f aca="false">IF(COUNTIF($B$4:B1988,B1988)=1,MAX($C$3:C1987)+1,"")</f>
        <v/>
      </c>
      <c r="D1988" s="125"/>
      <c r="E1988" s="340"/>
    </row>
    <row r="1989" customFormat="false" ht="18" hidden="false" customHeight="false" outlineLevel="0" collapsed="false">
      <c r="B1989" s="339" t="n">
        <f aca="false">'ワークシート1 事業所情報'!E2002</f>
        <v>0</v>
      </c>
      <c r="C1989" s="125" t="str">
        <f aca="false">IF(COUNTIF($B$4:B1989,B1989)=1,MAX($C$3:C1988)+1,"")</f>
        <v/>
      </c>
      <c r="D1989" s="125"/>
      <c r="E1989" s="340"/>
    </row>
    <row r="1990" customFormat="false" ht="18" hidden="false" customHeight="false" outlineLevel="0" collapsed="false">
      <c r="B1990" s="339" t="n">
        <f aca="false">'ワークシート1 事業所情報'!E2003</f>
        <v>0</v>
      </c>
      <c r="C1990" s="125" t="str">
        <f aca="false">IF(COUNTIF($B$4:B1990,B1990)=1,MAX($C$3:C1989)+1,"")</f>
        <v/>
      </c>
      <c r="D1990" s="125"/>
      <c r="E1990" s="340"/>
    </row>
    <row r="1991" customFormat="false" ht="18" hidden="false" customHeight="false" outlineLevel="0" collapsed="false">
      <c r="B1991" s="339" t="n">
        <f aca="false">'ワークシート1 事業所情報'!E2004</f>
        <v>0</v>
      </c>
      <c r="C1991" s="125" t="str">
        <f aca="false">IF(COUNTIF($B$4:B1991,B1991)=1,MAX($C$3:C1990)+1,"")</f>
        <v/>
      </c>
      <c r="D1991" s="125"/>
      <c r="E1991" s="340"/>
    </row>
    <row r="1992" customFormat="false" ht="18" hidden="false" customHeight="false" outlineLevel="0" collapsed="false">
      <c r="B1992" s="339" t="n">
        <f aca="false">'ワークシート1 事業所情報'!E2005</f>
        <v>0</v>
      </c>
      <c r="C1992" s="125" t="str">
        <f aca="false">IF(COUNTIF($B$4:B1992,B1992)=1,MAX($C$3:C1991)+1,"")</f>
        <v/>
      </c>
      <c r="D1992" s="125"/>
      <c r="E1992" s="340"/>
    </row>
    <row r="1993" customFormat="false" ht="18" hidden="false" customHeight="false" outlineLevel="0" collapsed="false">
      <c r="B1993" s="339" t="n">
        <f aca="false">'ワークシート1 事業所情報'!E2006</f>
        <v>0</v>
      </c>
      <c r="C1993" s="125" t="str">
        <f aca="false">IF(COUNTIF($B$4:B1993,B1993)=1,MAX($C$3:C1992)+1,"")</f>
        <v/>
      </c>
      <c r="D1993" s="125"/>
      <c r="E1993" s="340"/>
    </row>
    <row r="1994" customFormat="false" ht="18" hidden="false" customHeight="false" outlineLevel="0" collapsed="false">
      <c r="B1994" s="339" t="n">
        <f aca="false">'ワークシート1 事業所情報'!E2007</f>
        <v>0</v>
      </c>
      <c r="C1994" s="125" t="str">
        <f aca="false">IF(COUNTIF($B$4:B1994,B1994)=1,MAX($C$3:C1993)+1,"")</f>
        <v/>
      </c>
      <c r="D1994" s="125"/>
      <c r="E1994" s="340"/>
    </row>
    <row r="1995" customFormat="false" ht="18" hidden="false" customHeight="false" outlineLevel="0" collapsed="false">
      <c r="B1995" s="339" t="n">
        <f aca="false">'ワークシート1 事業所情報'!E2008</f>
        <v>0</v>
      </c>
      <c r="C1995" s="125" t="str">
        <f aca="false">IF(COUNTIF($B$4:B1995,B1995)=1,MAX($C$3:C1994)+1,"")</f>
        <v/>
      </c>
      <c r="D1995" s="125"/>
      <c r="E1995" s="340"/>
    </row>
    <row r="1996" customFormat="false" ht="18" hidden="false" customHeight="false" outlineLevel="0" collapsed="false">
      <c r="B1996" s="339" t="n">
        <f aca="false">'ワークシート1 事業所情報'!E2009</f>
        <v>0</v>
      </c>
      <c r="C1996" s="125" t="str">
        <f aca="false">IF(COUNTIF($B$4:B1996,B1996)=1,MAX($C$3:C1995)+1,"")</f>
        <v/>
      </c>
      <c r="D1996" s="125"/>
      <c r="E1996" s="340"/>
    </row>
    <row r="1997" customFormat="false" ht="18" hidden="false" customHeight="false" outlineLevel="0" collapsed="false">
      <c r="B1997" s="339" t="n">
        <f aca="false">'ワークシート1 事業所情報'!E2010</f>
        <v>0</v>
      </c>
      <c r="C1997" s="125" t="str">
        <f aca="false">IF(COUNTIF($B$4:B1997,B1997)=1,MAX($C$3:C1996)+1,"")</f>
        <v/>
      </c>
      <c r="D1997" s="125"/>
      <c r="E1997" s="340"/>
    </row>
    <row r="1998" customFormat="false" ht="18" hidden="false" customHeight="false" outlineLevel="0" collapsed="false">
      <c r="B1998" s="339" t="n">
        <f aca="false">'ワークシート1 事業所情報'!E2011</f>
        <v>0</v>
      </c>
      <c r="C1998" s="125" t="str">
        <f aca="false">IF(COUNTIF($B$4:B1998,B1998)=1,MAX($C$3:C1997)+1,"")</f>
        <v/>
      </c>
      <c r="D1998" s="125"/>
      <c r="E1998" s="340"/>
    </row>
    <row r="1999" customFormat="false" ht="18" hidden="false" customHeight="false" outlineLevel="0" collapsed="false">
      <c r="B1999" s="339" t="n">
        <f aca="false">'ワークシート1 事業所情報'!E2012</f>
        <v>0</v>
      </c>
      <c r="C1999" s="125" t="str">
        <f aca="false">IF(COUNTIF($B$4:B1999,B1999)=1,MAX($C$3:C1998)+1,"")</f>
        <v/>
      </c>
      <c r="D1999" s="125"/>
      <c r="E1999" s="340"/>
    </row>
    <row r="2000" customFormat="false" ht="18" hidden="false" customHeight="false" outlineLevel="0" collapsed="false">
      <c r="B2000" s="339" t="n">
        <f aca="false">'ワークシート1 事業所情報'!E2013</f>
        <v>0</v>
      </c>
      <c r="C2000" s="125" t="str">
        <f aca="false">IF(COUNTIF($B$4:B2000,B2000)=1,MAX($C$3:C1999)+1,"")</f>
        <v/>
      </c>
      <c r="D2000" s="125"/>
      <c r="E2000" s="340"/>
    </row>
    <row r="2001" customFormat="false" ht="18" hidden="false" customHeight="false" outlineLevel="0" collapsed="false">
      <c r="B2001" s="339" t="n">
        <f aca="false">'ワークシート1 事業所情報'!E2014</f>
        <v>0</v>
      </c>
      <c r="C2001" s="125" t="str">
        <f aca="false">IF(COUNTIF($B$4:B2001,B2001)=1,MAX($C$3:C2000)+1,"")</f>
        <v/>
      </c>
      <c r="D2001" s="125"/>
      <c r="E2001" s="340"/>
    </row>
    <row r="2002" customFormat="false" ht="18" hidden="false" customHeight="false" outlineLevel="0" collapsed="false">
      <c r="B2002" s="339" t="n">
        <f aca="false">'ワークシート1 事業所情報'!E2015</f>
        <v>0</v>
      </c>
      <c r="C2002" s="125" t="str">
        <f aca="false">IF(COUNTIF($B$4:B2002,B2002)=1,MAX($C$3:C2001)+1,"")</f>
        <v/>
      </c>
      <c r="D2002" s="125"/>
      <c r="E2002" s="340"/>
    </row>
    <row r="2003" customFormat="false" ht="18" hidden="false" customHeight="false" outlineLevel="0" collapsed="false">
      <c r="B2003" s="339" t="n">
        <f aca="false">'ワークシート1 事業所情報'!E2016</f>
        <v>0</v>
      </c>
      <c r="C2003" s="125" t="str">
        <f aca="false">IF(COUNTIF($B$4:B2003,B2003)=1,MAX($C$3:C2002)+1,"")</f>
        <v/>
      </c>
      <c r="D2003" s="125"/>
      <c r="E2003" s="340"/>
    </row>
    <row r="2004" customFormat="false" ht="18" hidden="false" customHeight="false" outlineLevel="0" collapsed="false">
      <c r="B2004" s="339" t="n">
        <f aca="false">'ワークシート1 事業所情報'!E2017</f>
        <v>0</v>
      </c>
      <c r="C2004" s="125" t="str">
        <f aca="false">IF(COUNTIF($B$4:B2004,B2004)=1,MAX($C$3:C2003)+1,"")</f>
        <v/>
      </c>
      <c r="D2004" s="125"/>
      <c r="E2004" s="340"/>
    </row>
    <row r="2005" customFormat="false" ht="18" hidden="false" customHeight="false" outlineLevel="0" collapsed="false">
      <c r="B2005" s="339" t="n">
        <f aca="false">'ワークシート1 事業所情報'!E2018</f>
        <v>0</v>
      </c>
      <c r="C2005" s="125" t="str">
        <f aca="false">IF(COUNTIF($B$4:B2005,B2005)=1,MAX($C$3:C2004)+1,"")</f>
        <v/>
      </c>
      <c r="D2005" s="125"/>
      <c r="E2005" s="340"/>
    </row>
    <row r="2006" customFormat="false" ht="18" hidden="false" customHeight="false" outlineLevel="0" collapsed="false">
      <c r="B2006" s="339" t="n">
        <f aca="false">'ワークシート1 事業所情報'!E2019</f>
        <v>0</v>
      </c>
      <c r="C2006" s="125" t="str">
        <f aca="false">IF(COUNTIF($B$4:B2006,B2006)=1,MAX($C$3:C2005)+1,"")</f>
        <v/>
      </c>
      <c r="D2006" s="125"/>
      <c r="E2006" s="340"/>
    </row>
    <row r="2007" customFormat="false" ht="18" hidden="false" customHeight="false" outlineLevel="0" collapsed="false">
      <c r="B2007" s="339" t="n">
        <f aca="false">'ワークシート1 事業所情報'!E2020</f>
        <v>0</v>
      </c>
      <c r="C2007" s="125" t="str">
        <f aca="false">IF(COUNTIF($B$4:B2007,B2007)=1,MAX($C$3:C2006)+1,"")</f>
        <v/>
      </c>
      <c r="D2007" s="125"/>
      <c r="E2007" s="340"/>
    </row>
    <row r="2008" customFormat="false" ht="18" hidden="false" customHeight="false" outlineLevel="0" collapsed="false">
      <c r="B2008" s="339" t="n">
        <f aca="false">'ワークシート1 事業所情報'!E2021</f>
        <v>0</v>
      </c>
      <c r="C2008" s="125" t="str">
        <f aca="false">IF(COUNTIF($B$4:B2008,B2008)=1,MAX($C$3:C2007)+1,"")</f>
        <v/>
      </c>
      <c r="D2008" s="125"/>
      <c r="E2008" s="340"/>
    </row>
    <row r="2009" customFormat="false" ht="18" hidden="false" customHeight="false" outlineLevel="0" collapsed="false">
      <c r="B2009" s="339" t="n">
        <f aca="false">'ワークシート1 事業所情報'!E2022</f>
        <v>0</v>
      </c>
      <c r="C2009" s="125" t="str">
        <f aca="false">IF(COUNTIF($B$4:B2009,B2009)=1,MAX($C$3:C2008)+1,"")</f>
        <v/>
      </c>
      <c r="D2009" s="125"/>
      <c r="E2009" s="340"/>
    </row>
    <row r="2010" customFormat="false" ht="18" hidden="false" customHeight="false" outlineLevel="0" collapsed="false">
      <c r="B2010" s="339" t="n">
        <f aca="false">'ワークシート1 事業所情報'!E2023</f>
        <v>0</v>
      </c>
      <c r="C2010" s="125" t="str">
        <f aca="false">IF(COUNTIF($B$4:B2010,B2010)=1,MAX($C$3:C2009)+1,"")</f>
        <v/>
      </c>
      <c r="D2010" s="125"/>
      <c r="E2010" s="340"/>
    </row>
    <row r="2011" customFormat="false" ht="18" hidden="false" customHeight="false" outlineLevel="0" collapsed="false">
      <c r="B2011" s="339" t="n">
        <f aca="false">'ワークシート1 事業所情報'!E2024</f>
        <v>0</v>
      </c>
      <c r="C2011" s="125" t="str">
        <f aca="false">IF(COUNTIF($B$4:B2011,B2011)=1,MAX($C$3:C2010)+1,"")</f>
        <v/>
      </c>
      <c r="D2011" s="125"/>
      <c r="E2011" s="340"/>
    </row>
    <row r="2012" customFormat="false" ht="18" hidden="false" customHeight="false" outlineLevel="0" collapsed="false">
      <c r="B2012" s="339" t="n">
        <f aca="false">'ワークシート1 事業所情報'!E2025</f>
        <v>0</v>
      </c>
      <c r="C2012" s="125" t="str">
        <f aca="false">IF(COUNTIF($B$4:B2012,B2012)=1,MAX($C$3:C2011)+1,"")</f>
        <v/>
      </c>
      <c r="D2012" s="125"/>
      <c r="E2012" s="340"/>
    </row>
    <row r="2013" customFormat="false" ht="18" hidden="false" customHeight="false" outlineLevel="0" collapsed="false">
      <c r="B2013" s="339" t="n">
        <f aca="false">'ワークシート1 事業所情報'!E2026</f>
        <v>0</v>
      </c>
      <c r="C2013" s="125" t="str">
        <f aca="false">IF(COUNTIF($B$4:B2013,B2013)=1,MAX($C$3:C2012)+1,"")</f>
        <v/>
      </c>
      <c r="D2013" s="125"/>
      <c r="E2013" s="340"/>
    </row>
    <row r="2014" customFormat="false" ht="18" hidden="false" customHeight="false" outlineLevel="0" collapsed="false">
      <c r="B2014" s="339" t="n">
        <f aca="false">'ワークシート1 事業所情報'!E2027</f>
        <v>0</v>
      </c>
      <c r="C2014" s="125" t="str">
        <f aca="false">IF(COUNTIF($B$4:B2014,B2014)=1,MAX($C$3:C2013)+1,"")</f>
        <v/>
      </c>
      <c r="D2014" s="125"/>
      <c r="E2014" s="340"/>
    </row>
    <row r="2015" customFormat="false" ht="18" hidden="false" customHeight="false" outlineLevel="0" collapsed="false">
      <c r="B2015" s="339" t="n">
        <f aca="false">'ワークシート1 事業所情報'!E2028</f>
        <v>0</v>
      </c>
      <c r="C2015" s="125" t="str">
        <f aca="false">IF(COUNTIF($B$4:B2015,B2015)=1,MAX($C$3:C2014)+1,"")</f>
        <v/>
      </c>
      <c r="D2015" s="125"/>
      <c r="E2015" s="340"/>
    </row>
    <row r="2016" customFormat="false" ht="18" hidden="false" customHeight="false" outlineLevel="0" collapsed="false">
      <c r="B2016" s="339" t="n">
        <f aca="false">'ワークシート1 事業所情報'!E2029</f>
        <v>0</v>
      </c>
      <c r="C2016" s="125" t="str">
        <f aca="false">IF(COUNTIF($B$4:B2016,B2016)=1,MAX($C$3:C2015)+1,"")</f>
        <v/>
      </c>
      <c r="D2016" s="125"/>
      <c r="E2016" s="340"/>
    </row>
    <row r="2017" customFormat="false" ht="18" hidden="false" customHeight="false" outlineLevel="0" collapsed="false">
      <c r="B2017" s="339" t="n">
        <f aca="false">'ワークシート1 事業所情報'!E2030</f>
        <v>0</v>
      </c>
      <c r="C2017" s="125" t="str">
        <f aca="false">IF(COUNTIF($B$4:B2017,B2017)=1,MAX($C$3:C2016)+1,"")</f>
        <v/>
      </c>
      <c r="D2017" s="125"/>
      <c r="E2017" s="340"/>
    </row>
    <row r="2018" customFormat="false" ht="18" hidden="false" customHeight="false" outlineLevel="0" collapsed="false">
      <c r="B2018" s="339" t="n">
        <f aca="false">'ワークシート1 事業所情報'!E2031</f>
        <v>0</v>
      </c>
      <c r="C2018" s="125" t="str">
        <f aca="false">IF(COUNTIF($B$4:B2018,B2018)=1,MAX($C$3:C2017)+1,"")</f>
        <v/>
      </c>
      <c r="D2018" s="125"/>
      <c r="E2018" s="340"/>
    </row>
    <row r="2019" customFormat="false" ht="18" hidden="false" customHeight="false" outlineLevel="0" collapsed="false">
      <c r="B2019" s="339" t="n">
        <f aca="false">'ワークシート1 事業所情報'!E2032</f>
        <v>0</v>
      </c>
      <c r="C2019" s="125" t="str">
        <f aca="false">IF(COUNTIF($B$4:B2019,B2019)=1,MAX($C$3:C2018)+1,"")</f>
        <v/>
      </c>
      <c r="D2019" s="125"/>
      <c r="E2019" s="340"/>
    </row>
    <row r="2020" customFormat="false" ht="18" hidden="false" customHeight="false" outlineLevel="0" collapsed="false">
      <c r="B2020" s="339" t="n">
        <f aca="false">'ワークシート1 事業所情報'!E2033</f>
        <v>0</v>
      </c>
      <c r="C2020" s="125" t="str">
        <f aca="false">IF(COUNTIF($B$4:B2020,B2020)=1,MAX($C$3:C2019)+1,"")</f>
        <v/>
      </c>
      <c r="D2020" s="125"/>
      <c r="E2020" s="340"/>
    </row>
    <row r="2021" customFormat="false" ht="18" hidden="false" customHeight="false" outlineLevel="0" collapsed="false">
      <c r="B2021" s="339" t="n">
        <f aca="false">'ワークシート1 事業所情報'!E2034</f>
        <v>0</v>
      </c>
      <c r="C2021" s="125" t="str">
        <f aca="false">IF(COUNTIF($B$4:B2021,B2021)=1,MAX($C$3:C2020)+1,"")</f>
        <v/>
      </c>
      <c r="D2021" s="125"/>
      <c r="E2021" s="340"/>
    </row>
    <row r="2022" customFormat="false" ht="18" hidden="false" customHeight="false" outlineLevel="0" collapsed="false">
      <c r="B2022" s="339" t="n">
        <f aca="false">'ワークシート1 事業所情報'!E2035</f>
        <v>0</v>
      </c>
      <c r="C2022" s="125" t="str">
        <f aca="false">IF(COUNTIF($B$4:B2022,B2022)=1,MAX($C$3:C2021)+1,"")</f>
        <v/>
      </c>
      <c r="D2022" s="125"/>
      <c r="E2022" s="340"/>
    </row>
    <row r="2023" customFormat="false" ht="18" hidden="false" customHeight="false" outlineLevel="0" collapsed="false">
      <c r="B2023" s="339" t="n">
        <f aca="false">'ワークシート1 事業所情報'!E2036</f>
        <v>0</v>
      </c>
      <c r="C2023" s="125" t="str">
        <f aca="false">IF(COUNTIF($B$4:B2023,B2023)=1,MAX($C$3:C2022)+1,"")</f>
        <v/>
      </c>
      <c r="D2023" s="125"/>
      <c r="E2023" s="340"/>
    </row>
    <row r="2024" customFormat="false" ht="18" hidden="false" customHeight="false" outlineLevel="0" collapsed="false">
      <c r="B2024" s="339" t="n">
        <f aca="false">'ワークシート1 事業所情報'!E2037</f>
        <v>0</v>
      </c>
      <c r="C2024" s="125" t="str">
        <f aca="false">IF(COUNTIF($B$4:B2024,B2024)=1,MAX($C$3:C2023)+1,"")</f>
        <v/>
      </c>
      <c r="D2024" s="125"/>
      <c r="E2024" s="340"/>
    </row>
    <row r="2025" customFormat="false" ht="18" hidden="false" customHeight="false" outlineLevel="0" collapsed="false">
      <c r="B2025" s="339" t="n">
        <f aca="false">'ワークシート1 事業所情報'!E2038</f>
        <v>0</v>
      </c>
      <c r="C2025" s="125" t="str">
        <f aca="false">IF(COUNTIF($B$4:B2025,B2025)=1,MAX($C$3:C2024)+1,"")</f>
        <v/>
      </c>
      <c r="D2025" s="125"/>
      <c r="E2025" s="340"/>
    </row>
    <row r="2026" customFormat="false" ht="18" hidden="false" customHeight="false" outlineLevel="0" collapsed="false">
      <c r="B2026" s="339" t="n">
        <f aca="false">'ワークシート1 事業所情報'!E2039</f>
        <v>0</v>
      </c>
      <c r="C2026" s="125" t="str">
        <f aca="false">IF(COUNTIF($B$4:B2026,B2026)=1,MAX($C$3:C2025)+1,"")</f>
        <v/>
      </c>
      <c r="D2026" s="125"/>
      <c r="E2026" s="340"/>
    </row>
    <row r="2027" customFormat="false" ht="18" hidden="false" customHeight="false" outlineLevel="0" collapsed="false">
      <c r="B2027" s="339" t="n">
        <f aca="false">'ワークシート1 事業所情報'!E2040</f>
        <v>0</v>
      </c>
      <c r="C2027" s="125" t="str">
        <f aca="false">IF(COUNTIF($B$4:B2027,B2027)=1,MAX($C$3:C2026)+1,"")</f>
        <v/>
      </c>
      <c r="D2027" s="125"/>
      <c r="E2027" s="340"/>
    </row>
    <row r="2028" customFormat="false" ht="18" hidden="false" customHeight="false" outlineLevel="0" collapsed="false">
      <c r="B2028" s="339" t="n">
        <f aca="false">'ワークシート1 事業所情報'!E2041</f>
        <v>0</v>
      </c>
      <c r="C2028" s="125" t="str">
        <f aca="false">IF(COUNTIF($B$4:B2028,B2028)=1,MAX($C$3:C2027)+1,"")</f>
        <v/>
      </c>
      <c r="D2028" s="125"/>
      <c r="E2028" s="340"/>
    </row>
    <row r="2029" customFormat="false" ht="18" hidden="false" customHeight="false" outlineLevel="0" collapsed="false">
      <c r="B2029" s="339" t="n">
        <f aca="false">'ワークシート1 事業所情報'!E2042</f>
        <v>0</v>
      </c>
      <c r="C2029" s="125" t="str">
        <f aca="false">IF(COUNTIF($B$4:B2029,B2029)=1,MAX($C$3:C2028)+1,"")</f>
        <v/>
      </c>
      <c r="D2029" s="125"/>
      <c r="E2029" s="340"/>
    </row>
    <row r="2030" customFormat="false" ht="18" hidden="false" customHeight="false" outlineLevel="0" collapsed="false">
      <c r="B2030" s="339" t="n">
        <f aca="false">'ワークシート1 事業所情報'!E2043</f>
        <v>0</v>
      </c>
      <c r="C2030" s="125" t="str">
        <f aca="false">IF(COUNTIF($B$4:B2030,B2030)=1,MAX($C$3:C2029)+1,"")</f>
        <v/>
      </c>
      <c r="D2030" s="125"/>
      <c r="E2030" s="340"/>
    </row>
    <row r="2031" customFormat="false" ht="18" hidden="false" customHeight="false" outlineLevel="0" collapsed="false">
      <c r="B2031" s="339" t="n">
        <f aca="false">'ワークシート1 事業所情報'!E2044</f>
        <v>0</v>
      </c>
      <c r="C2031" s="125" t="str">
        <f aca="false">IF(COUNTIF($B$4:B2031,B2031)=1,MAX($C$3:C2030)+1,"")</f>
        <v/>
      </c>
      <c r="D2031" s="125"/>
      <c r="E2031" s="340"/>
    </row>
    <row r="2032" customFormat="false" ht="18" hidden="false" customHeight="false" outlineLevel="0" collapsed="false">
      <c r="B2032" s="339" t="n">
        <f aca="false">'ワークシート1 事業所情報'!E2045</f>
        <v>0</v>
      </c>
      <c r="C2032" s="125" t="str">
        <f aca="false">IF(COUNTIF($B$4:B2032,B2032)=1,MAX($C$3:C2031)+1,"")</f>
        <v/>
      </c>
      <c r="D2032" s="125"/>
      <c r="E2032" s="340"/>
    </row>
    <row r="2033" customFormat="false" ht="18" hidden="false" customHeight="false" outlineLevel="0" collapsed="false">
      <c r="B2033" s="339" t="n">
        <f aca="false">'ワークシート1 事業所情報'!E2046</f>
        <v>0</v>
      </c>
      <c r="C2033" s="125" t="str">
        <f aca="false">IF(COUNTIF($B$4:B2033,B2033)=1,MAX($C$3:C2032)+1,"")</f>
        <v/>
      </c>
      <c r="D2033" s="125"/>
      <c r="E2033" s="340"/>
    </row>
    <row r="2034" customFormat="false" ht="18" hidden="false" customHeight="false" outlineLevel="0" collapsed="false">
      <c r="B2034" s="339" t="n">
        <f aca="false">'ワークシート1 事業所情報'!E2047</f>
        <v>0</v>
      </c>
      <c r="C2034" s="125" t="str">
        <f aca="false">IF(COUNTIF($B$4:B2034,B2034)=1,MAX($C$3:C2033)+1,"")</f>
        <v/>
      </c>
      <c r="D2034" s="125"/>
      <c r="E2034" s="340"/>
    </row>
    <row r="2035" customFormat="false" ht="18" hidden="false" customHeight="false" outlineLevel="0" collapsed="false">
      <c r="B2035" s="339" t="n">
        <f aca="false">'ワークシート1 事業所情報'!E2048</f>
        <v>0</v>
      </c>
      <c r="C2035" s="125" t="str">
        <f aca="false">IF(COUNTIF($B$4:B2035,B2035)=1,MAX($C$3:C2034)+1,"")</f>
        <v/>
      </c>
      <c r="D2035" s="125"/>
      <c r="E2035" s="340"/>
    </row>
    <row r="2036" customFormat="false" ht="18" hidden="false" customHeight="false" outlineLevel="0" collapsed="false">
      <c r="B2036" s="339" t="n">
        <f aca="false">'ワークシート1 事業所情報'!E2049</f>
        <v>0</v>
      </c>
      <c r="C2036" s="125" t="str">
        <f aca="false">IF(COUNTIF($B$4:B2036,B2036)=1,MAX($C$3:C2035)+1,"")</f>
        <v/>
      </c>
      <c r="D2036" s="125"/>
      <c r="E2036" s="340"/>
    </row>
    <row r="2037" customFormat="false" ht="18" hidden="false" customHeight="false" outlineLevel="0" collapsed="false">
      <c r="B2037" s="339" t="n">
        <f aca="false">'ワークシート1 事業所情報'!E2050</f>
        <v>0</v>
      </c>
      <c r="C2037" s="125" t="str">
        <f aca="false">IF(COUNTIF($B$4:B2037,B2037)=1,MAX($C$3:C2036)+1,"")</f>
        <v/>
      </c>
      <c r="D2037" s="125"/>
      <c r="E2037" s="340"/>
    </row>
    <row r="2038" customFormat="false" ht="18" hidden="false" customHeight="false" outlineLevel="0" collapsed="false">
      <c r="B2038" s="339" t="n">
        <f aca="false">'ワークシート1 事業所情報'!E2051</f>
        <v>0</v>
      </c>
      <c r="C2038" s="125" t="str">
        <f aca="false">IF(COUNTIF($B$4:B2038,B2038)=1,MAX($C$3:C2037)+1,"")</f>
        <v/>
      </c>
      <c r="D2038" s="125"/>
      <c r="E2038" s="340"/>
    </row>
    <row r="2039" customFormat="false" ht="18" hidden="false" customHeight="false" outlineLevel="0" collapsed="false">
      <c r="B2039" s="339" t="n">
        <f aca="false">'ワークシート1 事業所情報'!E2052</f>
        <v>0</v>
      </c>
      <c r="C2039" s="125" t="str">
        <f aca="false">IF(COUNTIF($B$4:B2039,B2039)=1,MAX($C$3:C2038)+1,"")</f>
        <v/>
      </c>
      <c r="D2039" s="125"/>
      <c r="E2039" s="340"/>
    </row>
    <row r="2040" customFormat="false" ht="18" hidden="false" customHeight="false" outlineLevel="0" collapsed="false">
      <c r="B2040" s="339" t="n">
        <f aca="false">'ワークシート1 事業所情報'!E2053</f>
        <v>0</v>
      </c>
      <c r="C2040" s="125" t="str">
        <f aca="false">IF(COUNTIF($B$4:B2040,B2040)=1,MAX($C$3:C2039)+1,"")</f>
        <v/>
      </c>
      <c r="D2040" s="125"/>
      <c r="E2040" s="340"/>
    </row>
    <row r="2041" customFormat="false" ht="18" hidden="false" customHeight="false" outlineLevel="0" collapsed="false">
      <c r="B2041" s="339" t="n">
        <f aca="false">'ワークシート1 事業所情報'!E2054</f>
        <v>0</v>
      </c>
      <c r="C2041" s="125" t="str">
        <f aca="false">IF(COUNTIF($B$4:B2041,B2041)=1,MAX($C$3:C2040)+1,"")</f>
        <v/>
      </c>
      <c r="D2041" s="125"/>
      <c r="E2041" s="340"/>
    </row>
    <row r="2042" customFormat="false" ht="18" hidden="false" customHeight="false" outlineLevel="0" collapsed="false">
      <c r="B2042" s="339" t="n">
        <f aca="false">'ワークシート1 事業所情報'!E2055</f>
        <v>0</v>
      </c>
      <c r="C2042" s="125" t="str">
        <f aca="false">IF(COUNTIF($B$4:B2042,B2042)=1,MAX($C$3:C2041)+1,"")</f>
        <v/>
      </c>
      <c r="D2042" s="125"/>
      <c r="E2042" s="340"/>
    </row>
    <row r="2043" customFormat="false" ht="18" hidden="false" customHeight="false" outlineLevel="0" collapsed="false">
      <c r="B2043" s="339" t="n">
        <f aca="false">'ワークシート1 事業所情報'!E2056</f>
        <v>0</v>
      </c>
      <c r="C2043" s="125" t="str">
        <f aca="false">IF(COUNTIF($B$4:B2043,B2043)=1,MAX($C$3:C2042)+1,"")</f>
        <v/>
      </c>
      <c r="D2043" s="125"/>
      <c r="E2043" s="340"/>
    </row>
    <row r="2044" customFormat="false" ht="18" hidden="false" customHeight="false" outlineLevel="0" collapsed="false">
      <c r="B2044" s="339" t="n">
        <f aca="false">'ワークシート1 事業所情報'!E2057</f>
        <v>0</v>
      </c>
      <c r="C2044" s="125" t="str">
        <f aca="false">IF(COUNTIF($B$4:B2044,B2044)=1,MAX($C$3:C2043)+1,"")</f>
        <v/>
      </c>
      <c r="D2044" s="125"/>
      <c r="E2044" s="340"/>
    </row>
    <row r="2045" customFormat="false" ht="18" hidden="false" customHeight="false" outlineLevel="0" collapsed="false">
      <c r="B2045" s="339" t="n">
        <f aca="false">'ワークシート1 事業所情報'!E2058</f>
        <v>0</v>
      </c>
      <c r="C2045" s="125" t="str">
        <f aca="false">IF(COUNTIF($B$4:B2045,B2045)=1,MAX($C$3:C2044)+1,"")</f>
        <v/>
      </c>
      <c r="D2045" s="125"/>
      <c r="E2045" s="340"/>
    </row>
    <row r="2046" customFormat="false" ht="18" hidden="false" customHeight="false" outlineLevel="0" collapsed="false">
      <c r="B2046" s="339" t="n">
        <f aca="false">'ワークシート1 事業所情報'!E2059</f>
        <v>0</v>
      </c>
      <c r="C2046" s="125" t="str">
        <f aca="false">IF(COUNTIF($B$4:B2046,B2046)=1,MAX($C$3:C2045)+1,"")</f>
        <v/>
      </c>
      <c r="D2046" s="125"/>
      <c r="E2046" s="340"/>
    </row>
    <row r="2047" customFormat="false" ht="18" hidden="false" customHeight="false" outlineLevel="0" collapsed="false">
      <c r="B2047" s="339" t="n">
        <f aca="false">'ワークシート1 事業所情報'!E2060</f>
        <v>0</v>
      </c>
      <c r="C2047" s="125" t="str">
        <f aca="false">IF(COUNTIF($B$4:B2047,B2047)=1,MAX($C$3:C2046)+1,"")</f>
        <v/>
      </c>
      <c r="D2047" s="125"/>
      <c r="E2047" s="340"/>
    </row>
    <row r="2048" customFormat="false" ht="18" hidden="false" customHeight="false" outlineLevel="0" collapsed="false">
      <c r="B2048" s="339" t="n">
        <f aca="false">'ワークシート1 事業所情報'!E2061</f>
        <v>0</v>
      </c>
      <c r="C2048" s="125" t="str">
        <f aca="false">IF(COUNTIF($B$4:B2048,B2048)=1,MAX($C$3:C2047)+1,"")</f>
        <v/>
      </c>
      <c r="D2048" s="125"/>
      <c r="E2048" s="340"/>
    </row>
    <row r="2049" customFormat="false" ht="18" hidden="false" customHeight="false" outlineLevel="0" collapsed="false">
      <c r="B2049" s="339" t="n">
        <f aca="false">'ワークシート1 事業所情報'!E2062</f>
        <v>0</v>
      </c>
      <c r="C2049" s="125" t="str">
        <f aca="false">IF(COUNTIF($B$4:B2049,B2049)=1,MAX($C$3:C2048)+1,"")</f>
        <v/>
      </c>
      <c r="D2049" s="125"/>
      <c r="E2049" s="340"/>
    </row>
    <row r="2050" customFormat="false" ht="18" hidden="false" customHeight="false" outlineLevel="0" collapsed="false">
      <c r="B2050" s="339" t="n">
        <f aca="false">'ワークシート1 事業所情報'!E2063</f>
        <v>0</v>
      </c>
      <c r="C2050" s="125" t="str">
        <f aca="false">IF(COUNTIF($B$4:B2050,B2050)=1,MAX($C$3:C2049)+1,"")</f>
        <v/>
      </c>
      <c r="D2050" s="125"/>
      <c r="E2050" s="340"/>
    </row>
    <row r="2051" customFormat="false" ht="18" hidden="false" customHeight="false" outlineLevel="0" collapsed="false">
      <c r="B2051" s="339" t="n">
        <f aca="false">'ワークシート1 事業所情報'!E2064</f>
        <v>0</v>
      </c>
      <c r="C2051" s="125" t="str">
        <f aca="false">IF(COUNTIF($B$4:B2051,B2051)=1,MAX($C$3:C2050)+1,"")</f>
        <v/>
      </c>
      <c r="D2051" s="125"/>
      <c r="E2051" s="340"/>
    </row>
    <row r="2052" customFormat="false" ht="18" hidden="false" customHeight="false" outlineLevel="0" collapsed="false">
      <c r="B2052" s="339" t="n">
        <f aca="false">'ワークシート1 事業所情報'!E2065</f>
        <v>0</v>
      </c>
      <c r="C2052" s="125" t="str">
        <f aca="false">IF(COUNTIF($B$4:B2052,B2052)=1,MAX($C$3:C2051)+1,"")</f>
        <v/>
      </c>
      <c r="D2052" s="125"/>
      <c r="E2052" s="340"/>
    </row>
    <row r="2053" customFormat="false" ht="18" hidden="false" customHeight="false" outlineLevel="0" collapsed="false">
      <c r="B2053" s="339" t="n">
        <f aca="false">'ワークシート1 事業所情報'!E2066</f>
        <v>0</v>
      </c>
      <c r="C2053" s="125" t="str">
        <f aca="false">IF(COUNTIF($B$4:B2053,B2053)=1,MAX($C$3:C2052)+1,"")</f>
        <v/>
      </c>
      <c r="D2053" s="125"/>
      <c r="E2053" s="340"/>
    </row>
    <row r="2054" customFormat="false" ht="18" hidden="false" customHeight="false" outlineLevel="0" collapsed="false">
      <c r="B2054" s="339" t="n">
        <f aca="false">'ワークシート1 事業所情報'!E2067</f>
        <v>0</v>
      </c>
      <c r="C2054" s="125" t="str">
        <f aca="false">IF(COUNTIF($B$4:B2054,B2054)=1,MAX($C$3:C2053)+1,"")</f>
        <v/>
      </c>
      <c r="D2054" s="125"/>
      <c r="E2054" s="340"/>
    </row>
    <row r="2055" customFormat="false" ht="18" hidden="false" customHeight="false" outlineLevel="0" collapsed="false">
      <c r="B2055" s="339" t="n">
        <f aca="false">'ワークシート1 事業所情報'!E2068</f>
        <v>0</v>
      </c>
      <c r="C2055" s="125" t="str">
        <f aca="false">IF(COUNTIF($B$4:B2055,B2055)=1,MAX($C$3:C2054)+1,"")</f>
        <v/>
      </c>
      <c r="D2055" s="125"/>
      <c r="E2055" s="340"/>
    </row>
    <row r="2056" customFormat="false" ht="18" hidden="false" customHeight="false" outlineLevel="0" collapsed="false">
      <c r="B2056" s="339" t="n">
        <f aca="false">'ワークシート1 事業所情報'!E2069</f>
        <v>0</v>
      </c>
      <c r="C2056" s="125" t="str">
        <f aca="false">IF(COUNTIF($B$4:B2056,B2056)=1,MAX($C$3:C2055)+1,"")</f>
        <v/>
      </c>
      <c r="D2056" s="125"/>
      <c r="E2056" s="340"/>
    </row>
    <row r="2057" customFormat="false" ht="18" hidden="false" customHeight="false" outlineLevel="0" collapsed="false">
      <c r="B2057" s="339" t="n">
        <f aca="false">'ワークシート1 事業所情報'!E2070</f>
        <v>0</v>
      </c>
      <c r="C2057" s="125" t="str">
        <f aca="false">IF(COUNTIF($B$4:B2057,B2057)=1,MAX($C$3:C2056)+1,"")</f>
        <v/>
      </c>
      <c r="D2057" s="125"/>
      <c r="E2057" s="340"/>
    </row>
    <row r="2058" customFormat="false" ht="18" hidden="false" customHeight="false" outlineLevel="0" collapsed="false">
      <c r="B2058" s="339" t="n">
        <f aca="false">'ワークシート1 事業所情報'!E2071</f>
        <v>0</v>
      </c>
      <c r="C2058" s="125" t="str">
        <f aca="false">IF(COUNTIF($B$4:B2058,B2058)=1,MAX($C$3:C2057)+1,"")</f>
        <v/>
      </c>
      <c r="D2058" s="125"/>
      <c r="E2058" s="340"/>
    </row>
    <row r="2059" customFormat="false" ht="18" hidden="false" customHeight="false" outlineLevel="0" collapsed="false">
      <c r="B2059" s="339" t="n">
        <f aca="false">'ワークシート1 事業所情報'!E2072</f>
        <v>0</v>
      </c>
      <c r="C2059" s="125" t="str">
        <f aca="false">IF(COUNTIF($B$4:B2059,B2059)=1,MAX($C$3:C2058)+1,"")</f>
        <v/>
      </c>
      <c r="D2059" s="125"/>
      <c r="E2059" s="340"/>
    </row>
    <row r="2060" customFormat="false" ht="18" hidden="false" customHeight="false" outlineLevel="0" collapsed="false">
      <c r="B2060" s="339" t="n">
        <f aca="false">'ワークシート1 事業所情報'!E2073</f>
        <v>0</v>
      </c>
      <c r="C2060" s="125" t="str">
        <f aca="false">IF(COUNTIF($B$4:B2060,B2060)=1,MAX($C$3:C2059)+1,"")</f>
        <v/>
      </c>
      <c r="D2060" s="125"/>
      <c r="E2060" s="340"/>
    </row>
    <row r="2061" customFormat="false" ht="18" hidden="false" customHeight="false" outlineLevel="0" collapsed="false">
      <c r="B2061" s="339" t="n">
        <f aca="false">'ワークシート1 事業所情報'!E2074</f>
        <v>0</v>
      </c>
      <c r="C2061" s="125" t="str">
        <f aca="false">IF(COUNTIF($B$4:B2061,B2061)=1,MAX($C$3:C2060)+1,"")</f>
        <v/>
      </c>
      <c r="D2061" s="125"/>
      <c r="E2061" s="340"/>
    </row>
    <row r="2062" customFormat="false" ht="18" hidden="false" customHeight="false" outlineLevel="0" collapsed="false">
      <c r="B2062" s="339" t="n">
        <f aca="false">'ワークシート1 事業所情報'!E2075</f>
        <v>0</v>
      </c>
      <c r="C2062" s="125" t="str">
        <f aca="false">IF(COUNTIF($B$4:B2062,B2062)=1,MAX($C$3:C2061)+1,"")</f>
        <v/>
      </c>
      <c r="D2062" s="125"/>
      <c r="E2062" s="340"/>
    </row>
    <row r="2063" customFormat="false" ht="18" hidden="false" customHeight="false" outlineLevel="0" collapsed="false">
      <c r="B2063" s="339" t="n">
        <f aca="false">'ワークシート1 事業所情報'!E2076</f>
        <v>0</v>
      </c>
      <c r="C2063" s="125" t="str">
        <f aca="false">IF(COUNTIF($B$4:B2063,B2063)=1,MAX($C$3:C2062)+1,"")</f>
        <v/>
      </c>
      <c r="D2063" s="125"/>
      <c r="E2063" s="340"/>
    </row>
    <row r="2064" customFormat="false" ht="18" hidden="false" customHeight="false" outlineLevel="0" collapsed="false">
      <c r="B2064" s="339" t="n">
        <f aca="false">'ワークシート1 事業所情報'!E2077</f>
        <v>0</v>
      </c>
      <c r="C2064" s="125" t="str">
        <f aca="false">IF(COUNTIF($B$4:B2064,B2064)=1,MAX($C$3:C2063)+1,"")</f>
        <v/>
      </c>
      <c r="D2064" s="125"/>
      <c r="E2064" s="340"/>
    </row>
    <row r="2065" customFormat="false" ht="18" hidden="false" customHeight="false" outlineLevel="0" collapsed="false">
      <c r="B2065" s="339" t="n">
        <f aca="false">'ワークシート1 事業所情報'!E2078</f>
        <v>0</v>
      </c>
      <c r="C2065" s="125" t="str">
        <f aca="false">IF(COUNTIF($B$4:B2065,B2065)=1,MAX($C$3:C2064)+1,"")</f>
        <v/>
      </c>
      <c r="D2065" s="125"/>
      <c r="E2065" s="340"/>
    </row>
    <row r="2066" customFormat="false" ht="18" hidden="false" customHeight="false" outlineLevel="0" collapsed="false">
      <c r="B2066" s="339" t="n">
        <f aca="false">'ワークシート1 事業所情報'!E2079</f>
        <v>0</v>
      </c>
      <c r="C2066" s="125" t="str">
        <f aca="false">IF(COUNTIF($B$4:B2066,B2066)=1,MAX($C$3:C2065)+1,"")</f>
        <v/>
      </c>
      <c r="D2066" s="125"/>
      <c r="E2066" s="340"/>
    </row>
    <row r="2067" customFormat="false" ht="18" hidden="false" customHeight="false" outlineLevel="0" collapsed="false">
      <c r="B2067" s="339" t="n">
        <f aca="false">'ワークシート1 事業所情報'!E2080</f>
        <v>0</v>
      </c>
      <c r="C2067" s="125" t="str">
        <f aca="false">IF(COUNTIF($B$4:B2067,B2067)=1,MAX($C$3:C2066)+1,"")</f>
        <v/>
      </c>
      <c r="D2067" s="125"/>
      <c r="E2067" s="340"/>
    </row>
    <row r="2068" customFormat="false" ht="18" hidden="false" customHeight="false" outlineLevel="0" collapsed="false">
      <c r="B2068" s="339" t="n">
        <f aca="false">'ワークシート1 事業所情報'!E2081</f>
        <v>0</v>
      </c>
      <c r="C2068" s="125" t="str">
        <f aca="false">IF(COUNTIF($B$4:B2068,B2068)=1,MAX($C$3:C2067)+1,"")</f>
        <v/>
      </c>
      <c r="D2068" s="125"/>
      <c r="E2068" s="340"/>
    </row>
    <row r="2069" customFormat="false" ht="18" hidden="false" customHeight="false" outlineLevel="0" collapsed="false">
      <c r="B2069" s="339" t="n">
        <f aca="false">'ワークシート1 事業所情報'!E2082</f>
        <v>0</v>
      </c>
      <c r="C2069" s="125" t="str">
        <f aca="false">IF(COUNTIF($B$4:B2069,B2069)=1,MAX($C$3:C2068)+1,"")</f>
        <v/>
      </c>
      <c r="D2069" s="125"/>
      <c r="E2069" s="340"/>
    </row>
    <row r="2070" customFormat="false" ht="18" hidden="false" customHeight="false" outlineLevel="0" collapsed="false">
      <c r="B2070" s="339" t="n">
        <f aca="false">'ワークシート1 事業所情報'!E2083</f>
        <v>0</v>
      </c>
      <c r="C2070" s="125" t="str">
        <f aca="false">IF(COUNTIF($B$4:B2070,B2070)=1,MAX($C$3:C2069)+1,"")</f>
        <v/>
      </c>
      <c r="D2070" s="125"/>
      <c r="E2070" s="340"/>
    </row>
    <row r="2071" customFormat="false" ht="18" hidden="false" customHeight="false" outlineLevel="0" collapsed="false">
      <c r="B2071" s="339" t="n">
        <f aca="false">'ワークシート1 事業所情報'!E2084</f>
        <v>0</v>
      </c>
      <c r="C2071" s="125" t="str">
        <f aca="false">IF(COUNTIF($B$4:B2071,B2071)=1,MAX($C$3:C2070)+1,"")</f>
        <v/>
      </c>
      <c r="D2071" s="125"/>
      <c r="E2071" s="340"/>
    </row>
    <row r="2072" customFormat="false" ht="18" hidden="false" customHeight="false" outlineLevel="0" collapsed="false">
      <c r="B2072" s="339" t="n">
        <f aca="false">'ワークシート1 事業所情報'!E2085</f>
        <v>0</v>
      </c>
      <c r="C2072" s="125" t="str">
        <f aca="false">IF(COUNTIF($B$4:B2072,B2072)=1,MAX($C$3:C2071)+1,"")</f>
        <v/>
      </c>
      <c r="D2072" s="125"/>
      <c r="E2072" s="340"/>
    </row>
    <row r="2073" customFormat="false" ht="18" hidden="false" customHeight="false" outlineLevel="0" collapsed="false">
      <c r="B2073" s="339" t="n">
        <f aca="false">'ワークシート1 事業所情報'!E2086</f>
        <v>0</v>
      </c>
      <c r="C2073" s="125" t="str">
        <f aca="false">IF(COUNTIF($B$4:B2073,B2073)=1,MAX($C$3:C2072)+1,"")</f>
        <v/>
      </c>
      <c r="D2073" s="125"/>
      <c r="E2073" s="340"/>
    </row>
    <row r="2074" customFormat="false" ht="18" hidden="false" customHeight="false" outlineLevel="0" collapsed="false">
      <c r="B2074" s="339" t="n">
        <f aca="false">'ワークシート1 事業所情報'!E2087</f>
        <v>0</v>
      </c>
      <c r="C2074" s="125" t="str">
        <f aca="false">IF(COUNTIF($B$4:B2074,B2074)=1,MAX($C$3:C2073)+1,"")</f>
        <v/>
      </c>
      <c r="D2074" s="125"/>
      <c r="E2074" s="340"/>
    </row>
    <row r="2075" customFormat="false" ht="18" hidden="false" customHeight="false" outlineLevel="0" collapsed="false">
      <c r="B2075" s="339" t="n">
        <f aca="false">'ワークシート1 事業所情報'!E2088</f>
        <v>0</v>
      </c>
      <c r="C2075" s="125" t="str">
        <f aca="false">IF(COUNTIF($B$4:B2075,B2075)=1,MAX($C$3:C2074)+1,"")</f>
        <v/>
      </c>
      <c r="D2075" s="125"/>
      <c r="E2075" s="340"/>
    </row>
    <row r="2076" customFormat="false" ht="18" hidden="false" customHeight="false" outlineLevel="0" collapsed="false">
      <c r="B2076" s="339" t="n">
        <f aca="false">'ワークシート1 事業所情報'!E2089</f>
        <v>0</v>
      </c>
      <c r="C2076" s="125" t="str">
        <f aca="false">IF(COUNTIF($B$4:B2076,B2076)=1,MAX($C$3:C2075)+1,"")</f>
        <v/>
      </c>
      <c r="D2076" s="125"/>
      <c r="E2076" s="340"/>
    </row>
    <row r="2077" customFormat="false" ht="18" hidden="false" customHeight="false" outlineLevel="0" collapsed="false">
      <c r="B2077" s="339" t="n">
        <f aca="false">'ワークシート1 事業所情報'!E2090</f>
        <v>0</v>
      </c>
      <c r="C2077" s="125" t="str">
        <f aca="false">IF(COUNTIF($B$4:B2077,B2077)=1,MAX($C$3:C2076)+1,"")</f>
        <v/>
      </c>
      <c r="D2077" s="125"/>
      <c r="E2077" s="340"/>
    </row>
    <row r="2078" customFormat="false" ht="18" hidden="false" customHeight="false" outlineLevel="0" collapsed="false">
      <c r="B2078" s="339" t="n">
        <f aca="false">'ワークシート1 事業所情報'!E2091</f>
        <v>0</v>
      </c>
      <c r="C2078" s="125" t="str">
        <f aca="false">IF(COUNTIF($B$4:B2078,B2078)=1,MAX($C$3:C2077)+1,"")</f>
        <v/>
      </c>
      <c r="D2078" s="125"/>
      <c r="E2078" s="340"/>
    </row>
    <row r="2079" customFormat="false" ht="18" hidden="false" customHeight="false" outlineLevel="0" collapsed="false">
      <c r="B2079" s="339" t="n">
        <f aca="false">'ワークシート1 事業所情報'!E2092</f>
        <v>0</v>
      </c>
      <c r="C2079" s="125" t="str">
        <f aca="false">IF(COUNTIF($B$4:B2079,B2079)=1,MAX($C$3:C2078)+1,"")</f>
        <v/>
      </c>
      <c r="D2079" s="125"/>
      <c r="E2079" s="340"/>
    </row>
    <row r="2080" customFormat="false" ht="18" hidden="false" customHeight="false" outlineLevel="0" collapsed="false">
      <c r="B2080" s="339" t="n">
        <f aca="false">'ワークシート1 事業所情報'!E2093</f>
        <v>0</v>
      </c>
      <c r="C2080" s="125" t="str">
        <f aca="false">IF(COUNTIF($B$4:B2080,B2080)=1,MAX($C$3:C2079)+1,"")</f>
        <v/>
      </c>
      <c r="D2080" s="125"/>
      <c r="E2080" s="340"/>
    </row>
    <row r="2081" customFormat="false" ht="18" hidden="false" customHeight="false" outlineLevel="0" collapsed="false">
      <c r="B2081" s="339" t="n">
        <f aca="false">'ワークシート1 事業所情報'!E2094</f>
        <v>0</v>
      </c>
      <c r="C2081" s="125" t="str">
        <f aca="false">IF(COUNTIF($B$4:B2081,B2081)=1,MAX($C$3:C2080)+1,"")</f>
        <v/>
      </c>
      <c r="D2081" s="125"/>
      <c r="E2081" s="340"/>
    </row>
    <row r="2082" customFormat="false" ht="18" hidden="false" customHeight="false" outlineLevel="0" collapsed="false">
      <c r="B2082" s="339" t="n">
        <f aca="false">'ワークシート1 事業所情報'!E2095</f>
        <v>0</v>
      </c>
      <c r="C2082" s="125" t="str">
        <f aca="false">IF(COUNTIF($B$4:B2082,B2082)=1,MAX($C$3:C2081)+1,"")</f>
        <v/>
      </c>
      <c r="D2082" s="125"/>
      <c r="E2082" s="340"/>
    </row>
    <row r="2083" customFormat="false" ht="18" hidden="false" customHeight="false" outlineLevel="0" collapsed="false">
      <c r="B2083" s="339" t="n">
        <f aca="false">'ワークシート1 事業所情報'!E2096</f>
        <v>0</v>
      </c>
      <c r="C2083" s="125" t="str">
        <f aca="false">IF(COUNTIF($B$4:B2083,B2083)=1,MAX($C$3:C2082)+1,"")</f>
        <v/>
      </c>
      <c r="D2083" s="125"/>
      <c r="E2083" s="340"/>
    </row>
    <row r="2084" customFormat="false" ht="18" hidden="false" customHeight="false" outlineLevel="0" collapsed="false">
      <c r="B2084" s="339" t="n">
        <f aca="false">'ワークシート1 事業所情報'!E2097</f>
        <v>0</v>
      </c>
      <c r="C2084" s="125" t="str">
        <f aca="false">IF(COUNTIF($B$4:B2084,B2084)=1,MAX($C$3:C2083)+1,"")</f>
        <v/>
      </c>
      <c r="D2084" s="125"/>
      <c r="E2084" s="340"/>
    </row>
    <row r="2085" customFormat="false" ht="18" hidden="false" customHeight="false" outlineLevel="0" collapsed="false">
      <c r="B2085" s="339" t="n">
        <f aca="false">'ワークシート1 事業所情報'!E2098</f>
        <v>0</v>
      </c>
      <c r="C2085" s="125" t="str">
        <f aca="false">IF(COUNTIF($B$4:B2085,B2085)=1,MAX($C$3:C2084)+1,"")</f>
        <v/>
      </c>
      <c r="D2085" s="125"/>
      <c r="E2085" s="340"/>
    </row>
    <row r="2086" customFormat="false" ht="18" hidden="false" customHeight="false" outlineLevel="0" collapsed="false">
      <c r="B2086" s="339" t="n">
        <f aca="false">'ワークシート1 事業所情報'!E2099</f>
        <v>0</v>
      </c>
      <c r="C2086" s="125" t="str">
        <f aca="false">IF(COUNTIF($B$4:B2086,B2086)=1,MAX($C$3:C2085)+1,"")</f>
        <v/>
      </c>
      <c r="D2086" s="125"/>
      <c r="E2086" s="340"/>
    </row>
    <row r="2087" customFormat="false" ht="18" hidden="false" customHeight="false" outlineLevel="0" collapsed="false">
      <c r="B2087" s="339" t="n">
        <f aca="false">'ワークシート1 事業所情報'!E2100</f>
        <v>0</v>
      </c>
      <c r="C2087" s="125" t="str">
        <f aca="false">IF(COUNTIF($B$4:B2087,B2087)=1,MAX($C$3:C2086)+1,"")</f>
        <v/>
      </c>
      <c r="D2087" s="125"/>
      <c r="E2087" s="340"/>
    </row>
    <row r="2088" customFormat="false" ht="18" hidden="false" customHeight="false" outlineLevel="0" collapsed="false">
      <c r="B2088" s="339" t="n">
        <f aca="false">'ワークシート1 事業所情報'!E2101</f>
        <v>0</v>
      </c>
      <c r="C2088" s="125" t="str">
        <f aca="false">IF(COUNTIF($B$4:B2088,B2088)=1,MAX($C$3:C2087)+1,"")</f>
        <v/>
      </c>
      <c r="D2088" s="125"/>
      <c r="E2088" s="340"/>
    </row>
    <row r="2089" customFormat="false" ht="18" hidden="false" customHeight="false" outlineLevel="0" collapsed="false">
      <c r="B2089" s="339" t="n">
        <f aca="false">'ワークシート1 事業所情報'!E2102</f>
        <v>0</v>
      </c>
      <c r="C2089" s="125" t="str">
        <f aca="false">IF(COUNTIF($B$4:B2089,B2089)=1,MAX($C$3:C2088)+1,"")</f>
        <v/>
      </c>
      <c r="D2089" s="125"/>
      <c r="E2089" s="340"/>
    </row>
    <row r="2090" customFormat="false" ht="18" hidden="false" customHeight="false" outlineLevel="0" collapsed="false">
      <c r="B2090" s="339" t="n">
        <f aca="false">'ワークシート1 事業所情報'!E2103</f>
        <v>0</v>
      </c>
      <c r="C2090" s="125" t="str">
        <f aca="false">IF(COUNTIF($B$4:B2090,B2090)=1,MAX($C$3:C2089)+1,"")</f>
        <v/>
      </c>
      <c r="D2090" s="125"/>
      <c r="E2090" s="340"/>
    </row>
    <row r="2091" customFormat="false" ht="18" hidden="false" customHeight="false" outlineLevel="0" collapsed="false">
      <c r="B2091" s="339" t="n">
        <f aca="false">'ワークシート1 事業所情報'!E2104</f>
        <v>0</v>
      </c>
      <c r="C2091" s="125" t="str">
        <f aca="false">IF(COUNTIF($B$4:B2091,B2091)=1,MAX($C$3:C2090)+1,"")</f>
        <v/>
      </c>
      <c r="D2091" s="125"/>
      <c r="E2091" s="340"/>
    </row>
    <row r="2092" customFormat="false" ht="18" hidden="false" customHeight="false" outlineLevel="0" collapsed="false">
      <c r="B2092" s="339" t="n">
        <f aca="false">'ワークシート1 事業所情報'!E2105</f>
        <v>0</v>
      </c>
      <c r="C2092" s="125" t="str">
        <f aca="false">IF(COUNTIF($B$4:B2092,B2092)=1,MAX($C$3:C2091)+1,"")</f>
        <v/>
      </c>
      <c r="D2092" s="125"/>
      <c r="E2092" s="340"/>
    </row>
    <row r="2093" customFormat="false" ht="18" hidden="false" customHeight="false" outlineLevel="0" collapsed="false">
      <c r="B2093" s="339" t="n">
        <f aca="false">'ワークシート1 事業所情報'!E2106</f>
        <v>0</v>
      </c>
      <c r="C2093" s="125" t="str">
        <f aca="false">IF(COUNTIF($B$4:B2093,B2093)=1,MAX($C$3:C2092)+1,"")</f>
        <v/>
      </c>
      <c r="D2093" s="125"/>
      <c r="E2093" s="340"/>
    </row>
    <row r="2094" customFormat="false" ht="18" hidden="false" customHeight="false" outlineLevel="0" collapsed="false">
      <c r="B2094" s="339" t="n">
        <f aca="false">'ワークシート1 事業所情報'!E2107</f>
        <v>0</v>
      </c>
      <c r="C2094" s="125" t="str">
        <f aca="false">IF(COUNTIF($B$4:B2094,B2094)=1,MAX($C$3:C2093)+1,"")</f>
        <v/>
      </c>
      <c r="D2094" s="125"/>
      <c r="E2094" s="340"/>
    </row>
    <row r="2095" customFormat="false" ht="18" hidden="false" customHeight="false" outlineLevel="0" collapsed="false">
      <c r="B2095" s="339" t="n">
        <f aca="false">'ワークシート1 事業所情報'!E2108</f>
        <v>0</v>
      </c>
      <c r="C2095" s="125" t="str">
        <f aca="false">IF(COUNTIF($B$4:B2095,B2095)=1,MAX($C$3:C2094)+1,"")</f>
        <v/>
      </c>
      <c r="D2095" s="125"/>
      <c r="E2095" s="340"/>
    </row>
    <row r="2096" customFormat="false" ht="18" hidden="false" customHeight="false" outlineLevel="0" collapsed="false">
      <c r="B2096" s="339" t="n">
        <f aca="false">'ワークシート1 事業所情報'!E2109</f>
        <v>0</v>
      </c>
      <c r="C2096" s="125" t="str">
        <f aca="false">IF(COUNTIF($B$4:B2096,B2096)=1,MAX($C$3:C2095)+1,"")</f>
        <v/>
      </c>
      <c r="D2096" s="125"/>
      <c r="E2096" s="340"/>
    </row>
    <row r="2097" customFormat="false" ht="18" hidden="false" customHeight="false" outlineLevel="0" collapsed="false">
      <c r="B2097" s="339" t="n">
        <f aca="false">'ワークシート1 事業所情報'!E2110</f>
        <v>0</v>
      </c>
      <c r="C2097" s="125" t="str">
        <f aca="false">IF(COUNTIF($B$4:B2097,B2097)=1,MAX($C$3:C2096)+1,"")</f>
        <v/>
      </c>
      <c r="D2097" s="125"/>
      <c r="E2097" s="340"/>
    </row>
    <row r="2098" customFormat="false" ht="18" hidden="false" customHeight="false" outlineLevel="0" collapsed="false">
      <c r="B2098" s="339" t="n">
        <f aca="false">'ワークシート1 事業所情報'!E2111</f>
        <v>0</v>
      </c>
      <c r="C2098" s="125" t="str">
        <f aca="false">IF(COUNTIF($B$4:B2098,B2098)=1,MAX($C$3:C2097)+1,"")</f>
        <v/>
      </c>
      <c r="D2098" s="125"/>
      <c r="E2098" s="340"/>
    </row>
    <row r="2099" customFormat="false" ht="18" hidden="false" customHeight="false" outlineLevel="0" collapsed="false">
      <c r="B2099" s="339" t="n">
        <f aca="false">'ワークシート1 事業所情報'!E2112</f>
        <v>0</v>
      </c>
      <c r="C2099" s="125" t="str">
        <f aca="false">IF(COUNTIF($B$4:B2099,B2099)=1,MAX($C$3:C2098)+1,"")</f>
        <v/>
      </c>
      <c r="D2099" s="125"/>
      <c r="E2099" s="340"/>
    </row>
    <row r="2100" customFormat="false" ht="18" hidden="false" customHeight="false" outlineLevel="0" collapsed="false">
      <c r="B2100" s="339" t="n">
        <f aca="false">'ワークシート1 事業所情報'!E2113</f>
        <v>0</v>
      </c>
      <c r="C2100" s="125" t="str">
        <f aca="false">IF(COUNTIF($B$4:B2100,B2100)=1,MAX($C$3:C2099)+1,"")</f>
        <v/>
      </c>
      <c r="D2100" s="125"/>
      <c r="E2100" s="340"/>
    </row>
    <row r="2101" customFormat="false" ht="18" hidden="false" customHeight="false" outlineLevel="0" collapsed="false">
      <c r="B2101" s="339" t="n">
        <f aca="false">'ワークシート1 事業所情報'!E2114</f>
        <v>0</v>
      </c>
      <c r="C2101" s="125" t="str">
        <f aca="false">IF(COUNTIF($B$4:B2101,B2101)=1,MAX($C$3:C2100)+1,"")</f>
        <v/>
      </c>
      <c r="D2101" s="125"/>
      <c r="E2101" s="340"/>
    </row>
    <row r="2102" customFormat="false" ht="18" hidden="false" customHeight="false" outlineLevel="0" collapsed="false">
      <c r="B2102" s="339" t="n">
        <f aca="false">'ワークシート1 事業所情報'!E2115</f>
        <v>0</v>
      </c>
      <c r="C2102" s="125" t="str">
        <f aca="false">IF(COUNTIF($B$4:B2102,B2102)=1,MAX($C$3:C2101)+1,"")</f>
        <v/>
      </c>
      <c r="D2102" s="125"/>
      <c r="E2102" s="340"/>
    </row>
    <row r="2103" customFormat="false" ht="18" hidden="false" customHeight="false" outlineLevel="0" collapsed="false">
      <c r="B2103" s="339" t="n">
        <f aca="false">'ワークシート1 事業所情報'!E2116</f>
        <v>0</v>
      </c>
      <c r="C2103" s="125" t="str">
        <f aca="false">IF(COUNTIF($B$4:B2103,B2103)=1,MAX($C$3:C2102)+1,"")</f>
        <v/>
      </c>
      <c r="D2103" s="125"/>
      <c r="E2103" s="340"/>
    </row>
    <row r="2104" customFormat="false" ht="18" hidden="false" customHeight="false" outlineLevel="0" collapsed="false">
      <c r="B2104" s="339" t="n">
        <f aca="false">'ワークシート1 事業所情報'!E2117</f>
        <v>0</v>
      </c>
      <c r="C2104" s="125" t="str">
        <f aca="false">IF(COUNTIF($B$4:B2104,B2104)=1,MAX($C$3:C2103)+1,"")</f>
        <v/>
      </c>
      <c r="D2104" s="125"/>
      <c r="E2104" s="340"/>
    </row>
    <row r="2105" customFormat="false" ht="18" hidden="false" customHeight="false" outlineLevel="0" collapsed="false">
      <c r="B2105" s="339" t="n">
        <f aca="false">'ワークシート1 事業所情報'!E2118</f>
        <v>0</v>
      </c>
      <c r="C2105" s="125" t="str">
        <f aca="false">IF(COUNTIF($B$4:B2105,B2105)=1,MAX($C$3:C2104)+1,"")</f>
        <v/>
      </c>
      <c r="D2105" s="125"/>
      <c r="E2105" s="340"/>
    </row>
    <row r="2106" customFormat="false" ht="18" hidden="false" customHeight="false" outlineLevel="0" collapsed="false">
      <c r="B2106" s="339" t="n">
        <f aca="false">'ワークシート1 事業所情報'!E2119</f>
        <v>0</v>
      </c>
      <c r="C2106" s="125" t="str">
        <f aca="false">IF(COUNTIF($B$4:B2106,B2106)=1,MAX($C$3:C2105)+1,"")</f>
        <v/>
      </c>
      <c r="D2106" s="125"/>
      <c r="E2106" s="340"/>
    </row>
    <row r="2107" customFormat="false" ht="18" hidden="false" customHeight="false" outlineLevel="0" collapsed="false">
      <c r="B2107" s="339" t="n">
        <f aca="false">'ワークシート1 事業所情報'!E2120</f>
        <v>0</v>
      </c>
      <c r="C2107" s="125" t="str">
        <f aca="false">IF(COUNTIF($B$4:B2107,B2107)=1,MAX($C$3:C2106)+1,"")</f>
        <v/>
      </c>
      <c r="D2107" s="125"/>
      <c r="E2107" s="340"/>
    </row>
    <row r="2108" customFormat="false" ht="18" hidden="false" customHeight="false" outlineLevel="0" collapsed="false">
      <c r="B2108" s="339" t="n">
        <f aca="false">'ワークシート1 事業所情報'!E2121</f>
        <v>0</v>
      </c>
      <c r="C2108" s="125" t="str">
        <f aca="false">IF(COUNTIF($B$4:B2108,B2108)=1,MAX($C$3:C2107)+1,"")</f>
        <v/>
      </c>
      <c r="D2108" s="125"/>
      <c r="E2108" s="340"/>
    </row>
    <row r="2109" customFormat="false" ht="18" hidden="false" customHeight="false" outlineLevel="0" collapsed="false">
      <c r="B2109" s="339" t="n">
        <f aca="false">'ワークシート1 事業所情報'!E2122</f>
        <v>0</v>
      </c>
      <c r="C2109" s="125" t="str">
        <f aca="false">IF(COUNTIF($B$4:B2109,B2109)=1,MAX($C$3:C2108)+1,"")</f>
        <v/>
      </c>
      <c r="D2109" s="125"/>
      <c r="E2109" s="340"/>
    </row>
    <row r="2110" customFormat="false" ht="18" hidden="false" customHeight="false" outlineLevel="0" collapsed="false">
      <c r="B2110" s="339" t="n">
        <f aca="false">'ワークシート1 事業所情報'!E2123</f>
        <v>0</v>
      </c>
      <c r="C2110" s="125" t="str">
        <f aca="false">IF(COUNTIF($B$4:B2110,B2110)=1,MAX($C$3:C2109)+1,"")</f>
        <v/>
      </c>
      <c r="D2110" s="125"/>
      <c r="E2110" s="340"/>
    </row>
    <row r="2111" customFormat="false" ht="18" hidden="false" customHeight="false" outlineLevel="0" collapsed="false">
      <c r="B2111" s="339" t="n">
        <f aca="false">'ワークシート1 事業所情報'!E2124</f>
        <v>0</v>
      </c>
      <c r="C2111" s="125" t="str">
        <f aca="false">IF(COUNTIF($B$4:B2111,B2111)=1,MAX($C$3:C2110)+1,"")</f>
        <v/>
      </c>
      <c r="D2111" s="125"/>
      <c r="E2111" s="340"/>
    </row>
    <row r="2112" customFormat="false" ht="18" hidden="false" customHeight="false" outlineLevel="0" collapsed="false">
      <c r="B2112" s="339" t="n">
        <f aca="false">'ワークシート1 事業所情報'!E2125</f>
        <v>0</v>
      </c>
      <c r="C2112" s="125" t="str">
        <f aca="false">IF(COUNTIF($B$4:B2112,B2112)=1,MAX($C$3:C2111)+1,"")</f>
        <v/>
      </c>
      <c r="D2112" s="125"/>
      <c r="E2112" s="340"/>
    </row>
    <row r="2113" customFormat="false" ht="18" hidden="false" customHeight="false" outlineLevel="0" collapsed="false">
      <c r="B2113" s="339" t="n">
        <f aca="false">'ワークシート1 事業所情報'!E2126</f>
        <v>0</v>
      </c>
      <c r="C2113" s="125" t="str">
        <f aca="false">IF(COUNTIF($B$4:B2113,B2113)=1,MAX($C$3:C2112)+1,"")</f>
        <v/>
      </c>
      <c r="D2113" s="125"/>
      <c r="E2113" s="340"/>
    </row>
    <row r="2114" customFormat="false" ht="18" hidden="false" customHeight="false" outlineLevel="0" collapsed="false">
      <c r="B2114" s="339" t="n">
        <f aca="false">'ワークシート1 事業所情報'!E2127</f>
        <v>0</v>
      </c>
      <c r="C2114" s="125" t="str">
        <f aca="false">IF(COUNTIF($B$4:B2114,B2114)=1,MAX($C$3:C2113)+1,"")</f>
        <v/>
      </c>
      <c r="D2114" s="125"/>
      <c r="E2114" s="340"/>
    </row>
    <row r="2115" customFormat="false" ht="18" hidden="false" customHeight="false" outlineLevel="0" collapsed="false">
      <c r="B2115" s="339" t="n">
        <f aca="false">'ワークシート1 事業所情報'!E2128</f>
        <v>0</v>
      </c>
      <c r="C2115" s="125" t="str">
        <f aca="false">IF(COUNTIF($B$4:B2115,B2115)=1,MAX($C$3:C2114)+1,"")</f>
        <v/>
      </c>
      <c r="D2115" s="125"/>
      <c r="E2115" s="340"/>
    </row>
    <row r="2116" customFormat="false" ht="18" hidden="false" customHeight="false" outlineLevel="0" collapsed="false">
      <c r="B2116" s="339" t="n">
        <f aca="false">'ワークシート1 事業所情報'!E2129</f>
        <v>0</v>
      </c>
      <c r="C2116" s="125" t="str">
        <f aca="false">IF(COUNTIF($B$4:B2116,B2116)=1,MAX($C$3:C2115)+1,"")</f>
        <v/>
      </c>
      <c r="D2116" s="125"/>
      <c r="E2116" s="340"/>
    </row>
    <row r="2117" customFormat="false" ht="18" hidden="false" customHeight="false" outlineLevel="0" collapsed="false">
      <c r="B2117" s="339" t="n">
        <f aca="false">'ワークシート1 事業所情報'!E2130</f>
        <v>0</v>
      </c>
      <c r="C2117" s="125" t="str">
        <f aca="false">IF(COUNTIF($B$4:B2117,B2117)=1,MAX($C$3:C2116)+1,"")</f>
        <v/>
      </c>
      <c r="D2117" s="125"/>
      <c r="E2117" s="340"/>
    </row>
    <row r="2118" customFormat="false" ht="18" hidden="false" customHeight="false" outlineLevel="0" collapsed="false">
      <c r="B2118" s="339" t="n">
        <f aca="false">'ワークシート1 事業所情報'!E2131</f>
        <v>0</v>
      </c>
      <c r="C2118" s="125" t="str">
        <f aca="false">IF(COUNTIF($B$4:B2118,B2118)=1,MAX($C$3:C2117)+1,"")</f>
        <v/>
      </c>
      <c r="D2118" s="125"/>
      <c r="E2118" s="340"/>
    </row>
    <row r="2119" customFormat="false" ht="18" hidden="false" customHeight="false" outlineLevel="0" collapsed="false">
      <c r="B2119" s="339" t="n">
        <f aca="false">'ワークシート1 事業所情報'!E2132</f>
        <v>0</v>
      </c>
      <c r="C2119" s="125" t="str">
        <f aca="false">IF(COUNTIF($B$4:B2119,B2119)=1,MAX($C$3:C2118)+1,"")</f>
        <v/>
      </c>
      <c r="D2119" s="125"/>
      <c r="E2119" s="340"/>
    </row>
    <row r="2120" customFormat="false" ht="18" hidden="false" customHeight="false" outlineLevel="0" collapsed="false">
      <c r="B2120" s="339" t="n">
        <f aca="false">'ワークシート1 事業所情報'!E2133</f>
        <v>0</v>
      </c>
      <c r="C2120" s="125" t="str">
        <f aca="false">IF(COUNTIF($B$4:B2120,B2120)=1,MAX($C$3:C2119)+1,"")</f>
        <v/>
      </c>
      <c r="D2120" s="125"/>
      <c r="E2120" s="340"/>
    </row>
    <row r="2121" customFormat="false" ht="18" hidden="false" customHeight="false" outlineLevel="0" collapsed="false">
      <c r="B2121" s="339" t="n">
        <f aca="false">'ワークシート1 事業所情報'!E2134</f>
        <v>0</v>
      </c>
      <c r="C2121" s="125" t="str">
        <f aca="false">IF(COUNTIF($B$4:B2121,B2121)=1,MAX($C$3:C2120)+1,"")</f>
        <v/>
      </c>
      <c r="D2121" s="125"/>
      <c r="E2121" s="340"/>
    </row>
    <row r="2122" customFormat="false" ht="18" hidden="false" customHeight="false" outlineLevel="0" collapsed="false">
      <c r="B2122" s="339" t="n">
        <f aca="false">'ワークシート1 事業所情報'!E2135</f>
        <v>0</v>
      </c>
      <c r="C2122" s="125" t="str">
        <f aca="false">IF(COUNTIF($B$4:B2122,B2122)=1,MAX($C$3:C2121)+1,"")</f>
        <v/>
      </c>
      <c r="D2122" s="125"/>
      <c r="E2122" s="340"/>
    </row>
    <row r="2123" customFormat="false" ht="18" hidden="false" customHeight="false" outlineLevel="0" collapsed="false">
      <c r="B2123" s="339" t="n">
        <f aca="false">'ワークシート1 事業所情報'!E2136</f>
        <v>0</v>
      </c>
      <c r="C2123" s="125" t="str">
        <f aca="false">IF(COUNTIF($B$4:B2123,B2123)=1,MAX($C$3:C2122)+1,"")</f>
        <v/>
      </c>
      <c r="D2123" s="125"/>
      <c r="E2123" s="340"/>
    </row>
    <row r="2124" customFormat="false" ht="18" hidden="false" customHeight="false" outlineLevel="0" collapsed="false">
      <c r="B2124" s="339" t="n">
        <f aca="false">'ワークシート1 事業所情報'!E2137</f>
        <v>0</v>
      </c>
      <c r="C2124" s="125" t="str">
        <f aca="false">IF(COUNTIF($B$4:B2124,B2124)=1,MAX($C$3:C2123)+1,"")</f>
        <v/>
      </c>
      <c r="D2124" s="125"/>
      <c r="E2124" s="340"/>
    </row>
    <row r="2125" customFormat="false" ht="18" hidden="false" customHeight="false" outlineLevel="0" collapsed="false">
      <c r="B2125" s="339" t="n">
        <f aca="false">'ワークシート1 事業所情報'!E2138</f>
        <v>0</v>
      </c>
      <c r="C2125" s="125" t="str">
        <f aca="false">IF(COUNTIF($B$4:B2125,B2125)=1,MAX($C$3:C2124)+1,"")</f>
        <v/>
      </c>
      <c r="D2125" s="125"/>
      <c r="E2125" s="340"/>
    </row>
    <row r="2126" customFormat="false" ht="18" hidden="false" customHeight="false" outlineLevel="0" collapsed="false">
      <c r="B2126" s="339" t="n">
        <f aca="false">'ワークシート1 事業所情報'!E2139</f>
        <v>0</v>
      </c>
      <c r="C2126" s="125" t="str">
        <f aca="false">IF(COUNTIF($B$4:B2126,B2126)=1,MAX($C$3:C2125)+1,"")</f>
        <v/>
      </c>
      <c r="D2126" s="125"/>
      <c r="E2126" s="340"/>
    </row>
    <row r="2127" customFormat="false" ht="18" hidden="false" customHeight="false" outlineLevel="0" collapsed="false">
      <c r="B2127" s="339" t="n">
        <f aca="false">'ワークシート1 事業所情報'!E2140</f>
        <v>0</v>
      </c>
      <c r="C2127" s="125" t="str">
        <f aca="false">IF(COUNTIF($B$4:B2127,B2127)=1,MAX($C$3:C2126)+1,"")</f>
        <v/>
      </c>
      <c r="D2127" s="125"/>
      <c r="E2127" s="340"/>
    </row>
    <row r="2128" customFormat="false" ht="18" hidden="false" customHeight="false" outlineLevel="0" collapsed="false">
      <c r="B2128" s="339" t="n">
        <f aca="false">'ワークシート1 事業所情報'!E2141</f>
        <v>0</v>
      </c>
      <c r="C2128" s="125" t="str">
        <f aca="false">IF(COUNTIF($B$4:B2128,B2128)=1,MAX($C$3:C2127)+1,"")</f>
        <v/>
      </c>
      <c r="D2128" s="125"/>
      <c r="E2128" s="340"/>
    </row>
    <row r="2129" customFormat="false" ht="18" hidden="false" customHeight="false" outlineLevel="0" collapsed="false">
      <c r="B2129" s="339" t="n">
        <f aca="false">'ワークシート1 事業所情報'!E2142</f>
        <v>0</v>
      </c>
      <c r="C2129" s="125" t="str">
        <f aca="false">IF(COUNTIF($B$4:B2129,B2129)=1,MAX($C$3:C2128)+1,"")</f>
        <v/>
      </c>
      <c r="D2129" s="125"/>
      <c r="E2129" s="340"/>
    </row>
    <row r="2130" customFormat="false" ht="18" hidden="false" customHeight="false" outlineLevel="0" collapsed="false">
      <c r="B2130" s="339" t="n">
        <f aca="false">'ワークシート1 事業所情報'!E2143</f>
        <v>0</v>
      </c>
      <c r="C2130" s="125" t="str">
        <f aca="false">IF(COUNTIF($B$4:B2130,B2130)=1,MAX($C$3:C2129)+1,"")</f>
        <v/>
      </c>
      <c r="D2130" s="125"/>
      <c r="E2130" s="340"/>
    </row>
    <row r="2131" customFormat="false" ht="18" hidden="false" customHeight="false" outlineLevel="0" collapsed="false">
      <c r="B2131" s="339" t="n">
        <f aca="false">'ワークシート1 事業所情報'!E2144</f>
        <v>0</v>
      </c>
      <c r="C2131" s="125" t="str">
        <f aca="false">IF(COUNTIF($B$4:B2131,B2131)=1,MAX($C$3:C2130)+1,"")</f>
        <v/>
      </c>
      <c r="D2131" s="125"/>
      <c r="E2131" s="340"/>
    </row>
    <row r="2132" customFormat="false" ht="18" hidden="false" customHeight="false" outlineLevel="0" collapsed="false">
      <c r="B2132" s="339" t="n">
        <f aca="false">'ワークシート1 事業所情報'!E2145</f>
        <v>0</v>
      </c>
      <c r="C2132" s="125" t="str">
        <f aca="false">IF(COUNTIF($B$4:B2132,B2132)=1,MAX($C$3:C2131)+1,"")</f>
        <v/>
      </c>
      <c r="D2132" s="125"/>
      <c r="E2132" s="340"/>
    </row>
    <row r="2133" customFormat="false" ht="18" hidden="false" customHeight="false" outlineLevel="0" collapsed="false">
      <c r="B2133" s="339" t="n">
        <f aca="false">'ワークシート1 事業所情報'!E2146</f>
        <v>0</v>
      </c>
      <c r="C2133" s="125" t="str">
        <f aca="false">IF(COUNTIF($B$4:B2133,B2133)=1,MAX($C$3:C2132)+1,"")</f>
        <v/>
      </c>
      <c r="D2133" s="125"/>
      <c r="E2133" s="340"/>
    </row>
    <row r="2134" customFormat="false" ht="18" hidden="false" customHeight="false" outlineLevel="0" collapsed="false">
      <c r="B2134" s="339" t="n">
        <f aca="false">'ワークシート1 事業所情報'!E2147</f>
        <v>0</v>
      </c>
      <c r="C2134" s="125" t="str">
        <f aca="false">IF(COUNTIF($B$4:B2134,B2134)=1,MAX($C$3:C2133)+1,"")</f>
        <v/>
      </c>
      <c r="D2134" s="125"/>
      <c r="E2134" s="340"/>
    </row>
    <row r="2135" customFormat="false" ht="18" hidden="false" customHeight="false" outlineLevel="0" collapsed="false">
      <c r="B2135" s="339" t="n">
        <f aca="false">'ワークシート1 事業所情報'!E2148</f>
        <v>0</v>
      </c>
      <c r="C2135" s="125" t="str">
        <f aca="false">IF(COUNTIF($B$4:B2135,B2135)=1,MAX($C$3:C2134)+1,"")</f>
        <v/>
      </c>
      <c r="D2135" s="125"/>
      <c r="E2135" s="340"/>
    </row>
    <row r="2136" customFormat="false" ht="18" hidden="false" customHeight="false" outlineLevel="0" collapsed="false">
      <c r="B2136" s="339" t="n">
        <f aca="false">'ワークシート1 事業所情報'!E2149</f>
        <v>0</v>
      </c>
      <c r="C2136" s="125" t="str">
        <f aca="false">IF(COUNTIF($B$4:B2136,B2136)=1,MAX($C$3:C2135)+1,"")</f>
        <v/>
      </c>
      <c r="D2136" s="125"/>
      <c r="E2136" s="340"/>
    </row>
    <row r="2137" customFormat="false" ht="18" hidden="false" customHeight="false" outlineLevel="0" collapsed="false">
      <c r="B2137" s="339" t="n">
        <f aca="false">'ワークシート1 事業所情報'!E2150</f>
        <v>0</v>
      </c>
      <c r="C2137" s="125" t="str">
        <f aca="false">IF(COUNTIF($B$4:B2137,B2137)=1,MAX($C$3:C2136)+1,"")</f>
        <v/>
      </c>
      <c r="D2137" s="125"/>
      <c r="E2137" s="340"/>
    </row>
    <row r="2138" customFormat="false" ht="18" hidden="false" customHeight="false" outlineLevel="0" collapsed="false">
      <c r="B2138" s="339" t="n">
        <f aca="false">'ワークシート1 事業所情報'!E2151</f>
        <v>0</v>
      </c>
      <c r="C2138" s="125" t="str">
        <f aca="false">IF(COUNTIF($B$4:B2138,B2138)=1,MAX($C$3:C2137)+1,"")</f>
        <v/>
      </c>
      <c r="D2138" s="125"/>
      <c r="E2138" s="340"/>
    </row>
    <row r="2139" customFormat="false" ht="18" hidden="false" customHeight="false" outlineLevel="0" collapsed="false">
      <c r="B2139" s="339" t="n">
        <f aca="false">'ワークシート1 事業所情報'!E2152</f>
        <v>0</v>
      </c>
      <c r="C2139" s="125" t="str">
        <f aca="false">IF(COUNTIF($B$4:B2139,B2139)=1,MAX($C$3:C2138)+1,"")</f>
        <v/>
      </c>
      <c r="D2139" s="125"/>
      <c r="E2139" s="340"/>
    </row>
    <row r="2140" customFormat="false" ht="18" hidden="false" customHeight="false" outlineLevel="0" collapsed="false">
      <c r="B2140" s="339" t="n">
        <f aca="false">'ワークシート1 事業所情報'!E2153</f>
        <v>0</v>
      </c>
      <c r="C2140" s="125" t="str">
        <f aca="false">IF(COUNTIF($B$4:B2140,B2140)=1,MAX($C$3:C2139)+1,"")</f>
        <v/>
      </c>
      <c r="D2140" s="125"/>
      <c r="E2140" s="340"/>
    </row>
    <row r="2141" customFormat="false" ht="18" hidden="false" customHeight="false" outlineLevel="0" collapsed="false">
      <c r="B2141" s="339" t="n">
        <f aca="false">'ワークシート1 事業所情報'!E2154</f>
        <v>0</v>
      </c>
      <c r="C2141" s="125" t="str">
        <f aca="false">IF(COUNTIF($B$4:B2141,B2141)=1,MAX($C$3:C2140)+1,"")</f>
        <v/>
      </c>
      <c r="D2141" s="125"/>
      <c r="E2141" s="340"/>
    </row>
    <row r="2142" customFormat="false" ht="18" hidden="false" customHeight="false" outlineLevel="0" collapsed="false">
      <c r="B2142" s="339" t="n">
        <f aca="false">'ワークシート1 事業所情報'!E2155</f>
        <v>0</v>
      </c>
      <c r="C2142" s="125" t="str">
        <f aca="false">IF(COUNTIF($B$4:B2142,B2142)=1,MAX($C$3:C2141)+1,"")</f>
        <v/>
      </c>
      <c r="D2142" s="125"/>
      <c r="E2142" s="340"/>
    </row>
    <row r="2143" customFormat="false" ht="18" hidden="false" customHeight="false" outlineLevel="0" collapsed="false">
      <c r="B2143" s="339" t="n">
        <f aca="false">'ワークシート1 事業所情報'!E2156</f>
        <v>0</v>
      </c>
      <c r="C2143" s="125" t="str">
        <f aca="false">IF(COUNTIF($B$4:B2143,B2143)=1,MAX($C$3:C2142)+1,"")</f>
        <v/>
      </c>
      <c r="D2143" s="125"/>
      <c r="E2143" s="340"/>
    </row>
    <row r="2144" customFormat="false" ht="18" hidden="false" customHeight="false" outlineLevel="0" collapsed="false">
      <c r="B2144" s="339" t="n">
        <f aca="false">'ワークシート1 事業所情報'!E2157</f>
        <v>0</v>
      </c>
      <c r="C2144" s="125" t="str">
        <f aca="false">IF(COUNTIF($B$4:B2144,B2144)=1,MAX($C$3:C2143)+1,"")</f>
        <v/>
      </c>
      <c r="D2144" s="125"/>
      <c r="E2144" s="340"/>
    </row>
    <row r="2145" customFormat="false" ht="18" hidden="false" customHeight="false" outlineLevel="0" collapsed="false">
      <c r="B2145" s="339" t="n">
        <f aca="false">'ワークシート1 事業所情報'!E2158</f>
        <v>0</v>
      </c>
      <c r="C2145" s="125" t="str">
        <f aca="false">IF(COUNTIF($B$4:B2145,B2145)=1,MAX($C$3:C2144)+1,"")</f>
        <v/>
      </c>
      <c r="D2145" s="125"/>
      <c r="E2145" s="340"/>
    </row>
    <row r="2146" customFormat="false" ht="18" hidden="false" customHeight="false" outlineLevel="0" collapsed="false">
      <c r="B2146" s="339" t="n">
        <f aca="false">'ワークシート1 事業所情報'!E2159</f>
        <v>0</v>
      </c>
      <c r="C2146" s="125" t="str">
        <f aca="false">IF(COUNTIF($B$4:B2146,B2146)=1,MAX($C$3:C2145)+1,"")</f>
        <v/>
      </c>
      <c r="D2146" s="125"/>
      <c r="E2146" s="340"/>
    </row>
    <row r="2147" customFormat="false" ht="18" hidden="false" customHeight="false" outlineLevel="0" collapsed="false">
      <c r="B2147" s="339" t="n">
        <f aca="false">'ワークシート1 事業所情報'!E2160</f>
        <v>0</v>
      </c>
      <c r="C2147" s="125" t="str">
        <f aca="false">IF(COUNTIF($B$4:B2147,B2147)=1,MAX($C$3:C2146)+1,"")</f>
        <v/>
      </c>
      <c r="D2147" s="125"/>
      <c r="E2147" s="340"/>
    </row>
    <row r="2148" customFormat="false" ht="18" hidden="false" customHeight="false" outlineLevel="0" collapsed="false">
      <c r="B2148" s="339" t="n">
        <f aca="false">'ワークシート1 事業所情報'!E2161</f>
        <v>0</v>
      </c>
      <c r="C2148" s="125" t="str">
        <f aca="false">IF(COUNTIF($B$4:B2148,B2148)=1,MAX($C$3:C2147)+1,"")</f>
        <v/>
      </c>
      <c r="D2148" s="125"/>
      <c r="E2148" s="340"/>
    </row>
    <row r="2149" customFormat="false" ht="18" hidden="false" customHeight="false" outlineLevel="0" collapsed="false">
      <c r="B2149" s="339" t="n">
        <f aca="false">'ワークシート1 事業所情報'!E2162</f>
        <v>0</v>
      </c>
      <c r="C2149" s="125" t="str">
        <f aca="false">IF(COUNTIF($B$4:B2149,B2149)=1,MAX($C$3:C2148)+1,"")</f>
        <v/>
      </c>
      <c r="D2149" s="125"/>
      <c r="E2149" s="340"/>
    </row>
    <row r="2150" customFormat="false" ht="18" hidden="false" customHeight="false" outlineLevel="0" collapsed="false">
      <c r="B2150" s="339" t="n">
        <f aca="false">'ワークシート1 事業所情報'!E2163</f>
        <v>0</v>
      </c>
      <c r="C2150" s="125" t="str">
        <f aca="false">IF(COUNTIF($B$4:B2150,B2150)=1,MAX($C$3:C2149)+1,"")</f>
        <v/>
      </c>
      <c r="D2150" s="125"/>
      <c r="E2150" s="340"/>
    </row>
    <row r="2151" customFormat="false" ht="18" hidden="false" customHeight="false" outlineLevel="0" collapsed="false">
      <c r="B2151" s="339" t="n">
        <f aca="false">'ワークシート1 事業所情報'!E2164</f>
        <v>0</v>
      </c>
      <c r="C2151" s="125" t="str">
        <f aca="false">IF(COUNTIF($B$4:B2151,B2151)=1,MAX($C$3:C2150)+1,"")</f>
        <v/>
      </c>
      <c r="D2151" s="125"/>
      <c r="E2151" s="340"/>
    </row>
    <row r="2152" customFormat="false" ht="18" hidden="false" customHeight="false" outlineLevel="0" collapsed="false">
      <c r="B2152" s="339" t="n">
        <f aca="false">'ワークシート1 事業所情報'!E2165</f>
        <v>0</v>
      </c>
      <c r="C2152" s="125" t="str">
        <f aca="false">IF(COUNTIF($B$4:B2152,B2152)=1,MAX($C$3:C2151)+1,"")</f>
        <v/>
      </c>
      <c r="D2152" s="125"/>
      <c r="E2152" s="340"/>
    </row>
    <row r="2153" customFormat="false" ht="18" hidden="false" customHeight="false" outlineLevel="0" collapsed="false">
      <c r="B2153" s="339" t="n">
        <f aca="false">'ワークシート1 事業所情報'!E2166</f>
        <v>0</v>
      </c>
      <c r="C2153" s="125" t="str">
        <f aca="false">IF(COUNTIF($B$4:B2153,B2153)=1,MAX($C$3:C2152)+1,"")</f>
        <v/>
      </c>
      <c r="D2153" s="125"/>
      <c r="E2153" s="340"/>
    </row>
    <row r="2154" customFormat="false" ht="18" hidden="false" customHeight="false" outlineLevel="0" collapsed="false">
      <c r="B2154" s="339" t="n">
        <f aca="false">'ワークシート1 事業所情報'!E2167</f>
        <v>0</v>
      </c>
      <c r="C2154" s="125" t="str">
        <f aca="false">IF(COUNTIF($B$4:B2154,B2154)=1,MAX($C$3:C2153)+1,"")</f>
        <v/>
      </c>
      <c r="D2154" s="125"/>
      <c r="E2154" s="340"/>
    </row>
    <row r="2155" customFormat="false" ht="18" hidden="false" customHeight="false" outlineLevel="0" collapsed="false">
      <c r="B2155" s="339" t="n">
        <f aca="false">'ワークシート1 事業所情報'!E2168</f>
        <v>0</v>
      </c>
      <c r="C2155" s="125" t="str">
        <f aca="false">IF(COUNTIF($B$4:B2155,B2155)=1,MAX($C$3:C2154)+1,"")</f>
        <v/>
      </c>
      <c r="D2155" s="125"/>
      <c r="E2155" s="340"/>
    </row>
    <row r="2156" customFormat="false" ht="18" hidden="false" customHeight="false" outlineLevel="0" collapsed="false">
      <c r="B2156" s="339" t="n">
        <f aca="false">'ワークシート1 事業所情報'!E2169</f>
        <v>0</v>
      </c>
      <c r="C2156" s="125" t="str">
        <f aca="false">IF(COUNTIF($B$4:B2156,B2156)=1,MAX($C$3:C2155)+1,"")</f>
        <v/>
      </c>
      <c r="D2156" s="125"/>
      <c r="E2156" s="340"/>
    </row>
    <row r="2157" customFormat="false" ht="18" hidden="false" customHeight="false" outlineLevel="0" collapsed="false">
      <c r="B2157" s="339" t="n">
        <f aca="false">'ワークシート1 事業所情報'!E2170</f>
        <v>0</v>
      </c>
      <c r="C2157" s="125" t="str">
        <f aca="false">IF(COUNTIF($B$4:B2157,B2157)=1,MAX($C$3:C2156)+1,"")</f>
        <v/>
      </c>
      <c r="D2157" s="125"/>
      <c r="E2157" s="340"/>
    </row>
    <row r="2158" customFormat="false" ht="18" hidden="false" customHeight="false" outlineLevel="0" collapsed="false">
      <c r="B2158" s="339" t="n">
        <f aca="false">'ワークシート1 事業所情報'!E2171</f>
        <v>0</v>
      </c>
      <c r="C2158" s="125" t="str">
        <f aca="false">IF(COUNTIF($B$4:B2158,B2158)=1,MAX($C$3:C2157)+1,"")</f>
        <v/>
      </c>
      <c r="D2158" s="125"/>
      <c r="E2158" s="340"/>
    </row>
    <row r="2159" customFormat="false" ht="18" hidden="false" customHeight="false" outlineLevel="0" collapsed="false">
      <c r="B2159" s="339" t="n">
        <f aca="false">'ワークシート1 事業所情報'!E2172</f>
        <v>0</v>
      </c>
      <c r="C2159" s="125" t="str">
        <f aca="false">IF(COUNTIF($B$4:B2159,B2159)=1,MAX($C$3:C2158)+1,"")</f>
        <v/>
      </c>
      <c r="D2159" s="125"/>
      <c r="E2159" s="340"/>
    </row>
    <row r="2160" customFormat="false" ht="18" hidden="false" customHeight="false" outlineLevel="0" collapsed="false">
      <c r="B2160" s="339" t="n">
        <f aca="false">'ワークシート1 事業所情報'!E2173</f>
        <v>0</v>
      </c>
      <c r="C2160" s="125" t="str">
        <f aca="false">IF(COUNTIF($B$4:B2160,B2160)=1,MAX($C$3:C2159)+1,"")</f>
        <v/>
      </c>
      <c r="D2160" s="125"/>
      <c r="E2160" s="340"/>
    </row>
    <row r="2161" customFormat="false" ht="18" hidden="false" customHeight="false" outlineLevel="0" collapsed="false">
      <c r="B2161" s="339" t="n">
        <f aca="false">'ワークシート1 事業所情報'!E2174</f>
        <v>0</v>
      </c>
      <c r="C2161" s="125" t="str">
        <f aca="false">IF(COUNTIF($B$4:B2161,B2161)=1,MAX($C$3:C2160)+1,"")</f>
        <v/>
      </c>
      <c r="D2161" s="125"/>
      <c r="E2161" s="340"/>
    </row>
    <row r="2162" customFormat="false" ht="18" hidden="false" customHeight="false" outlineLevel="0" collapsed="false">
      <c r="B2162" s="339" t="n">
        <f aca="false">'ワークシート1 事業所情報'!E2175</f>
        <v>0</v>
      </c>
      <c r="C2162" s="125" t="str">
        <f aca="false">IF(COUNTIF($B$4:B2162,B2162)=1,MAX($C$3:C2161)+1,"")</f>
        <v/>
      </c>
      <c r="D2162" s="125"/>
      <c r="E2162" s="340"/>
    </row>
    <row r="2163" customFormat="false" ht="18" hidden="false" customHeight="false" outlineLevel="0" collapsed="false">
      <c r="B2163" s="339" t="n">
        <f aca="false">'ワークシート1 事業所情報'!E2176</f>
        <v>0</v>
      </c>
      <c r="C2163" s="125" t="str">
        <f aca="false">IF(COUNTIF($B$4:B2163,B2163)=1,MAX($C$3:C2162)+1,"")</f>
        <v/>
      </c>
      <c r="D2163" s="125"/>
      <c r="E2163" s="340"/>
    </row>
    <row r="2164" customFormat="false" ht="18" hidden="false" customHeight="false" outlineLevel="0" collapsed="false">
      <c r="B2164" s="339" t="n">
        <f aca="false">'ワークシート1 事業所情報'!E2177</f>
        <v>0</v>
      </c>
      <c r="C2164" s="125" t="str">
        <f aca="false">IF(COUNTIF($B$4:B2164,B2164)=1,MAX($C$3:C2163)+1,"")</f>
        <v/>
      </c>
      <c r="D2164" s="125"/>
      <c r="E2164" s="340"/>
    </row>
    <row r="2165" customFormat="false" ht="18" hidden="false" customHeight="false" outlineLevel="0" collapsed="false">
      <c r="B2165" s="339" t="n">
        <f aca="false">'ワークシート1 事業所情報'!E2178</f>
        <v>0</v>
      </c>
      <c r="C2165" s="125" t="str">
        <f aca="false">IF(COUNTIF($B$4:B2165,B2165)=1,MAX($C$3:C2164)+1,"")</f>
        <v/>
      </c>
      <c r="D2165" s="125"/>
      <c r="E2165" s="340"/>
    </row>
    <row r="2166" customFormat="false" ht="18" hidden="false" customHeight="false" outlineLevel="0" collapsed="false">
      <c r="B2166" s="339" t="n">
        <f aca="false">'ワークシート1 事業所情報'!E2179</f>
        <v>0</v>
      </c>
      <c r="C2166" s="125" t="str">
        <f aca="false">IF(COUNTIF($B$4:B2166,B2166)=1,MAX($C$3:C2165)+1,"")</f>
        <v/>
      </c>
      <c r="D2166" s="125"/>
      <c r="E2166" s="340"/>
    </row>
    <row r="2167" customFormat="false" ht="18" hidden="false" customHeight="false" outlineLevel="0" collapsed="false">
      <c r="B2167" s="339" t="n">
        <f aca="false">'ワークシート1 事業所情報'!E2180</f>
        <v>0</v>
      </c>
      <c r="C2167" s="125" t="str">
        <f aca="false">IF(COUNTIF($B$4:B2167,B2167)=1,MAX($C$3:C2166)+1,"")</f>
        <v/>
      </c>
      <c r="D2167" s="125"/>
      <c r="E2167" s="340"/>
    </row>
    <row r="2168" customFormat="false" ht="18" hidden="false" customHeight="false" outlineLevel="0" collapsed="false">
      <c r="B2168" s="339" t="n">
        <f aca="false">'ワークシート1 事業所情報'!E2181</f>
        <v>0</v>
      </c>
      <c r="C2168" s="125" t="str">
        <f aca="false">IF(COUNTIF($B$4:B2168,B2168)=1,MAX($C$3:C2167)+1,"")</f>
        <v/>
      </c>
      <c r="D2168" s="125"/>
      <c r="E2168" s="340"/>
    </row>
    <row r="2169" customFormat="false" ht="18" hidden="false" customHeight="false" outlineLevel="0" collapsed="false">
      <c r="B2169" s="339" t="n">
        <f aca="false">'ワークシート1 事業所情報'!E2182</f>
        <v>0</v>
      </c>
      <c r="C2169" s="125" t="str">
        <f aca="false">IF(COUNTIF($B$4:B2169,B2169)=1,MAX($C$3:C2168)+1,"")</f>
        <v/>
      </c>
      <c r="D2169" s="125"/>
      <c r="E2169" s="340"/>
    </row>
    <row r="2170" customFormat="false" ht="18" hidden="false" customHeight="false" outlineLevel="0" collapsed="false">
      <c r="B2170" s="339" t="n">
        <f aca="false">'ワークシート1 事業所情報'!E2183</f>
        <v>0</v>
      </c>
      <c r="C2170" s="125" t="str">
        <f aca="false">IF(COUNTIF($B$4:B2170,B2170)=1,MAX($C$3:C2169)+1,"")</f>
        <v/>
      </c>
      <c r="D2170" s="125"/>
      <c r="E2170" s="340"/>
    </row>
    <row r="2171" customFormat="false" ht="18" hidden="false" customHeight="false" outlineLevel="0" collapsed="false">
      <c r="B2171" s="339" t="n">
        <f aca="false">'ワークシート1 事業所情報'!E2184</f>
        <v>0</v>
      </c>
      <c r="C2171" s="125" t="str">
        <f aca="false">IF(COUNTIF($B$4:B2171,B2171)=1,MAX($C$3:C2170)+1,"")</f>
        <v/>
      </c>
      <c r="D2171" s="125"/>
      <c r="E2171" s="340"/>
    </row>
    <row r="2172" customFormat="false" ht="18" hidden="false" customHeight="false" outlineLevel="0" collapsed="false">
      <c r="B2172" s="339" t="n">
        <f aca="false">'ワークシート1 事業所情報'!E2185</f>
        <v>0</v>
      </c>
      <c r="C2172" s="125" t="str">
        <f aca="false">IF(COUNTIF($B$4:B2172,B2172)=1,MAX($C$3:C2171)+1,"")</f>
        <v/>
      </c>
      <c r="D2172" s="125"/>
      <c r="E2172" s="340"/>
    </row>
    <row r="2173" customFormat="false" ht="18" hidden="false" customHeight="false" outlineLevel="0" collapsed="false">
      <c r="B2173" s="339" t="n">
        <f aca="false">'ワークシート1 事業所情報'!E2186</f>
        <v>0</v>
      </c>
      <c r="C2173" s="125" t="str">
        <f aca="false">IF(COUNTIF($B$4:B2173,B2173)=1,MAX($C$3:C2172)+1,"")</f>
        <v/>
      </c>
      <c r="D2173" s="125"/>
      <c r="E2173" s="340"/>
    </row>
    <row r="2174" customFormat="false" ht="18" hidden="false" customHeight="false" outlineLevel="0" collapsed="false">
      <c r="B2174" s="339" t="n">
        <f aca="false">'ワークシート1 事業所情報'!E2187</f>
        <v>0</v>
      </c>
      <c r="C2174" s="125" t="str">
        <f aca="false">IF(COUNTIF($B$4:B2174,B2174)=1,MAX($C$3:C2173)+1,"")</f>
        <v/>
      </c>
      <c r="D2174" s="125"/>
      <c r="E2174" s="340"/>
    </row>
    <row r="2175" customFormat="false" ht="18" hidden="false" customHeight="false" outlineLevel="0" collapsed="false">
      <c r="B2175" s="339" t="n">
        <f aca="false">'ワークシート1 事業所情報'!E2188</f>
        <v>0</v>
      </c>
      <c r="C2175" s="125" t="str">
        <f aca="false">IF(COUNTIF($B$4:B2175,B2175)=1,MAX($C$3:C2174)+1,"")</f>
        <v/>
      </c>
      <c r="D2175" s="125"/>
      <c r="E2175" s="340"/>
    </row>
    <row r="2176" customFormat="false" ht="18" hidden="false" customHeight="false" outlineLevel="0" collapsed="false">
      <c r="B2176" s="339" t="n">
        <f aca="false">'ワークシート1 事業所情報'!E2189</f>
        <v>0</v>
      </c>
      <c r="C2176" s="125" t="str">
        <f aca="false">IF(COUNTIF($B$4:B2176,B2176)=1,MAX($C$3:C2175)+1,"")</f>
        <v/>
      </c>
      <c r="D2176" s="125"/>
      <c r="E2176" s="340"/>
    </row>
    <row r="2177" customFormat="false" ht="18" hidden="false" customHeight="false" outlineLevel="0" collapsed="false">
      <c r="B2177" s="339" t="n">
        <f aca="false">'ワークシート1 事業所情報'!E2190</f>
        <v>0</v>
      </c>
      <c r="C2177" s="125" t="str">
        <f aca="false">IF(COUNTIF($B$4:B2177,B2177)=1,MAX($C$3:C2176)+1,"")</f>
        <v/>
      </c>
      <c r="D2177" s="125"/>
      <c r="E2177" s="340"/>
    </row>
    <row r="2178" customFormat="false" ht="18" hidden="false" customHeight="false" outlineLevel="0" collapsed="false">
      <c r="B2178" s="339" t="n">
        <f aca="false">'ワークシート1 事業所情報'!E2191</f>
        <v>0</v>
      </c>
      <c r="C2178" s="125" t="str">
        <f aca="false">IF(COUNTIF($B$4:B2178,B2178)=1,MAX($C$3:C2177)+1,"")</f>
        <v/>
      </c>
      <c r="D2178" s="125"/>
      <c r="E2178" s="340"/>
    </row>
    <row r="2179" customFormat="false" ht="18" hidden="false" customHeight="false" outlineLevel="0" collapsed="false">
      <c r="B2179" s="339" t="n">
        <f aca="false">'ワークシート1 事業所情報'!E2192</f>
        <v>0</v>
      </c>
      <c r="C2179" s="125" t="str">
        <f aca="false">IF(COUNTIF($B$4:B2179,B2179)=1,MAX($C$3:C2178)+1,"")</f>
        <v/>
      </c>
      <c r="D2179" s="125"/>
      <c r="E2179" s="340"/>
    </row>
    <row r="2180" customFormat="false" ht="18" hidden="false" customHeight="false" outlineLevel="0" collapsed="false">
      <c r="B2180" s="339" t="n">
        <f aca="false">'ワークシート1 事業所情報'!E2193</f>
        <v>0</v>
      </c>
      <c r="C2180" s="125" t="str">
        <f aca="false">IF(COUNTIF($B$4:B2180,B2180)=1,MAX($C$3:C2179)+1,"")</f>
        <v/>
      </c>
      <c r="D2180" s="125"/>
      <c r="E2180" s="340"/>
    </row>
    <row r="2181" customFormat="false" ht="18" hidden="false" customHeight="false" outlineLevel="0" collapsed="false">
      <c r="B2181" s="339" t="n">
        <f aca="false">'ワークシート1 事業所情報'!E2194</f>
        <v>0</v>
      </c>
      <c r="C2181" s="125" t="str">
        <f aca="false">IF(COUNTIF($B$4:B2181,B2181)=1,MAX($C$3:C2180)+1,"")</f>
        <v/>
      </c>
      <c r="D2181" s="125"/>
      <c r="E2181" s="340"/>
    </row>
    <row r="2182" customFormat="false" ht="18" hidden="false" customHeight="false" outlineLevel="0" collapsed="false">
      <c r="B2182" s="339" t="n">
        <f aca="false">'ワークシート1 事業所情報'!E2195</f>
        <v>0</v>
      </c>
      <c r="C2182" s="125" t="str">
        <f aca="false">IF(COUNTIF($B$4:B2182,B2182)=1,MAX($C$3:C2181)+1,"")</f>
        <v/>
      </c>
      <c r="D2182" s="125"/>
      <c r="E2182" s="340"/>
    </row>
    <row r="2183" customFormat="false" ht="18" hidden="false" customHeight="false" outlineLevel="0" collapsed="false">
      <c r="B2183" s="339" t="n">
        <f aca="false">'ワークシート1 事業所情報'!E2196</f>
        <v>0</v>
      </c>
      <c r="C2183" s="125" t="str">
        <f aca="false">IF(COUNTIF($B$4:B2183,B2183)=1,MAX($C$3:C2182)+1,"")</f>
        <v/>
      </c>
      <c r="D2183" s="125"/>
      <c r="E2183" s="340"/>
    </row>
    <row r="2184" customFormat="false" ht="18" hidden="false" customHeight="false" outlineLevel="0" collapsed="false">
      <c r="B2184" s="339" t="n">
        <f aca="false">'ワークシート1 事業所情報'!E2197</f>
        <v>0</v>
      </c>
      <c r="C2184" s="125" t="str">
        <f aca="false">IF(COUNTIF($B$4:B2184,B2184)=1,MAX($C$3:C2183)+1,"")</f>
        <v/>
      </c>
      <c r="D2184" s="125"/>
      <c r="E2184" s="340"/>
    </row>
    <row r="2185" customFormat="false" ht="18" hidden="false" customHeight="false" outlineLevel="0" collapsed="false">
      <c r="B2185" s="339" t="n">
        <f aca="false">'ワークシート1 事業所情報'!E2198</f>
        <v>0</v>
      </c>
      <c r="C2185" s="125" t="str">
        <f aca="false">IF(COUNTIF($B$4:B2185,B2185)=1,MAX($C$3:C2184)+1,"")</f>
        <v/>
      </c>
      <c r="D2185" s="125"/>
      <c r="E2185" s="340"/>
    </row>
    <row r="2186" customFormat="false" ht="18" hidden="false" customHeight="false" outlineLevel="0" collapsed="false">
      <c r="B2186" s="339" t="n">
        <f aca="false">'ワークシート1 事業所情報'!E2199</f>
        <v>0</v>
      </c>
      <c r="C2186" s="125" t="str">
        <f aca="false">IF(COUNTIF($B$4:B2186,B2186)=1,MAX($C$3:C2185)+1,"")</f>
        <v/>
      </c>
      <c r="D2186" s="125"/>
      <c r="E2186" s="340"/>
    </row>
    <row r="2187" customFormat="false" ht="18" hidden="false" customHeight="false" outlineLevel="0" collapsed="false">
      <c r="B2187" s="339" t="n">
        <f aca="false">'ワークシート1 事業所情報'!E2200</f>
        <v>0</v>
      </c>
      <c r="C2187" s="125" t="str">
        <f aca="false">IF(COUNTIF($B$4:B2187,B2187)=1,MAX($C$3:C2186)+1,"")</f>
        <v/>
      </c>
      <c r="D2187" s="125"/>
      <c r="E2187" s="340"/>
    </row>
    <row r="2188" customFormat="false" ht="18" hidden="false" customHeight="false" outlineLevel="0" collapsed="false">
      <c r="B2188" s="339" t="n">
        <f aca="false">'ワークシート1 事業所情報'!E2201</f>
        <v>0</v>
      </c>
      <c r="C2188" s="125" t="str">
        <f aca="false">IF(COUNTIF($B$4:B2188,B2188)=1,MAX($C$3:C2187)+1,"")</f>
        <v/>
      </c>
      <c r="D2188" s="125"/>
      <c r="E2188" s="340"/>
    </row>
    <row r="2189" customFormat="false" ht="18" hidden="false" customHeight="false" outlineLevel="0" collapsed="false">
      <c r="B2189" s="339" t="n">
        <f aca="false">'ワークシート1 事業所情報'!E2202</f>
        <v>0</v>
      </c>
      <c r="C2189" s="125" t="str">
        <f aca="false">IF(COUNTIF($B$4:B2189,B2189)=1,MAX($C$3:C2188)+1,"")</f>
        <v/>
      </c>
      <c r="D2189" s="125"/>
      <c r="E2189" s="340"/>
    </row>
    <row r="2190" customFormat="false" ht="18" hidden="false" customHeight="false" outlineLevel="0" collapsed="false">
      <c r="B2190" s="339" t="n">
        <f aca="false">'ワークシート1 事業所情報'!E2203</f>
        <v>0</v>
      </c>
      <c r="C2190" s="125" t="str">
        <f aca="false">IF(COUNTIF($B$4:B2190,B2190)=1,MAX($C$3:C2189)+1,"")</f>
        <v/>
      </c>
      <c r="D2190" s="125"/>
      <c r="E2190" s="340"/>
    </row>
    <row r="2191" customFormat="false" ht="18" hidden="false" customHeight="false" outlineLevel="0" collapsed="false">
      <c r="B2191" s="339" t="n">
        <f aca="false">'ワークシート1 事業所情報'!E2204</f>
        <v>0</v>
      </c>
      <c r="C2191" s="125" t="str">
        <f aca="false">IF(COUNTIF($B$4:B2191,B2191)=1,MAX($C$3:C2190)+1,"")</f>
        <v/>
      </c>
      <c r="D2191" s="125"/>
      <c r="E2191" s="340"/>
    </row>
    <row r="2192" customFormat="false" ht="18" hidden="false" customHeight="false" outlineLevel="0" collapsed="false">
      <c r="B2192" s="339" t="n">
        <f aca="false">'ワークシート1 事業所情報'!E2205</f>
        <v>0</v>
      </c>
      <c r="C2192" s="125" t="str">
        <f aca="false">IF(COUNTIF($B$4:B2192,B2192)=1,MAX($C$3:C2191)+1,"")</f>
        <v/>
      </c>
      <c r="D2192" s="125"/>
      <c r="E2192" s="340"/>
    </row>
    <row r="2193" customFormat="false" ht="18" hidden="false" customHeight="false" outlineLevel="0" collapsed="false">
      <c r="B2193" s="339" t="n">
        <f aca="false">'ワークシート1 事業所情報'!E2206</f>
        <v>0</v>
      </c>
      <c r="C2193" s="125" t="str">
        <f aca="false">IF(COUNTIF($B$4:B2193,B2193)=1,MAX($C$3:C2192)+1,"")</f>
        <v/>
      </c>
      <c r="D2193" s="125"/>
      <c r="E2193" s="340"/>
    </row>
    <row r="2194" customFormat="false" ht="18" hidden="false" customHeight="false" outlineLevel="0" collapsed="false">
      <c r="B2194" s="339" t="n">
        <f aca="false">'ワークシート1 事業所情報'!E2207</f>
        <v>0</v>
      </c>
      <c r="C2194" s="125" t="str">
        <f aca="false">IF(COUNTIF($B$4:B2194,B2194)=1,MAX($C$3:C2193)+1,"")</f>
        <v/>
      </c>
      <c r="D2194" s="125"/>
      <c r="E2194" s="340"/>
    </row>
    <row r="2195" customFormat="false" ht="18" hidden="false" customHeight="false" outlineLevel="0" collapsed="false">
      <c r="B2195" s="339" t="n">
        <f aca="false">'ワークシート1 事業所情報'!E2208</f>
        <v>0</v>
      </c>
      <c r="C2195" s="125" t="str">
        <f aca="false">IF(COUNTIF($B$4:B2195,B2195)=1,MAX($C$3:C2194)+1,"")</f>
        <v/>
      </c>
      <c r="D2195" s="125"/>
      <c r="E2195" s="340"/>
    </row>
    <row r="2196" customFormat="false" ht="18" hidden="false" customHeight="false" outlineLevel="0" collapsed="false">
      <c r="B2196" s="339" t="n">
        <f aca="false">'ワークシート1 事業所情報'!E2209</f>
        <v>0</v>
      </c>
      <c r="C2196" s="125" t="str">
        <f aca="false">IF(COUNTIF($B$4:B2196,B2196)=1,MAX($C$3:C2195)+1,"")</f>
        <v/>
      </c>
      <c r="D2196" s="125"/>
      <c r="E2196" s="340"/>
    </row>
    <row r="2197" customFormat="false" ht="18" hidden="false" customHeight="false" outlineLevel="0" collapsed="false">
      <c r="B2197" s="339" t="n">
        <f aca="false">'ワークシート1 事業所情報'!E2210</f>
        <v>0</v>
      </c>
      <c r="C2197" s="125" t="str">
        <f aca="false">IF(COUNTIF($B$4:B2197,B2197)=1,MAX($C$3:C2196)+1,"")</f>
        <v/>
      </c>
      <c r="D2197" s="125"/>
      <c r="E2197" s="340"/>
    </row>
    <row r="2198" customFormat="false" ht="18" hidden="false" customHeight="false" outlineLevel="0" collapsed="false">
      <c r="B2198" s="339" t="n">
        <f aca="false">'ワークシート1 事業所情報'!E2211</f>
        <v>0</v>
      </c>
      <c r="C2198" s="125" t="str">
        <f aca="false">IF(COUNTIF($B$4:B2198,B2198)=1,MAX($C$3:C2197)+1,"")</f>
        <v/>
      </c>
      <c r="D2198" s="125"/>
      <c r="E2198" s="340"/>
    </row>
    <row r="2199" customFormat="false" ht="18" hidden="false" customHeight="false" outlineLevel="0" collapsed="false">
      <c r="B2199" s="339" t="n">
        <f aca="false">'ワークシート1 事業所情報'!E2212</f>
        <v>0</v>
      </c>
      <c r="C2199" s="125" t="str">
        <f aca="false">IF(COUNTIF($B$4:B2199,B2199)=1,MAX($C$3:C2198)+1,"")</f>
        <v/>
      </c>
      <c r="D2199" s="125"/>
      <c r="E2199" s="340"/>
    </row>
    <row r="2200" customFormat="false" ht="18" hidden="false" customHeight="false" outlineLevel="0" collapsed="false">
      <c r="B2200" s="339" t="n">
        <f aca="false">'ワークシート1 事業所情報'!E2213</f>
        <v>0</v>
      </c>
      <c r="C2200" s="125" t="str">
        <f aca="false">IF(COUNTIF($B$4:B2200,B2200)=1,MAX($C$3:C2199)+1,"")</f>
        <v/>
      </c>
      <c r="D2200" s="125"/>
      <c r="E2200" s="340"/>
    </row>
    <row r="2201" customFormat="false" ht="18" hidden="false" customHeight="false" outlineLevel="0" collapsed="false">
      <c r="B2201" s="339" t="n">
        <f aca="false">'ワークシート1 事業所情報'!E2214</f>
        <v>0</v>
      </c>
      <c r="C2201" s="125" t="str">
        <f aca="false">IF(COUNTIF($B$4:B2201,B2201)=1,MAX($C$3:C2200)+1,"")</f>
        <v/>
      </c>
      <c r="D2201" s="125"/>
      <c r="E2201" s="340"/>
    </row>
    <row r="2202" customFormat="false" ht="18" hidden="false" customHeight="false" outlineLevel="0" collapsed="false">
      <c r="B2202" s="339" t="n">
        <f aca="false">'ワークシート1 事業所情報'!E2215</f>
        <v>0</v>
      </c>
      <c r="C2202" s="125" t="str">
        <f aca="false">IF(COUNTIF($B$4:B2202,B2202)=1,MAX($C$3:C2201)+1,"")</f>
        <v/>
      </c>
      <c r="D2202" s="125"/>
      <c r="E2202" s="340"/>
    </row>
    <row r="2203" customFormat="false" ht="18" hidden="false" customHeight="false" outlineLevel="0" collapsed="false">
      <c r="B2203" s="339" t="n">
        <f aca="false">'ワークシート1 事業所情報'!E2216</f>
        <v>0</v>
      </c>
      <c r="C2203" s="125" t="str">
        <f aca="false">IF(COUNTIF($B$4:B2203,B2203)=1,MAX($C$3:C2202)+1,"")</f>
        <v/>
      </c>
      <c r="D2203" s="125"/>
      <c r="E2203" s="340"/>
    </row>
    <row r="2204" customFormat="false" ht="18" hidden="false" customHeight="false" outlineLevel="0" collapsed="false">
      <c r="B2204" s="339" t="n">
        <f aca="false">'ワークシート1 事業所情報'!E2217</f>
        <v>0</v>
      </c>
      <c r="C2204" s="125" t="str">
        <f aca="false">IF(COUNTIF($B$4:B2204,B2204)=1,MAX($C$3:C2203)+1,"")</f>
        <v/>
      </c>
      <c r="D2204" s="125"/>
      <c r="E2204" s="340"/>
    </row>
    <row r="2205" customFormat="false" ht="18" hidden="false" customHeight="false" outlineLevel="0" collapsed="false">
      <c r="B2205" s="339" t="n">
        <f aca="false">'ワークシート1 事業所情報'!E2218</f>
        <v>0</v>
      </c>
      <c r="C2205" s="125" t="str">
        <f aca="false">IF(COUNTIF($B$4:B2205,B2205)=1,MAX($C$3:C2204)+1,"")</f>
        <v/>
      </c>
      <c r="D2205" s="125"/>
      <c r="E2205" s="340"/>
    </row>
    <row r="2206" customFormat="false" ht="18" hidden="false" customHeight="false" outlineLevel="0" collapsed="false">
      <c r="B2206" s="339" t="n">
        <f aca="false">'ワークシート1 事業所情報'!E2219</f>
        <v>0</v>
      </c>
      <c r="C2206" s="125" t="str">
        <f aca="false">IF(COUNTIF($B$4:B2206,B2206)=1,MAX($C$3:C2205)+1,"")</f>
        <v/>
      </c>
      <c r="D2206" s="125"/>
      <c r="E2206" s="340"/>
    </row>
    <row r="2207" customFormat="false" ht="18" hidden="false" customHeight="false" outlineLevel="0" collapsed="false">
      <c r="B2207" s="339" t="n">
        <f aca="false">'ワークシート1 事業所情報'!E2220</f>
        <v>0</v>
      </c>
      <c r="C2207" s="125" t="str">
        <f aca="false">IF(COUNTIF($B$4:B2207,B2207)=1,MAX($C$3:C2206)+1,"")</f>
        <v/>
      </c>
      <c r="D2207" s="125"/>
      <c r="E2207" s="340"/>
    </row>
    <row r="2208" customFormat="false" ht="18" hidden="false" customHeight="false" outlineLevel="0" collapsed="false">
      <c r="B2208" s="339" t="n">
        <f aca="false">'ワークシート1 事業所情報'!E2221</f>
        <v>0</v>
      </c>
      <c r="C2208" s="125" t="str">
        <f aca="false">IF(COUNTIF($B$4:B2208,B2208)=1,MAX($C$3:C2207)+1,"")</f>
        <v/>
      </c>
      <c r="D2208" s="125"/>
      <c r="E2208" s="340"/>
    </row>
    <row r="2209" customFormat="false" ht="18" hidden="false" customHeight="false" outlineLevel="0" collapsed="false">
      <c r="B2209" s="339" t="n">
        <f aca="false">'ワークシート1 事業所情報'!E2222</f>
        <v>0</v>
      </c>
      <c r="C2209" s="125" t="str">
        <f aca="false">IF(COUNTIF($B$4:B2209,B2209)=1,MAX($C$3:C2208)+1,"")</f>
        <v/>
      </c>
      <c r="D2209" s="125"/>
      <c r="E2209" s="340"/>
    </row>
    <row r="2210" customFormat="false" ht="18" hidden="false" customHeight="false" outlineLevel="0" collapsed="false">
      <c r="B2210" s="339" t="n">
        <f aca="false">'ワークシート1 事業所情報'!E2223</f>
        <v>0</v>
      </c>
      <c r="C2210" s="125" t="str">
        <f aca="false">IF(COUNTIF($B$4:B2210,B2210)=1,MAX($C$3:C2209)+1,"")</f>
        <v/>
      </c>
      <c r="D2210" s="125"/>
      <c r="E2210" s="340"/>
    </row>
    <row r="2211" customFormat="false" ht="18" hidden="false" customHeight="false" outlineLevel="0" collapsed="false">
      <c r="B2211" s="339" t="n">
        <f aca="false">'ワークシート1 事業所情報'!E2224</f>
        <v>0</v>
      </c>
      <c r="C2211" s="125" t="str">
        <f aca="false">IF(COUNTIF($B$4:B2211,B2211)=1,MAX($C$3:C2210)+1,"")</f>
        <v/>
      </c>
      <c r="D2211" s="125"/>
      <c r="E2211" s="340"/>
    </row>
    <row r="2212" customFormat="false" ht="18" hidden="false" customHeight="false" outlineLevel="0" collapsed="false">
      <c r="B2212" s="339" t="n">
        <f aca="false">'ワークシート1 事業所情報'!E2225</f>
        <v>0</v>
      </c>
      <c r="C2212" s="125" t="str">
        <f aca="false">IF(COUNTIF($B$4:B2212,B2212)=1,MAX($C$3:C2211)+1,"")</f>
        <v/>
      </c>
      <c r="D2212" s="125"/>
      <c r="E2212" s="340"/>
    </row>
    <row r="2213" customFormat="false" ht="18" hidden="false" customHeight="false" outlineLevel="0" collapsed="false">
      <c r="B2213" s="339" t="n">
        <f aca="false">'ワークシート1 事業所情報'!E2226</f>
        <v>0</v>
      </c>
      <c r="C2213" s="125" t="str">
        <f aca="false">IF(COUNTIF($B$4:B2213,B2213)=1,MAX($C$3:C2212)+1,"")</f>
        <v/>
      </c>
      <c r="D2213" s="125"/>
      <c r="E2213" s="340"/>
    </row>
    <row r="2214" customFormat="false" ht="18" hidden="false" customHeight="false" outlineLevel="0" collapsed="false">
      <c r="B2214" s="339" t="n">
        <f aca="false">'ワークシート1 事業所情報'!E2227</f>
        <v>0</v>
      </c>
      <c r="C2214" s="125" t="str">
        <f aca="false">IF(COUNTIF($B$4:B2214,B2214)=1,MAX($C$3:C2213)+1,"")</f>
        <v/>
      </c>
      <c r="D2214" s="125"/>
      <c r="E2214" s="340"/>
    </row>
    <row r="2215" customFormat="false" ht="18" hidden="false" customHeight="false" outlineLevel="0" collapsed="false">
      <c r="B2215" s="339" t="n">
        <f aca="false">'ワークシート1 事業所情報'!E2228</f>
        <v>0</v>
      </c>
      <c r="C2215" s="125" t="str">
        <f aca="false">IF(COUNTIF($B$4:B2215,B2215)=1,MAX($C$3:C2214)+1,"")</f>
        <v/>
      </c>
      <c r="D2215" s="125"/>
      <c r="E2215" s="340"/>
    </row>
    <row r="2216" customFormat="false" ht="18" hidden="false" customHeight="false" outlineLevel="0" collapsed="false">
      <c r="B2216" s="339" t="n">
        <f aca="false">'ワークシート1 事業所情報'!E2229</f>
        <v>0</v>
      </c>
      <c r="C2216" s="125" t="str">
        <f aca="false">IF(COUNTIF($B$4:B2216,B2216)=1,MAX($C$3:C2215)+1,"")</f>
        <v/>
      </c>
      <c r="D2216" s="125"/>
      <c r="E2216" s="340"/>
    </row>
    <row r="2217" customFormat="false" ht="18" hidden="false" customHeight="false" outlineLevel="0" collapsed="false">
      <c r="B2217" s="339" t="n">
        <f aca="false">'ワークシート1 事業所情報'!E2230</f>
        <v>0</v>
      </c>
      <c r="C2217" s="125" t="str">
        <f aca="false">IF(COUNTIF($B$4:B2217,B2217)=1,MAX($C$3:C2216)+1,"")</f>
        <v/>
      </c>
      <c r="D2217" s="125"/>
      <c r="E2217" s="340"/>
    </row>
    <row r="2218" customFormat="false" ht="18" hidden="false" customHeight="false" outlineLevel="0" collapsed="false">
      <c r="B2218" s="339" t="n">
        <f aca="false">'ワークシート1 事業所情報'!E2231</f>
        <v>0</v>
      </c>
      <c r="C2218" s="125" t="str">
        <f aca="false">IF(COUNTIF($B$4:B2218,B2218)=1,MAX($C$3:C2217)+1,"")</f>
        <v/>
      </c>
      <c r="D2218" s="125"/>
      <c r="E2218" s="340"/>
    </row>
    <row r="2219" customFormat="false" ht="18" hidden="false" customHeight="false" outlineLevel="0" collapsed="false">
      <c r="B2219" s="339" t="n">
        <f aca="false">'ワークシート1 事業所情報'!E2232</f>
        <v>0</v>
      </c>
      <c r="C2219" s="125" t="str">
        <f aca="false">IF(COUNTIF($B$4:B2219,B2219)=1,MAX($C$3:C2218)+1,"")</f>
        <v/>
      </c>
      <c r="D2219" s="125"/>
      <c r="E2219" s="340"/>
    </row>
    <row r="2220" customFormat="false" ht="18" hidden="false" customHeight="false" outlineLevel="0" collapsed="false">
      <c r="B2220" s="339" t="n">
        <f aca="false">'ワークシート1 事業所情報'!E2233</f>
        <v>0</v>
      </c>
      <c r="C2220" s="125" t="str">
        <f aca="false">IF(COUNTIF($B$4:B2220,B2220)=1,MAX($C$3:C2219)+1,"")</f>
        <v/>
      </c>
      <c r="D2220" s="125"/>
      <c r="E2220" s="340"/>
    </row>
    <row r="2221" customFormat="false" ht="18" hidden="false" customHeight="false" outlineLevel="0" collapsed="false">
      <c r="B2221" s="339" t="n">
        <f aca="false">'ワークシート1 事業所情報'!E2234</f>
        <v>0</v>
      </c>
      <c r="C2221" s="125" t="str">
        <f aca="false">IF(COUNTIF($B$4:B2221,B2221)=1,MAX($C$3:C2220)+1,"")</f>
        <v/>
      </c>
      <c r="D2221" s="125"/>
      <c r="E2221" s="340"/>
    </row>
    <row r="2222" customFormat="false" ht="18" hidden="false" customHeight="false" outlineLevel="0" collapsed="false">
      <c r="B2222" s="339" t="n">
        <f aca="false">'ワークシート1 事業所情報'!E2235</f>
        <v>0</v>
      </c>
      <c r="C2222" s="125" t="str">
        <f aca="false">IF(COUNTIF($B$4:B2222,B2222)=1,MAX($C$3:C2221)+1,"")</f>
        <v/>
      </c>
      <c r="D2222" s="125"/>
      <c r="E2222" s="340"/>
    </row>
    <row r="2223" customFormat="false" ht="18" hidden="false" customHeight="false" outlineLevel="0" collapsed="false">
      <c r="B2223" s="339" t="n">
        <f aca="false">'ワークシート1 事業所情報'!E2236</f>
        <v>0</v>
      </c>
      <c r="C2223" s="125" t="str">
        <f aca="false">IF(COUNTIF($B$4:B2223,B2223)=1,MAX($C$3:C2222)+1,"")</f>
        <v/>
      </c>
      <c r="D2223" s="125"/>
      <c r="E2223" s="340"/>
    </row>
    <row r="2224" customFormat="false" ht="18" hidden="false" customHeight="false" outlineLevel="0" collapsed="false">
      <c r="B2224" s="339" t="n">
        <f aca="false">'ワークシート1 事業所情報'!E2237</f>
        <v>0</v>
      </c>
      <c r="C2224" s="125" t="str">
        <f aca="false">IF(COUNTIF($B$4:B2224,B2224)=1,MAX($C$3:C2223)+1,"")</f>
        <v/>
      </c>
      <c r="D2224" s="125"/>
      <c r="E2224" s="340"/>
    </row>
    <row r="2225" customFormat="false" ht="18" hidden="false" customHeight="false" outlineLevel="0" collapsed="false">
      <c r="B2225" s="339" t="n">
        <f aca="false">'ワークシート1 事業所情報'!E2238</f>
        <v>0</v>
      </c>
      <c r="C2225" s="125" t="str">
        <f aca="false">IF(COUNTIF($B$4:B2225,B2225)=1,MAX($C$3:C2224)+1,"")</f>
        <v/>
      </c>
      <c r="D2225" s="125"/>
      <c r="E2225" s="340"/>
    </row>
    <row r="2226" customFormat="false" ht="18" hidden="false" customHeight="false" outlineLevel="0" collapsed="false">
      <c r="B2226" s="339" t="n">
        <f aca="false">'ワークシート1 事業所情報'!E2239</f>
        <v>0</v>
      </c>
      <c r="C2226" s="125" t="str">
        <f aca="false">IF(COUNTIF($B$4:B2226,B2226)=1,MAX($C$3:C2225)+1,"")</f>
        <v/>
      </c>
      <c r="D2226" s="125"/>
      <c r="E2226" s="340"/>
    </row>
    <row r="2227" customFormat="false" ht="18" hidden="false" customHeight="false" outlineLevel="0" collapsed="false">
      <c r="B2227" s="339" t="n">
        <f aca="false">'ワークシート1 事業所情報'!E2240</f>
        <v>0</v>
      </c>
      <c r="C2227" s="125" t="str">
        <f aca="false">IF(COUNTIF($B$4:B2227,B2227)=1,MAX($C$3:C2226)+1,"")</f>
        <v/>
      </c>
      <c r="D2227" s="125"/>
      <c r="E2227" s="340"/>
    </row>
    <row r="2228" customFormat="false" ht="18" hidden="false" customHeight="false" outlineLevel="0" collapsed="false">
      <c r="B2228" s="339" t="n">
        <f aca="false">'ワークシート1 事業所情報'!E2241</f>
        <v>0</v>
      </c>
      <c r="C2228" s="125" t="str">
        <f aca="false">IF(COUNTIF($B$4:B2228,B2228)=1,MAX($C$3:C2227)+1,"")</f>
        <v/>
      </c>
      <c r="D2228" s="125"/>
      <c r="E2228" s="340"/>
    </row>
    <row r="2229" customFormat="false" ht="18" hidden="false" customHeight="false" outlineLevel="0" collapsed="false">
      <c r="B2229" s="339" t="n">
        <f aca="false">'ワークシート1 事業所情報'!E2242</f>
        <v>0</v>
      </c>
      <c r="C2229" s="125" t="str">
        <f aca="false">IF(COUNTIF($B$4:B2229,B2229)=1,MAX($C$3:C2228)+1,"")</f>
        <v/>
      </c>
      <c r="D2229" s="125"/>
      <c r="E2229" s="340"/>
    </row>
    <row r="2230" customFormat="false" ht="18" hidden="false" customHeight="false" outlineLevel="0" collapsed="false">
      <c r="B2230" s="339" t="n">
        <f aca="false">'ワークシート1 事業所情報'!E2243</f>
        <v>0</v>
      </c>
      <c r="C2230" s="125" t="str">
        <f aca="false">IF(COUNTIF($B$4:B2230,B2230)=1,MAX($C$3:C2229)+1,"")</f>
        <v/>
      </c>
      <c r="D2230" s="125"/>
      <c r="E2230" s="340"/>
    </row>
    <row r="2231" customFormat="false" ht="18" hidden="false" customHeight="false" outlineLevel="0" collapsed="false">
      <c r="B2231" s="339" t="n">
        <f aca="false">'ワークシート1 事業所情報'!E2244</f>
        <v>0</v>
      </c>
      <c r="C2231" s="125" t="str">
        <f aca="false">IF(COUNTIF($B$4:B2231,B2231)=1,MAX($C$3:C2230)+1,"")</f>
        <v/>
      </c>
      <c r="D2231" s="125"/>
      <c r="E2231" s="340"/>
    </row>
    <row r="2232" customFormat="false" ht="18" hidden="false" customHeight="false" outlineLevel="0" collapsed="false">
      <c r="B2232" s="339" t="n">
        <f aca="false">'ワークシート1 事業所情報'!E2245</f>
        <v>0</v>
      </c>
      <c r="C2232" s="125" t="str">
        <f aca="false">IF(COUNTIF($B$4:B2232,B2232)=1,MAX($C$3:C2231)+1,"")</f>
        <v/>
      </c>
      <c r="D2232" s="125"/>
      <c r="E2232" s="340"/>
    </row>
    <row r="2233" customFormat="false" ht="18" hidden="false" customHeight="false" outlineLevel="0" collapsed="false">
      <c r="B2233" s="339" t="n">
        <f aca="false">'ワークシート1 事業所情報'!E2246</f>
        <v>0</v>
      </c>
      <c r="C2233" s="125" t="str">
        <f aca="false">IF(COUNTIF($B$4:B2233,B2233)=1,MAX($C$3:C2232)+1,"")</f>
        <v/>
      </c>
      <c r="D2233" s="125"/>
      <c r="E2233" s="340"/>
    </row>
    <row r="2234" customFormat="false" ht="18" hidden="false" customHeight="false" outlineLevel="0" collapsed="false">
      <c r="B2234" s="339" t="n">
        <f aca="false">'ワークシート1 事業所情報'!E2247</f>
        <v>0</v>
      </c>
      <c r="C2234" s="125" t="str">
        <f aca="false">IF(COUNTIF($B$4:B2234,B2234)=1,MAX($C$3:C2233)+1,"")</f>
        <v/>
      </c>
      <c r="D2234" s="125"/>
      <c r="E2234" s="340"/>
    </row>
    <row r="2235" customFormat="false" ht="18" hidden="false" customHeight="false" outlineLevel="0" collapsed="false">
      <c r="B2235" s="339" t="n">
        <f aca="false">'ワークシート1 事業所情報'!E2248</f>
        <v>0</v>
      </c>
      <c r="C2235" s="125" t="str">
        <f aca="false">IF(COUNTIF($B$4:B2235,B2235)=1,MAX($C$3:C2234)+1,"")</f>
        <v/>
      </c>
      <c r="D2235" s="125"/>
      <c r="E2235" s="340"/>
    </row>
    <row r="2236" customFormat="false" ht="18" hidden="false" customHeight="false" outlineLevel="0" collapsed="false">
      <c r="B2236" s="339" t="n">
        <f aca="false">'ワークシート1 事業所情報'!E2249</f>
        <v>0</v>
      </c>
      <c r="C2236" s="125" t="str">
        <f aca="false">IF(COUNTIF($B$4:B2236,B2236)=1,MAX($C$3:C2235)+1,"")</f>
        <v/>
      </c>
      <c r="D2236" s="125"/>
      <c r="E2236" s="340"/>
    </row>
    <row r="2237" customFormat="false" ht="18" hidden="false" customHeight="false" outlineLevel="0" collapsed="false">
      <c r="B2237" s="339" t="n">
        <f aca="false">'ワークシート1 事業所情報'!E2250</f>
        <v>0</v>
      </c>
      <c r="C2237" s="125" t="str">
        <f aca="false">IF(COUNTIF($B$4:B2237,B2237)=1,MAX($C$3:C2236)+1,"")</f>
        <v/>
      </c>
      <c r="D2237" s="125"/>
      <c r="E2237" s="340"/>
    </row>
    <row r="2238" customFormat="false" ht="18" hidden="false" customHeight="false" outlineLevel="0" collapsed="false">
      <c r="B2238" s="339" t="n">
        <f aca="false">'ワークシート1 事業所情報'!E2251</f>
        <v>0</v>
      </c>
      <c r="C2238" s="125" t="str">
        <f aca="false">IF(COUNTIF($B$4:B2238,B2238)=1,MAX($C$3:C2237)+1,"")</f>
        <v/>
      </c>
      <c r="D2238" s="125"/>
      <c r="E2238" s="340"/>
    </row>
    <row r="2239" customFormat="false" ht="18" hidden="false" customHeight="false" outlineLevel="0" collapsed="false">
      <c r="B2239" s="339" t="n">
        <f aca="false">'ワークシート1 事業所情報'!E2252</f>
        <v>0</v>
      </c>
      <c r="C2239" s="125" t="str">
        <f aca="false">IF(COUNTIF($B$4:B2239,B2239)=1,MAX($C$3:C2238)+1,"")</f>
        <v/>
      </c>
      <c r="D2239" s="125"/>
      <c r="E2239" s="340"/>
    </row>
    <row r="2240" customFormat="false" ht="18" hidden="false" customHeight="false" outlineLevel="0" collapsed="false">
      <c r="B2240" s="339" t="n">
        <f aca="false">'ワークシート1 事業所情報'!E2253</f>
        <v>0</v>
      </c>
      <c r="C2240" s="125" t="str">
        <f aca="false">IF(COUNTIF($B$4:B2240,B2240)=1,MAX($C$3:C2239)+1,"")</f>
        <v/>
      </c>
      <c r="D2240" s="125"/>
      <c r="E2240" s="340"/>
    </row>
    <row r="2241" customFormat="false" ht="18" hidden="false" customHeight="false" outlineLevel="0" collapsed="false">
      <c r="B2241" s="339" t="n">
        <f aca="false">'ワークシート1 事業所情報'!E2254</f>
        <v>0</v>
      </c>
      <c r="C2241" s="125" t="str">
        <f aca="false">IF(COUNTIF($B$4:B2241,B2241)=1,MAX($C$3:C2240)+1,"")</f>
        <v/>
      </c>
      <c r="D2241" s="125"/>
      <c r="E2241" s="340"/>
    </row>
    <row r="2242" customFormat="false" ht="18" hidden="false" customHeight="false" outlineLevel="0" collapsed="false">
      <c r="B2242" s="339" t="n">
        <f aca="false">'ワークシート1 事業所情報'!E2255</f>
        <v>0</v>
      </c>
      <c r="C2242" s="125" t="str">
        <f aca="false">IF(COUNTIF($B$4:B2242,B2242)=1,MAX($C$3:C2241)+1,"")</f>
        <v/>
      </c>
      <c r="D2242" s="125"/>
      <c r="E2242" s="340"/>
    </row>
    <row r="2243" customFormat="false" ht="18" hidden="false" customHeight="false" outlineLevel="0" collapsed="false">
      <c r="B2243" s="339" t="n">
        <f aca="false">'ワークシート1 事業所情報'!E2256</f>
        <v>0</v>
      </c>
      <c r="C2243" s="125" t="str">
        <f aca="false">IF(COUNTIF($B$4:B2243,B2243)=1,MAX($C$3:C2242)+1,"")</f>
        <v/>
      </c>
      <c r="D2243" s="125"/>
      <c r="E2243" s="340"/>
    </row>
    <row r="2244" customFormat="false" ht="18" hidden="false" customHeight="false" outlineLevel="0" collapsed="false">
      <c r="B2244" s="339" t="n">
        <f aca="false">'ワークシート1 事業所情報'!E2257</f>
        <v>0</v>
      </c>
      <c r="C2244" s="125" t="str">
        <f aca="false">IF(COUNTIF($B$4:B2244,B2244)=1,MAX($C$3:C2243)+1,"")</f>
        <v/>
      </c>
      <c r="D2244" s="125"/>
      <c r="E2244" s="340"/>
    </row>
    <row r="2245" customFormat="false" ht="18" hidden="false" customHeight="false" outlineLevel="0" collapsed="false">
      <c r="B2245" s="339" t="n">
        <f aca="false">'ワークシート1 事業所情報'!E2258</f>
        <v>0</v>
      </c>
      <c r="C2245" s="125" t="str">
        <f aca="false">IF(COUNTIF($B$4:B2245,B2245)=1,MAX($C$3:C2244)+1,"")</f>
        <v/>
      </c>
      <c r="D2245" s="125"/>
      <c r="E2245" s="340"/>
    </row>
    <row r="2246" customFormat="false" ht="18" hidden="false" customHeight="false" outlineLevel="0" collapsed="false">
      <c r="B2246" s="339" t="n">
        <f aca="false">'ワークシート1 事業所情報'!E2259</f>
        <v>0</v>
      </c>
      <c r="C2246" s="125" t="str">
        <f aca="false">IF(COUNTIF($B$4:B2246,B2246)=1,MAX($C$3:C2245)+1,"")</f>
        <v/>
      </c>
      <c r="D2246" s="125"/>
      <c r="E2246" s="340"/>
    </row>
    <row r="2247" customFormat="false" ht="18" hidden="false" customHeight="false" outlineLevel="0" collapsed="false">
      <c r="B2247" s="339" t="n">
        <f aca="false">'ワークシート1 事業所情報'!E2260</f>
        <v>0</v>
      </c>
      <c r="C2247" s="125" t="str">
        <f aca="false">IF(COUNTIF($B$4:B2247,B2247)=1,MAX($C$3:C2246)+1,"")</f>
        <v/>
      </c>
      <c r="D2247" s="125"/>
      <c r="E2247" s="340"/>
    </row>
    <row r="2248" customFormat="false" ht="18" hidden="false" customHeight="false" outlineLevel="0" collapsed="false">
      <c r="B2248" s="339" t="n">
        <f aca="false">'ワークシート1 事業所情報'!E2261</f>
        <v>0</v>
      </c>
      <c r="C2248" s="125" t="str">
        <f aca="false">IF(COUNTIF($B$4:B2248,B2248)=1,MAX($C$3:C2247)+1,"")</f>
        <v/>
      </c>
      <c r="D2248" s="125"/>
      <c r="E2248" s="340"/>
    </row>
    <row r="2249" customFormat="false" ht="18" hidden="false" customHeight="false" outlineLevel="0" collapsed="false">
      <c r="B2249" s="339" t="n">
        <f aca="false">'ワークシート1 事業所情報'!E2262</f>
        <v>0</v>
      </c>
      <c r="C2249" s="125" t="str">
        <f aca="false">IF(COUNTIF($B$4:B2249,B2249)=1,MAX($C$3:C2248)+1,"")</f>
        <v/>
      </c>
      <c r="D2249" s="125"/>
      <c r="E2249" s="340"/>
    </row>
    <row r="2250" customFormat="false" ht="18" hidden="false" customHeight="false" outlineLevel="0" collapsed="false">
      <c r="B2250" s="339" t="n">
        <f aca="false">'ワークシート1 事業所情報'!E2263</f>
        <v>0</v>
      </c>
      <c r="C2250" s="125" t="str">
        <f aca="false">IF(COUNTIF($B$4:B2250,B2250)=1,MAX($C$3:C2249)+1,"")</f>
        <v/>
      </c>
      <c r="D2250" s="125"/>
      <c r="E2250" s="340"/>
    </row>
    <row r="2251" customFormat="false" ht="18" hidden="false" customHeight="false" outlineLevel="0" collapsed="false">
      <c r="B2251" s="339" t="n">
        <f aca="false">'ワークシート1 事業所情報'!E2264</f>
        <v>0</v>
      </c>
      <c r="C2251" s="125" t="str">
        <f aca="false">IF(COUNTIF($B$4:B2251,B2251)=1,MAX($C$3:C2250)+1,"")</f>
        <v/>
      </c>
      <c r="D2251" s="125"/>
      <c r="E2251" s="340"/>
    </row>
    <row r="2252" customFormat="false" ht="18" hidden="false" customHeight="false" outlineLevel="0" collapsed="false">
      <c r="B2252" s="339" t="n">
        <f aca="false">'ワークシート1 事業所情報'!E2265</f>
        <v>0</v>
      </c>
      <c r="C2252" s="125" t="str">
        <f aca="false">IF(COUNTIF($B$4:B2252,B2252)=1,MAX($C$3:C2251)+1,"")</f>
        <v/>
      </c>
      <c r="D2252" s="125"/>
      <c r="E2252" s="340"/>
    </row>
    <row r="2253" customFormat="false" ht="18" hidden="false" customHeight="false" outlineLevel="0" collapsed="false">
      <c r="B2253" s="339" t="n">
        <f aca="false">'ワークシート1 事業所情報'!E2266</f>
        <v>0</v>
      </c>
      <c r="C2253" s="125" t="str">
        <f aca="false">IF(COUNTIF($B$4:B2253,B2253)=1,MAX($C$3:C2252)+1,"")</f>
        <v/>
      </c>
      <c r="D2253" s="125"/>
      <c r="E2253" s="340"/>
    </row>
    <row r="2254" customFormat="false" ht="18" hidden="false" customHeight="false" outlineLevel="0" collapsed="false">
      <c r="B2254" s="339" t="n">
        <f aca="false">'ワークシート1 事業所情報'!E2267</f>
        <v>0</v>
      </c>
      <c r="C2254" s="125" t="str">
        <f aca="false">IF(COUNTIF($B$4:B2254,B2254)=1,MAX($C$3:C2253)+1,"")</f>
        <v/>
      </c>
      <c r="D2254" s="125"/>
      <c r="E2254" s="340"/>
    </row>
    <row r="2255" customFormat="false" ht="18" hidden="false" customHeight="false" outlineLevel="0" collapsed="false">
      <c r="B2255" s="339" t="n">
        <f aca="false">'ワークシート1 事業所情報'!E2268</f>
        <v>0</v>
      </c>
      <c r="C2255" s="125" t="str">
        <f aca="false">IF(COUNTIF($B$4:B2255,B2255)=1,MAX($C$3:C2254)+1,"")</f>
        <v/>
      </c>
      <c r="D2255" s="125"/>
      <c r="E2255" s="340"/>
    </row>
    <row r="2256" customFormat="false" ht="18" hidden="false" customHeight="false" outlineLevel="0" collapsed="false">
      <c r="B2256" s="339" t="n">
        <f aca="false">'ワークシート1 事業所情報'!E2269</f>
        <v>0</v>
      </c>
      <c r="C2256" s="125" t="str">
        <f aca="false">IF(COUNTIF($B$4:B2256,B2256)=1,MAX($C$3:C2255)+1,"")</f>
        <v/>
      </c>
      <c r="D2256" s="125"/>
      <c r="E2256" s="340"/>
    </row>
    <row r="2257" customFormat="false" ht="18" hidden="false" customHeight="false" outlineLevel="0" collapsed="false">
      <c r="B2257" s="339" t="n">
        <f aca="false">'ワークシート1 事業所情報'!E2270</f>
        <v>0</v>
      </c>
      <c r="C2257" s="125" t="str">
        <f aca="false">IF(COUNTIF($B$4:B2257,B2257)=1,MAX($C$3:C2256)+1,"")</f>
        <v/>
      </c>
      <c r="D2257" s="125"/>
      <c r="E2257" s="340"/>
    </row>
    <row r="2258" customFormat="false" ht="18" hidden="false" customHeight="false" outlineLevel="0" collapsed="false">
      <c r="B2258" s="339" t="n">
        <f aca="false">'ワークシート1 事業所情報'!E2271</f>
        <v>0</v>
      </c>
      <c r="C2258" s="125" t="str">
        <f aca="false">IF(COUNTIF($B$4:B2258,B2258)=1,MAX($C$3:C2257)+1,"")</f>
        <v/>
      </c>
      <c r="D2258" s="125"/>
      <c r="E2258" s="340"/>
    </row>
    <row r="2259" customFormat="false" ht="18" hidden="false" customHeight="false" outlineLevel="0" collapsed="false">
      <c r="B2259" s="339" t="n">
        <f aca="false">'ワークシート1 事業所情報'!E2272</f>
        <v>0</v>
      </c>
      <c r="C2259" s="125" t="str">
        <f aca="false">IF(COUNTIF($B$4:B2259,B2259)=1,MAX($C$3:C2258)+1,"")</f>
        <v/>
      </c>
      <c r="D2259" s="125"/>
      <c r="E2259" s="340"/>
    </row>
    <row r="2260" customFormat="false" ht="18" hidden="false" customHeight="false" outlineLevel="0" collapsed="false">
      <c r="B2260" s="339" t="n">
        <f aca="false">'ワークシート1 事業所情報'!E2273</f>
        <v>0</v>
      </c>
      <c r="C2260" s="125" t="str">
        <f aca="false">IF(COUNTIF($B$4:B2260,B2260)=1,MAX($C$3:C2259)+1,"")</f>
        <v/>
      </c>
      <c r="D2260" s="125"/>
      <c r="E2260" s="340"/>
    </row>
    <row r="2261" customFormat="false" ht="18" hidden="false" customHeight="false" outlineLevel="0" collapsed="false">
      <c r="B2261" s="339" t="n">
        <f aca="false">'ワークシート1 事業所情報'!E2274</f>
        <v>0</v>
      </c>
      <c r="C2261" s="125" t="str">
        <f aca="false">IF(COUNTIF($B$4:B2261,B2261)=1,MAX($C$3:C2260)+1,"")</f>
        <v/>
      </c>
      <c r="D2261" s="125"/>
      <c r="E2261" s="340"/>
    </row>
    <row r="2262" customFormat="false" ht="18" hidden="false" customHeight="false" outlineLevel="0" collapsed="false">
      <c r="B2262" s="339" t="n">
        <f aca="false">'ワークシート1 事業所情報'!E2275</f>
        <v>0</v>
      </c>
      <c r="C2262" s="125" t="str">
        <f aca="false">IF(COUNTIF($B$4:B2262,B2262)=1,MAX($C$3:C2261)+1,"")</f>
        <v/>
      </c>
      <c r="D2262" s="125"/>
      <c r="E2262" s="340"/>
    </row>
    <row r="2263" customFormat="false" ht="18" hidden="false" customHeight="false" outlineLevel="0" collapsed="false">
      <c r="B2263" s="339" t="n">
        <f aca="false">'ワークシート1 事業所情報'!E2276</f>
        <v>0</v>
      </c>
      <c r="C2263" s="125" t="str">
        <f aca="false">IF(COUNTIF($B$4:B2263,B2263)=1,MAX($C$3:C2262)+1,"")</f>
        <v/>
      </c>
      <c r="D2263" s="125"/>
      <c r="E2263" s="340"/>
    </row>
    <row r="2264" customFormat="false" ht="18" hidden="false" customHeight="false" outlineLevel="0" collapsed="false">
      <c r="B2264" s="339" t="n">
        <f aca="false">'ワークシート1 事業所情報'!E2277</f>
        <v>0</v>
      </c>
      <c r="C2264" s="125" t="str">
        <f aca="false">IF(COUNTIF($B$4:B2264,B2264)=1,MAX($C$3:C2263)+1,"")</f>
        <v/>
      </c>
      <c r="D2264" s="125"/>
      <c r="E2264" s="340"/>
    </row>
    <row r="2265" customFormat="false" ht="18" hidden="false" customHeight="false" outlineLevel="0" collapsed="false">
      <c r="B2265" s="339" t="n">
        <f aca="false">'ワークシート1 事業所情報'!E2278</f>
        <v>0</v>
      </c>
      <c r="C2265" s="125" t="str">
        <f aca="false">IF(COUNTIF($B$4:B2265,B2265)=1,MAX($C$3:C2264)+1,"")</f>
        <v/>
      </c>
      <c r="D2265" s="125"/>
      <c r="E2265" s="340"/>
    </row>
    <row r="2266" customFormat="false" ht="18" hidden="false" customHeight="false" outlineLevel="0" collapsed="false">
      <c r="B2266" s="339" t="n">
        <f aca="false">'ワークシート1 事業所情報'!E2279</f>
        <v>0</v>
      </c>
      <c r="C2266" s="125" t="str">
        <f aca="false">IF(COUNTIF($B$4:B2266,B2266)=1,MAX($C$3:C2265)+1,"")</f>
        <v/>
      </c>
      <c r="D2266" s="125"/>
      <c r="E2266" s="340"/>
    </row>
    <row r="2267" customFormat="false" ht="18" hidden="false" customHeight="false" outlineLevel="0" collapsed="false">
      <c r="B2267" s="339" t="n">
        <f aca="false">'ワークシート1 事業所情報'!E2280</f>
        <v>0</v>
      </c>
      <c r="C2267" s="125" t="str">
        <f aca="false">IF(COUNTIF($B$4:B2267,B2267)=1,MAX($C$3:C2266)+1,"")</f>
        <v/>
      </c>
      <c r="D2267" s="125"/>
      <c r="E2267" s="340"/>
    </row>
    <row r="2268" customFormat="false" ht="18" hidden="false" customHeight="false" outlineLevel="0" collapsed="false">
      <c r="B2268" s="339" t="n">
        <f aca="false">'ワークシート1 事業所情報'!E2281</f>
        <v>0</v>
      </c>
      <c r="C2268" s="125" t="str">
        <f aca="false">IF(COUNTIF($B$4:B2268,B2268)=1,MAX($C$3:C2267)+1,"")</f>
        <v/>
      </c>
      <c r="D2268" s="125"/>
      <c r="E2268" s="340"/>
    </row>
    <row r="2269" customFormat="false" ht="18" hidden="false" customHeight="false" outlineLevel="0" collapsed="false">
      <c r="B2269" s="339" t="n">
        <f aca="false">'ワークシート1 事業所情報'!E2282</f>
        <v>0</v>
      </c>
      <c r="C2269" s="125" t="str">
        <f aca="false">IF(COUNTIF($B$4:B2269,B2269)=1,MAX($C$3:C2268)+1,"")</f>
        <v/>
      </c>
      <c r="D2269" s="125"/>
      <c r="E2269" s="340"/>
    </row>
    <row r="2270" customFormat="false" ht="18" hidden="false" customHeight="false" outlineLevel="0" collapsed="false">
      <c r="B2270" s="339" t="n">
        <f aca="false">'ワークシート1 事業所情報'!E2283</f>
        <v>0</v>
      </c>
      <c r="C2270" s="125" t="str">
        <f aca="false">IF(COUNTIF($B$4:B2270,B2270)=1,MAX($C$3:C2269)+1,"")</f>
        <v/>
      </c>
      <c r="D2270" s="125"/>
      <c r="E2270" s="340"/>
    </row>
    <row r="2271" customFormat="false" ht="18" hidden="false" customHeight="false" outlineLevel="0" collapsed="false">
      <c r="B2271" s="339" t="n">
        <f aca="false">'ワークシート1 事業所情報'!E2284</f>
        <v>0</v>
      </c>
      <c r="C2271" s="125" t="str">
        <f aca="false">IF(COUNTIF($B$4:B2271,B2271)=1,MAX($C$3:C2270)+1,"")</f>
        <v/>
      </c>
      <c r="D2271" s="125"/>
      <c r="E2271" s="340"/>
    </row>
    <row r="2272" customFormat="false" ht="18" hidden="false" customHeight="false" outlineLevel="0" collapsed="false">
      <c r="B2272" s="339" t="n">
        <f aca="false">'ワークシート1 事業所情報'!E2285</f>
        <v>0</v>
      </c>
      <c r="C2272" s="125" t="str">
        <f aca="false">IF(COUNTIF($B$4:B2272,B2272)=1,MAX($C$3:C2271)+1,"")</f>
        <v/>
      </c>
      <c r="D2272" s="125"/>
      <c r="E2272" s="340"/>
    </row>
    <row r="2273" customFormat="false" ht="18" hidden="false" customHeight="false" outlineLevel="0" collapsed="false">
      <c r="B2273" s="339" t="n">
        <f aca="false">'ワークシート1 事業所情報'!E2286</f>
        <v>0</v>
      </c>
      <c r="C2273" s="125" t="str">
        <f aca="false">IF(COUNTIF($B$4:B2273,B2273)=1,MAX($C$3:C2272)+1,"")</f>
        <v/>
      </c>
      <c r="D2273" s="125"/>
      <c r="E2273" s="340"/>
    </row>
    <row r="2274" customFormat="false" ht="18" hidden="false" customHeight="false" outlineLevel="0" collapsed="false">
      <c r="B2274" s="339" t="n">
        <f aca="false">'ワークシート1 事業所情報'!E2287</f>
        <v>0</v>
      </c>
      <c r="C2274" s="125" t="str">
        <f aca="false">IF(COUNTIF($B$4:B2274,B2274)=1,MAX($C$3:C2273)+1,"")</f>
        <v/>
      </c>
      <c r="D2274" s="125"/>
      <c r="E2274" s="340"/>
    </row>
    <row r="2275" customFormat="false" ht="18" hidden="false" customHeight="false" outlineLevel="0" collapsed="false">
      <c r="B2275" s="339" t="n">
        <f aca="false">'ワークシート1 事業所情報'!E2288</f>
        <v>0</v>
      </c>
      <c r="C2275" s="125" t="str">
        <f aca="false">IF(COUNTIF($B$4:B2275,B2275)=1,MAX($C$3:C2274)+1,"")</f>
        <v/>
      </c>
      <c r="D2275" s="125"/>
      <c r="E2275" s="340"/>
    </row>
    <row r="2276" customFormat="false" ht="18" hidden="false" customHeight="false" outlineLevel="0" collapsed="false">
      <c r="B2276" s="339" t="n">
        <f aca="false">'ワークシート1 事業所情報'!E2289</f>
        <v>0</v>
      </c>
      <c r="C2276" s="125" t="str">
        <f aca="false">IF(COUNTIF($B$4:B2276,B2276)=1,MAX($C$3:C2275)+1,"")</f>
        <v/>
      </c>
      <c r="D2276" s="125"/>
      <c r="E2276" s="340"/>
    </row>
    <row r="2277" customFormat="false" ht="18" hidden="false" customHeight="false" outlineLevel="0" collapsed="false">
      <c r="B2277" s="339" t="n">
        <f aca="false">'ワークシート1 事業所情報'!E2290</f>
        <v>0</v>
      </c>
      <c r="C2277" s="125" t="str">
        <f aca="false">IF(COUNTIF($B$4:B2277,B2277)=1,MAX($C$3:C2276)+1,"")</f>
        <v/>
      </c>
      <c r="D2277" s="125"/>
      <c r="E2277" s="340"/>
    </row>
    <row r="2278" customFormat="false" ht="18" hidden="false" customHeight="false" outlineLevel="0" collapsed="false">
      <c r="B2278" s="339" t="n">
        <f aca="false">'ワークシート1 事業所情報'!E2291</f>
        <v>0</v>
      </c>
      <c r="C2278" s="125" t="str">
        <f aca="false">IF(COUNTIF($B$4:B2278,B2278)=1,MAX($C$3:C2277)+1,"")</f>
        <v/>
      </c>
      <c r="D2278" s="125"/>
      <c r="E2278" s="340"/>
    </row>
    <row r="2279" customFormat="false" ht="18" hidden="false" customHeight="false" outlineLevel="0" collapsed="false">
      <c r="B2279" s="339" t="n">
        <f aca="false">'ワークシート1 事業所情報'!E2292</f>
        <v>0</v>
      </c>
      <c r="C2279" s="125" t="str">
        <f aca="false">IF(COUNTIF($B$4:B2279,B2279)=1,MAX($C$3:C2278)+1,"")</f>
        <v/>
      </c>
      <c r="D2279" s="125"/>
      <c r="E2279" s="340"/>
    </row>
    <row r="2280" customFormat="false" ht="18" hidden="false" customHeight="false" outlineLevel="0" collapsed="false">
      <c r="B2280" s="339" t="n">
        <f aca="false">'ワークシート1 事業所情報'!E2293</f>
        <v>0</v>
      </c>
      <c r="C2280" s="125" t="str">
        <f aca="false">IF(COUNTIF($B$4:B2280,B2280)=1,MAX($C$3:C2279)+1,"")</f>
        <v/>
      </c>
      <c r="D2280" s="125"/>
      <c r="E2280" s="340"/>
    </row>
    <row r="2281" customFormat="false" ht="18" hidden="false" customHeight="false" outlineLevel="0" collapsed="false">
      <c r="B2281" s="339" t="n">
        <f aca="false">'ワークシート1 事業所情報'!E2294</f>
        <v>0</v>
      </c>
      <c r="C2281" s="125" t="str">
        <f aca="false">IF(COUNTIF($B$4:B2281,B2281)=1,MAX($C$3:C2280)+1,"")</f>
        <v/>
      </c>
      <c r="D2281" s="125"/>
      <c r="E2281" s="340"/>
    </row>
    <row r="2282" customFormat="false" ht="18" hidden="false" customHeight="false" outlineLevel="0" collapsed="false">
      <c r="B2282" s="339" t="n">
        <f aca="false">'ワークシート1 事業所情報'!E2295</f>
        <v>0</v>
      </c>
      <c r="C2282" s="125" t="str">
        <f aca="false">IF(COUNTIF($B$4:B2282,B2282)=1,MAX($C$3:C2281)+1,"")</f>
        <v/>
      </c>
      <c r="D2282" s="125"/>
      <c r="E2282" s="340"/>
    </row>
    <row r="2283" customFormat="false" ht="18" hidden="false" customHeight="false" outlineLevel="0" collapsed="false">
      <c r="B2283" s="339" t="n">
        <f aca="false">'ワークシート1 事業所情報'!E2296</f>
        <v>0</v>
      </c>
      <c r="C2283" s="125" t="str">
        <f aca="false">IF(COUNTIF($B$4:B2283,B2283)=1,MAX($C$3:C2282)+1,"")</f>
        <v/>
      </c>
      <c r="D2283" s="125"/>
      <c r="E2283" s="340"/>
    </row>
    <row r="2284" customFormat="false" ht="18" hidden="false" customHeight="false" outlineLevel="0" collapsed="false">
      <c r="B2284" s="339" t="n">
        <f aca="false">'ワークシート1 事業所情報'!E2297</f>
        <v>0</v>
      </c>
      <c r="C2284" s="125" t="str">
        <f aca="false">IF(COUNTIF($B$4:B2284,B2284)=1,MAX($C$3:C2283)+1,"")</f>
        <v/>
      </c>
      <c r="D2284" s="125"/>
      <c r="E2284" s="340"/>
    </row>
    <row r="2285" customFormat="false" ht="18" hidden="false" customHeight="false" outlineLevel="0" collapsed="false">
      <c r="B2285" s="339" t="n">
        <f aca="false">'ワークシート1 事業所情報'!E2298</f>
        <v>0</v>
      </c>
      <c r="C2285" s="125" t="str">
        <f aca="false">IF(COUNTIF($B$4:B2285,B2285)=1,MAX($C$3:C2284)+1,"")</f>
        <v/>
      </c>
      <c r="D2285" s="125"/>
      <c r="E2285" s="340"/>
    </row>
    <row r="2286" customFormat="false" ht="18" hidden="false" customHeight="false" outlineLevel="0" collapsed="false">
      <c r="B2286" s="339" t="n">
        <f aca="false">'ワークシート1 事業所情報'!E2299</f>
        <v>0</v>
      </c>
      <c r="C2286" s="125" t="str">
        <f aca="false">IF(COUNTIF($B$4:B2286,B2286)=1,MAX($C$3:C2285)+1,"")</f>
        <v/>
      </c>
      <c r="D2286" s="125"/>
      <c r="E2286" s="340"/>
    </row>
    <row r="2287" customFormat="false" ht="18" hidden="false" customHeight="false" outlineLevel="0" collapsed="false">
      <c r="B2287" s="339" t="n">
        <f aca="false">'ワークシート1 事業所情報'!E2300</f>
        <v>0</v>
      </c>
      <c r="C2287" s="125" t="str">
        <f aca="false">IF(COUNTIF($B$4:B2287,B2287)=1,MAX($C$3:C2286)+1,"")</f>
        <v/>
      </c>
      <c r="D2287" s="125"/>
      <c r="E2287" s="340"/>
    </row>
    <row r="2288" customFormat="false" ht="18" hidden="false" customHeight="false" outlineLevel="0" collapsed="false">
      <c r="B2288" s="339" t="n">
        <f aca="false">'ワークシート1 事業所情報'!E2301</f>
        <v>0</v>
      </c>
      <c r="C2288" s="125" t="str">
        <f aca="false">IF(COUNTIF($B$4:B2288,B2288)=1,MAX($C$3:C2287)+1,"")</f>
        <v/>
      </c>
      <c r="D2288" s="125"/>
      <c r="E2288" s="340"/>
    </row>
    <row r="2289" customFormat="false" ht="18" hidden="false" customHeight="false" outlineLevel="0" collapsed="false">
      <c r="B2289" s="339" t="n">
        <f aca="false">'ワークシート1 事業所情報'!E2302</f>
        <v>0</v>
      </c>
      <c r="C2289" s="125" t="str">
        <f aca="false">IF(COUNTIF($B$4:B2289,B2289)=1,MAX($C$3:C2288)+1,"")</f>
        <v/>
      </c>
      <c r="D2289" s="125"/>
      <c r="E2289" s="340"/>
    </row>
    <row r="2290" customFormat="false" ht="18" hidden="false" customHeight="false" outlineLevel="0" collapsed="false">
      <c r="B2290" s="339" t="n">
        <f aca="false">'ワークシート1 事業所情報'!E2303</f>
        <v>0</v>
      </c>
      <c r="C2290" s="125" t="str">
        <f aca="false">IF(COUNTIF($B$4:B2290,B2290)=1,MAX($C$3:C2289)+1,"")</f>
        <v/>
      </c>
      <c r="D2290" s="125"/>
      <c r="E2290" s="340"/>
    </row>
    <row r="2291" customFormat="false" ht="18" hidden="false" customHeight="false" outlineLevel="0" collapsed="false">
      <c r="B2291" s="339" t="n">
        <f aca="false">'ワークシート1 事業所情報'!E2304</f>
        <v>0</v>
      </c>
      <c r="C2291" s="125" t="str">
        <f aca="false">IF(COUNTIF($B$4:B2291,B2291)=1,MAX($C$3:C2290)+1,"")</f>
        <v/>
      </c>
      <c r="D2291" s="125"/>
      <c r="E2291" s="340"/>
    </row>
    <row r="2292" customFormat="false" ht="18" hidden="false" customHeight="false" outlineLevel="0" collapsed="false">
      <c r="B2292" s="339" t="n">
        <f aca="false">'ワークシート1 事業所情報'!E2305</f>
        <v>0</v>
      </c>
      <c r="C2292" s="125" t="str">
        <f aca="false">IF(COUNTIF($B$4:B2292,B2292)=1,MAX($C$3:C2291)+1,"")</f>
        <v/>
      </c>
      <c r="D2292" s="125"/>
      <c r="E2292" s="340"/>
    </row>
    <row r="2293" customFormat="false" ht="18" hidden="false" customHeight="false" outlineLevel="0" collapsed="false">
      <c r="B2293" s="339" t="n">
        <f aca="false">'ワークシート1 事業所情報'!E2306</f>
        <v>0</v>
      </c>
      <c r="C2293" s="125" t="str">
        <f aca="false">IF(COUNTIF($B$4:B2293,B2293)=1,MAX($C$3:C2292)+1,"")</f>
        <v/>
      </c>
      <c r="D2293" s="125"/>
      <c r="E2293" s="340"/>
    </row>
    <row r="2294" customFormat="false" ht="18" hidden="false" customHeight="false" outlineLevel="0" collapsed="false">
      <c r="B2294" s="339" t="n">
        <f aca="false">'ワークシート1 事業所情報'!E2307</f>
        <v>0</v>
      </c>
      <c r="C2294" s="125" t="str">
        <f aca="false">IF(COUNTIF($B$4:B2294,B2294)=1,MAX($C$3:C2293)+1,"")</f>
        <v/>
      </c>
      <c r="D2294" s="125"/>
      <c r="E2294" s="340"/>
    </row>
    <row r="2295" customFormat="false" ht="18" hidden="false" customHeight="false" outlineLevel="0" collapsed="false">
      <c r="B2295" s="339" t="n">
        <f aca="false">'ワークシート1 事業所情報'!E2308</f>
        <v>0</v>
      </c>
      <c r="C2295" s="125" t="str">
        <f aca="false">IF(COUNTIF($B$4:B2295,B2295)=1,MAX($C$3:C2294)+1,"")</f>
        <v/>
      </c>
      <c r="D2295" s="125"/>
      <c r="E2295" s="340"/>
    </row>
    <row r="2296" customFormat="false" ht="18" hidden="false" customHeight="false" outlineLevel="0" collapsed="false">
      <c r="B2296" s="339" t="n">
        <f aca="false">'ワークシート1 事業所情報'!E2309</f>
        <v>0</v>
      </c>
      <c r="C2296" s="125" t="str">
        <f aca="false">IF(COUNTIF($B$4:B2296,B2296)=1,MAX($C$3:C2295)+1,"")</f>
        <v/>
      </c>
      <c r="D2296" s="125"/>
      <c r="E2296" s="340"/>
    </row>
    <row r="2297" customFormat="false" ht="18" hidden="false" customHeight="false" outlineLevel="0" collapsed="false">
      <c r="B2297" s="339" t="n">
        <f aca="false">'ワークシート1 事業所情報'!E2310</f>
        <v>0</v>
      </c>
      <c r="C2297" s="125" t="str">
        <f aca="false">IF(COUNTIF($B$4:B2297,B2297)=1,MAX($C$3:C2296)+1,"")</f>
        <v/>
      </c>
      <c r="D2297" s="125"/>
      <c r="E2297" s="340"/>
    </row>
    <row r="2298" customFormat="false" ht="18" hidden="false" customHeight="false" outlineLevel="0" collapsed="false">
      <c r="B2298" s="339" t="n">
        <f aca="false">'ワークシート1 事業所情報'!E2311</f>
        <v>0</v>
      </c>
      <c r="C2298" s="125" t="str">
        <f aca="false">IF(COUNTIF($B$4:B2298,B2298)=1,MAX($C$3:C2297)+1,"")</f>
        <v/>
      </c>
      <c r="D2298" s="125"/>
      <c r="E2298" s="340"/>
    </row>
    <row r="2299" customFormat="false" ht="18" hidden="false" customHeight="false" outlineLevel="0" collapsed="false">
      <c r="B2299" s="339" t="n">
        <f aca="false">'ワークシート1 事業所情報'!E2312</f>
        <v>0</v>
      </c>
      <c r="C2299" s="125" t="str">
        <f aca="false">IF(COUNTIF($B$4:B2299,B2299)=1,MAX($C$3:C2298)+1,"")</f>
        <v/>
      </c>
      <c r="D2299" s="125"/>
      <c r="E2299" s="340"/>
    </row>
    <row r="2300" customFormat="false" ht="18" hidden="false" customHeight="false" outlineLevel="0" collapsed="false">
      <c r="B2300" s="339" t="n">
        <f aca="false">'ワークシート1 事業所情報'!E2313</f>
        <v>0</v>
      </c>
      <c r="C2300" s="125" t="str">
        <f aca="false">IF(COUNTIF($B$4:B2300,B2300)=1,MAX($C$3:C2299)+1,"")</f>
        <v/>
      </c>
      <c r="D2300" s="125"/>
      <c r="E2300" s="340"/>
    </row>
    <row r="2301" customFormat="false" ht="18" hidden="false" customHeight="false" outlineLevel="0" collapsed="false">
      <c r="B2301" s="339" t="n">
        <f aca="false">'ワークシート1 事業所情報'!E2314</f>
        <v>0</v>
      </c>
      <c r="C2301" s="125" t="str">
        <f aca="false">IF(COUNTIF($B$4:B2301,B2301)=1,MAX($C$3:C2300)+1,"")</f>
        <v/>
      </c>
      <c r="D2301" s="125"/>
      <c r="E2301" s="340"/>
    </row>
    <row r="2302" customFormat="false" ht="18" hidden="false" customHeight="false" outlineLevel="0" collapsed="false">
      <c r="B2302" s="339" t="n">
        <f aca="false">'ワークシート1 事業所情報'!E2315</f>
        <v>0</v>
      </c>
      <c r="C2302" s="125" t="str">
        <f aca="false">IF(COUNTIF($B$4:B2302,B2302)=1,MAX($C$3:C2301)+1,"")</f>
        <v/>
      </c>
      <c r="D2302" s="125"/>
      <c r="E2302" s="340"/>
    </row>
    <row r="2303" customFormat="false" ht="18" hidden="false" customHeight="false" outlineLevel="0" collapsed="false">
      <c r="B2303" s="339" t="n">
        <f aca="false">'ワークシート1 事業所情報'!E2316</f>
        <v>0</v>
      </c>
      <c r="C2303" s="125" t="str">
        <f aca="false">IF(COUNTIF($B$4:B2303,B2303)=1,MAX($C$3:C2302)+1,"")</f>
        <v/>
      </c>
      <c r="D2303" s="125"/>
      <c r="E2303" s="340"/>
    </row>
    <row r="2304" customFormat="false" ht="18" hidden="false" customHeight="false" outlineLevel="0" collapsed="false">
      <c r="B2304" s="339" t="n">
        <f aca="false">'ワークシート1 事業所情報'!E2317</f>
        <v>0</v>
      </c>
      <c r="C2304" s="125" t="str">
        <f aca="false">IF(COUNTIF($B$4:B2304,B2304)=1,MAX($C$3:C2303)+1,"")</f>
        <v/>
      </c>
      <c r="D2304" s="125"/>
      <c r="E2304" s="340"/>
    </row>
    <row r="2305" customFormat="false" ht="18" hidden="false" customHeight="false" outlineLevel="0" collapsed="false">
      <c r="B2305" s="339" t="n">
        <f aca="false">'ワークシート1 事業所情報'!E2318</f>
        <v>0</v>
      </c>
      <c r="C2305" s="125" t="str">
        <f aca="false">IF(COUNTIF($B$4:B2305,B2305)=1,MAX($C$3:C2304)+1,"")</f>
        <v/>
      </c>
      <c r="D2305" s="125"/>
      <c r="E2305" s="340"/>
    </row>
    <row r="2306" customFormat="false" ht="18" hidden="false" customHeight="false" outlineLevel="0" collapsed="false">
      <c r="B2306" s="339" t="n">
        <f aca="false">'ワークシート1 事業所情報'!E2319</f>
        <v>0</v>
      </c>
      <c r="C2306" s="125" t="str">
        <f aca="false">IF(COUNTIF($B$4:B2306,B2306)=1,MAX($C$3:C2305)+1,"")</f>
        <v/>
      </c>
      <c r="D2306" s="125"/>
      <c r="E2306" s="340"/>
    </row>
    <row r="2307" customFormat="false" ht="18" hidden="false" customHeight="false" outlineLevel="0" collapsed="false">
      <c r="B2307" s="339" t="n">
        <f aca="false">'ワークシート1 事業所情報'!E2320</f>
        <v>0</v>
      </c>
      <c r="C2307" s="125" t="str">
        <f aca="false">IF(COUNTIF($B$4:B2307,B2307)=1,MAX($C$3:C2306)+1,"")</f>
        <v/>
      </c>
      <c r="D2307" s="125"/>
      <c r="E2307" s="340"/>
    </row>
    <row r="2308" customFormat="false" ht="18" hidden="false" customHeight="false" outlineLevel="0" collapsed="false">
      <c r="B2308" s="339" t="n">
        <f aca="false">'ワークシート1 事業所情報'!E2321</f>
        <v>0</v>
      </c>
      <c r="C2308" s="125" t="str">
        <f aca="false">IF(COUNTIF($B$4:B2308,B2308)=1,MAX($C$3:C2307)+1,"")</f>
        <v/>
      </c>
      <c r="D2308" s="125"/>
      <c r="E2308" s="340"/>
    </row>
    <row r="2309" customFormat="false" ht="18" hidden="false" customHeight="false" outlineLevel="0" collapsed="false">
      <c r="B2309" s="339" t="n">
        <f aca="false">'ワークシート1 事業所情報'!E2322</f>
        <v>0</v>
      </c>
      <c r="C2309" s="125" t="str">
        <f aca="false">IF(COUNTIF($B$4:B2309,B2309)=1,MAX($C$3:C2308)+1,"")</f>
        <v/>
      </c>
      <c r="D2309" s="125"/>
      <c r="E2309" s="340"/>
    </row>
    <row r="2310" customFormat="false" ht="18" hidden="false" customHeight="false" outlineLevel="0" collapsed="false">
      <c r="B2310" s="339" t="n">
        <f aca="false">'ワークシート1 事業所情報'!E2323</f>
        <v>0</v>
      </c>
      <c r="C2310" s="125" t="str">
        <f aca="false">IF(COUNTIF($B$4:B2310,B2310)=1,MAX($C$3:C2309)+1,"")</f>
        <v/>
      </c>
      <c r="D2310" s="125"/>
      <c r="E2310" s="340"/>
    </row>
    <row r="2311" customFormat="false" ht="18" hidden="false" customHeight="false" outlineLevel="0" collapsed="false">
      <c r="B2311" s="339" t="n">
        <f aca="false">'ワークシート1 事業所情報'!E2324</f>
        <v>0</v>
      </c>
      <c r="C2311" s="125" t="str">
        <f aca="false">IF(COUNTIF($B$4:B2311,B2311)=1,MAX($C$3:C2310)+1,"")</f>
        <v/>
      </c>
      <c r="D2311" s="125"/>
      <c r="E2311" s="340"/>
    </row>
    <row r="2312" customFormat="false" ht="18" hidden="false" customHeight="false" outlineLevel="0" collapsed="false">
      <c r="B2312" s="339" t="n">
        <f aca="false">'ワークシート1 事業所情報'!E2325</f>
        <v>0</v>
      </c>
      <c r="C2312" s="125" t="str">
        <f aca="false">IF(COUNTIF($B$4:B2312,B2312)=1,MAX($C$3:C2311)+1,"")</f>
        <v/>
      </c>
      <c r="D2312" s="125"/>
      <c r="E2312" s="340"/>
    </row>
    <row r="2313" customFormat="false" ht="18" hidden="false" customHeight="false" outlineLevel="0" collapsed="false">
      <c r="B2313" s="339" t="n">
        <f aca="false">'ワークシート1 事業所情報'!E2326</f>
        <v>0</v>
      </c>
      <c r="C2313" s="125" t="str">
        <f aca="false">IF(COUNTIF($B$4:B2313,B2313)=1,MAX($C$3:C2312)+1,"")</f>
        <v/>
      </c>
      <c r="D2313" s="125"/>
      <c r="E2313" s="340"/>
    </row>
    <row r="2314" customFormat="false" ht="18" hidden="false" customHeight="false" outlineLevel="0" collapsed="false">
      <c r="B2314" s="339" t="n">
        <f aca="false">'ワークシート1 事業所情報'!E2327</f>
        <v>0</v>
      </c>
      <c r="C2314" s="125" t="str">
        <f aca="false">IF(COUNTIF($B$4:B2314,B2314)=1,MAX($C$3:C2313)+1,"")</f>
        <v/>
      </c>
      <c r="D2314" s="125"/>
      <c r="E2314" s="340"/>
    </row>
    <row r="2315" customFormat="false" ht="18" hidden="false" customHeight="false" outlineLevel="0" collapsed="false">
      <c r="B2315" s="339" t="n">
        <f aca="false">'ワークシート1 事業所情報'!E2328</f>
        <v>0</v>
      </c>
      <c r="C2315" s="125" t="str">
        <f aca="false">IF(COUNTIF($B$4:B2315,B2315)=1,MAX($C$3:C2314)+1,"")</f>
        <v/>
      </c>
      <c r="D2315" s="125"/>
      <c r="E2315" s="340"/>
    </row>
    <row r="2316" customFormat="false" ht="18" hidden="false" customHeight="false" outlineLevel="0" collapsed="false">
      <c r="B2316" s="339" t="n">
        <f aca="false">'ワークシート1 事業所情報'!E2329</f>
        <v>0</v>
      </c>
      <c r="C2316" s="125" t="str">
        <f aca="false">IF(COUNTIF($B$4:B2316,B2316)=1,MAX($C$3:C2315)+1,"")</f>
        <v/>
      </c>
      <c r="D2316" s="125"/>
      <c r="E2316" s="340"/>
    </row>
    <row r="2317" customFormat="false" ht="18" hidden="false" customHeight="false" outlineLevel="0" collapsed="false">
      <c r="B2317" s="339" t="n">
        <f aca="false">'ワークシート1 事業所情報'!E2330</f>
        <v>0</v>
      </c>
      <c r="C2317" s="125" t="str">
        <f aca="false">IF(COUNTIF($B$4:B2317,B2317)=1,MAX($C$3:C2316)+1,"")</f>
        <v/>
      </c>
      <c r="D2317" s="125"/>
      <c r="E2317" s="340"/>
    </row>
    <row r="2318" customFormat="false" ht="18" hidden="false" customHeight="false" outlineLevel="0" collapsed="false">
      <c r="B2318" s="339" t="n">
        <f aca="false">'ワークシート1 事業所情報'!E2331</f>
        <v>0</v>
      </c>
      <c r="C2318" s="125" t="str">
        <f aca="false">IF(COUNTIF($B$4:B2318,B2318)=1,MAX($C$3:C2317)+1,"")</f>
        <v/>
      </c>
      <c r="D2318" s="125"/>
      <c r="E2318" s="340"/>
    </row>
    <row r="2319" customFormat="false" ht="18" hidden="false" customHeight="false" outlineLevel="0" collapsed="false">
      <c r="B2319" s="339" t="n">
        <f aca="false">'ワークシート1 事業所情報'!E2332</f>
        <v>0</v>
      </c>
      <c r="C2319" s="125" t="str">
        <f aca="false">IF(COUNTIF($B$4:B2319,B2319)=1,MAX($C$3:C2318)+1,"")</f>
        <v/>
      </c>
      <c r="D2319" s="125"/>
      <c r="E2319" s="340"/>
    </row>
    <row r="2320" customFormat="false" ht="18" hidden="false" customHeight="false" outlineLevel="0" collapsed="false">
      <c r="B2320" s="339" t="n">
        <f aca="false">'ワークシート1 事業所情報'!E2333</f>
        <v>0</v>
      </c>
      <c r="C2320" s="125" t="str">
        <f aca="false">IF(COUNTIF($B$4:B2320,B2320)=1,MAX($C$3:C2319)+1,"")</f>
        <v/>
      </c>
      <c r="D2320" s="125"/>
      <c r="E2320" s="340"/>
    </row>
    <row r="2321" customFormat="false" ht="18" hidden="false" customHeight="false" outlineLevel="0" collapsed="false">
      <c r="B2321" s="339" t="n">
        <f aca="false">'ワークシート1 事業所情報'!E2334</f>
        <v>0</v>
      </c>
      <c r="C2321" s="125" t="str">
        <f aca="false">IF(COUNTIF($B$4:B2321,B2321)=1,MAX($C$3:C2320)+1,"")</f>
        <v/>
      </c>
      <c r="D2321" s="125"/>
      <c r="E2321" s="340"/>
    </row>
    <row r="2322" customFormat="false" ht="18" hidden="false" customHeight="false" outlineLevel="0" collapsed="false">
      <c r="B2322" s="339" t="n">
        <f aca="false">'ワークシート1 事業所情報'!E2335</f>
        <v>0</v>
      </c>
      <c r="C2322" s="125" t="str">
        <f aca="false">IF(COUNTIF($B$4:B2322,B2322)=1,MAX($C$3:C2321)+1,"")</f>
        <v/>
      </c>
      <c r="D2322" s="125"/>
      <c r="E2322" s="340"/>
    </row>
    <row r="2323" customFormat="false" ht="18" hidden="false" customHeight="false" outlineLevel="0" collapsed="false">
      <c r="B2323" s="339" t="n">
        <f aca="false">'ワークシート1 事業所情報'!E2336</f>
        <v>0</v>
      </c>
      <c r="C2323" s="125" t="str">
        <f aca="false">IF(COUNTIF($B$4:B2323,B2323)=1,MAX($C$3:C2322)+1,"")</f>
        <v/>
      </c>
      <c r="D2323" s="125"/>
      <c r="E2323" s="340"/>
    </row>
    <row r="2324" customFormat="false" ht="18" hidden="false" customHeight="false" outlineLevel="0" collapsed="false">
      <c r="B2324" s="339" t="n">
        <f aca="false">'ワークシート1 事業所情報'!E2337</f>
        <v>0</v>
      </c>
      <c r="C2324" s="125" t="str">
        <f aca="false">IF(COUNTIF($B$4:B2324,B2324)=1,MAX($C$3:C2323)+1,"")</f>
        <v/>
      </c>
      <c r="D2324" s="125"/>
      <c r="E2324" s="340"/>
    </row>
    <row r="2325" customFormat="false" ht="18" hidden="false" customHeight="false" outlineLevel="0" collapsed="false">
      <c r="B2325" s="339" t="n">
        <f aca="false">'ワークシート1 事業所情報'!E2338</f>
        <v>0</v>
      </c>
      <c r="C2325" s="125" t="str">
        <f aca="false">IF(COUNTIF($B$4:B2325,B2325)=1,MAX($C$3:C2324)+1,"")</f>
        <v/>
      </c>
      <c r="D2325" s="125"/>
      <c r="E2325" s="340"/>
    </row>
    <row r="2326" customFormat="false" ht="18" hidden="false" customHeight="false" outlineLevel="0" collapsed="false">
      <c r="B2326" s="339" t="n">
        <f aca="false">'ワークシート1 事業所情報'!E2339</f>
        <v>0</v>
      </c>
      <c r="C2326" s="125" t="str">
        <f aca="false">IF(COUNTIF($B$4:B2326,B2326)=1,MAX($C$3:C2325)+1,"")</f>
        <v/>
      </c>
      <c r="D2326" s="125"/>
      <c r="E2326" s="340"/>
    </row>
    <row r="2327" customFormat="false" ht="18" hidden="false" customHeight="false" outlineLevel="0" collapsed="false">
      <c r="B2327" s="339" t="n">
        <f aca="false">'ワークシート1 事業所情報'!E2340</f>
        <v>0</v>
      </c>
      <c r="C2327" s="125" t="str">
        <f aca="false">IF(COUNTIF($B$4:B2327,B2327)=1,MAX($C$3:C2326)+1,"")</f>
        <v/>
      </c>
      <c r="D2327" s="125"/>
      <c r="E2327" s="340"/>
    </row>
    <row r="2328" customFormat="false" ht="18" hidden="false" customHeight="false" outlineLevel="0" collapsed="false">
      <c r="B2328" s="339" t="n">
        <f aca="false">'ワークシート1 事業所情報'!E2341</f>
        <v>0</v>
      </c>
      <c r="C2328" s="125" t="str">
        <f aca="false">IF(COUNTIF($B$4:B2328,B2328)=1,MAX($C$3:C2327)+1,"")</f>
        <v/>
      </c>
      <c r="D2328" s="125"/>
      <c r="E2328" s="340"/>
    </row>
    <row r="2329" customFormat="false" ht="18" hidden="false" customHeight="false" outlineLevel="0" collapsed="false">
      <c r="B2329" s="339" t="n">
        <f aca="false">'ワークシート1 事業所情報'!E2342</f>
        <v>0</v>
      </c>
      <c r="C2329" s="125" t="str">
        <f aca="false">IF(COUNTIF($B$4:B2329,B2329)=1,MAX($C$3:C2328)+1,"")</f>
        <v/>
      </c>
      <c r="D2329" s="125"/>
      <c r="E2329" s="340"/>
    </row>
    <row r="2330" customFormat="false" ht="18" hidden="false" customHeight="false" outlineLevel="0" collapsed="false">
      <c r="B2330" s="339" t="n">
        <f aca="false">'ワークシート1 事業所情報'!E2343</f>
        <v>0</v>
      </c>
      <c r="C2330" s="125" t="str">
        <f aca="false">IF(COUNTIF($B$4:B2330,B2330)=1,MAX($C$3:C2329)+1,"")</f>
        <v/>
      </c>
      <c r="D2330" s="125"/>
      <c r="E2330" s="340"/>
    </row>
    <row r="2331" customFormat="false" ht="18" hidden="false" customHeight="false" outlineLevel="0" collapsed="false">
      <c r="B2331" s="339" t="n">
        <f aca="false">'ワークシート1 事業所情報'!E2344</f>
        <v>0</v>
      </c>
      <c r="C2331" s="125" t="str">
        <f aca="false">IF(COUNTIF($B$4:B2331,B2331)=1,MAX($C$3:C2330)+1,"")</f>
        <v/>
      </c>
      <c r="D2331" s="125"/>
      <c r="E2331" s="340"/>
    </row>
    <row r="2332" customFormat="false" ht="18" hidden="false" customHeight="false" outlineLevel="0" collapsed="false">
      <c r="B2332" s="339" t="n">
        <f aca="false">'ワークシート1 事業所情報'!E2345</f>
        <v>0</v>
      </c>
      <c r="C2332" s="125" t="str">
        <f aca="false">IF(COUNTIF($B$4:B2332,B2332)=1,MAX($C$3:C2331)+1,"")</f>
        <v/>
      </c>
      <c r="D2332" s="125"/>
      <c r="E2332" s="340"/>
    </row>
    <row r="2333" customFormat="false" ht="18" hidden="false" customHeight="false" outlineLevel="0" collapsed="false">
      <c r="B2333" s="339" t="n">
        <f aca="false">'ワークシート1 事業所情報'!E2346</f>
        <v>0</v>
      </c>
      <c r="C2333" s="125" t="str">
        <f aca="false">IF(COUNTIF($B$4:B2333,B2333)=1,MAX($C$3:C2332)+1,"")</f>
        <v/>
      </c>
      <c r="D2333" s="125"/>
      <c r="E2333" s="340"/>
    </row>
    <row r="2334" customFormat="false" ht="18" hidden="false" customHeight="false" outlineLevel="0" collapsed="false">
      <c r="B2334" s="339" t="n">
        <f aca="false">'ワークシート1 事業所情報'!E2347</f>
        <v>0</v>
      </c>
      <c r="C2334" s="125" t="str">
        <f aca="false">IF(COUNTIF($B$4:B2334,B2334)=1,MAX($C$3:C2333)+1,"")</f>
        <v/>
      </c>
      <c r="D2334" s="125"/>
      <c r="E2334" s="340"/>
    </row>
    <row r="2335" customFormat="false" ht="18" hidden="false" customHeight="false" outlineLevel="0" collapsed="false">
      <c r="B2335" s="339" t="n">
        <f aca="false">'ワークシート1 事業所情報'!E2348</f>
        <v>0</v>
      </c>
      <c r="C2335" s="125" t="str">
        <f aca="false">IF(COUNTIF($B$4:B2335,B2335)=1,MAX($C$3:C2334)+1,"")</f>
        <v/>
      </c>
      <c r="D2335" s="125"/>
      <c r="E2335" s="340"/>
    </row>
    <row r="2336" customFormat="false" ht="18" hidden="false" customHeight="false" outlineLevel="0" collapsed="false">
      <c r="B2336" s="339" t="n">
        <f aca="false">'ワークシート1 事業所情報'!E2349</f>
        <v>0</v>
      </c>
      <c r="C2336" s="125" t="str">
        <f aca="false">IF(COUNTIF($B$4:B2336,B2336)=1,MAX($C$3:C2335)+1,"")</f>
        <v/>
      </c>
      <c r="D2336" s="125"/>
      <c r="E2336" s="340"/>
    </row>
    <row r="2337" customFormat="false" ht="18" hidden="false" customHeight="false" outlineLevel="0" collapsed="false">
      <c r="B2337" s="339" t="n">
        <f aca="false">'ワークシート1 事業所情報'!E2350</f>
        <v>0</v>
      </c>
      <c r="C2337" s="125" t="str">
        <f aca="false">IF(COUNTIF($B$4:B2337,B2337)=1,MAX($C$3:C2336)+1,"")</f>
        <v/>
      </c>
      <c r="D2337" s="125"/>
      <c r="E2337" s="340"/>
    </row>
    <row r="2338" customFormat="false" ht="18" hidden="false" customHeight="false" outlineLevel="0" collapsed="false">
      <c r="B2338" s="339" t="n">
        <f aca="false">'ワークシート1 事業所情報'!E2351</f>
        <v>0</v>
      </c>
      <c r="C2338" s="125" t="str">
        <f aca="false">IF(COUNTIF($B$4:B2338,B2338)=1,MAX($C$3:C2337)+1,"")</f>
        <v/>
      </c>
      <c r="D2338" s="125"/>
      <c r="E2338" s="340"/>
    </row>
    <row r="2339" customFormat="false" ht="18" hidden="false" customHeight="false" outlineLevel="0" collapsed="false">
      <c r="B2339" s="339" t="n">
        <f aca="false">'ワークシート1 事業所情報'!E2352</f>
        <v>0</v>
      </c>
      <c r="C2339" s="125" t="str">
        <f aca="false">IF(COUNTIF($B$4:B2339,B2339)=1,MAX($C$3:C2338)+1,"")</f>
        <v/>
      </c>
      <c r="D2339" s="125"/>
      <c r="E2339" s="340"/>
    </row>
    <row r="2340" customFormat="false" ht="18" hidden="false" customHeight="false" outlineLevel="0" collapsed="false">
      <c r="B2340" s="339" t="n">
        <f aca="false">'ワークシート1 事業所情報'!E2353</f>
        <v>0</v>
      </c>
      <c r="C2340" s="125" t="str">
        <f aca="false">IF(COUNTIF($B$4:B2340,B2340)=1,MAX($C$3:C2339)+1,"")</f>
        <v/>
      </c>
      <c r="D2340" s="125"/>
      <c r="E2340" s="340"/>
    </row>
    <row r="2341" customFormat="false" ht="18" hidden="false" customHeight="false" outlineLevel="0" collapsed="false">
      <c r="B2341" s="339" t="n">
        <f aca="false">'ワークシート1 事業所情報'!E2354</f>
        <v>0</v>
      </c>
      <c r="C2341" s="125" t="str">
        <f aca="false">IF(COUNTIF($B$4:B2341,B2341)=1,MAX($C$3:C2340)+1,"")</f>
        <v/>
      </c>
      <c r="D2341" s="125"/>
      <c r="E2341" s="340"/>
    </row>
    <row r="2342" customFormat="false" ht="18" hidden="false" customHeight="false" outlineLevel="0" collapsed="false">
      <c r="B2342" s="339" t="n">
        <f aca="false">'ワークシート1 事業所情報'!E2355</f>
        <v>0</v>
      </c>
      <c r="C2342" s="125" t="str">
        <f aca="false">IF(COUNTIF($B$4:B2342,B2342)=1,MAX($C$3:C2341)+1,"")</f>
        <v/>
      </c>
      <c r="D2342" s="125"/>
      <c r="E2342" s="340"/>
    </row>
    <row r="2343" customFormat="false" ht="18" hidden="false" customHeight="false" outlineLevel="0" collapsed="false">
      <c r="B2343" s="339" t="n">
        <f aca="false">'ワークシート1 事業所情報'!E2356</f>
        <v>0</v>
      </c>
      <c r="C2343" s="125" t="str">
        <f aca="false">IF(COUNTIF($B$4:B2343,B2343)=1,MAX($C$3:C2342)+1,"")</f>
        <v/>
      </c>
      <c r="D2343" s="125"/>
      <c r="E2343" s="340"/>
    </row>
    <row r="2344" customFormat="false" ht="18" hidden="false" customHeight="false" outlineLevel="0" collapsed="false">
      <c r="B2344" s="339" t="n">
        <f aca="false">'ワークシート1 事業所情報'!E2357</f>
        <v>0</v>
      </c>
      <c r="C2344" s="125" t="str">
        <f aca="false">IF(COUNTIF($B$4:B2344,B2344)=1,MAX($C$3:C2343)+1,"")</f>
        <v/>
      </c>
      <c r="D2344" s="125"/>
      <c r="E2344" s="340"/>
    </row>
    <row r="2345" customFormat="false" ht="18" hidden="false" customHeight="false" outlineLevel="0" collapsed="false">
      <c r="B2345" s="339" t="n">
        <f aca="false">'ワークシート1 事業所情報'!E2358</f>
        <v>0</v>
      </c>
      <c r="C2345" s="125" t="str">
        <f aca="false">IF(COUNTIF($B$4:B2345,B2345)=1,MAX($C$3:C2344)+1,"")</f>
        <v/>
      </c>
      <c r="D2345" s="125"/>
      <c r="E2345" s="340"/>
    </row>
    <row r="2346" customFormat="false" ht="18" hidden="false" customHeight="false" outlineLevel="0" collapsed="false">
      <c r="B2346" s="339" t="n">
        <f aca="false">'ワークシート1 事業所情報'!E2359</f>
        <v>0</v>
      </c>
      <c r="C2346" s="125" t="str">
        <f aca="false">IF(COUNTIF($B$4:B2346,B2346)=1,MAX($C$3:C2345)+1,"")</f>
        <v/>
      </c>
      <c r="D2346" s="125"/>
      <c r="E2346" s="340"/>
    </row>
    <row r="2347" customFormat="false" ht="18" hidden="false" customHeight="false" outlineLevel="0" collapsed="false">
      <c r="B2347" s="339" t="n">
        <f aca="false">'ワークシート1 事業所情報'!E2360</f>
        <v>0</v>
      </c>
      <c r="C2347" s="125" t="str">
        <f aca="false">IF(COUNTIF($B$4:B2347,B2347)=1,MAX($C$3:C2346)+1,"")</f>
        <v/>
      </c>
      <c r="D2347" s="125"/>
      <c r="E2347" s="340"/>
    </row>
    <row r="2348" customFormat="false" ht="18" hidden="false" customHeight="false" outlineLevel="0" collapsed="false">
      <c r="B2348" s="339" t="n">
        <f aca="false">'ワークシート1 事業所情報'!E2361</f>
        <v>0</v>
      </c>
      <c r="C2348" s="125" t="str">
        <f aca="false">IF(COUNTIF($B$4:B2348,B2348)=1,MAX($C$3:C2347)+1,"")</f>
        <v/>
      </c>
      <c r="D2348" s="125"/>
      <c r="E2348" s="340"/>
    </row>
    <row r="2349" customFormat="false" ht="18" hidden="false" customHeight="false" outlineLevel="0" collapsed="false">
      <c r="B2349" s="339" t="n">
        <f aca="false">'ワークシート1 事業所情報'!E2362</f>
        <v>0</v>
      </c>
      <c r="C2349" s="125" t="str">
        <f aca="false">IF(COUNTIF($B$4:B2349,B2349)=1,MAX($C$3:C2348)+1,"")</f>
        <v/>
      </c>
      <c r="D2349" s="125"/>
      <c r="E2349" s="340"/>
    </row>
    <row r="2350" customFormat="false" ht="18" hidden="false" customHeight="false" outlineLevel="0" collapsed="false">
      <c r="B2350" s="339" t="n">
        <f aca="false">'ワークシート1 事業所情報'!E2363</f>
        <v>0</v>
      </c>
      <c r="C2350" s="125" t="str">
        <f aca="false">IF(COUNTIF($B$4:B2350,B2350)=1,MAX($C$3:C2349)+1,"")</f>
        <v/>
      </c>
      <c r="D2350" s="125"/>
      <c r="E2350" s="340"/>
    </row>
    <row r="2351" customFormat="false" ht="18" hidden="false" customHeight="false" outlineLevel="0" collapsed="false">
      <c r="B2351" s="339" t="n">
        <f aca="false">'ワークシート1 事業所情報'!E2364</f>
        <v>0</v>
      </c>
      <c r="C2351" s="125" t="str">
        <f aca="false">IF(COUNTIF($B$4:B2351,B2351)=1,MAX($C$3:C2350)+1,"")</f>
        <v/>
      </c>
      <c r="D2351" s="125"/>
      <c r="E2351" s="340"/>
    </row>
    <row r="2352" customFormat="false" ht="18" hidden="false" customHeight="false" outlineLevel="0" collapsed="false">
      <c r="B2352" s="339" t="n">
        <f aca="false">'ワークシート1 事業所情報'!E2365</f>
        <v>0</v>
      </c>
      <c r="C2352" s="125" t="str">
        <f aca="false">IF(COUNTIF($B$4:B2352,B2352)=1,MAX($C$3:C2351)+1,"")</f>
        <v/>
      </c>
      <c r="D2352" s="125"/>
      <c r="E2352" s="340"/>
    </row>
    <row r="2353" customFormat="false" ht="18" hidden="false" customHeight="false" outlineLevel="0" collapsed="false">
      <c r="B2353" s="339" t="n">
        <f aca="false">'ワークシート1 事業所情報'!E2366</f>
        <v>0</v>
      </c>
      <c r="C2353" s="125" t="str">
        <f aca="false">IF(COUNTIF($B$4:B2353,B2353)=1,MAX($C$3:C2352)+1,"")</f>
        <v/>
      </c>
      <c r="D2353" s="125"/>
      <c r="E2353" s="340"/>
    </row>
    <row r="2354" customFormat="false" ht="18" hidden="false" customHeight="false" outlineLevel="0" collapsed="false">
      <c r="B2354" s="339" t="n">
        <f aca="false">'ワークシート1 事業所情報'!E2367</f>
        <v>0</v>
      </c>
      <c r="C2354" s="125" t="str">
        <f aca="false">IF(COUNTIF($B$4:B2354,B2354)=1,MAX($C$3:C2353)+1,"")</f>
        <v/>
      </c>
      <c r="D2354" s="125"/>
      <c r="E2354" s="340"/>
    </row>
    <row r="2355" customFormat="false" ht="18" hidden="false" customHeight="false" outlineLevel="0" collapsed="false">
      <c r="B2355" s="339" t="n">
        <f aca="false">'ワークシート1 事業所情報'!E2368</f>
        <v>0</v>
      </c>
      <c r="C2355" s="125" t="str">
        <f aca="false">IF(COUNTIF($B$4:B2355,B2355)=1,MAX($C$3:C2354)+1,"")</f>
        <v/>
      </c>
      <c r="D2355" s="125"/>
      <c r="E2355" s="340"/>
    </row>
    <row r="2356" customFormat="false" ht="18" hidden="false" customHeight="false" outlineLevel="0" collapsed="false">
      <c r="B2356" s="339" t="n">
        <f aca="false">'ワークシート1 事業所情報'!E2369</f>
        <v>0</v>
      </c>
      <c r="C2356" s="125" t="str">
        <f aca="false">IF(COUNTIF($B$4:B2356,B2356)=1,MAX($C$3:C2355)+1,"")</f>
        <v/>
      </c>
      <c r="D2356" s="125"/>
      <c r="E2356" s="340"/>
    </row>
    <row r="2357" customFormat="false" ht="18" hidden="false" customHeight="false" outlineLevel="0" collapsed="false">
      <c r="B2357" s="339" t="n">
        <f aca="false">'ワークシート1 事業所情報'!E2370</f>
        <v>0</v>
      </c>
      <c r="C2357" s="125" t="str">
        <f aca="false">IF(COUNTIF($B$4:B2357,B2357)=1,MAX($C$3:C2356)+1,"")</f>
        <v/>
      </c>
      <c r="D2357" s="125"/>
      <c r="E2357" s="340"/>
    </row>
    <row r="2358" customFormat="false" ht="18" hidden="false" customHeight="false" outlineLevel="0" collapsed="false">
      <c r="B2358" s="339" t="n">
        <f aca="false">'ワークシート1 事業所情報'!E2371</f>
        <v>0</v>
      </c>
      <c r="C2358" s="125" t="str">
        <f aca="false">IF(COUNTIF($B$4:B2358,B2358)=1,MAX($C$3:C2357)+1,"")</f>
        <v/>
      </c>
      <c r="D2358" s="125"/>
      <c r="E2358" s="340"/>
    </row>
    <row r="2359" customFormat="false" ht="18" hidden="false" customHeight="false" outlineLevel="0" collapsed="false">
      <c r="B2359" s="339" t="n">
        <f aca="false">'ワークシート1 事業所情報'!E2372</f>
        <v>0</v>
      </c>
      <c r="C2359" s="125" t="str">
        <f aca="false">IF(COUNTIF($B$4:B2359,B2359)=1,MAX($C$3:C2358)+1,"")</f>
        <v/>
      </c>
      <c r="D2359" s="125"/>
      <c r="E2359" s="340"/>
    </row>
    <row r="2360" customFormat="false" ht="18" hidden="false" customHeight="false" outlineLevel="0" collapsed="false">
      <c r="B2360" s="339" t="n">
        <f aca="false">'ワークシート1 事業所情報'!E2373</f>
        <v>0</v>
      </c>
      <c r="C2360" s="125" t="str">
        <f aca="false">IF(COUNTIF($B$4:B2360,B2360)=1,MAX($C$3:C2359)+1,"")</f>
        <v/>
      </c>
      <c r="D2360" s="125"/>
      <c r="E2360" s="340"/>
    </row>
    <row r="2361" customFormat="false" ht="18" hidden="false" customHeight="false" outlineLevel="0" collapsed="false">
      <c r="B2361" s="339" t="n">
        <f aca="false">'ワークシート1 事業所情報'!E2374</f>
        <v>0</v>
      </c>
      <c r="C2361" s="125" t="str">
        <f aca="false">IF(COUNTIF($B$4:B2361,B2361)=1,MAX($C$3:C2360)+1,"")</f>
        <v/>
      </c>
      <c r="D2361" s="125"/>
      <c r="E2361" s="340"/>
    </row>
    <row r="2362" customFormat="false" ht="18" hidden="false" customHeight="false" outlineLevel="0" collapsed="false">
      <c r="B2362" s="339" t="n">
        <f aca="false">'ワークシート1 事業所情報'!E2375</f>
        <v>0</v>
      </c>
      <c r="C2362" s="125" t="str">
        <f aca="false">IF(COUNTIF($B$4:B2362,B2362)=1,MAX($C$3:C2361)+1,"")</f>
        <v/>
      </c>
      <c r="D2362" s="125"/>
      <c r="E2362" s="340"/>
    </row>
    <row r="2363" customFormat="false" ht="18" hidden="false" customHeight="false" outlineLevel="0" collapsed="false">
      <c r="B2363" s="339" t="n">
        <f aca="false">'ワークシート1 事業所情報'!E2376</f>
        <v>0</v>
      </c>
      <c r="C2363" s="125" t="str">
        <f aca="false">IF(COUNTIF($B$4:B2363,B2363)=1,MAX($C$3:C2362)+1,"")</f>
        <v/>
      </c>
      <c r="D2363" s="125"/>
      <c r="E2363" s="340"/>
    </row>
    <row r="2364" customFormat="false" ht="18" hidden="false" customHeight="false" outlineLevel="0" collapsed="false">
      <c r="B2364" s="339" t="n">
        <f aca="false">'ワークシート1 事業所情報'!E2377</f>
        <v>0</v>
      </c>
      <c r="C2364" s="125" t="str">
        <f aca="false">IF(COUNTIF($B$4:B2364,B2364)=1,MAX($C$3:C2363)+1,"")</f>
        <v/>
      </c>
      <c r="D2364" s="125"/>
      <c r="E2364" s="340"/>
    </row>
    <row r="2365" customFormat="false" ht="18" hidden="false" customHeight="false" outlineLevel="0" collapsed="false">
      <c r="B2365" s="339" t="n">
        <f aca="false">'ワークシート1 事業所情報'!E2378</f>
        <v>0</v>
      </c>
      <c r="C2365" s="125" t="str">
        <f aca="false">IF(COUNTIF($B$4:B2365,B2365)=1,MAX($C$3:C2364)+1,"")</f>
        <v/>
      </c>
      <c r="D2365" s="125"/>
      <c r="E2365" s="340"/>
    </row>
    <row r="2366" customFormat="false" ht="18" hidden="false" customHeight="false" outlineLevel="0" collapsed="false">
      <c r="B2366" s="339" t="n">
        <f aca="false">'ワークシート1 事業所情報'!E2379</f>
        <v>0</v>
      </c>
      <c r="C2366" s="125" t="str">
        <f aca="false">IF(COUNTIF($B$4:B2366,B2366)=1,MAX($C$3:C2365)+1,"")</f>
        <v/>
      </c>
      <c r="D2366" s="125"/>
      <c r="E2366" s="340"/>
    </row>
    <row r="2367" customFormat="false" ht="18" hidden="false" customHeight="false" outlineLevel="0" collapsed="false">
      <c r="B2367" s="339" t="n">
        <f aca="false">'ワークシート1 事業所情報'!E2380</f>
        <v>0</v>
      </c>
      <c r="C2367" s="125" t="str">
        <f aca="false">IF(COUNTIF($B$4:B2367,B2367)=1,MAX($C$3:C2366)+1,"")</f>
        <v/>
      </c>
      <c r="D2367" s="125"/>
      <c r="E2367" s="340"/>
    </row>
    <row r="2368" customFormat="false" ht="18" hidden="false" customHeight="false" outlineLevel="0" collapsed="false">
      <c r="B2368" s="339" t="n">
        <f aca="false">'ワークシート1 事業所情報'!E2381</f>
        <v>0</v>
      </c>
      <c r="C2368" s="125" t="str">
        <f aca="false">IF(COUNTIF($B$4:B2368,B2368)=1,MAX($C$3:C2367)+1,"")</f>
        <v/>
      </c>
      <c r="D2368" s="125"/>
      <c r="E2368" s="340"/>
    </row>
    <row r="2369" customFormat="false" ht="18" hidden="false" customHeight="false" outlineLevel="0" collapsed="false">
      <c r="B2369" s="339" t="n">
        <f aca="false">'ワークシート1 事業所情報'!E2382</f>
        <v>0</v>
      </c>
      <c r="C2369" s="125" t="str">
        <f aca="false">IF(COUNTIF($B$4:B2369,B2369)=1,MAX($C$3:C2368)+1,"")</f>
        <v/>
      </c>
      <c r="D2369" s="125"/>
      <c r="E2369" s="340"/>
    </row>
    <row r="2370" customFormat="false" ht="18" hidden="false" customHeight="false" outlineLevel="0" collapsed="false">
      <c r="B2370" s="339" t="n">
        <f aca="false">'ワークシート1 事業所情報'!E2383</f>
        <v>0</v>
      </c>
      <c r="C2370" s="125" t="str">
        <f aca="false">IF(COUNTIF($B$4:B2370,B2370)=1,MAX($C$3:C2369)+1,"")</f>
        <v/>
      </c>
      <c r="D2370" s="125"/>
      <c r="E2370" s="340"/>
    </row>
    <row r="2371" customFormat="false" ht="18" hidden="false" customHeight="false" outlineLevel="0" collapsed="false">
      <c r="B2371" s="339" t="n">
        <f aca="false">'ワークシート1 事業所情報'!E2384</f>
        <v>0</v>
      </c>
      <c r="C2371" s="125" t="str">
        <f aca="false">IF(COUNTIF($B$4:B2371,B2371)=1,MAX($C$3:C2370)+1,"")</f>
        <v/>
      </c>
      <c r="D2371" s="125"/>
      <c r="E2371" s="340"/>
    </row>
    <row r="2372" customFormat="false" ht="18" hidden="false" customHeight="false" outlineLevel="0" collapsed="false">
      <c r="B2372" s="339" t="n">
        <f aca="false">'ワークシート1 事業所情報'!E2385</f>
        <v>0</v>
      </c>
      <c r="C2372" s="125" t="str">
        <f aca="false">IF(COUNTIF($B$4:B2372,B2372)=1,MAX($C$3:C2371)+1,"")</f>
        <v/>
      </c>
      <c r="D2372" s="125"/>
      <c r="E2372" s="340"/>
    </row>
    <row r="2373" customFormat="false" ht="18" hidden="false" customHeight="false" outlineLevel="0" collapsed="false">
      <c r="B2373" s="339" t="n">
        <f aca="false">'ワークシート1 事業所情報'!E2386</f>
        <v>0</v>
      </c>
      <c r="C2373" s="125" t="str">
        <f aca="false">IF(COUNTIF($B$4:B2373,B2373)=1,MAX($C$3:C2372)+1,"")</f>
        <v/>
      </c>
      <c r="D2373" s="125"/>
      <c r="E2373" s="340"/>
    </row>
    <row r="2374" customFormat="false" ht="18" hidden="false" customHeight="false" outlineLevel="0" collapsed="false">
      <c r="B2374" s="339" t="n">
        <f aca="false">'ワークシート1 事業所情報'!E2387</f>
        <v>0</v>
      </c>
      <c r="C2374" s="125" t="str">
        <f aca="false">IF(COUNTIF($B$4:B2374,B2374)=1,MAX($C$3:C2373)+1,"")</f>
        <v/>
      </c>
      <c r="D2374" s="125"/>
      <c r="E2374" s="340"/>
    </row>
    <row r="2375" customFormat="false" ht="18" hidden="false" customHeight="false" outlineLevel="0" collapsed="false">
      <c r="B2375" s="339" t="n">
        <f aca="false">'ワークシート1 事業所情報'!E2388</f>
        <v>0</v>
      </c>
      <c r="C2375" s="125" t="str">
        <f aca="false">IF(COUNTIF($B$4:B2375,B2375)=1,MAX($C$3:C2374)+1,"")</f>
        <v/>
      </c>
      <c r="D2375" s="125"/>
      <c r="E2375" s="340"/>
    </row>
    <row r="2376" customFormat="false" ht="18" hidden="false" customHeight="false" outlineLevel="0" collapsed="false">
      <c r="B2376" s="339" t="n">
        <f aca="false">'ワークシート1 事業所情報'!E2389</f>
        <v>0</v>
      </c>
      <c r="C2376" s="125" t="str">
        <f aca="false">IF(COUNTIF($B$4:B2376,B2376)=1,MAX($C$3:C2375)+1,"")</f>
        <v/>
      </c>
      <c r="D2376" s="125"/>
      <c r="E2376" s="340"/>
    </row>
    <row r="2377" customFormat="false" ht="18" hidden="false" customHeight="false" outlineLevel="0" collapsed="false">
      <c r="B2377" s="339" t="n">
        <f aca="false">'ワークシート1 事業所情報'!E2390</f>
        <v>0</v>
      </c>
      <c r="C2377" s="125" t="str">
        <f aca="false">IF(COUNTIF($B$4:B2377,B2377)=1,MAX($C$3:C2376)+1,"")</f>
        <v/>
      </c>
      <c r="D2377" s="125"/>
      <c r="E2377" s="340"/>
    </row>
    <row r="2378" customFormat="false" ht="18" hidden="false" customHeight="false" outlineLevel="0" collapsed="false">
      <c r="B2378" s="339" t="n">
        <f aca="false">'ワークシート1 事業所情報'!E2391</f>
        <v>0</v>
      </c>
      <c r="C2378" s="125" t="str">
        <f aca="false">IF(COUNTIF($B$4:B2378,B2378)=1,MAX($C$3:C2377)+1,"")</f>
        <v/>
      </c>
      <c r="D2378" s="125"/>
      <c r="E2378" s="340"/>
    </row>
    <row r="2379" customFormat="false" ht="18" hidden="false" customHeight="false" outlineLevel="0" collapsed="false">
      <c r="B2379" s="339" t="n">
        <f aca="false">'ワークシート1 事業所情報'!E2392</f>
        <v>0</v>
      </c>
      <c r="C2379" s="125" t="str">
        <f aca="false">IF(COUNTIF($B$4:B2379,B2379)=1,MAX($C$3:C2378)+1,"")</f>
        <v/>
      </c>
      <c r="D2379" s="125"/>
      <c r="E2379" s="340"/>
    </row>
    <row r="2380" customFormat="false" ht="18" hidden="false" customHeight="false" outlineLevel="0" collapsed="false">
      <c r="B2380" s="339" t="n">
        <f aca="false">'ワークシート1 事業所情報'!E2393</f>
        <v>0</v>
      </c>
      <c r="C2380" s="125" t="str">
        <f aca="false">IF(COUNTIF($B$4:B2380,B2380)=1,MAX($C$3:C2379)+1,"")</f>
        <v/>
      </c>
      <c r="D2380" s="125"/>
      <c r="E2380" s="340"/>
    </row>
    <row r="2381" customFormat="false" ht="18" hidden="false" customHeight="false" outlineLevel="0" collapsed="false">
      <c r="B2381" s="339" t="n">
        <f aca="false">'ワークシート1 事業所情報'!E2394</f>
        <v>0</v>
      </c>
      <c r="C2381" s="125" t="str">
        <f aca="false">IF(COUNTIF($B$4:B2381,B2381)=1,MAX($C$3:C2380)+1,"")</f>
        <v/>
      </c>
      <c r="D2381" s="125"/>
      <c r="E2381" s="340"/>
    </row>
    <row r="2382" customFormat="false" ht="18" hidden="false" customHeight="false" outlineLevel="0" collapsed="false">
      <c r="B2382" s="339" t="n">
        <f aca="false">'ワークシート1 事業所情報'!E2395</f>
        <v>0</v>
      </c>
      <c r="C2382" s="125" t="str">
        <f aca="false">IF(COUNTIF($B$4:B2382,B2382)=1,MAX($C$3:C2381)+1,"")</f>
        <v/>
      </c>
      <c r="D2382" s="125"/>
      <c r="E2382" s="340"/>
    </row>
    <row r="2383" customFormat="false" ht="18" hidden="false" customHeight="false" outlineLevel="0" collapsed="false">
      <c r="B2383" s="339" t="n">
        <f aca="false">'ワークシート1 事業所情報'!E2396</f>
        <v>0</v>
      </c>
      <c r="C2383" s="125" t="str">
        <f aca="false">IF(COUNTIF($B$4:B2383,B2383)=1,MAX($C$3:C2382)+1,"")</f>
        <v/>
      </c>
      <c r="D2383" s="125"/>
      <c r="E2383" s="340"/>
    </row>
    <row r="2384" customFormat="false" ht="18" hidden="false" customHeight="false" outlineLevel="0" collapsed="false">
      <c r="B2384" s="339" t="n">
        <f aca="false">'ワークシート1 事業所情報'!E2397</f>
        <v>0</v>
      </c>
      <c r="C2384" s="125" t="str">
        <f aca="false">IF(COUNTIF($B$4:B2384,B2384)=1,MAX($C$3:C2383)+1,"")</f>
        <v/>
      </c>
      <c r="D2384" s="125"/>
      <c r="E2384" s="340"/>
    </row>
    <row r="2385" customFormat="false" ht="18" hidden="false" customHeight="false" outlineLevel="0" collapsed="false">
      <c r="B2385" s="339" t="n">
        <f aca="false">'ワークシート1 事業所情報'!E2398</f>
        <v>0</v>
      </c>
      <c r="C2385" s="125" t="str">
        <f aca="false">IF(COUNTIF($B$4:B2385,B2385)=1,MAX($C$3:C2384)+1,"")</f>
        <v/>
      </c>
      <c r="D2385" s="125"/>
      <c r="E2385" s="340"/>
    </row>
    <row r="2386" customFormat="false" ht="18" hidden="false" customHeight="false" outlineLevel="0" collapsed="false">
      <c r="B2386" s="339" t="n">
        <f aca="false">'ワークシート1 事業所情報'!E2399</f>
        <v>0</v>
      </c>
      <c r="C2386" s="125" t="str">
        <f aca="false">IF(COUNTIF($B$4:B2386,B2386)=1,MAX($C$3:C2385)+1,"")</f>
        <v/>
      </c>
      <c r="D2386" s="125"/>
      <c r="E2386" s="340"/>
    </row>
    <row r="2387" customFormat="false" ht="18" hidden="false" customHeight="false" outlineLevel="0" collapsed="false">
      <c r="B2387" s="339" t="n">
        <f aca="false">'ワークシート1 事業所情報'!E2400</f>
        <v>0</v>
      </c>
      <c r="C2387" s="125" t="str">
        <f aca="false">IF(COUNTIF($B$4:B2387,B2387)=1,MAX($C$3:C2386)+1,"")</f>
        <v/>
      </c>
      <c r="D2387" s="125"/>
      <c r="E2387" s="340"/>
    </row>
    <row r="2388" customFormat="false" ht="18" hidden="false" customHeight="false" outlineLevel="0" collapsed="false">
      <c r="B2388" s="339" t="n">
        <f aca="false">'ワークシート1 事業所情報'!E2401</f>
        <v>0</v>
      </c>
      <c r="C2388" s="125" t="str">
        <f aca="false">IF(COUNTIF($B$4:B2388,B2388)=1,MAX($C$3:C2387)+1,"")</f>
        <v/>
      </c>
      <c r="D2388" s="125"/>
      <c r="E2388" s="340"/>
    </row>
    <row r="2389" customFormat="false" ht="18" hidden="false" customHeight="false" outlineLevel="0" collapsed="false">
      <c r="B2389" s="339" t="n">
        <f aca="false">'ワークシート1 事業所情報'!E2402</f>
        <v>0</v>
      </c>
      <c r="C2389" s="125" t="str">
        <f aca="false">IF(COUNTIF($B$4:B2389,B2389)=1,MAX($C$3:C2388)+1,"")</f>
        <v/>
      </c>
      <c r="D2389" s="125"/>
      <c r="E2389" s="340"/>
    </row>
    <row r="2390" customFormat="false" ht="18" hidden="false" customHeight="false" outlineLevel="0" collapsed="false">
      <c r="B2390" s="339" t="n">
        <f aca="false">'ワークシート1 事業所情報'!E2403</f>
        <v>0</v>
      </c>
      <c r="C2390" s="125" t="str">
        <f aca="false">IF(COUNTIF($B$4:B2390,B2390)=1,MAX($C$3:C2389)+1,"")</f>
        <v/>
      </c>
      <c r="D2390" s="125"/>
      <c r="E2390" s="340"/>
    </row>
    <row r="2391" customFormat="false" ht="18" hidden="false" customHeight="false" outlineLevel="0" collapsed="false">
      <c r="B2391" s="339" t="n">
        <f aca="false">'ワークシート1 事業所情報'!E2404</f>
        <v>0</v>
      </c>
      <c r="C2391" s="125" t="str">
        <f aca="false">IF(COUNTIF($B$4:B2391,B2391)=1,MAX($C$3:C2390)+1,"")</f>
        <v/>
      </c>
      <c r="D2391" s="125"/>
      <c r="E2391" s="340"/>
    </row>
    <row r="2392" customFormat="false" ht="18" hidden="false" customHeight="false" outlineLevel="0" collapsed="false">
      <c r="B2392" s="339" t="n">
        <f aca="false">'ワークシート1 事業所情報'!E2405</f>
        <v>0</v>
      </c>
      <c r="C2392" s="125" t="str">
        <f aca="false">IF(COUNTIF($B$4:B2392,B2392)=1,MAX($C$3:C2391)+1,"")</f>
        <v/>
      </c>
      <c r="D2392" s="125"/>
      <c r="E2392" s="340"/>
    </row>
    <row r="2393" customFormat="false" ht="18" hidden="false" customHeight="false" outlineLevel="0" collapsed="false">
      <c r="B2393" s="339" t="n">
        <f aca="false">'ワークシート1 事業所情報'!E2406</f>
        <v>0</v>
      </c>
      <c r="C2393" s="125" t="str">
        <f aca="false">IF(COUNTIF($B$4:B2393,B2393)=1,MAX($C$3:C2392)+1,"")</f>
        <v/>
      </c>
      <c r="D2393" s="125"/>
      <c r="E2393" s="340"/>
    </row>
    <row r="2394" customFormat="false" ht="18" hidden="false" customHeight="false" outlineLevel="0" collapsed="false">
      <c r="B2394" s="339" t="n">
        <f aca="false">'ワークシート1 事業所情報'!E2407</f>
        <v>0</v>
      </c>
      <c r="C2394" s="125" t="str">
        <f aca="false">IF(COUNTIF($B$4:B2394,B2394)=1,MAX($C$3:C2393)+1,"")</f>
        <v/>
      </c>
      <c r="D2394" s="125"/>
      <c r="E2394" s="340"/>
    </row>
    <row r="2395" customFormat="false" ht="18" hidden="false" customHeight="false" outlineLevel="0" collapsed="false">
      <c r="B2395" s="339" t="n">
        <f aca="false">'ワークシート1 事業所情報'!E2408</f>
        <v>0</v>
      </c>
      <c r="C2395" s="125" t="str">
        <f aca="false">IF(COUNTIF($B$4:B2395,B2395)=1,MAX($C$3:C2394)+1,"")</f>
        <v/>
      </c>
      <c r="D2395" s="125"/>
      <c r="E2395" s="340"/>
    </row>
    <row r="2396" customFormat="false" ht="18" hidden="false" customHeight="false" outlineLevel="0" collapsed="false">
      <c r="B2396" s="339" t="n">
        <f aca="false">'ワークシート1 事業所情報'!E2409</f>
        <v>0</v>
      </c>
      <c r="C2396" s="125" t="str">
        <f aca="false">IF(COUNTIF($B$4:B2396,B2396)=1,MAX($C$3:C2395)+1,"")</f>
        <v/>
      </c>
      <c r="D2396" s="125"/>
      <c r="E2396" s="340"/>
    </row>
    <row r="2397" customFormat="false" ht="18" hidden="false" customHeight="false" outlineLevel="0" collapsed="false">
      <c r="B2397" s="339" t="n">
        <f aca="false">'ワークシート1 事業所情報'!E2410</f>
        <v>0</v>
      </c>
      <c r="C2397" s="125" t="str">
        <f aca="false">IF(COUNTIF($B$4:B2397,B2397)=1,MAX($C$3:C2396)+1,"")</f>
        <v/>
      </c>
      <c r="D2397" s="125"/>
      <c r="E2397" s="340"/>
    </row>
    <row r="2398" customFormat="false" ht="18" hidden="false" customHeight="false" outlineLevel="0" collapsed="false">
      <c r="B2398" s="339" t="n">
        <f aca="false">'ワークシート1 事業所情報'!E2411</f>
        <v>0</v>
      </c>
      <c r="C2398" s="125" t="str">
        <f aca="false">IF(COUNTIF($B$4:B2398,B2398)=1,MAX($C$3:C2397)+1,"")</f>
        <v/>
      </c>
      <c r="D2398" s="125"/>
      <c r="E2398" s="340"/>
    </row>
    <row r="2399" customFormat="false" ht="18" hidden="false" customHeight="false" outlineLevel="0" collapsed="false">
      <c r="B2399" s="339" t="n">
        <f aca="false">'ワークシート1 事業所情報'!E2412</f>
        <v>0</v>
      </c>
      <c r="C2399" s="125" t="str">
        <f aca="false">IF(COUNTIF($B$4:B2399,B2399)=1,MAX($C$3:C2398)+1,"")</f>
        <v/>
      </c>
      <c r="D2399" s="125"/>
      <c r="E2399" s="340"/>
    </row>
    <row r="2400" customFormat="false" ht="18" hidden="false" customHeight="false" outlineLevel="0" collapsed="false">
      <c r="B2400" s="339" t="n">
        <f aca="false">'ワークシート1 事業所情報'!E2413</f>
        <v>0</v>
      </c>
      <c r="C2400" s="125" t="str">
        <f aca="false">IF(COUNTIF($B$4:B2400,B2400)=1,MAX($C$3:C2399)+1,"")</f>
        <v/>
      </c>
      <c r="D2400" s="125"/>
      <c r="E2400" s="340"/>
    </row>
    <row r="2401" customFormat="false" ht="18" hidden="false" customHeight="false" outlineLevel="0" collapsed="false">
      <c r="B2401" s="339" t="n">
        <f aca="false">'ワークシート1 事業所情報'!E2414</f>
        <v>0</v>
      </c>
      <c r="C2401" s="125" t="str">
        <f aca="false">IF(COUNTIF($B$4:B2401,B2401)=1,MAX($C$3:C2400)+1,"")</f>
        <v/>
      </c>
      <c r="D2401" s="125"/>
      <c r="E2401" s="340"/>
    </row>
    <row r="2402" customFormat="false" ht="18" hidden="false" customHeight="false" outlineLevel="0" collapsed="false">
      <c r="B2402" s="339" t="n">
        <f aca="false">'ワークシート1 事業所情報'!E2415</f>
        <v>0</v>
      </c>
      <c r="C2402" s="125" t="str">
        <f aca="false">IF(COUNTIF($B$4:B2402,B2402)=1,MAX($C$3:C2401)+1,"")</f>
        <v/>
      </c>
      <c r="D2402" s="125"/>
      <c r="E2402" s="340"/>
    </row>
    <row r="2403" customFormat="false" ht="18" hidden="false" customHeight="false" outlineLevel="0" collapsed="false">
      <c r="B2403" s="339" t="n">
        <f aca="false">'ワークシート1 事業所情報'!E2416</f>
        <v>0</v>
      </c>
      <c r="C2403" s="125" t="str">
        <f aca="false">IF(COUNTIF($B$4:B2403,B2403)=1,MAX($C$3:C2402)+1,"")</f>
        <v/>
      </c>
      <c r="D2403" s="125"/>
      <c r="E2403" s="340"/>
    </row>
    <row r="2404" customFormat="false" ht="18" hidden="false" customHeight="false" outlineLevel="0" collapsed="false">
      <c r="B2404" s="339" t="n">
        <f aca="false">'ワークシート1 事業所情報'!E2417</f>
        <v>0</v>
      </c>
      <c r="C2404" s="125" t="str">
        <f aca="false">IF(COUNTIF($B$4:B2404,B2404)=1,MAX($C$3:C2403)+1,"")</f>
        <v/>
      </c>
      <c r="D2404" s="125"/>
      <c r="E2404" s="340"/>
    </row>
    <row r="2405" customFormat="false" ht="18" hidden="false" customHeight="false" outlineLevel="0" collapsed="false">
      <c r="B2405" s="339" t="n">
        <f aca="false">'ワークシート1 事業所情報'!E2418</f>
        <v>0</v>
      </c>
      <c r="C2405" s="125" t="str">
        <f aca="false">IF(COUNTIF($B$4:B2405,B2405)=1,MAX($C$3:C2404)+1,"")</f>
        <v/>
      </c>
      <c r="D2405" s="125"/>
      <c r="E2405" s="340"/>
    </row>
    <row r="2406" customFormat="false" ht="18" hidden="false" customHeight="false" outlineLevel="0" collapsed="false">
      <c r="B2406" s="339" t="n">
        <f aca="false">'ワークシート1 事業所情報'!E2419</f>
        <v>0</v>
      </c>
      <c r="C2406" s="125" t="str">
        <f aca="false">IF(COUNTIF($B$4:B2406,B2406)=1,MAX($C$3:C2405)+1,"")</f>
        <v/>
      </c>
      <c r="D2406" s="125"/>
      <c r="E2406" s="340"/>
    </row>
    <row r="2407" customFormat="false" ht="18" hidden="false" customHeight="false" outlineLevel="0" collapsed="false">
      <c r="B2407" s="339" t="n">
        <f aca="false">'ワークシート1 事業所情報'!E2420</f>
        <v>0</v>
      </c>
      <c r="C2407" s="125" t="str">
        <f aca="false">IF(COUNTIF($B$4:B2407,B2407)=1,MAX($C$3:C2406)+1,"")</f>
        <v/>
      </c>
      <c r="D2407" s="125"/>
      <c r="E2407" s="340"/>
    </row>
    <row r="2408" customFormat="false" ht="18" hidden="false" customHeight="false" outlineLevel="0" collapsed="false">
      <c r="B2408" s="339" t="n">
        <f aca="false">'ワークシート1 事業所情報'!E2421</f>
        <v>0</v>
      </c>
      <c r="C2408" s="125" t="str">
        <f aca="false">IF(COUNTIF($B$4:B2408,B2408)=1,MAX($C$3:C2407)+1,"")</f>
        <v/>
      </c>
      <c r="D2408" s="125"/>
      <c r="E2408" s="340"/>
    </row>
    <row r="2409" customFormat="false" ht="18" hidden="false" customHeight="false" outlineLevel="0" collapsed="false">
      <c r="B2409" s="339" t="n">
        <f aca="false">'ワークシート1 事業所情報'!E2422</f>
        <v>0</v>
      </c>
      <c r="C2409" s="125" t="str">
        <f aca="false">IF(COUNTIF($B$4:B2409,B2409)=1,MAX($C$3:C2408)+1,"")</f>
        <v/>
      </c>
      <c r="D2409" s="125"/>
      <c r="E2409" s="340"/>
    </row>
    <row r="2410" customFormat="false" ht="18" hidden="false" customHeight="false" outlineLevel="0" collapsed="false">
      <c r="B2410" s="339" t="n">
        <f aca="false">'ワークシート1 事業所情報'!E2423</f>
        <v>0</v>
      </c>
      <c r="C2410" s="125" t="str">
        <f aca="false">IF(COUNTIF($B$4:B2410,B2410)=1,MAX($C$3:C2409)+1,"")</f>
        <v/>
      </c>
      <c r="D2410" s="125"/>
      <c r="E2410" s="340"/>
    </row>
    <row r="2411" customFormat="false" ht="18" hidden="false" customHeight="false" outlineLevel="0" collapsed="false">
      <c r="B2411" s="339" t="n">
        <f aca="false">'ワークシート1 事業所情報'!E2424</f>
        <v>0</v>
      </c>
      <c r="C2411" s="125" t="str">
        <f aca="false">IF(COUNTIF($B$4:B2411,B2411)=1,MAX($C$3:C2410)+1,"")</f>
        <v/>
      </c>
      <c r="D2411" s="125"/>
      <c r="E2411" s="340"/>
    </row>
    <row r="2412" customFormat="false" ht="18" hidden="false" customHeight="false" outlineLevel="0" collapsed="false">
      <c r="B2412" s="339" t="n">
        <f aca="false">'ワークシート1 事業所情報'!E2425</f>
        <v>0</v>
      </c>
      <c r="C2412" s="125" t="str">
        <f aca="false">IF(COUNTIF($B$4:B2412,B2412)=1,MAX($C$3:C2411)+1,"")</f>
        <v/>
      </c>
      <c r="D2412" s="125"/>
      <c r="E2412" s="340"/>
    </row>
    <row r="2413" customFormat="false" ht="18" hidden="false" customHeight="false" outlineLevel="0" collapsed="false">
      <c r="B2413" s="339" t="n">
        <f aca="false">'ワークシート1 事業所情報'!E2426</f>
        <v>0</v>
      </c>
      <c r="C2413" s="125" t="str">
        <f aca="false">IF(COUNTIF($B$4:B2413,B2413)=1,MAX($C$3:C2412)+1,"")</f>
        <v/>
      </c>
      <c r="D2413" s="125"/>
      <c r="E2413" s="340"/>
    </row>
    <row r="2414" customFormat="false" ht="18" hidden="false" customHeight="false" outlineLevel="0" collapsed="false">
      <c r="B2414" s="339" t="n">
        <f aca="false">'ワークシート1 事業所情報'!E2427</f>
        <v>0</v>
      </c>
      <c r="C2414" s="125" t="str">
        <f aca="false">IF(COUNTIF($B$4:B2414,B2414)=1,MAX($C$3:C2413)+1,"")</f>
        <v/>
      </c>
      <c r="D2414" s="125"/>
      <c r="E2414" s="340"/>
    </row>
    <row r="2415" customFormat="false" ht="18" hidden="false" customHeight="false" outlineLevel="0" collapsed="false">
      <c r="B2415" s="339" t="n">
        <f aca="false">'ワークシート1 事業所情報'!E2428</f>
        <v>0</v>
      </c>
      <c r="C2415" s="125" t="str">
        <f aca="false">IF(COUNTIF($B$4:B2415,B2415)=1,MAX($C$3:C2414)+1,"")</f>
        <v/>
      </c>
      <c r="D2415" s="125"/>
      <c r="E2415" s="340"/>
    </row>
    <row r="2416" customFormat="false" ht="18" hidden="false" customHeight="false" outlineLevel="0" collapsed="false">
      <c r="B2416" s="339" t="n">
        <f aca="false">'ワークシート1 事業所情報'!E2429</f>
        <v>0</v>
      </c>
      <c r="C2416" s="125" t="str">
        <f aca="false">IF(COUNTIF($B$4:B2416,B2416)=1,MAX($C$3:C2415)+1,"")</f>
        <v/>
      </c>
      <c r="D2416" s="125"/>
      <c r="E2416" s="340"/>
    </row>
    <row r="2417" customFormat="false" ht="18" hidden="false" customHeight="false" outlineLevel="0" collapsed="false">
      <c r="B2417" s="339" t="n">
        <f aca="false">'ワークシート1 事業所情報'!E2430</f>
        <v>0</v>
      </c>
      <c r="C2417" s="125" t="str">
        <f aca="false">IF(COUNTIF($B$4:B2417,B2417)=1,MAX($C$3:C2416)+1,"")</f>
        <v/>
      </c>
      <c r="D2417" s="125"/>
      <c r="E2417" s="340"/>
    </row>
    <row r="2418" customFormat="false" ht="18" hidden="false" customHeight="false" outlineLevel="0" collapsed="false">
      <c r="B2418" s="339" t="n">
        <f aca="false">'ワークシート1 事業所情報'!E2431</f>
        <v>0</v>
      </c>
      <c r="C2418" s="125" t="str">
        <f aca="false">IF(COUNTIF($B$4:B2418,B2418)=1,MAX($C$3:C2417)+1,"")</f>
        <v/>
      </c>
      <c r="D2418" s="125"/>
      <c r="E2418" s="340"/>
    </row>
    <row r="2419" customFormat="false" ht="18" hidden="false" customHeight="false" outlineLevel="0" collapsed="false">
      <c r="B2419" s="339" t="n">
        <f aca="false">'ワークシート1 事業所情報'!E2432</f>
        <v>0</v>
      </c>
      <c r="C2419" s="125" t="str">
        <f aca="false">IF(COUNTIF($B$4:B2419,B2419)=1,MAX($C$3:C2418)+1,"")</f>
        <v/>
      </c>
      <c r="D2419" s="125"/>
      <c r="E2419" s="340"/>
    </row>
    <row r="2420" customFormat="false" ht="18" hidden="false" customHeight="false" outlineLevel="0" collapsed="false">
      <c r="B2420" s="339" t="n">
        <f aca="false">'ワークシート1 事業所情報'!E2433</f>
        <v>0</v>
      </c>
      <c r="C2420" s="125" t="str">
        <f aca="false">IF(COUNTIF($B$4:B2420,B2420)=1,MAX($C$3:C2419)+1,"")</f>
        <v/>
      </c>
      <c r="D2420" s="125"/>
      <c r="E2420" s="340"/>
    </row>
    <row r="2421" customFormat="false" ht="18" hidden="false" customHeight="false" outlineLevel="0" collapsed="false">
      <c r="B2421" s="339" t="n">
        <f aca="false">'ワークシート1 事業所情報'!E2434</f>
        <v>0</v>
      </c>
      <c r="C2421" s="125" t="str">
        <f aca="false">IF(COUNTIF($B$4:B2421,B2421)=1,MAX($C$3:C2420)+1,"")</f>
        <v/>
      </c>
      <c r="D2421" s="125"/>
      <c r="E2421" s="340"/>
    </row>
    <row r="2422" customFormat="false" ht="18" hidden="false" customHeight="false" outlineLevel="0" collapsed="false">
      <c r="B2422" s="339" t="n">
        <f aca="false">'ワークシート1 事業所情報'!E2435</f>
        <v>0</v>
      </c>
      <c r="C2422" s="125" t="str">
        <f aca="false">IF(COUNTIF($B$4:B2422,B2422)=1,MAX($C$3:C2421)+1,"")</f>
        <v/>
      </c>
      <c r="D2422" s="125"/>
      <c r="E2422" s="340"/>
    </row>
    <row r="2423" customFormat="false" ht="18" hidden="false" customHeight="false" outlineLevel="0" collapsed="false">
      <c r="B2423" s="339" t="n">
        <f aca="false">'ワークシート1 事業所情報'!E2436</f>
        <v>0</v>
      </c>
      <c r="C2423" s="125" t="str">
        <f aca="false">IF(COUNTIF($B$4:B2423,B2423)=1,MAX($C$3:C2422)+1,"")</f>
        <v/>
      </c>
      <c r="D2423" s="125"/>
      <c r="E2423" s="340"/>
    </row>
    <row r="2424" customFormat="false" ht="18" hidden="false" customHeight="false" outlineLevel="0" collapsed="false">
      <c r="B2424" s="339" t="n">
        <f aca="false">'ワークシート1 事業所情報'!E2437</f>
        <v>0</v>
      </c>
      <c r="C2424" s="125" t="str">
        <f aca="false">IF(COUNTIF($B$4:B2424,B2424)=1,MAX($C$3:C2423)+1,"")</f>
        <v/>
      </c>
      <c r="D2424" s="125"/>
      <c r="E2424" s="340"/>
    </row>
    <row r="2425" customFormat="false" ht="18" hidden="false" customHeight="false" outlineLevel="0" collapsed="false">
      <c r="B2425" s="339" t="n">
        <f aca="false">'ワークシート1 事業所情報'!E2438</f>
        <v>0</v>
      </c>
      <c r="C2425" s="125" t="str">
        <f aca="false">IF(COUNTIF($B$4:B2425,B2425)=1,MAX($C$3:C2424)+1,"")</f>
        <v/>
      </c>
      <c r="D2425" s="125"/>
      <c r="E2425" s="340"/>
    </row>
    <row r="2426" customFormat="false" ht="18" hidden="false" customHeight="false" outlineLevel="0" collapsed="false">
      <c r="B2426" s="339" t="n">
        <f aca="false">'ワークシート1 事業所情報'!E2439</f>
        <v>0</v>
      </c>
      <c r="C2426" s="125" t="str">
        <f aca="false">IF(COUNTIF($B$4:B2426,B2426)=1,MAX($C$3:C2425)+1,"")</f>
        <v/>
      </c>
      <c r="D2426" s="125"/>
      <c r="E2426" s="340"/>
    </row>
    <row r="2427" customFormat="false" ht="18" hidden="false" customHeight="false" outlineLevel="0" collapsed="false">
      <c r="B2427" s="339" t="n">
        <f aca="false">'ワークシート1 事業所情報'!E2440</f>
        <v>0</v>
      </c>
      <c r="C2427" s="125" t="str">
        <f aca="false">IF(COUNTIF($B$4:B2427,B2427)=1,MAX($C$3:C2426)+1,"")</f>
        <v/>
      </c>
      <c r="D2427" s="125"/>
      <c r="E2427" s="340"/>
    </row>
    <row r="2428" customFormat="false" ht="18" hidden="false" customHeight="false" outlineLevel="0" collapsed="false">
      <c r="B2428" s="339" t="n">
        <f aca="false">'ワークシート1 事業所情報'!E2441</f>
        <v>0</v>
      </c>
      <c r="C2428" s="125" t="str">
        <f aca="false">IF(COUNTIF($B$4:B2428,B2428)=1,MAX($C$3:C2427)+1,"")</f>
        <v/>
      </c>
      <c r="D2428" s="125"/>
      <c r="E2428" s="340"/>
    </row>
    <row r="2429" customFormat="false" ht="18" hidden="false" customHeight="false" outlineLevel="0" collapsed="false">
      <c r="B2429" s="339" t="n">
        <f aca="false">'ワークシート1 事業所情報'!E2442</f>
        <v>0</v>
      </c>
      <c r="C2429" s="125" t="str">
        <f aca="false">IF(COUNTIF($B$4:B2429,B2429)=1,MAX($C$3:C2428)+1,"")</f>
        <v/>
      </c>
      <c r="D2429" s="125"/>
      <c r="E2429" s="340"/>
    </row>
    <row r="2430" customFormat="false" ht="18" hidden="false" customHeight="false" outlineLevel="0" collapsed="false">
      <c r="B2430" s="339" t="n">
        <f aca="false">'ワークシート1 事業所情報'!E2443</f>
        <v>0</v>
      </c>
      <c r="C2430" s="125" t="str">
        <f aca="false">IF(COUNTIF($B$4:B2430,B2430)=1,MAX($C$3:C2429)+1,"")</f>
        <v/>
      </c>
      <c r="D2430" s="125"/>
      <c r="E2430" s="340"/>
    </row>
    <row r="2431" customFormat="false" ht="18" hidden="false" customHeight="false" outlineLevel="0" collapsed="false">
      <c r="B2431" s="339" t="n">
        <f aca="false">'ワークシート1 事業所情報'!E2444</f>
        <v>0</v>
      </c>
      <c r="C2431" s="125" t="str">
        <f aca="false">IF(COUNTIF($B$4:B2431,B2431)=1,MAX($C$3:C2430)+1,"")</f>
        <v/>
      </c>
      <c r="D2431" s="125"/>
      <c r="E2431" s="340"/>
    </row>
    <row r="2432" customFormat="false" ht="18" hidden="false" customHeight="false" outlineLevel="0" collapsed="false">
      <c r="B2432" s="339" t="n">
        <f aca="false">'ワークシート1 事業所情報'!E2445</f>
        <v>0</v>
      </c>
      <c r="C2432" s="125" t="str">
        <f aca="false">IF(COUNTIF($B$4:B2432,B2432)=1,MAX($C$3:C2431)+1,"")</f>
        <v/>
      </c>
      <c r="D2432" s="125"/>
      <c r="E2432" s="340"/>
    </row>
    <row r="2433" customFormat="false" ht="18" hidden="false" customHeight="false" outlineLevel="0" collapsed="false">
      <c r="B2433" s="339" t="n">
        <f aca="false">'ワークシート1 事業所情報'!E2446</f>
        <v>0</v>
      </c>
      <c r="C2433" s="125" t="str">
        <f aca="false">IF(COUNTIF($B$4:B2433,B2433)=1,MAX($C$3:C2432)+1,"")</f>
        <v/>
      </c>
      <c r="D2433" s="125"/>
      <c r="E2433" s="340"/>
    </row>
    <row r="2434" customFormat="false" ht="18" hidden="false" customHeight="false" outlineLevel="0" collapsed="false">
      <c r="B2434" s="339" t="n">
        <f aca="false">'ワークシート1 事業所情報'!E2447</f>
        <v>0</v>
      </c>
      <c r="C2434" s="125" t="str">
        <f aca="false">IF(COUNTIF($B$4:B2434,B2434)=1,MAX($C$3:C2433)+1,"")</f>
        <v/>
      </c>
      <c r="D2434" s="125"/>
      <c r="E2434" s="340"/>
    </row>
    <row r="2435" customFormat="false" ht="18" hidden="false" customHeight="false" outlineLevel="0" collapsed="false">
      <c r="B2435" s="339" t="n">
        <f aca="false">'ワークシート1 事業所情報'!E2448</f>
        <v>0</v>
      </c>
      <c r="C2435" s="125" t="str">
        <f aca="false">IF(COUNTIF($B$4:B2435,B2435)=1,MAX($C$3:C2434)+1,"")</f>
        <v/>
      </c>
      <c r="D2435" s="125"/>
      <c r="E2435" s="340"/>
    </row>
    <row r="2436" customFormat="false" ht="18" hidden="false" customHeight="false" outlineLevel="0" collapsed="false">
      <c r="B2436" s="339" t="n">
        <f aca="false">'ワークシート1 事業所情報'!E2449</f>
        <v>0</v>
      </c>
      <c r="C2436" s="125" t="str">
        <f aca="false">IF(COUNTIF($B$4:B2436,B2436)=1,MAX($C$3:C2435)+1,"")</f>
        <v/>
      </c>
      <c r="D2436" s="125"/>
      <c r="E2436" s="340"/>
    </row>
    <row r="2437" customFormat="false" ht="18" hidden="false" customHeight="false" outlineLevel="0" collapsed="false">
      <c r="B2437" s="339" t="n">
        <f aca="false">'ワークシート1 事業所情報'!E2450</f>
        <v>0</v>
      </c>
      <c r="C2437" s="125" t="str">
        <f aca="false">IF(COUNTIF($B$4:B2437,B2437)=1,MAX($C$3:C2436)+1,"")</f>
        <v/>
      </c>
      <c r="D2437" s="125"/>
      <c r="E2437" s="340"/>
    </row>
    <row r="2438" customFormat="false" ht="18" hidden="false" customHeight="false" outlineLevel="0" collapsed="false">
      <c r="B2438" s="339" t="n">
        <f aca="false">'ワークシート1 事業所情報'!E2451</f>
        <v>0</v>
      </c>
      <c r="C2438" s="125" t="str">
        <f aca="false">IF(COUNTIF($B$4:B2438,B2438)=1,MAX($C$3:C2437)+1,"")</f>
        <v/>
      </c>
      <c r="D2438" s="125"/>
      <c r="E2438" s="340"/>
    </row>
    <row r="2439" customFormat="false" ht="18" hidden="false" customHeight="false" outlineLevel="0" collapsed="false">
      <c r="B2439" s="339" t="n">
        <f aca="false">'ワークシート1 事業所情報'!E2452</f>
        <v>0</v>
      </c>
      <c r="C2439" s="125" t="str">
        <f aca="false">IF(COUNTIF($B$4:B2439,B2439)=1,MAX($C$3:C2438)+1,"")</f>
        <v/>
      </c>
      <c r="D2439" s="125"/>
      <c r="E2439" s="340"/>
    </row>
    <row r="2440" customFormat="false" ht="18" hidden="false" customHeight="false" outlineLevel="0" collapsed="false">
      <c r="B2440" s="339" t="n">
        <f aca="false">'ワークシート1 事業所情報'!E2453</f>
        <v>0</v>
      </c>
      <c r="C2440" s="125" t="str">
        <f aca="false">IF(COUNTIF($B$4:B2440,B2440)=1,MAX($C$3:C2439)+1,"")</f>
        <v/>
      </c>
      <c r="D2440" s="125"/>
      <c r="E2440" s="340"/>
    </row>
    <row r="2441" customFormat="false" ht="18" hidden="false" customHeight="false" outlineLevel="0" collapsed="false">
      <c r="B2441" s="339" t="n">
        <f aca="false">'ワークシート1 事業所情報'!E2454</f>
        <v>0</v>
      </c>
      <c r="C2441" s="125" t="str">
        <f aca="false">IF(COUNTIF($B$4:B2441,B2441)=1,MAX($C$3:C2440)+1,"")</f>
        <v/>
      </c>
      <c r="D2441" s="125"/>
      <c r="E2441" s="340"/>
    </row>
    <row r="2442" customFormat="false" ht="18" hidden="false" customHeight="false" outlineLevel="0" collapsed="false">
      <c r="B2442" s="339" t="n">
        <f aca="false">'ワークシート1 事業所情報'!E2455</f>
        <v>0</v>
      </c>
      <c r="C2442" s="125" t="str">
        <f aca="false">IF(COUNTIF($B$4:B2442,B2442)=1,MAX($C$3:C2441)+1,"")</f>
        <v/>
      </c>
      <c r="D2442" s="125"/>
      <c r="E2442" s="340"/>
    </row>
    <row r="2443" customFormat="false" ht="18" hidden="false" customHeight="false" outlineLevel="0" collapsed="false">
      <c r="B2443" s="339" t="n">
        <f aca="false">'ワークシート1 事業所情報'!E2456</f>
        <v>0</v>
      </c>
      <c r="C2443" s="125" t="str">
        <f aca="false">IF(COUNTIF($B$4:B2443,B2443)=1,MAX($C$3:C2442)+1,"")</f>
        <v/>
      </c>
      <c r="D2443" s="125"/>
      <c r="E2443" s="340"/>
    </row>
    <row r="2444" customFormat="false" ht="18" hidden="false" customHeight="false" outlineLevel="0" collapsed="false">
      <c r="B2444" s="339" t="n">
        <f aca="false">'ワークシート1 事業所情報'!E2457</f>
        <v>0</v>
      </c>
      <c r="C2444" s="125" t="str">
        <f aca="false">IF(COUNTIF($B$4:B2444,B2444)=1,MAX($C$3:C2443)+1,"")</f>
        <v/>
      </c>
      <c r="D2444" s="125"/>
      <c r="E2444" s="340"/>
    </row>
    <row r="2445" customFormat="false" ht="18" hidden="false" customHeight="false" outlineLevel="0" collapsed="false">
      <c r="B2445" s="339" t="n">
        <f aca="false">'ワークシート1 事業所情報'!E2458</f>
        <v>0</v>
      </c>
      <c r="C2445" s="125" t="str">
        <f aca="false">IF(COUNTIF($B$4:B2445,B2445)=1,MAX($C$3:C2444)+1,"")</f>
        <v/>
      </c>
      <c r="D2445" s="125"/>
      <c r="E2445" s="340"/>
    </row>
    <row r="2446" customFormat="false" ht="18" hidden="false" customHeight="false" outlineLevel="0" collapsed="false">
      <c r="B2446" s="339" t="n">
        <f aca="false">'ワークシート1 事業所情報'!E2459</f>
        <v>0</v>
      </c>
      <c r="C2446" s="125" t="str">
        <f aca="false">IF(COUNTIF($B$4:B2446,B2446)=1,MAX($C$3:C2445)+1,"")</f>
        <v/>
      </c>
      <c r="D2446" s="125"/>
      <c r="E2446" s="340"/>
    </row>
    <row r="2447" customFormat="false" ht="18" hidden="false" customHeight="false" outlineLevel="0" collapsed="false">
      <c r="B2447" s="339" t="n">
        <f aca="false">'ワークシート1 事業所情報'!E2460</f>
        <v>0</v>
      </c>
      <c r="C2447" s="125" t="str">
        <f aca="false">IF(COUNTIF($B$4:B2447,B2447)=1,MAX($C$3:C2446)+1,"")</f>
        <v/>
      </c>
      <c r="D2447" s="125"/>
      <c r="E2447" s="340"/>
    </row>
    <row r="2448" customFormat="false" ht="18" hidden="false" customHeight="false" outlineLevel="0" collapsed="false">
      <c r="B2448" s="339" t="n">
        <f aca="false">'ワークシート1 事業所情報'!E2461</f>
        <v>0</v>
      </c>
      <c r="C2448" s="125" t="str">
        <f aca="false">IF(COUNTIF($B$4:B2448,B2448)=1,MAX($C$3:C2447)+1,"")</f>
        <v/>
      </c>
      <c r="D2448" s="125"/>
      <c r="E2448" s="340"/>
    </row>
    <row r="2449" customFormat="false" ht="18" hidden="false" customHeight="false" outlineLevel="0" collapsed="false">
      <c r="B2449" s="339" t="n">
        <f aca="false">'ワークシート1 事業所情報'!E2462</f>
        <v>0</v>
      </c>
      <c r="C2449" s="125" t="str">
        <f aca="false">IF(COUNTIF($B$4:B2449,B2449)=1,MAX($C$3:C2448)+1,"")</f>
        <v/>
      </c>
      <c r="D2449" s="125"/>
      <c r="E2449" s="340"/>
    </row>
    <row r="2450" customFormat="false" ht="18" hidden="false" customHeight="false" outlineLevel="0" collapsed="false">
      <c r="B2450" s="339" t="n">
        <f aca="false">'ワークシート1 事業所情報'!E2463</f>
        <v>0</v>
      </c>
      <c r="C2450" s="125" t="str">
        <f aca="false">IF(COUNTIF($B$4:B2450,B2450)=1,MAX($C$3:C2449)+1,"")</f>
        <v/>
      </c>
      <c r="D2450" s="125"/>
      <c r="E2450" s="340"/>
    </row>
    <row r="2451" customFormat="false" ht="18" hidden="false" customHeight="false" outlineLevel="0" collapsed="false">
      <c r="B2451" s="339" t="n">
        <f aca="false">'ワークシート1 事業所情報'!E2464</f>
        <v>0</v>
      </c>
      <c r="C2451" s="125" t="str">
        <f aca="false">IF(COUNTIF($B$4:B2451,B2451)=1,MAX($C$3:C2450)+1,"")</f>
        <v/>
      </c>
      <c r="D2451" s="125"/>
      <c r="E2451" s="340"/>
    </row>
    <row r="2452" customFormat="false" ht="18" hidden="false" customHeight="false" outlineLevel="0" collapsed="false">
      <c r="B2452" s="339" t="n">
        <f aca="false">'ワークシート1 事業所情報'!E2465</f>
        <v>0</v>
      </c>
      <c r="C2452" s="125" t="str">
        <f aca="false">IF(COUNTIF($B$4:B2452,B2452)=1,MAX($C$3:C2451)+1,"")</f>
        <v/>
      </c>
      <c r="D2452" s="125"/>
      <c r="E2452" s="340"/>
    </row>
    <row r="2453" customFormat="false" ht="18" hidden="false" customHeight="false" outlineLevel="0" collapsed="false">
      <c r="B2453" s="339" t="n">
        <f aca="false">'ワークシート1 事業所情報'!E2466</f>
        <v>0</v>
      </c>
      <c r="C2453" s="125" t="str">
        <f aca="false">IF(COUNTIF($B$4:B2453,B2453)=1,MAX($C$3:C2452)+1,"")</f>
        <v/>
      </c>
      <c r="D2453" s="125"/>
      <c r="E2453" s="340"/>
    </row>
    <row r="2454" customFormat="false" ht="18" hidden="false" customHeight="false" outlineLevel="0" collapsed="false">
      <c r="B2454" s="339" t="n">
        <f aca="false">'ワークシート1 事業所情報'!E2467</f>
        <v>0</v>
      </c>
      <c r="C2454" s="125" t="str">
        <f aca="false">IF(COUNTIF($B$4:B2454,B2454)=1,MAX($C$3:C2453)+1,"")</f>
        <v/>
      </c>
      <c r="D2454" s="125"/>
      <c r="E2454" s="340"/>
    </row>
    <row r="2455" customFormat="false" ht="18" hidden="false" customHeight="false" outlineLevel="0" collapsed="false">
      <c r="B2455" s="339" t="n">
        <f aca="false">'ワークシート1 事業所情報'!E2468</f>
        <v>0</v>
      </c>
      <c r="C2455" s="125" t="str">
        <f aca="false">IF(COUNTIF($B$4:B2455,B2455)=1,MAX($C$3:C2454)+1,"")</f>
        <v/>
      </c>
      <c r="D2455" s="125"/>
      <c r="E2455" s="340"/>
    </row>
    <row r="2456" customFormat="false" ht="18" hidden="false" customHeight="false" outlineLevel="0" collapsed="false">
      <c r="B2456" s="339" t="n">
        <f aca="false">'ワークシート1 事業所情報'!E2469</f>
        <v>0</v>
      </c>
      <c r="C2456" s="125" t="str">
        <f aca="false">IF(COUNTIF($B$4:B2456,B2456)=1,MAX($C$3:C2455)+1,"")</f>
        <v/>
      </c>
      <c r="D2456" s="125"/>
      <c r="E2456" s="340"/>
    </row>
    <row r="2457" customFormat="false" ht="18" hidden="false" customHeight="false" outlineLevel="0" collapsed="false">
      <c r="B2457" s="339" t="n">
        <f aca="false">'ワークシート1 事業所情報'!E2470</f>
        <v>0</v>
      </c>
      <c r="C2457" s="125" t="str">
        <f aca="false">IF(COUNTIF($B$4:B2457,B2457)=1,MAX($C$3:C2456)+1,"")</f>
        <v/>
      </c>
      <c r="D2457" s="125"/>
      <c r="E2457" s="340"/>
    </row>
    <row r="2458" customFormat="false" ht="18" hidden="false" customHeight="false" outlineLevel="0" collapsed="false">
      <c r="B2458" s="339" t="n">
        <f aca="false">'ワークシート1 事業所情報'!E2471</f>
        <v>0</v>
      </c>
      <c r="C2458" s="125" t="str">
        <f aca="false">IF(COUNTIF($B$4:B2458,B2458)=1,MAX($C$3:C2457)+1,"")</f>
        <v/>
      </c>
      <c r="D2458" s="125"/>
      <c r="E2458" s="340"/>
    </row>
    <row r="2459" customFormat="false" ht="18" hidden="false" customHeight="false" outlineLevel="0" collapsed="false">
      <c r="B2459" s="339" t="n">
        <f aca="false">'ワークシート1 事業所情報'!E2472</f>
        <v>0</v>
      </c>
      <c r="C2459" s="125" t="str">
        <f aca="false">IF(COUNTIF($B$4:B2459,B2459)=1,MAX($C$3:C2458)+1,"")</f>
        <v/>
      </c>
      <c r="D2459" s="125"/>
      <c r="E2459" s="340"/>
    </row>
    <row r="2460" customFormat="false" ht="18" hidden="false" customHeight="false" outlineLevel="0" collapsed="false">
      <c r="B2460" s="339" t="n">
        <f aca="false">'ワークシート1 事業所情報'!E2473</f>
        <v>0</v>
      </c>
      <c r="C2460" s="125" t="str">
        <f aca="false">IF(COUNTIF($B$4:B2460,B2460)=1,MAX($C$3:C2459)+1,"")</f>
        <v/>
      </c>
      <c r="D2460" s="125"/>
      <c r="E2460" s="340"/>
    </row>
    <row r="2461" customFormat="false" ht="18" hidden="false" customHeight="false" outlineLevel="0" collapsed="false">
      <c r="B2461" s="339" t="n">
        <f aca="false">'ワークシート1 事業所情報'!E2474</f>
        <v>0</v>
      </c>
      <c r="C2461" s="125" t="str">
        <f aca="false">IF(COUNTIF($B$4:B2461,B2461)=1,MAX($C$3:C2460)+1,"")</f>
        <v/>
      </c>
      <c r="D2461" s="125"/>
      <c r="E2461" s="340"/>
    </row>
    <row r="2462" customFormat="false" ht="18" hidden="false" customHeight="false" outlineLevel="0" collapsed="false">
      <c r="B2462" s="339" t="n">
        <f aca="false">'ワークシート1 事業所情報'!E2475</f>
        <v>0</v>
      </c>
      <c r="C2462" s="125" t="str">
        <f aca="false">IF(COUNTIF($B$4:B2462,B2462)=1,MAX($C$3:C2461)+1,"")</f>
        <v/>
      </c>
      <c r="D2462" s="125"/>
      <c r="E2462" s="340"/>
    </row>
    <row r="2463" customFormat="false" ht="18" hidden="false" customHeight="false" outlineLevel="0" collapsed="false">
      <c r="B2463" s="339" t="n">
        <f aca="false">'ワークシート1 事業所情報'!E2476</f>
        <v>0</v>
      </c>
      <c r="C2463" s="125" t="str">
        <f aca="false">IF(COUNTIF($B$4:B2463,B2463)=1,MAX($C$3:C2462)+1,"")</f>
        <v/>
      </c>
      <c r="D2463" s="125"/>
      <c r="E2463" s="340"/>
    </row>
    <row r="2464" customFormat="false" ht="18" hidden="false" customHeight="false" outlineLevel="0" collapsed="false">
      <c r="B2464" s="339" t="n">
        <f aca="false">'ワークシート1 事業所情報'!E2477</f>
        <v>0</v>
      </c>
      <c r="C2464" s="125" t="str">
        <f aca="false">IF(COUNTIF($B$4:B2464,B2464)=1,MAX($C$3:C2463)+1,"")</f>
        <v/>
      </c>
      <c r="D2464" s="125"/>
      <c r="E2464" s="340"/>
    </row>
    <row r="2465" customFormat="false" ht="18" hidden="false" customHeight="false" outlineLevel="0" collapsed="false">
      <c r="B2465" s="339" t="n">
        <f aca="false">'ワークシート1 事業所情報'!E2478</f>
        <v>0</v>
      </c>
      <c r="C2465" s="125" t="str">
        <f aca="false">IF(COUNTIF($B$4:B2465,B2465)=1,MAX($C$3:C2464)+1,"")</f>
        <v/>
      </c>
      <c r="D2465" s="125"/>
      <c r="E2465" s="340"/>
    </row>
    <row r="2466" customFormat="false" ht="18" hidden="false" customHeight="false" outlineLevel="0" collapsed="false">
      <c r="B2466" s="339" t="n">
        <f aca="false">'ワークシート1 事業所情報'!E2479</f>
        <v>0</v>
      </c>
      <c r="C2466" s="125" t="str">
        <f aca="false">IF(COUNTIF($B$4:B2466,B2466)=1,MAX($C$3:C2465)+1,"")</f>
        <v/>
      </c>
      <c r="D2466" s="125"/>
      <c r="E2466" s="340"/>
    </row>
    <row r="2467" customFormat="false" ht="18" hidden="false" customHeight="false" outlineLevel="0" collapsed="false">
      <c r="B2467" s="339" t="n">
        <f aca="false">'ワークシート1 事業所情報'!E2480</f>
        <v>0</v>
      </c>
      <c r="C2467" s="125" t="str">
        <f aca="false">IF(COUNTIF($B$4:B2467,B2467)=1,MAX($C$3:C2466)+1,"")</f>
        <v/>
      </c>
      <c r="D2467" s="125"/>
      <c r="E2467" s="340"/>
    </row>
    <row r="2468" customFormat="false" ht="18" hidden="false" customHeight="false" outlineLevel="0" collapsed="false">
      <c r="B2468" s="339" t="n">
        <f aca="false">'ワークシート1 事業所情報'!E2481</f>
        <v>0</v>
      </c>
      <c r="C2468" s="125" t="str">
        <f aca="false">IF(COUNTIF($B$4:B2468,B2468)=1,MAX($C$3:C2467)+1,"")</f>
        <v/>
      </c>
      <c r="D2468" s="125"/>
      <c r="E2468" s="340"/>
    </row>
    <row r="2469" customFormat="false" ht="18" hidden="false" customHeight="false" outlineLevel="0" collapsed="false">
      <c r="B2469" s="339" t="n">
        <f aca="false">'ワークシート1 事業所情報'!E2482</f>
        <v>0</v>
      </c>
      <c r="C2469" s="125" t="str">
        <f aca="false">IF(COUNTIF($B$4:B2469,B2469)=1,MAX($C$3:C2468)+1,"")</f>
        <v/>
      </c>
      <c r="D2469" s="125"/>
      <c r="E2469" s="340"/>
    </row>
    <row r="2470" customFormat="false" ht="18" hidden="false" customHeight="false" outlineLevel="0" collapsed="false">
      <c r="B2470" s="339" t="n">
        <f aca="false">'ワークシート1 事業所情報'!E2483</f>
        <v>0</v>
      </c>
      <c r="C2470" s="125" t="str">
        <f aca="false">IF(COUNTIF($B$4:B2470,B2470)=1,MAX($C$3:C2469)+1,"")</f>
        <v/>
      </c>
      <c r="D2470" s="125"/>
      <c r="E2470" s="340"/>
    </row>
    <row r="2471" customFormat="false" ht="18" hidden="false" customHeight="false" outlineLevel="0" collapsed="false">
      <c r="B2471" s="339" t="n">
        <f aca="false">'ワークシート1 事業所情報'!E2484</f>
        <v>0</v>
      </c>
      <c r="C2471" s="125" t="str">
        <f aca="false">IF(COUNTIF($B$4:B2471,B2471)=1,MAX($C$3:C2470)+1,"")</f>
        <v/>
      </c>
      <c r="D2471" s="125"/>
      <c r="E2471" s="340"/>
    </row>
    <row r="2472" customFormat="false" ht="18" hidden="false" customHeight="false" outlineLevel="0" collapsed="false">
      <c r="B2472" s="339" t="n">
        <f aca="false">'ワークシート1 事業所情報'!E2485</f>
        <v>0</v>
      </c>
      <c r="C2472" s="125" t="str">
        <f aca="false">IF(COUNTIF($B$4:B2472,B2472)=1,MAX($C$3:C2471)+1,"")</f>
        <v/>
      </c>
      <c r="D2472" s="125"/>
      <c r="E2472" s="340"/>
    </row>
    <row r="2473" customFormat="false" ht="18" hidden="false" customHeight="false" outlineLevel="0" collapsed="false">
      <c r="B2473" s="339" t="n">
        <f aca="false">'ワークシート1 事業所情報'!E2486</f>
        <v>0</v>
      </c>
      <c r="C2473" s="125" t="str">
        <f aca="false">IF(COUNTIF($B$4:B2473,B2473)=1,MAX($C$3:C2472)+1,"")</f>
        <v/>
      </c>
      <c r="D2473" s="125"/>
      <c r="E2473" s="340"/>
    </row>
    <row r="2474" customFormat="false" ht="18" hidden="false" customHeight="false" outlineLevel="0" collapsed="false">
      <c r="B2474" s="339" t="n">
        <f aca="false">'ワークシート1 事業所情報'!E2487</f>
        <v>0</v>
      </c>
      <c r="C2474" s="125" t="str">
        <f aca="false">IF(COUNTIF($B$4:B2474,B2474)=1,MAX($C$3:C2473)+1,"")</f>
        <v/>
      </c>
      <c r="D2474" s="125"/>
      <c r="E2474" s="340"/>
    </row>
    <row r="2475" customFormat="false" ht="18" hidden="false" customHeight="false" outlineLevel="0" collapsed="false">
      <c r="B2475" s="339" t="n">
        <f aca="false">'ワークシート1 事業所情報'!E2488</f>
        <v>0</v>
      </c>
      <c r="C2475" s="125" t="str">
        <f aca="false">IF(COUNTIF($B$4:B2475,B2475)=1,MAX($C$3:C2474)+1,"")</f>
        <v/>
      </c>
      <c r="D2475" s="125"/>
      <c r="E2475" s="340"/>
    </row>
    <row r="2476" customFormat="false" ht="18" hidden="false" customHeight="false" outlineLevel="0" collapsed="false">
      <c r="B2476" s="339" t="n">
        <f aca="false">'ワークシート1 事業所情報'!E2489</f>
        <v>0</v>
      </c>
      <c r="C2476" s="125" t="str">
        <f aca="false">IF(COUNTIF($B$4:B2476,B2476)=1,MAX($C$3:C2475)+1,"")</f>
        <v/>
      </c>
      <c r="D2476" s="125"/>
      <c r="E2476" s="340"/>
    </row>
    <row r="2477" customFormat="false" ht="18" hidden="false" customHeight="false" outlineLevel="0" collapsed="false">
      <c r="B2477" s="339" t="n">
        <f aca="false">'ワークシート1 事業所情報'!E2490</f>
        <v>0</v>
      </c>
      <c r="C2477" s="125" t="str">
        <f aca="false">IF(COUNTIF($B$4:B2477,B2477)=1,MAX($C$3:C2476)+1,"")</f>
        <v/>
      </c>
      <c r="D2477" s="125"/>
      <c r="E2477" s="340"/>
    </row>
    <row r="2478" customFormat="false" ht="18" hidden="false" customHeight="false" outlineLevel="0" collapsed="false">
      <c r="B2478" s="339" t="n">
        <f aca="false">'ワークシート1 事業所情報'!E2491</f>
        <v>0</v>
      </c>
      <c r="C2478" s="125" t="str">
        <f aca="false">IF(COUNTIF($B$4:B2478,B2478)=1,MAX($C$3:C2477)+1,"")</f>
        <v/>
      </c>
      <c r="D2478" s="125"/>
      <c r="E2478" s="340"/>
    </row>
    <row r="2479" customFormat="false" ht="18" hidden="false" customHeight="false" outlineLevel="0" collapsed="false">
      <c r="B2479" s="339" t="n">
        <f aca="false">'ワークシート1 事業所情報'!E2492</f>
        <v>0</v>
      </c>
      <c r="C2479" s="125" t="str">
        <f aca="false">IF(COUNTIF($B$4:B2479,B2479)=1,MAX($C$3:C2478)+1,"")</f>
        <v/>
      </c>
      <c r="D2479" s="125"/>
      <c r="E2479" s="340"/>
    </row>
    <row r="2480" customFormat="false" ht="18" hidden="false" customHeight="false" outlineLevel="0" collapsed="false">
      <c r="B2480" s="339" t="n">
        <f aca="false">'ワークシート1 事業所情報'!E2493</f>
        <v>0</v>
      </c>
      <c r="C2480" s="125" t="str">
        <f aca="false">IF(COUNTIF($B$4:B2480,B2480)=1,MAX($C$3:C2479)+1,"")</f>
        <v/>
      </c>
      <c r="D2480" s="125"/>
      <c r="E2480" s="340"/>
    </row>
    <row r="2481" customFormat="false" ht="18" hidden="false" customHeight="false" outlineLevel="0" collapsed="false">
      <c r="B2481" s="339" t="n">
        <f aca="false">'ワークシート1 事業所情報'!E2494</f>
        <v>0</v>
      </c>
      <c r="C2481" s="125" t="str">
        <f aca="false">IF(COUNTIF($B$4:B2481,B2481)=1,MAX($C$3:C2480)+1,"")</f>
        <v/>
      </c>
      <c r="D2481" s="125"/>
      <c r="E2481" s="340"/>
    </row>
    <row r="2482" customFormat="false" ht="18" hidden="false" customHeight="false" outlineLevel="0" collapsed="false">
      <c r="B2482" s="339" t="n">
        <f aca="false">'ワークシート1 事業所情報'!E2495</f>
        <v>0</v>
      </c>
      <c r="C2482" s="125" t="str">
        <f aca="false">IF(COUNTIF($B$4:B2482,B2482)=1,MAX($C$3:C2481)+1,"")</f>
        <v/>
      </c>
      <c r="D2482" s="125"/>
      <c r="E2482" s="340"/>
    </row>
    <row r="2483" customFormat="false" ht="18" hidden="false" customHeight="false" outlineLevel="0" collapsed="false">
      <c r="B2483" s="339" t="n">
        <f aca="false">'ワークシート1 事業所情報'!E2496</f>
        <v>0</v>
      </c>
      <c r="C2483" s="125" t="str">
        <f aca="false">IF(COUNTIF($B$4:B2483,B2483)=1,MAX($C$3:C2482)+1,"")</f>
        <v/>
      </c>
      <c r="D2483" s="125"/>
      <c r="E2483" s="340"/>
    </row>
    <row r="2484" customFormat="false" ht="18" hidden="false" customHeight="false" outlineLevel="0" collapsed="false">
      <c r="B2484" s="339" t="n">
        <f aca="false">'ワークシート1 事業所情報'!E2497</f>
        <v>0</v>
      </c>
      <c r="C2484" s="125" t="str">
        <f aca="false">IF(COUNTIF($B$4:B2484,B2484)=1,MAX($C$3:C2483)+1,"")</f>
        <v/>
      </c>
      <c r="D2484" s="125"/>
      <c r="E2484" s="340"/>
    </row>
    <row r="2485" customFormat="false" ht="18" hidden="false" customHeight="false" outlineLevel="0" collapsed="false">
      <c r="B2485" s="339" t="n">
        <f aca="false">'ワークシート1 事業所情報'!E2498</f>
        <v>0</v>
      </c>
      <c r="C2485" s="125" t="str">
        <f aca="false">IF(COUNTIF($B$4:B2485,B2485)=1,MAX($C$3:C2484)+1,"")</f>
        <v/>
      </c>
      <c r="D2485" s="125"/>
      <c r="E2485" s="340"/>
    </row>
    <row r="2486" customFormat="false" ht="18" hidden="false" customHeight="false" outlineLevel="0" collapsed="false">
      <c r="B2486" s="339" t="n">
        <f aca="false">'ワークシート1 事業所情報'!E2499</f>
        <v>0</v>
      </c>
      <c r="C2486" s="125" t="str">
        <f aca="false">IF(COUNTIF($B$4:B2486,B2486)=1,MAX($C$3:C2485)+1,"")</f>
        <v/>
      </c>
      <c r="D2486" s="125"/>
      <c r="E2486" s="340"/>
    </row>
    <row r="2487" customFormat="false" ht="18" hidden="false" customHeight="false" outlineLevel="0" collapsed="false">
      <c r="B2487" s="339" t="n">
        <f aca="false">'ワークシート1 事業所情報'!E2500</f>
        <v>0</v>
      </c>
      <c r="C2487" s="125" t="str">
        <f aca="false">IF(COUNTIF($B$4:B2487,B2487)=1,MAX($C$3:C2486)+1,"")</f>
        <v/>
      </c>
      <c r="D2487" s="125"/>
      <c r="E2487" s="340"/>
    </row>
    <row r="2488" customFormat="false" ht="18" hidden="false" customHeight="false" outlineLevel="0" collapsed="false">
      <c r="B2488" s="339" t="n">
        <f aca="false">'ワークシート1 事業所情報'!E2501</f>
        <v>0</v>
      </c>
      <c r="C2488" s="125" t="str">
        <f aca="false">IF(COUNTIF($B$4:B2488,B2488)=1,MAX($C$3:C2487)+1,"")</f>
        <v/>
      </c>
      <c r="D2488" s="125"/>
      <c r="E2488" s="340"/>
    </row>
    <row r="2489" customFormat="false" ht="18" hidden="false" customHeight="false" outlineLevel="0" collapsed="false">
      <c r="B2489" s="339" t="n">
        <f aca="false">'ワークシート1 事業所情報'!E2502</f>
        <v>0</v>
      </c>
      <c r="C2489" s="125" t="str">
        <f aca="false">IF(COUNTIF($B$4:B2489,B2489)=1,MAX($C$3:C2488)+1,"")</f>
        <v/>
      </c>
      <c r="D2489" s="125"/>
      <c r="E2489" s="340"/>
    </row>
    <row r="2490" customFormat="false" ht="18" hidden="false" customHeight="false" outlineLevel="0" collapsed="false">
      <c r="B2490" s="339" t="n">
        <f aca="false">'ワークシート1 事業所情報'!E2503</f>
        <v>0</v>
      </c>
      <c r="C2490" s="125" t="str">
        <f aca="false">IF(COUNTIF($B$4:B2490,B2490)=1,MAX($C$3:C2489)+1,"")</f>
        <v/>
      </c>
      <c r="D2490" s="125"/>
      <c r="E2490" s="340"/>
    </row>
    <row r="2491" customFormat="false" ht="18" hidden="false" customHeight="false" outlineLevel="0" collapsed="false">
      <c r="B2491" s="339" t="n">
        <f aca="false">'ワークシート1 事業所情報'!E2504</f>
        <v>0</v>
      </c>
      <c r="C2491" s="125" t="str">
        <f aca="false">IF(COUNTIF($B$4:B2491,B2491)=1,MAX($C$3:C2490)+1,"")</f>
        <v/>
      </c>
      <c r="D2491" s="125"/>
      <c r="E2491" s="340"/>
    </row>
    <row r="2492" customFormat="false" ht="18" hidden="false" customHeight="false" outlineLevel="0" collapsed="false">
      <c r="B2492" s="339" t="n">
        <f aca="false">'ワークシート1 事業所情報'!E2505</f>
        <v>0</v>
      </c>
      <c r="C2492" s="125" t="str">
        <f aca="false">IF(COUNTIF($B$4:B2492,B2492)=1,MAX($C$3:C2491)+1,"")</f>
        <v/>
      </c>
      <c r="D2492" s="125"/>
      <c r="E2492" s="340"/>
    </row>
    <row r="2493" customFormat="false" ht="18" hidden="false" customHeight="false" outlineLevel="0" collapsed="false">
      <c r="B2493" s="339" t="n">
        <f aca="false">'ワークシート1 事業所情報'!E2506</f>
        <v>0</v>
      </c>
      <c r="C2493" s="125" t="str">
        <f aca="false">IF(COUNTIF($B$4:B2493,B2493)=1,MAX($C$3:C2492)+1,"")</f>
        <v/>
      </c>
      <c r="D2493" s="125"/>
      <c r="E2493" s="340"/>
    </row>
    <row r="2494" customFormat="false" ht="18" hidden="false" customHeight="false" outlineLevel="0" collapsed="false">
      <c r="B2494" s="339" t="n">
        <f aca="false">'ワークシート1 事業所情報'!E2507</f>
        <v>0</v>
      </c>
      <c r="C2494" s="125" t="str">
        <f aca="false">IF(COUNTIF($B$4:B2494,B2494)=1,MAX($C$3:C2493)+1,"")</f>
        <v/>
      </c>
      <c r="D2494" s="125"/>
      <c r="E2494" s="340"/>
    </row>
    <row r="2495" customFormat="false" ht="18" hidden="false" customHeight="false" outlineLevel="0" collapsed="false">
      <c r="B2495" s="339" t="n">
        <f aca="false">'ワークシート1 事業所情報'!E2508</f>
        <v>0</v>
      </c>
      <c r="C2495" s="125" t="str">
        <f aca="false">IF(COUNTIF($B$4:B2495,B2495)=1,MAX($C$3:C2494)+1,"")</f>
        <v/>
      </c>
      <c r="D2495" s="125"/>
      <c r="E2495" s="340"/>
    </row>
    <row r="2496" customFormat="false" ht="18" hidden="false" customHeight="false" outlineLevel="0" collapsed="false">
      <c r="B2496" s="339" t="n">
        <f aca="false">'ワークシート1 事業所情報'!E2509</f>
        <v>0</v>
      </c>
      <c r="C2496" s="125" t="str">
        <f aca="false">IF(COUNTIF($B$4:B2496,B2496)=1,MAX($C$3:C2495)+1,"")</f>
        <v/>
      </c>
      <c r="D2496" s="125"/>
      <c r="E2496" s="340"/>
    </row>
    <row r="2497" customFormat="false" ht="18" hidden="false" customHeight="false" outlineLevel="0" collapsed="false">
      <c r="B2497" s="339" t="n">
        <f aca="false">'ワークシート1 事業所情報'!E2510</f>
        <v>0</v>
      </c>
      <c r="C2497" s="125" t="str">
        <f aca="false">IF(COUNTIF($B$4:B2497,B2497)=1,MAX($C$3:C2496)+1,"")</f>
        <v/>
      </c>
      <c r="D2497" s="125"/>
      <c r="E2497" s="340"/>
    </row>
    <row r="2498" customFormat="false" ht="18" hidden="false" customHeight="false" outlineLevel="0" collapsed="false">
      <c r="B2498" s="339" t="n">
        <f aca="false">'ワークシート1 事業所情報'!E2511</f>
        <v>0</v>
      </c>
      <c r="C2498" s="125" t="str">
        <f aca="false">IF(COUNTIF($B$4:B2498,B2498)=1,MAX($C$3:C2497)+1,"")</f>
        <v/>
      </c>
      <c r="D2498" s="125"/>
      <c r="E2498" s="340"/>
    </row>
    <row r="2499" customFormat="false" ht="18" hidden="false" customHeight="false" outlineLevel="0" collapsed="false">
      <c r="B2499" s="339" t="n">
        <f aca="false">'ワークシート1 事業所情報'!E2512</f>
        <v>0</v>
      </c>
      <c r="C2499" s="125" t="str">
        <f aca="false">IF(COUNTIF($B$4:B2499,B2499)=1,MAX($C$3:C2498)+1,"")</f>
        <v/>
      </c>
      <c r="D2499" s="125"/>
      <c r="E2499" s="340"/>
    </row>
    <row r="2500" customFormat="false" ht="18" hidden="false" customHeight="false" outlineLevel="0" collapsed="false">
      <c r="B2500" s="339" t="n">
        <f aca="false">'ワークシート1 事業所情報'!E2513</f>
        <v>0</v>
      </c>
      <c r="C2500" s="125" t="str">
        <f aca="false">IF(COUNTIF($B$4:B2500,B2500)=1,MAX($C$3:C2499)+1,"")</f>
        <v/>
      </c>
      <c r="D2500" s="125"/>
      <c r="E2500" s="340"/>
    </row>
    <row r="2501" customFormat="false" ht="18" hidden="false" customHeight="false" outlineLevel="0" collapsed="false">
      <c r="B2501" s="339" t="n">
        <f aca="false">'ワークシート1 事業所情報'!E2514</f>
        <v>0</v>
      </c>
      <c r="C2501" s="125" t="str">
        <f aca="false">IF(COUNTIF($B$4:B2501,B2501)=1,MAX($C$3:C2500)+1,"")</f>
        <v/>
      </c>
      <c r="D2501" s="125"/>
      <c r="E2501" s="340"/>
    </row>
    <row r="2502" customFormat="false" ht="18" hidden="false" customHeight="false" outlineLevel="0" collapsed="false">
      <c r="B2502" s="339" t="n">
        <f aca="false">'ワークシート1 事業所情報'!E2515</f>
        <v>0</v>
      </c>
      <c r="C2502" s="125" t="str">
        <f aca="false">IF(COUNTIF($B$4:B2502,B2502)=1,MAX($C$3:C2501)+1,"")</f>
        <v/>
      </c>
      <c r="D2502" s="125"/>
      <c r="E2502" s="340"/>
    </row>
    <row r="2503" customFormat="false" ht="18" hidden="false" customHeight="false" outlineLevel="0" collapsed="false">
      <c r="B2503" s="339" t="n">
        <f aca="false">'ワークシート1 事業所情報'!E2516</f>
        <v>0</v>
      </c>
      <c r="C2503" s="125" t="str">
        <f aca="false">IF(COUNTIF($B$4:B2503,B2503)=1,MAX($C$3:C2502)+1,"")</f>
        <v/>
      </c>
      <c r="D2503" s="125"/>
      <c r="E2503" s="340"/>
    </row>
    <row r="2504" customFormat="false" ht="18" hidden="false" customHeight="false" outlineLevel="0" collapsed="false">
      <c r="B2504" s="339" t="n">
        <f aca="false">'ワークシート1 事業所情報'!E2517</f>
        <v>0</v>
      </c>
      <c r="C2504" s="125" t="str">
        <f aca="false">IF(COUNTIF($B$4:B2504,B2504)=1,MAX($C$3:C2503)+1,"")</f>
        <v/>
      </c>
      <c r="D2504" s="125"/>
      <c r="E2504" s="340"/>
    </row>
    <row r="2505" customFormat="false" ht="18" hidden="false" customHeight="false" outlineLevel="0" collapsed="false">
      <c r="B2505" s="339" t="n">
        <f aca="false">'ワークシート1 事業所情報'!E2518</f>
        <v>0</v>
      </c>
      <c r="C2505" s="125" t="str">
        <f aca="false">IF(COUNTIF($B$4:B2505,B2505)=1,MAX($C$3:C2504)+1,"")</f>
        <v/>
      </c>
      <c r="D2505" s="125"/>
      <c r="E2505" s="340"/>
    </row>
    <row r="2506" customFormat="false" ht="18" hidden="false" customHeight="false" outlineLevel="0" collapsed="false">
      <c r="B2506" s="339" t="n">
        <f aca="false">'ワークシート1 事業所情報'!E2519</f>
        <v>0</v>
      </c>
      <c r="C2506" s="125" t="str">
        <f aca="false">IF(COUNTIF($B$4:B2506,B2506)=1,MAX($C$3:C2505)+1,"")</f>
        <v/>
      </c>
      <c r="D2506" s="125"/>
      <c r="E2506" s="340"/>
    </row>
    <row r="2507" customFormat="false" ht="18" hidden="false" customHeight="false" outlineLevel="0" collapsed="false">
      <c r="B2507" s="339" t="n">
        <f aca="false">'ワークシート1 事業所情報'!E2520</f>
        <v>0</v>
      </c>
      <c r="C2507" s="125" t="str">
        <f aca="false">IF(COUNTIF($B$4:B2507,B2507)=1,MAX($C$3:C2506)+1,"")</f>
        <v/>
      </c>
      <c r="D2507" s="125"/>
      <c r="E2507" s="340"/>
    </row>
    <row r="2508" customFormat="false" ht="18" hidden="false" customHeight="false" outlineLevel="0" collapsed="false">
      <c r="B2508" s="339" t="n">
        <f aca="false">'ワークシート1 事業所情報'!E2521</f>
        <v>0</v>
      </c>
      <c r="C2508" s="125" t="str">
        <f aca="false">IF(COUNTIF($B$4:B2508,B2508)=1,MAX($C$3:C2507)+1,"")</f>
        <v/>
      </c>
      <c r="D2508" s="125"/>
      <c r="E2508" s="340"/>
    </row>
    <row r="2509" customFormat="false" ht="18" hidden="false" customHeight="false" outlineLevel="0" collapsed="false">
      <c r="B2509" s="339" t="n">
        <f aca="false">'ワークシート1 事業所情報'!E2522</f>
        <v>0</v>
      </c>
      <c r="C2509" s="125" t="str">
        <f aca="false">IF(COUNTIF($B$4:B2509,B2509)=1,MAX($C$3:C2508)+1,"")</f>
        <v/>
      </c>
      <c r="D2509" s="125"/>
      <c r="E2509" s="340"/>
    </row>
    <row r="2510" customFormat="false" ht="18" hidden="false" customHeight="false" outlineLevel="0" collapsed="false">
      <c r="B2510" s="339" t="n">
        <f aca="false">'ワークシート1 事業所情報'!E2523</f>
        <v>0</v>
      </c>
      <c r="C2510" s="125" t="str">
        <f aca="false">IF(COUNTIF($B$4:B2510,B2510)=1,MAX($C$3:C2509)+1,"")</f>
        <v/>
      </c>
      <c r="D2510" s="125"/>
      <c r="E2510" s="340"/>
    </row>
    <row r="2511" customFormat="false" ht="18" hidden="false" customHeight="false" outlineLevel="0" collapsed="false">
      <c r="B2511" s="339" t="n">
        <f aca="false">'ワークシート1 事業所情報'!E2524</f>
        <v>0</v>
      </c>
      <c r="C2511" s="125" t="str">
        <f aca="false">IF(COUNTIF($B$4:B2511,B2511)=1,MAX($C$3:C2510)+1,"")</f>
        <v/>
      </c>
      <c r="D2511" s="125"/>
      <c r="E2511" s="340"/>
    </row>
    <row r="2512" customFormat="false" ht="18" hidden="false" customHeight="false" outlineLevel="0" collapsed="false">
      <c r="B2512" s="339" t="n">
        <f aca="false">'ワークシート1 事業所情報'!E2525</f>
        <v>0</v>
      </c>
      <c r="C2512" s="125" t="str">
        <f aca="false">IF(COUNTIF($B$4:B2512,B2512)=1,MAX($C$3:C2511)+1,"")</f>
        <v/>
      </c>
      <c r="D2512" s="125"/>
      <c r="E2512" s="340"/>
    </row>
    <row r="2513" customFormat="false" ht="18" hidden="false" customHeight="false" outlineLevel="0" collapsed="false">
      <c r="B2513" s="339" t="n">
        <f aca="false">'ワークシート1 事業所情報'!E2526</f>
        <v>0</v>
      </c>
      <c r="C2513" s="125" t="str">
        <f aca="false">IF(COUNTIF($B$4:B2513,B2513)=1,MAX($C$3:C2512)+1,"")</f>
        <v/>
      </c>
      <c r="D2513" s="125"/>
      <c r="E2513" s="340"/>
    </row>
    <row r="2514" customFormat="false" ht="18" hidden="false" customHeight="false" outlineLevel="0" collapsed="false">
      <c r="B2514" s="339" t="n">
        <f aca="false">'ワークシート1 事業所情報'!E2527</f>
        <v>0</v>
      </c>
      <c r="C2514" s="125" t="str">
        <f aca="false">IF(COUNTIF($B$4:B2514,B2514)=1,MAX($C$3:C2513)+1,"")</f>
        <v/>
      </c>
      <c r="D2514" s="125"/>
      <c r="E2514" s="340"/>
    </row>
    <row r="2515" customFormat="false" ht="18" hidden="false" customHeight="false" outlineLevel="0" collapsed="false">
      <c r="B2515" s="339" t="n">
        <f aca="false">'ワークシート1 事業所情報'!E2528</f>
        <v>0</v>
      </c>
      <c r="C2515" s="125" t="str">
        <f aca="false">IF(COUNTIF($B$4:B2515,B2515)=1,MAX($C$3:C2514)+1,"")</f>
        <v/>
      </c>
      <c r="D2515" s="125"/>
      <c r="E2515" s="340"/>
    </row>
    <row r="2516" customFormat="false" ht="18" hidden="false" customHeight="false" outlineLevel="0" collapsed="false">
      <c r="B2516" s="339" t="n">
        <f aca="false">'ワークシート1 事業所情報'!E2529</f>
        <v>0</v>
      </c>
      <c r="C2516" s="125" t="str">
        <f aca="false">IF(COUNTIF($B$4:B2516,B2516)=1,MAX($C$3:C2515)+1,"")</f>
        <v/>
      </c>
      <c r="D2516" s="125"/>
      <c r="E2516" s="340"/>
    </row>
    <row r="2517" customFormat="false" ht="18" hidden="false" customHeight="false" outlineLevel="0" collapsed="false">
      <c r="B2517" s="339" t="n">
        <f aca="false">'ワークシート1 事業所情報'!E2530</f>
        <v>0</v>
      </c>
      <c r="C2517" s="125" t="str">
        <f aca="false">IF(COUNTIF($B$4:B2517,B2517)=1,MAX($C$3:C2516)+1,"")</f>
        <v/>
      </c>
      <c r="D2517" s="125"/>
      <c r="E2517" s="340"/>
    </row>
    <row r="2518" customFormat="false" ht="18" hidden="false" customHeight="false" outlineLevel="0" collapsed="false">
      <c r="B2518" s="339" t="n">
        <f aca="false">'ワークシート1 事業所情報'!E2531</f>
        <v>0</v>
      </c>
      <c r="C2518" s="125" t="str">
        <f aca="false">IF(COUNTIF($B$4:B2518,B2518)=1,MAX($C$3:C2517)+1,"")</f>
        <v/>
      </c>
      <c r="D2518" s="125"/>
      <c r="E2518" s="340"/>
    </row>
    <row r="2519" customFormat="false" ht="18" hidden="false" customHeight="false" outlineLevel="0" collapsed="false">
      <c r="B2519" s="339" t="n">
        <f aca="false">'ワークシート1 事業所情報'!E2532</f>
        <v>0</v>
      </c>
      <c r="C2519" s="125" t="str">
        <f aca="false">IF(COUNTIF($B$4:B2519,B2519)=1,MAX($C$3:C2518)+1,"")</f>
        <v/>
      </c>
      <c r="D2519" s="125"/>
      <c r="E2519" s="340"/>
    </row>
    <row r="2520" customFormat="false" ht="18" hidden="false" customHeight="false" outlineLevel="0" collapsed="false">
      <c r="B2520" s="339" t="n">
        <f aca="false">'ワークシート1 事業所情報'!E2533</f>
        <v>0</v>
      </c>
      <c r="C2520" s="125" t="str">
        <f aca="false">IF(COUNTIF($B$4:B2520,B2520)=1,MAX($C$3:C2519)+1,"")</f>
        <v/>
      </c>
      <c r="D2520" s="125"/>
      <c r="E2520" s="340"/>
    </row>
    <row r="2521" customFormat="false" ht="18" hidden="false" customHeight="false" outlineLevel="0" collapsed="false">
      <c r="B2521" s="339" t="n">
        <f aca="false">'ワークシート1 事業所情報'!E2534</f>
        <v>0</v>
      </c>
      <c r="C2521" s="125" t="str">
        <f aca="false">IF(COUNTIF($B$4:B2521,B2521)=1,MAX($C$3:C2520)+1,"")</f>
        <v/>
      </c>
      <c r="D2521" s="125"/>
      <c r="E2521" s="340"/>
    </row>
    <row r="2522" customFormat="false" ht="18" hidden="false" customHeight="false" outlineLevel="0" collapsed="false">
      <c r="B2522" s="339" t="n">
        <f aca="false">'ワークシート1 事業所情報'!E2535</f>
        <v>0</v>
      </c>
      <c r="C2522" s="125" t="str">
        <f aca="false">IF(COUNTIF($B$4:B2522,B2522)=1,MAX($C$3:C2521)+1,"")</f>
        <v/>
      </c>
      <c r="D2522" s="125"/>
      <c r="E2522" s="340"/>
    </row>
    <row r="2523" customFormat="false" ht="18" hidden="false" customHeight="false" outlineLevel="0" collapsed="false">
      <c r="B2523" s="339" t="n">
        <f aca="false">'ワークシート1 事業所情報'!E2536</f>
        <v>0</v>
      </c>
      <c r="C2523" s="125" t="str">
        <f aca="false">IF(COUNTIF($B$4:B2523,B2523)=1,MAX($C$3:C2522)+1,"")</f>
        <v/>
      </c>
      <c r="D2523" s="125"/>
      <c r="E2523" s="340"/>
    </row>
    <row r="2524" customFormat="false" ht="18" hidden="false" customHeight="false" outlineLevel="0" collapsed="false">
      <c r="B2524" s="339" t="n">
        <f aca="false">'ワークシート1 事業所情報'!E2537</f>
        <v>0</v>
      </c>
      <c r="C2524" s="125" t="str">
        <f aca="false">IF(COUNTIF($B$4:B2524,B2524)=1,MAX($C$3:C2523)+1,"")</f>
        <v/>
      </c>
      <c r="D2524" s="125"/>
      <c r="E2524" s="340"/>
    </row>
    <row r="2525" customFormat="false" ht="18" hidden="false" customHeight="false" outlineLevel="0" collapsed="false">
      <c r="B2525" s="339" t="n">
        <f aca="false">'ワークシート1 事業所情報'!E2538</f>
        <v>0</v>
      </c>
      <c r="C2525" s="125" t="str">
        <f aca="false">IF(COUNTIF($B$4:B2525,B2525)=1,MAX($C$3:C2524)+1,"")</f>
        <v/>
      </c>
      <c r="D2525" s="125"/>
      <c r="E2525" s="340"/>
    </row>
    <row r="2526" customFormat="false" ht="18" hidden="false" customHeight="false" outlineLevel="0" collapsed="false">
      <c r="B2526" s="339" t="n">
        <f aca="false">'ワークシート1 事業所情報'!E2539</f>
        <v>0</v>
      </c>
      <c r="C2526" s="125" t="str">
        <f aca="false">IF(COUNTIF($B$4:B2526,B2526)=1,MAX($C$3:C2525)+1,"")</f>
        <v/>
      </c>
      <c r="D2526" s="125"/>
      <c r="E2526" s="340"/>
    </row>
    <row r="2527" customFormat="false" ht="18" hidden="false" customHeight="false" outlineLevel="0" collapsed="false">
      <c r="B2527" s="339" t="n">
        <f aca="false">'ワークシート1 事業所情報'!E2540</f>
        <v>0</v>
      </c>
      <c r="C2527" s="125" t="str">
        <f aca="false">IF(COUNTIF($B$4:B2527,B2527)=1,MAX($C$3:C2526)+1,"")</f>
        <v/>
      </c>
      <c r="D2527" s="125"/>
      <c r="E2527" s="340"/>
    </row>
    <row r="2528" customFormat="false" ht="18" hidden="false" customHeight="false" outlineLevel="0" collapsed="false">
      <c r="B2528" s="339" t="n">
        <f aca="false">'ワークシート1 事業所情報'!E2541</f>
        <v>0</v>
      </c>
      <c r="C2528" s="125" t="str">
        <f aca="false">IF(COUNTIF($B$4:B2528,B2528)=1,MAX($C$3:C2527)+1,"")</f>
        <v/>
      </c>
      <c r="D2528" s="125"/>
      <c r="E2528" s="340"/>
    </row>
    <row r="2529" customFormat="false" ht="18" hidden="false" customHeight="false" outlineLevel="0" collapsed="false">
      <c r="B2529" s="339" t="n">
        <f aca="false">'ワークシート1 事業所情報'!E2542</f>
        <v>0</v>
      </c>
      <c r="C2529" s="125" t="str">
        <f aca="false">IF(COUNTIF($B$4:B2529,B2529)=1,MAX($C$3:C2528)+1,"")</f>
        <v/>
      </c>
      <c r="D2529" s="125"/>
      <c r="E2529" s="340"/>
    </row>
    <row r="2530" customFormat="false" ht="18" hidden="false" customHeight="false" outlineLevel="0" collapsed="false">
      <c r="B2530" s="339" t="n">
        <f aca="false">'ワークシート1 事業所情報'!E2543</f>
        <v>0</v>
      </c>
      <c r="C2530" s="125" t="str">
        <f aca="false">IF(COUNTIF($B$4:B2530,B2530)=1,MAX($C$3:C2529)+1,"")</f>
        <v/>
      </c>
      <c r="D2530" s="125"/>
      <c r="E2530" s="340"/>
    </row>
    <row r="2531" customFormat="false" ht="18" hidden="false" customHeight="false" outlineLevel="0" collapsed="false">
      <c r="B2531" s="339" t="n">
        <f aca="false">'ワークシート1 事業所情報'!E2544</f>
        <v>0</v>
      </c>
      <c r="C2531" s="125" t="str">
        <f aca="false">IF(COUNTIF($B$4:B2531,B2531)=1,MAX($C$3:C2530)+1,"")</f>
        <v/>
      </c>
      <c r="D2531" s="125"/>
      <c r="E2531" s="340"/>
    </row>
    <row r="2532" customFormat="false" ht="18" hidden="false" customHeight="false" outlineLevel="0" collapsed="false">
      <c r="B2532" s="339" t="n">
        <f aca="false">'ワークシート1 事業所情報'!E2545</f>
        <v>0</v>
      </c>
      <c r="C2532" s="125" t="str">
        <f aca="false">IF(COUNTIF($B$4:B2532,B2532)=1,MAX($C$3:C2531)+1,"")</f>
        <v/>
      </c>
      <c r="D2532" s="125"/>
      <c r="E2532" s="340"/>
    </row>
    <row r="2533" customFormat="false" ht="18" hidden="false" customHeight="false" outlineLevel="0" collapsed="false">
      <c r="B2533" s="339" t="n">
        <f aca="false">'ワークシート1 事業所情報'!E2546</f>
        <v>0</v>
      </c>
      <c r="C2533" s="125" t="str">
        <f aca="false">IF(COUNTIF($B$4:B2533,B2533)=1,MAX($C$3:C2532)+1,"")</f>
        <v/>
      </c>
      <c r="D2533" s="125"/>
      <c r="E2533" s="340"/>
    </row>
    <row r="2534" customFormat="false" ht="18" hidden="false" customHeight="false" outlineLevel="0" collapsed="false">
      <c r="B2534" s="339" t="n">
        <f aca="false">'ワークシート1 事業所情報'!E2547</f>
        <v>0</v>
      </c>
      <c r="C2534" s="125" t="str">
        <f aca="false">IF(COUNTIF($B$4:B2534,B2534)=1,MAX($C$3:C2533)+1,"")</f>
        <v/>
      </c>
      <c r="D2534" s="125"/>
      <c r="E2534" s="340"/>
    </row>
    <row r="2535" customFormat="false" ht="18" hidden="false" customHeight="false" outlineLevel="0" collapsed="false">
      <c r="B2535" s="339" t="n">
        <f aca="false">'ワークシート1 事業所情報'!E2548</f>
        <v>0</v>
      </c>
      <c r="C2535" s="125" t="str">
        <f aca="false">IF(COUNTIF($B$4:B2535,B2535)=1,MAX($C$3:C2534)+1,"")</f>
        <v/>
      </c>
      <c r="D2535" s="125"/>
      <c r="E2535" s="340"/>
    </row>
    <row r="2536" customFormat="false" ht="18" hidden="false" customHeight="false" outlineLevel="0" collapsed="false">
      <c r="B2536" s="339" t="n">
        <f aca="false">'ワークシート1 事業所情報'!E2549</f>
        <v>0</v>
      </c>
      <c r="C2536" s="125" t="str">
        <f aca="false">IF(COUNTIF($B$4:B2536,B2536)=1,MAX($C$3:C2535)+1,"")</f>
        <v/>
      </c>
      <c r="D2536" s="125"/>
      <c r="E2536" s="340"/>
    </row>
    <row r="2537" customFormat="false" ht="18" hidden="false" customHeight="false" outlineLevel="0" collapsed="false">
      <c r="B2537" s="339" t="n">
        <f aca="false">'ワークシート1 事業所情報'!E2550</f>
        <v>0</v>
      </c>
      <c r="C2537" s="125" t="str">
        <f aca="false">IF(COUNTIF($B$4:B2537,B2537)=1,MAX($C$3:C2536)+1,"")</f>
        <v/>
      </c>
      <c r="D2537" s="125"/>
      <c r="E2537" s="340"/>
    </row>
    <row r="2538" customFormat="false" ht="18" hidden="false" customHeight="false" outlineLevel="0" collapsed="false">
      <c r="B2538" s="339" t="n">
        <f aca="false">'ワークシート1 事業所情報'!E2551</f>
        <v>0</v>
      </c>
      <c r="C2538" s="125" t="str">
        <f aca="false">IF(COUNTIF($B$4:B2538,B2538)=1,MAX($C$3:C2537)+1,"")</f>
        <v/>
      </c>
      <c r="D2538" s="125"/>
      <c r="E2538" s="340"/>
    </row>
    <row r="2539" customFormat="false" ht="18" hidden="false" customHeight="false" outlineLevel="0" collapsed="false">
      <c r="B2539" s="339" t="n">
        <f aca="false">'ワークシート1 事業所情報'!E2552</f>
        <v>0</v>
      </c>
      <c r="C2539" s="125" t="str">
        <f aca="false">IF(COUNTIF($B$4:B2539,B2539)=1,MAX($C$3:C2538)+1,"")</f>
        <v/>
      </c>
      <c r="D2539" s="125"/>
      <c r="E2539" s="340"/>
    </row>
    <row r="2540" customFormat="false" ht="18" hidden="false" customHeight="false" outlineLevel="0" collapsed="false">
      <c r="B2540" s="339" t="n">
        <f aca="false">'ワークシート1 事業所情報'!E2553</f>
        <v>0</v>
      </c>
      <c r="C2540" s="125" t="str">
        <f aca="false">IF(COUNTIF($B$4:B2540,B2540)=1,MAX($C$3:C2539)+1,"")</f>
        <v/>
      </c>
      <c r="D2540" s="125"/>
      <c r="E2540" s="340"/>
    </row>
    <row r="2541" customFormat="false" ht="18" hidden="false" customHeight="false" outlineLevel="0" collapsed="false">
      <c r="B2541" s="339" t="n">
        <f aca="false">'ワークシート1 事業所情報'!E2554</f>
        <v>0</v>
      </c>
      <c r="C2541" s="125" t="str">
        <f aca="false">IF(COUNTIF($B$4:B2541,B2541)=1,MAX($C$3:C2540)+1,"")</f>
        <v/>
      </c>
      <c r="D2541" s="125"/>
      <c r="E2541" s="340"/>
    </row>
    <row r="2542" customFormat="false" ht="18" hidden="false" customHeight="false" outlineLevel="0" collapsed="false">
      <c r="B2542" s="339" t="n">
        <f aca="false">'ワークシート1 事業所情報'!E2555</f>
        <v>0</v>
      </c>
      <c r="C2542" s="125" t="str">
        <f aca="false">IF(COUNTIF($B$4:B2542,B2542)=1,MAX($C$3:C2541)+1,"")</f>
        <v/>
      </c>
      <c r="D2542" s="125"/>
      <c r="E2542" s="340"/>
    </row>
    <row r="2543" customFormat="false" ht="18" hidden="false" customHeight="false" outlineLevel="0" collapsed="false">
      <c r="B2543" s="339" t="n">
        <f aca="false">'ワークシート1 事業所情報'!E2556</f>
        <v>0</v>
      </c>
      <c r="C2543" s="125" t="str">
        <f aca="false">IF(COUNTIF($B$4:B2543,B2543)=1,MAX($C$3:C2542)+1,"")</f>
        <v/>
      </c>
      <c r="D2543" s="125"/>
      <c r="E2543" s="340"/>
    </row>
    <row r="2544" customFormat="false" ht="18" hidden="false" customHeight="false" outlineLevel="0" collapsed="false">
      <c r="B2544" s="339" t="n">
        <f aca="false">'ワークシート1 事業所情報'!E2557</f>
        <v>0</v>
      </c>
      <c r="C2544" s="125" t="str">
        <f aca="false">IF(COUNTIF($B$4:B2544,B2544)=1,MAX($C$3:C2543)+1,"")</f>
        <v/>
      </c>
      <c r="D2544" s="125"/>
      <c r="E2544" s="340"/>
    </row>
    <row r="2545" customFormat="false" ht="18" hidden="false" customHeight="false" outlineLevel="0" collapsed="false">
      <c r="B2545" s="339" t="n">
        <f aca="false">'ワークシート1 事業所情報'!E2558</f>
        <v>0</v>
      </c>
      <c r="C2545" s="125" t="str">
        <f aca="false">IF(COUNTIF($B$4:B2545,B2545)=1,MAX($C$3:C2544)+1,"")</f>
        <v/>
      </c>
      <c r="D2545" s="125"/>
      <c r="E2545" s="340"/>
    </row>
    <row r="2546" customFormat="false" ht="18" hidden="false" customHeight="false" outlineLevel="0" collapsed="false">
      <c r="B2546" s="339" t="n">
        <f aca="false">'ワークシート1 事業所情報'!E2559</f>
        <v>0</v>
      </c>
      <c r="C2546" s="125" t="str">
        <f aca="false">IF(COUNTIF($B$4:B2546,B2546)=1,MAX($C$3:C2545)+1,"")</f>
        <v/>
      </c>
      <c r="D2546" s="125"/>
      <c r="E2546" s="340"/>
    </row>
    <row r="2547" customFormat="false" ht="18" hidden="false" customHeight="false" outlineLevel="0" collapsed="false">
      <c r="B2547" s="339" t="n">
        <f aca="false">'ワークシート1 事業所情報'!E2560</f>
        <v>0</v>
      </c>
      <c r="C2547" s="125" t="str">
        <f aca="false">IF(COUNTIF($B$4:B2547,B2547)=1,MAX($C$3:C2546)+1,"")</f>
        <v/>
      </c>
      <c r="D2547" s="125"/>
      <c r="E2547" s="340"/>
    </row>
    <row r="2548" customFormat="false" ht="18" hidden="false" customHeight="false" outlineLevel="0" collapsed="false">
      <c r="B2548" s="339" t="n">
        <f aca="false">'ワークシート1 事業所情報'!E2561</f>
        <v>0</v>
      </c>
      <c r="C2548" s="125" t="str">
        <f aca="false">IF(COUNTIF($B$4:B2548,B2548)=1,MAX($C$3:C2547)+1,"")</f>
        <v/>
      </c>
      <c r="D2548" s="125"/>
      <c r="E2548" s="340"/>
    </row>
    <row r="2549" customFormat="false" ht="18" hidden="false" customHeight="false" outlineLevel="0" collapsed="false">
      <c r="B2549" s="339" t="n">
        <f aca="false">'ワークシート1 事業所情報'!E2562</f>
        <v>0</v>
      </c>
      <c r="C2549" s="125" t="str">
        <f aca="false">IF(COUNTIF($B$4:B2549,B2549)=1,MAX($C$3:C2548)+1,"")</f>
        <v/>
      </c>
      <c r="D2549" s="125"/>
      <c r="E2549" s="340"/>
    </row>
    <row r="2550" customFormat="false" ht="18" hidden="false" customHeight="false" outlineLevel="0" collapsed="false">
      <c r="B2550" s="339" t="n">
        <f aca="false">'ワークシート1 事業所情報'!E2563</f>
        <v>0</v>
      </c>
      <c r="C2550" s="125" t="str">
        <f aca="false">IF(COUNTIF($B$4:B2550,B2550)=1,MAX($C$3:C2549)+1,"")</f>
        <v/>
      </c>
      <c r="D2550" s="125"/>
      <c r="E2550" s="340"/>
    </row>
    <row r="2551" customFormat="false" ht="18" hidden="false" customHeight="false" outlineLevel="0" collapsed="false">
      <c r="B2551" s="339" t="n">
        <f aca="false">'ワークシート1 事業所情報'!E2564</f>
        <v>0</v>
      </c>
      <c r="C2551" s="125" t="str">
        <f aca="false">IF(COUNTIF($B$4:B2551,B2551)=1,MAX($C$3:C2550)+1,"")</f>
        <v/>
      </c>
      <c r="D2551" s="125"/>
      <c r="E2551" s="340"/>
    </row>
    <row r="2552" customFormat="false" ht="18" hidden="false" customHeight="false" outlineLevel="0" collapsed="false">
      <c r="B2552" s="339" t="n">
        <f aca="false">'ワークシート1 事業所情報'!E2565</f>
        <v>0</v>
      </c>
      <c r="C2552" s="125" t="str">
        <f aca="false">IF(COUNTIF($B$4:B2552,B2552)=1,MAX($C$3:C2551)+1,"")</f>
        <v/>
      </c>
      <c r="D2552" s="125"/>
      <c r="E2552" s="340"/>
    </row>
    <row r="2553" customFormat="false" ht="18" hidden="false" customHeight="false" outlineLevel="0" collapsed="false">
      <c r="B2553" s="339" t="n">
        <f aca="false">'ワークシート1 事業所情報'!E2566</f>
        <v>0</v>
      </c>
      <c r="C2553" s="125" t="str">
        <f aca="false">IF(COUNTIF($B$4:B2553,B2553)=1,MAX($C$3:C2552)+1,"")</f>
        <v/>
      </c>
      <c r="D2553" s="125"/>
      <c r="E2553" s="340"/>
    </row>
    <row r="2554" customFormat="false" ht="18" hidden="false" customHeight="false" outlineLevel="0" collapsed="false">
      <c r="B2554" s="339" t="n">
        <f aca="false">'ワークシート1 事業所情報'!E2567</f>
        <v>0</v>
      </c>
      <c r="C2554" s="125" t="str">
        <f aca="false">IF(COUNTIF($B$4:B2554,B2554)=1,MAX($C$3:C2553)+1,"")</f>
        <v/>
      </c>
      <c r="D2554" s="125"/>
      <c r="E2554" s="340"/>
    </row>
    <row r="2555" customFormat="false" ht="18" hidden="false" customHeight="false" outlineLevel="0" collapsed="false">
      <c r="B2555" s="339" t="n">
        <f aca="false">'ワークシート1 事業所情報'!E2568</f>
        <v>0</v>
      </c>
      <c r="C2555" s="125" t="str">
        <f aca="false">IF(COUNTIF($B$4:B2555,B2555)=1,MAX($C$3:C2554)+1,"")</f>
        <v/>
      </c>
      <c r="D2555" s="125"/>
      <c r="E2555" s="340"/>
    </row>
    <row r="2556" customFormat="false" ht="18" hidden="false" customHeight="false" outlineLevel="0" collapsed="false">
      <c r="B2556" s="339" t="n">
        <f aca="false">'ワークシート1 事業所情報'!E2569</f>
        <v>0</v>
      </c>
      <c r="C2556" s="125" t="str">
        <f aca="false">IF(COUNTIF($B$4:B2556,B2556)=1,MAX($C$3:C2555)+1,"")</f>
        <v/>
      </c>
      <c r="D2556" s="125"/>
      <c r="E2556" s="340"/>
    </row>
    <row r="2557" customFormat="false" ht="18" hidden="false" customHeight="false" outlineLevel="0" collapsed="false">
      <c r="B2557" s="339" t="n">
        <f aca="false">'ワークシート1 事業所情報'!E2570</f>
        <v>0</v>
      </c>
      <c r="C2557" s="125" t="str">
        <f aca="false">IF(COUNTIF($B$4:B2557,B2557)=1,MAX($C$3:C2556)+1,"")</f>
        <v/>
      </c>
      <c r="D2557" s="125"/>
      <c r="E2557" s="340"/>
    </row>
    <row r="2558" customFormat="false" ht="18" hidden="false" customHeight="false" outlineLevel="0" collapsed="false">
      <c r="B2558" s="339" t="n">
        <f aca="false">'ワークシート1 事業所情報'!E2571</f>
        <v>0</v>
      </c>
      <c r="C2558" s="125" t="str">
        <f aca="false">IF(COUNTIF($B$4:B2558,B2558)=1,MAX($C$3:C2557)+1,"")</f>
        <v/>
      </c>
      <c r="D2558" s="125"/>
      <c r="E2558" s="340"/>
    </row>
    <row r="2559" customFormat="false" ht="18" hidden="false" customHeight="false" outlineLevel="0" collapsed="false">
      <c r="B2559" s="339" t="n">
        <f aca="false">'ワークシート1 事業所情報'!E2572</f>
        <v>0</v>
      </c>
      <c r="C2559" s="125" t="str">
        <f aca="false">IF(COUNTIF($B$4:B2559,B2559)=1,MAX($C$3:C2558)+1,"")</f>
        <v/>
      </c>
      <c r="D2559" s="125"/>
      <c r="E2559" s="340"/>
    </row>
    <row r="2560" customFormat="false" ht="18" hidden="false" customHeight="false" outlineLevel="0" collapsed="false">
      <c r="B2560" s="339" t="n">
        <f aca="false">'ワークシート1 事業所情報'!E2573</f>
        <v>0</v>
      </c>
      <c r="C2560" s="125" t="str">
        <f aca="false">IF(COUNTIF($B$4:B2560,B2560)=1,MAX($C$3:C2559)+1,"")</f>
        <v/>
      </c>
      <c r="D2560" s="125"/>
      <c r="E2560" s="340"/>
    </row>
    <row r="2561" customFormat="false" ht="18" hidden="false" customHeight="false" outlineLevel="0" collapsed="false">
      <c r="B2561" s="339" t="n">
        <f aca="false">'ワークシート1 事業所情報'!E2574</f>
        <v>0</v>
      </c>
      <c r="C2561" s="125" t="str">
        <f aca="false">IF(COUNTIF($B$4:B2561,B2561)=1,MAX($C$3:C2560)+1,"")</f>
        <v/>
      </c>
      <c r="D2561" s="125"/>
      <c r="E2561" s="340"/>
    </row>
    <row r="2562" customFormat="false" ht="18" hidden="false" customHeight="false" outlineLevel="0" collapsed="false">
      <c r="B2562" s="339" t="n">
        <f aca="false">'ワークシート1 事業所情報'!E2575</f>
        <v>0</v>
      </c>
      <c r="C2562" s="125" t="str">
        <f aca="false">IF(COUNTIF($B$4:B2562,B2562)=1,MAX($C$3:C2561)+1,"")</f>
        <v/>
      </c>
      <c r="D2562" s="125"/>
      <c r="E2562" s="340"/>
    </row>
    <row r="2563" customFormat="false" ht="18" hidden="false" customHeight="false" outlineLevel="0" collapsed="false">
      <c r="B2563" s="339" t="n">
        <f aca="false">'ワークシート1 事業所情報'!E2576</f>
        <v>0</v>
      </c>
      <c r="C2563" s="125" t="str">
        <f aca="false">IF(COUNTIF($B$4:B2563,B2563)=1,MAX($C$3:C2562)+1,"")</f>
        <v/>
      </c>
      <c r="D2563" s="125"/>
      <c r="E2563" s="340"/>
    </row>
    <row r="2564" customFormat="false" ht="18" hidden="false" customHeight="false" outlineLevel="0" collapsed="false">
      <c r="B2564" s="339" t="n">
        <f aca="false">'ワークシート1 事業所情報'!E2577</f>
        <v>0</v>
      </c>
      <c r="C2564" s="125" t="str">
        <f aca="false">IF(COUNTIF($B$4:B2564,B2564)=1,MAX($C$3:C2563)+1,"")</f>
        <v/>
      </c>
      <c r="D2564" s="125"/>
      <c r="E2564" s="340"/>
    </row>
    <row r="2565" customFormat="false" ht="18" hidden="false" customHeight="false" outlineLevel="0" collapsed="false">
      <c r="B2565" s="339" t="n">
        <f aca="false">'ワークシート1 事業所情報'!E2578</f>
        <v>0</v>
      </c>
      <c r="C2565" s="125" t="str">
        <f aca="false">IF(COUNTIF($B$4:B2565,B2565)=1,MAX($C$3:C2564)+1,"")</f>
        <v/>
      </c>
      <c r="D2565" s="125"/>
      <c r="E2565" s="340"/>
    </row>
    <row r="2566" customFormat="false" ht="18" hidden="false" customHeight="false" outlineLevel="0" collapsed="false">
      <c r="B2566" s="339" t="n">
        <f aca="false">'ワークシート1 事業所情報'!E2579</f>
        <v>0</v>
      </c>
      <c r="C2566" s="125" t="str">
        <f aca="false">IF(COUNTIF($B$4:B2566,B2566)=1,MAX($C$3:C2565)+1,"")</f>
        <v/>
      </c>
      <c r="D2566" s="125"/>
      <c r="E2566" s="340"/>
    </row>
    <row r="2567" customFormat="false" ht="18" hidden="false" customHeight="false" outlineLevel="0" collapsed="false">
      <c r="B2567" s="339" t="n">
        <f aca="false">'ワークシート1 事業所情報'!E2580</f>
        <v>0</v>
      </c>
      <c r="C2567" s="125" t="str">
        <f aca="false">IF(COUNTIF($B$4:B2567,B2567)=1,MAX($C$3:C2566)+1,"")</f>
        <v/>
      </c>
      <c r="D2567" s="125"/>
      <c r="E2567" s="340"/>
    </row>
    <row r="2568" customFormat="false" ht="18" hidden="false" customHeight="false" outlineLevel="0" collapsed="false">
      <c r="B2568" s="339" t="n">
        <f aca="false">'ワークシート1 事業所情報'!E2581</f>
        <v>0</v>
      </c>
      <c r="C2568" s="125" t="str">
        <f aca="false">IF(COUNTIF($B$4:B2568,B2568)=1,MAX($C$3:C2567)+1,"")</f>
        <v/>
      </c>
      <c r="D2568" s="125"/>
      <c r="E2568" s="340"/>
    </row>
    <row r="2569" customFormat="false" ht="18" hidden="false" customHeight="false" outlineLevel="0" collapsed="false">
      <c r="B2569" s="339" t="n">
        <f aca="false">'ワークシート1 事業所情報'!E2582</f>
        <v>0</v>
      </c>
      <c r="C2569" s="125" t="str">
        <f aca="false">IF(COUNTIF($B$4:B2569,B2569)=1,MAX($C$3:C2568)+1,"")</f>
        <v/>
      </c>
      <c r="D2569" s="125"/>
      <c r="E2569" s="340"/>
    </row>
    <row r="2570" customFormat="false" ht="18" hidden="false" customHeight="false" outlineLevel="0" collapsed="false">
      <c r="B2570" s="339" t="n">
        <f aca="false">'ワークシート1 事業所情報'!E2583</f>
        <v>0</v>
      </c>
      <c r="C2570" s="125" t="str">
        <f aca="false">IF(COUNTIF($B$4:B2570,B2570)=1,MAX($C$3:C2569)+1,"")</f>
        <v/>
      </c>
      <c r="D2570" s="125"/>
      <c r="E2570" s="340"/>
    </row>
    <row r="2571" customFormat="false" ht="18" hidden="false" customHeight="false" outlineLevel="0" collapsed="false">
      <c r="B2571" s="339" t="n">
        <f aca="false">'ワークシート1 事業所情報'!E2584</f>
        <v>0</v>
      </c>
      <c r="C2571" s="125" t="str">
        <f aca="false">IF(COUNTIF($B$4:B2571,B2571)=1,MAX($C$3:C2570)+1,"")</f>
        <v/>
      </c>
      <c r="D2571" s="125"/>
      <c r="E2571" s="340"/>
    </row>
    <row r="2572" customFormat="false" ht="18" hidden="false" customHeight="false" outlineLevel="0" collapsed="false">
      <c r="B2572" s="339" t="n">
        <f aca="false">'ワークシート1 事業所情報'!E2585</f>
        <v>0</v>
      </c>
      <c r="C2572" s="125" t="str">
        <f aca="false">IF(COUNTIF($B$4:B2572,B2572)=1,MAX($C$3:C2571)+1,"")</f>
        <v/>
      </c>
      <c r="D2572" s="125"/>
      <c r="E2572" s="340"/>
    </row>
    <row r="2573" customFormat="false" ht="18" hidden="false" customHeight="false" outlineLevel="0" collapsed="false">
      <c r="B2573" s="339" t="n">
        <f aca="false">'ワークシート1 事業所情報'!E2586</f>
        <v>0</v>
      </c>
      <c r="C2573" s="125" t="str">
        <f aca="false">IF(COUNTIF($B$4:B2573,B2573)=1,MAX($C$3:C2572)+1,"")</f>
        <v/>
      </c>
      <c r="D2573" s="125"/>
      <c r="E2573" s="340"/>
    </row>
    <row r="2574" customFormat="false" ht="18" hidden="false" customHeight="false" outlineLevel="0" collapsed="false">
      <c r="B2574" s="339" t="n">
        <f aca="false">'ワークシート1 事業所情報'!E2587</f>
        <v>0</v>
      </c>
      <c r="C2574" s="125" t="str">
        <f aca="false">IF(COUNTIF($B$4:B2574,B2574)=1,MAX($C$3:C2573)+1,"")</f>
        <v/>
      </c>
      <c r="D2574" s="125"/>
      <c r="E2574" s="340"/>
    </row>
    <row r="2575" customFormat="false" ht="18" hidden="false" customHeight="false" outlineLevel="0" collapsed="false">
      <c r="B2575" s="339" t="n">
        <f aca="false">'ワークシート1 事業所情報'!E2588</f>
        <v>0</v>
      </c>
      <c r="C2575" s="125" t="str">
        <f aca="false">IF(COUNTIF($B$4:B2575,B2575)=1,MAX($C$3:C2574)+1,"")</f>
        <v/>
      </c>
      <c r="D2575" s="125"/>
      <c r="E2575" s="340"/>
    </row>
    <row r="2576" customFormat="false" ht="18" hidden="false" customHeight="false" outlineLevel="0" collapsed="false">
      <c r="B2576" s="339" t="n">
        <f aca="false">'ワークシート1 事業所情報'!E2589</f>
        <v>0</v>
      </c>
      <c r="C2576" s="125" t="str">
        <f aca="false">IF(COUNTIF($B$4:B2576,B2576)=1,MAX($C$3:C2575)+1,"")</f>
        <v/>
      </c>
      <c r="D2576" s="125"/>
      <c r="E2576" s="340"/>
    </row>
    <row r="2577" customFormat="false" ht="18" hidden="false" customHeight="false" outlineLevel="0" collapsed="false">
      <c r="B2577" s="339" t="n">
        <f aca="false">'ワークシート1 事業所情報'!E2590</f>
        <v>0</v>
      </c>
      <c r="C2577" s="125" t="str">
        <f aca="false">IF(COUNTIF($B$4:B2577,B2577)=1,MAX($C$3:C2576)+1,"")</f>
        <v/>
      </c>
      <c r="D2577" s="125"/>
      <c r="E2577" s="340"/>
    </row>
    <row r="2578" customFormat="false" ht="18" hidden="false" customHeight="false" outlineLevel="0" collapsed="false">
      <c r="B2578" s="339" t="n">
        <f aca="false">'ワークシート1 事業所情報'!E2591</f>
        <v>0</v>
      </c>
      <c r="C2578" s="125" t="str">
        <f aca="false">IF(COUNTIF($B$4:B2578,B2578)=1,MAX($C$3:C2577)+1,"")</f>
        <v/>
      </c>
      <c r="D2578" s="125"/>
      <c r="E2578" s="340"/>
    </row>
    <row r="2579" customFormat="false" ht="18" hidden="false" customHeight="false" outlineLevel="0" collapsed="false">
      <c r="B2579" s="339" t="n">
        <f aca="false">'ワークシート1 事業所情報'!E2592</f>
        <v>0</v>
      </c>
      <c r="C2579" s="125" t="str">
        <f aca="false">IF(COUNTIF($B$4:B2579,B2579)=1,MAX($C$3:C2578)+1,"")</f>
        <v/>
      </c>
      <c r="D2579" s="125"/>
      <c r="E2579" s="340"/>
    </row>
    <row r="2580" customFormat="false" ht="18" hidden="false" customHeight="false" outlineLevel="0" collapsed="false">
      <c r="B2580" s="339" t="n">
        <f aca="false">'ワークシート1 事業所情報'!E2593</f>
        <v>0</v>
      </c>
      <c r="C2580" s="125" t="str">
        <f aca="false">IF(COUNTIF($B$4:B2580,B2580)=1,MAX($C$3:C2579)+1,"")</f>
        <v/>
      </c>
      <c r="D2580" s="125"/>
      <c r="E2580" s="340"/>
    </row>
    <row r="2581" customFormat="false" ht="18" hidden="false" customHeight="false" outlineLevel="0" collapsed="false">
      <c r="B2581" s="339" t="n">
        <f aca="false">'ワークシート1 事業所情報'!E2594</f>
        <v>0</v>
      </c>
      <c r="C2581" s="125" t="str">
        <f aca="false">IF(COUNTIF($B$4:B2581,B2581)=1,MAX($C$3:C2580)+1,"")</f>
        <v/>
      </c>
      <c r="D2581" s="125"/>
      <c r="E2581" s="340"/>
    </row>
    <row r="2582" customFormat="false" ht="18" hidden="false" customHeight="false" outlineLevel="0" collapsed="false">
      <c r="B2582" s="339" t="n">
        <f aca="false">'ワークシート1 事業所情報'!E2595</f>
        <v>0</v>
      </c>
      <c r="C2582" s="125" t="str">
        <f aca="false">IF(COUNTIF($B$4:B2582,B2582)=1,MAX($C$3:C2581)+1,"")</f>
        <v/>
      </c>
      <c r="D2582" s="125"/>
      <c r="E2582" s="340"/>
    </row>
    <row r="2583" customFormat="false" ht="18" hidden="false" customHeight="false" outlineLevel="0" collapsed="false">
      <c r="B2583" s="339" t="n">
        <f aca="false">'ワークシート1 事業所情報'!E2596</f>
        <v>0</v>
      </c>
      <c r="C2583" s="125" t="str">
        <f aca="false">IF(COUNTIF($B$4:B2583,B2583)=1,MAX($C$3:C2582)+1,"")</f>
        <v/>
      </c>
      <c r="D2583" s="125"/>
      <c r="E2583" s="340"/>
    </row>
    <row r="2584" customFormat="false" ht="18" hidden="false" customHeight="false" outlineLevel="0" collapsed="false">
      <c r="B2584" s="339" t="n">
        <f aca="false">'ワークシート1 事業所情報'!E2597</f>
        <v>0</v>
      </c>
      <c r="C2584" s="125" t="str">
        <f aca="false">IF(COUNTIF($B$4:B2584,B2584)=1,MAX($C$3:C2583)+1,"")</f>
        <v/>
      </c>
      <c r="D2584" s="125"/>
      <c r="E2584" s="340"/>
    </row>
    <row r="2585" customFormat="false" ht="18" hidden="false" customHeight="false" outlineLevel="0" collapsed="false">
      <c r="B2585" s="339" t="n">
        <f aca="false">'ワークシート1 事業所情報'!E2598</f>
        <v>0</v>
      </c>
      <c r="C2585" s="125" t="str">
        <f aca="false">IF(COUNTIF($B$4:B2585,B2585)=1,MAX($C$3:C2584)+1,"")</f>
        <v/>
      </c>
      <c r="D2585" s="125"/>
      <c r="E2585" s="340"/>
    </row>
    <row r="2586" customFormat="false" ht="18" hidden="false" customHeight="false" outlineLevel="0" collapsed="false">
      <c r="B2586" s="339" t="n">
        <f aca="false">'ワークシート1 事業所情報'!E2599</f>
        <v>0</v>
      </c>
      <c r="C2586" s="125" t="str">
        <f aca="false">IF(COUNTIF($B$4:B2586,B2586)=1,MAX($C$3:C2585)+1,"")</f>
        <v/>
      </c>
      <c r="D2586" s="125"/>
      <c r="E2586" s="340"/>
    </row>
    <row r="2587" customFormat="false" ht="18" hidden="false" customHeight="false" outlineLevel="0" collapsed="false">
      <c r="B2587" s="339" t="n">
        <f aca="false">'ワークシート1 事業所情報'!E2600</f>
        <v>0</v>
      </c>
      <c r="C2587" s="125" t="str">
        <f aca="false">IF(COUNTIF($B$4:B2587,B2587)=1,MAX($C$3:C2586)+1,"")</f>
        <v/>
      </c>
      <c r="D2587" s="125"/>
      <c r="E2587" s="340"/>
    </row>
    <row r="2588" customFormat="false" ht="18" hidden="false" customHeight="false" outlineLevel="0" collapsed="false">
      <c r="B2588" s="339" t="n">
        <f aca="false">'ワークシート1 事業所情報'!E2601</f>
        <v>0</v>
      </c>
      <c r="C2588" s="125" t="str">
        <f aca="false">IF(COUNTIF($B$4:B2588,B2588)=1,MAX($C$3:C2587)+1,"")</f>
        <v/>
      </c>
      <c r="D2588" s="125"/>
      <c r="E2588" s="340"/>
    </row>
    <row r="2589" customFormat="false" ht="18" hidden="false" customHeight="false" outlineLevel="0" collapsed="false">
      <c r="B2589" s="339" t="n">
        <f aca="false">'ワークシート1 事業所情報'!E2602</f>
        <v>0</v>
      </c>
      <c r="C2589" s="125" t="str">
        <f aca="false">IF(COUNTIF($B$4:B2589,B2589)=1,MAX($C$3:C2588)+1,"")</f>
        <v/>
      </c>
      <c r="D2589" s="125"/>
      <c r="E2589" s="340"/>
    </row>
    <row r="2590" customFormat="false" ht="18" hidden="false" customHeight="false" outlineLevel="0" collapsed="false">
      <c r="B2590" s="339" t="n">
        <f aca="false">'ワークシート1 事業所情報'!E2603</f>
        <v>0</v>
      </c>
      <c r="C2590" s="125" t="str">
        <f aca="false">IF(COUNTIF($B$4:B2590,B2590)=1,MAX($C$3:C2589)+1,"")</f>
        <v/>
      </c>
      <c r="D2590" s="125"/>
      <c r="E2590" s="340"/>
    </row>
    <row r="2591" customFormat="false" ht="18" hidden="false" customHeight="false" outlineLevel="0" collapsed="false">
      <c r="B2591" s="339" t="n">
        <f aca="false">'ワークシート1 事業所情報'!E2604</f>
        <v>0</v>
      </c>
      <c r="C2591" s="125" t="str">
        <f aca="false">IF(COUNTIF($B$4:B2591,B2591)=1,MAX($C$3:C2590)+1,"")</f>
        <v/>
      </c>
      <c r="D2591" s="125"/>
      <c r="E2591" s="340"/>
    </row>
    <row r="2592" customFormat="false" ht="18" hidden="false" customHeight="false" outlineLevel="0" collapsed="false">
      <c r="B2592" s="339" t="n">
        <f aca="false">'ワークシート1 事業所情報'!E2605</f>
        <v>0</v>
      </c>
      <c r="C2592" s="125" t="str">
        <f aca="false">IF(COUNTIF($B$4:B2592,B2592)=1,MAX($C$3:C2591)+1,"")</f>
        <v/>
      </c>
      <c r="D2592" s="125"/>
      <c r="E2592" s="340"/>
    </row>
    <row r="2593" customFormat="false" ht="18" hidden="false" customHeight="false" outlineLevel="0" collapsed="false">
      <c r="B2593" s="339" t="n">
        <f aca="false">'ワークシート1 事業所情報'!E2606</f>
        <v>0</v>
      </c>
      <c r="C2593" s="125" t="str">
        <f aca="false">IF(COUNTIF($B$4:B2593,B2593)=1,MAX($C$3:C2592)+1,"")</f>
        <v/>
      </c>
      <c r="D2593" s="125"/>
      <c r="E2593" s="340"/>
    </row>
    <row r="2594" customFormat="false" ht="18" hidden="false" customHeight="false" outlineLevel="0" collapsed="false">
      <c r="B2594" s="339" t="n">
        <f aca="false">'ワークシート1 事業所情報'!E2607</f>
        <v>0</v>
      </c>
      <c r="C2594" s="125" t="str">
        <f aca="false">IF(COUNTIF($B$4:B2594,B2594)=1,MAX($C$3:C2593)+1,"")</f>
        <v/>
      </c>
      <c r="D2594" s="125"/>
      <c r="E2594" s="340"/>
    </row>
    <row r="2595" customFormat="false" ht="18" hidden="false" customHeight="false" outlineLevel="0" collapsed="false">
      <c r="B2595" s="339" t="n">
        <f aca="false">'ワークシート1 事業所情報'!E2608</f>
        <v>0</v>
      </c>
      <c r="C2595" s="125" t="str">
        <f aca="false">IF(COUNTIF($B$4:B2595,B2595)=1,MAX($C$3:C2594)+1,"")</f>
        <v/>
      </c>
      <c r="D2595" s="125"/>
      <c r="E2595" s="340"/>
    </row>
    <row r="2596" customFormat="false" ht="18" hidden="false" customHeight="false" outlineLevel="0" collapsed="false">
      <c r="B2596" s="339" t="n">
        <f aca="false">'ワークシート1 事業所情報'!E2609</f>
        <v>0</v>
      </c>
      <c r="C2596" s="125" t="str">
        <f aca="false">IF(COUNTIF($B$4:B2596,B2596)=1,MAX($C$3:C2595)+1,"")</f>
        <v/>
      </c>
      <c r="D2596" s="125"/>
      <c r="E2596" s="340"/>
    </row>
    <row r="2597" customFormat="false" ht="18" hidden="false" customHeight="false" outlineLevel="0" collapsed="false">
      <c r="B2597" s="339" t="n">
        <f aca="false">'ワークシート1 事業所情報'!E2610</f>
        <v>0</v>
      </c>
      <c r="C2597" s="125" t="str">
        <f aca="false">IF(COUNTIF($B$4:B2597,B2597)=1,MAX($C$3:C2596)+1,"")</f>
        <v/>
      </c>
      <c r="D2597" s="125"/>
      <c r="E2597" s="340"/>
    </row>
    <row r="2598" customFormat="false" ht="18" hidden="false" customHeight="false" outlineLevel="0" collapsed="false">
      <c r="B2598" s="339" t="n">
        <f aca="false">'ワークシート1 事業所情報'!E2611</f>
        <v>0</v>
      </c>
      <c r="C2598" s="125" t="str">
        <f aca="false">IF(COUNTIF($B$4:B2598,B2598)=1,MAX($C$3:C2597)+1,"")</f>
        <v/>
      </c>
      <c r="D2598" s="125"/>
      <c r="E2598" s="340"/>
    </row>
    <row r="2599" customFormat="false" ht="18" hidden="false" customHeight="false" outlineLevel="0" collapsed="false">
      <c r="B2599" s="339" t="n">
        <f aca="false">'ワークシート1 事業所情報'!E2612</f>
        <v>0</v>
      </c>
      <c r="C2599" s="125" t="str">
        <f aca="false">IF(COUNTIF($B$4:B2599,B2599)=1,MAX($C$3:C2598)+1,"")</f>
        <v/>
      </c>
      <c r="D2599" s="125"/>
      <c r="E2599" s="340"/>
    </row>
    <row r="2600" customFormat="false" ht="18" hidden="false" customHeight="false" outlineLevel="0" collapsed="false">
      <c r="B2600" s="339" t="n">
        <f aca="false">'ワークシート1 事業所情報'!E2613</f>
        <v>0</v>
      </c>
      <c r="C2600" s="125" t="str">
        <f aca="false">IF(COUNTIF($B$4:B2600,B2600)=1,MAX($C$3:C2599)+1,"")</f>
        <v/>
      </c>
      <c r="D2600" s="125"/>
      <c r="E2600" s="340"/>
    </row>
    <row r="2601" customFormat="false" ht="18" hidden="false" customHeight="false" outlineLevel="0" collapsed="false">
      <c r="B2601" s="339" t="n">
        <f aca="false">'ワークシート1 事業所情報'!E2614</f>
        <v>0</v>
      </c>
      <c r="C2601" s="125" t="str">
        <f aca="false">IF(COUNTIF($B$4:B2601,B2601)=1,MAX($C$3:C2600)+1,"")</f>
        <v/>
      </c>
      <c r="D2601" s="125"/>
      <c r="E2601" s="340"/>
    </row>
    <row r="2602" customFormat="false" ht="18" hidden="false" customHeight="false" outlineLevel="0" collapsed="false">
      <c r="B2602" s="339" t="n">
        <f aca="false">'ワークシート1 事業所情報'!E2615</f>
        <v>0</v>
      </c>
      <c r="C2602" s="125" t="str">
        <f aca="false">IF(COUNTIF($B$4:B2602,B2602)=1,MAX($C$3:C2601)+1,"")</f>
        <v/>
      </c>
      <c r="D2602" s="125"/>
      <c r="E2602" s="340"/>
    </row>
    <row r="2603" customFormat="false" ht="18" hidden="false" customHeight="false" outlineLevel="0" collapsed="false">
      <c r="B2603" s="339" t="n">
        <f aca="false">'ワークシート1 事業所情報'!E2616</f>
        <v>0</v>
      </c>
      <c r="C2603" s="125" t="str">
        <f aca="false">IF(COUNTIF($B$4:B2603,B2603)=1,MAX($C$3:C2602)+1,"")</f>
        <v/>
      </c>
      <c r="D2603" s="125"/>
      <c r="E2603" s="340"/>
    </row>
    <row r="2604" customFormat="false" ht="18" hidden="false" customHeight="false" outlineLevel="0" collapsed="false">
      <c r="B2604" s="339" t="n">
        <f aca="false">'ワークシート1 事業所情報'!E2617</f>
        <v>0</v>
      </c>
      <c r="C2604" s="125" t="str">
        <f aca="false">IF(COUNTIF($B$4:B2604,B2604)=1,MAX($C$3:C2603)+1,"")</f>
        <v/>
      </c>
      <c r="D2604" s="125"/>
      <c r="E2604" s="340"/>
    </row>
    <row r="2605" customFormat="false" ht="18" hidden="false" customHeight="false" outlineLevel="0" collapsed="false">
      <c r="B2605" s="339" t="n">
        <f aca="false">'ワークシート1 事業所情報'!E2618</f>
        <v>0</v>
      </c>
      <c r="C2605" s="125" t="str">
        <f aca="false">IF(COUNTIF($B$4:B2605,B2605)=1,MAX($C$3:C2604)+1,"")</f>
        <v/>
      </c>
      <c r="D2605" s="125"/>
      <c r="E2605" s="340"/>
    </row>
    <row r="2606" customFormat="false" ht="18" hidden="false" customHeight="false" outlineLevel="0" collapsed="false">
      <c r="B2606" s="339" t="n">
        <f aca="false">'ワークシート1 事業所情報'!E2619</f>
        <v>0</v>
      </c>
      <c r="C2606" s="125" t="str">
        <f aca="false">IF(COUNTIF($B$4:B2606,B2606)=1,MAX($C$3:C2605)+1,"")</f>
        <v/>
      </c>
      <c r="D2606" s="125"/>
      <c r="E2606" s="340"/>
    </row>
    <row r="2607" customFormat="false" ht="18" hidden="false" customHeight="false" outlineLevel="0" collapsed="false">
      <c r="B2607" s="339" t="n">
        <f aca="false">'ワークシート1 事業所情報'!E2620</f>
        <v>0</v>
      </c>
      <c r="C2607" s="125" t="str">
        <f aca="false">IF(COUNTIF($B$4:B2607,B2607)=1,MAX($C$3:C2606)+1,"")</f>
        <v/>
      </c>
      <c r="D2607" s="125"/>
      <c r="E2607" s="340"/>
    </row>
    <row r="2608" customFormat="false" ht="18" hidden="false" customHeight="false" outlineLevel="0" collapsed="false">
      <c r="B2608" s="339" t="n">
        <f aca="false">'ワークシート1 事業所情報'!E2621</f>
        <v>0</v>
      </c>
      <c r="C2608" s="125" t="str">
        <f aca="false">IF(COUNTIF($B$4:B2608,B2608)=1,MAX($C$3:C2607)+1,"")</f>
        <v/>
      </c>
      <c r="D2608" s="125"/>
      <c r="E2608" s="340"/>
    </row>
    <row r="2609" customFormat="false" ht="18" hidden="false" customHeight="false" outlineLevel="0" collapsed="false">
      <c r="B2609" s="339" t="n">
        <f aca="false">'ワークシート1 事業所情報'!E2622</f>
        <v>0</v>
      </c>
      <c r="C2609" s="125" t="str">
        <f aca="false">IF(COUNTIF($B$4:B2609,B2609)=1,MAX($C$3:C2608)+1,"")</f>
        <v/>
      </c>
      <c r="D2609" s="125"/>
      <c r="E2609" s="340"/>
    </row>
    <row r="2610" customFormat="false" ht="18" hidden="false" customHeight="false" outlineLevel="0" collapsed="false">
      <c r="B2610" s="339" t="n">
        <f aca="false">'ワークシート1 事業所情報'!E2623</f>
        <v>0</v>
      </c>
      <c r="C2610" s="125" t="str">
        <f aca="false">IF(COUNTIF($B$4:B2610,B2610)=1,MAX($C$3:C2609)+1,"")</f>
        <v/>
      </c>
      <c r="D2610" s="125"/>
      <c r="E2610" s="340"/>
    </row>
    <row r="2611" customFormat="false" ht="18" hidden="false" customHeight="false" outlineLevel="0" collapsed="false">
      <c r="B2611" s="339" t="n">
        <f aca="false">'ワークシート1 事業所情報'!E2624</f>
        <v>0</v>
      </c>
      <c r="C2611" s="125" t="str">
        <f aca="false">IF(COUNTIF($B$4:B2611,B2611)=1,MAX($C$3:C2610)+1,"")</f>
        <v/>
      </c>
      <c r="D2611" s="125"/>
      <c r="E2611" s="340"/>
    </row>
    <row r="2612" customFormat="false" ht="18" hidden="false" customHeight="false" outlineLevel="0" collapsed="false">
      <c r="B2612" s="339" t="n">
        <f aca="false">'ワークシート1 事業所情報'!E2625</f>
        <v>0</v>
      </c>
      <c r="C2612" s="125" t="str">
        <f aca="false">IF(COUNTIF($B$4:B2612,B2612)=1,MAX($C$3:C2611)+1,"")</f>
        <v/>
      </c>
      <c r="D2612" s="125"/>
      <c r="E2612" s="340"/>
    </row>
    <row r="2613" customFormat="false" ht="18" hidden="false" customHeight="false" outlineLevel="0" collapsed="false">
      <c r="B2613" s="339" t="n">
        <f aca="false">'ワークシート1 事業所情報'!E2626</f>
        <v>0</v>
      </c>
      <c r="C2613" s="125" t="str">
        <f aca="false">IF(COUNTIF($B$4:B2613,B2613)=1,MAX($C$3:C2612)+1,"")</f>
        <v/>
      </c>
      <c r="D2613" s="125"/>
      <c r="E2613" s="340"/>
    </row>
    <row r="2614" customFormat="false" ht="18" hidden="false" customHeight="false" outlineLevel="0" collapsed="false">
      <c r="B2614" s="339" t="n">
        <f aca="false">'ワークシート1 事業所情報'!E2627</f>
        <v>0</v>
      </c>
      <c r="C2614" s="125" t="str">
        <f aca="false">IF(COUNTIF($B$4:B2614,B2614)=1,MAX($C$3:C2613)+1,"")</f>
        <v/>
      </c>
      <c r="D2614" s="125"/>
      <c r="E2614" s="340"/>
    </row>
    <row r="2615" customFormat="false" ht="18" hidden="false" customHeight="false" outlineLevel="0" collapsed="false">
      <c r="B2615" s="339" t="n">
        <f aca="false">'ワークシート1 事業所情報'!E2628</f>
        <v>0</v>
      </c>
      <c r="C2615" s="125" t="str">
        <f aca="false">IF(COUNTIF($B$4:B2615,B2615)=1,MAX($C$3:C2614)+1,"")</f>
        <v/>
      </c>
      <c r="D2615" s="125"/>
      <c r="E2615" s="340"/>
    </row>
    <row r="2616" customFormat="false" ht="18" hidden="false" customHeight="false" outlineLevel="0" collapsed="false">
      <c r="B2616" s="339" t="n">
        <f aca="false">'ワークシート1 事業所情報'!E2629</f>
        <v>0</v>
      </c>
      <c r="C2616" s="125" t="str">
        <f aca="false">IF(COUNTIF($B$4:B2616,B2616)=1,MAX($C$3:C2615)+1,"")</f>
        <v/>
      </c>
      <c r="D2616" s="125"/>
      <c r="E2616" s="340"/>
    </row>
    <row r="2617" customFormat="false" ht="18" hidden="false" customHeight="false" outlineLevel="0" collapsed="false">
      <c r="B2617" s="339" t="n">
        <f aca="false">'ワークシート1 事業所情報'!E2630</f>
        <v>0</v>
      </c>
      <c r="C2617" s="125" t="str">
        <f aca="false">IF(COUNTIF($B$4:B2617,B2617)=1,MAX($C$3:C2616)+1,"")</f>
        <v/>
      </c>
      <c r="D2617" s="125"/>
      <c r="E2617" s="340"/>
    </row>
    <row r="2618" customFormat="false" ht="18" hidden="false" customHeight="false" outlineLevel="0" collapsed="false">
      <c r="B2618" s="339" t="n">
        <f aca="false">'ワークシート1 事業所情報'!E2631</f>
        <v>0</v>
      </c>
      <c r="C2618" s="125" t="str">
        <f aca="false">IF(COUNTIF($B$4:B2618,B2618)=1,MAX($C$3:C2617)+1,"")</f>
        <v/>
      </c>
      <c r="D2618" s="125"/>
      <c r="E2618" s="340"/>
    </row>
    <row r="2619" customFormat="false" ht="18" hidden="false" customHeight="false" outlineLevel="0" collapsed="false">
      <c r="B2619" s="339" t="n">
        <f aca="false">'ワークシート1 事業所情報'!E2632</f>
        <v>0</v>
      </c>
      <c r="C2619" s="125" t="str">
        <f aca="false">IF(COUNTIF($B$4:B2619,B2619)=1,MAX($C$3:C2618)+1,"")</f>
        <v/>
      </c>
      <c r="D2619" s="125"/>
      <c r="E2619" s="340"/>
    </row>
    <row r="2620" customFormat="false" ht="18" hidden="false" customHeight="false" outlineLevel="0" collapsed="false">
      <c r="B2620" s="339" t="n">
        <f aca="false">'ワークシート1 事業所情報'!E2633</f>
        <v>0</v>
      </c>
      <c r="C2620" s="125" t="str">
        <f aca="false">IF(COUNTIF($B$4:B2620,B2620)=1,MAX($C$3:C2619)+1,"")</f>
        <v/>
      </c>
      <c r="D2620" s="125"/>
      <c r="E2620" s="340"/>
    </row>
    <row r="2621" customFormat="false" ht="18" hidden="false" customHeight="false" outlineLevel="0" collapsed="false">
      <c r="B2621" s="339" t="n">
        <f aca="false">'ワークシート1 事業所情報'!E2634</f>
        <v>0</v>
      </c>
      <c r="C2621" s="125" t="str">
        <f aca="false">IF(COUNTIF($B$4:B2621,B2621)=1,MAX($C$3:C2620)+1,"")</f>
        <v/>
      </c>
      <c r="D2621" s="125"/>
      <c r="E2621" s="340"/>
    </row>
    <row r="2622" customFormat="false" ht="18" hidden="false" customHeight="false" outlineLevel="0" collapsed="false">
      <c r="B2622" s="339" t="n">
        <f aca="false">'ワークシート1 事業所情報'!E2635</f>
        <v>0</v>
      </c>
      <c r="C2622" s="125" t="str">
        <f aca="false">IF(COUNTIF($B$4:B2622,B2622)=1,MAX($C$3:C2621)+1,"")</f>
        <v/>
      </c>
      <c r="D2622" s="125"/>
      <c r="E2622" s="340"/>
    </row>
    <row r="2623" customFormat="false" ht="18" hidden="false" customHeight="false" outlineLevel="0" collapsed="false">
      <c r="B2623" s="339" t="n">
        <f aca="false">'ワークシート1 事業所情報'!E2636</f>
        <v>0</v>
      </c>
      <c r="C2623" s="125" t="str">
        <f aca="false">IF(COUNTIF($B$4:B2623,B2623)=1,MAX($C$3:C2622)+1,"")</f>
        <v/>
      </c>
      <c r="D2623" s="125"/>
      <c r="E2623" s="340"/>
    </row>
    <row r="2624" customFormat="false" ht="18" hidden="false" customHeight="false" outlineLevel="0" collapsed="false">
      <c r="B2624" s="339" t="n">
        <f aca="false">'ワークシート1 事業所情報'!E2637</f>
        <v>0</v>
      </c>
      <c r="C2624" s="125" t="str">
        <f aca="false">IF(COUNTIF($B$4:B2624,B2624)=1,MAX($C$3:C2623)+1,"")</f>
        <v/>
      </c>
      <c r="D2624" s="125"/>
      <c r="E2624" s="340"/>
    </row>
    <row r="2625" customFormat="false" ht="18" hidden="false" customHeight="false" outlineLevel="0" collapsed="false">
      <c r="B2625" s="339" t="n">
        <f aca="false">'ワークシート1 事業所情報'!E2638</f>
        <v>0</v>
      </c>
      <c r="C2625" s="125" t="str">
        <f aca="false">IF(COUNTIF($B$4:B2625,B2625)=1,MAX($C$3:C2624)+1,"")</f>
        <v/>
      </c>
      <c r="D2625" s="125"/>
      <c r="E2625" s="340"/>
    </row>
    <row r="2626" customFormat="false" ht="18" hidden="false" customHeight="false" outlineLevel="0" collapsed="false">
      <c r="B2626" s="339" t="n">
        <f aca="false">'ワークシート1 事業所情報'!E2639</f>
        <v>0</v>
      </c>
      <c r="C2626" s="125" t="str">
        <f aca="false">IF(COUNTIF($B$4:B2626,B2626)=1,MAX($C$3:C2625)+1,"")</f>
        <v/>
      </c>
      <c r="D2626" s="125"/>
      <c r="E2626" s="340"/>
    </row>
    <row r="2627" customFormat="false" ht="18" hidden="false" customHeight="false" outlineLevel="0" collapsed="false">
      <c r="B2627" s="339" t="n">
        <f aca="false">'ワークシート1 事業所情報'!E2640</f>
        <v>0</v>
      </c>
      <c r="C2627" s="125" t="str">
        <f aca="false">IF(COUNTIF($B$4:B2627,B2627)=1,MAX($C$3:C2626)+1,"")</f>
        <v/>
      </c>
      <c r="D2627" s="125"/>
      <c r="E2627" s="340"/>
    </row>
    <row r="2628" customFormat="false" ht="18" hidden="false" customHeight="false" outlineLevel="0" collapsed="false">
      <c r="B2628" s="339" t="n">
        <f aca="false">'ワークシート1 事業所情報'!E2641</f>
        <v>0</v>
      </c>
      <c r="C2628" s="125" t="str">
        <f aca="false">IF(COUNTIF($B$4:B2628,B2628)=1,MAX($C$3:C2627)+1,"")</f>
        <v/>
      </c>
      <c r="D2628" s="125"/>
      <c r="E2628" s="340"/>
    </row>
    <row r="2629" customFormat="false" ht="18" hidden="false" customHeight="false" outlineLevel="0" collapsed="false">
      <c r="B2629" s="339" t="n">
        <f aca="false">'ワークシート1 事業所情報'!E2642</f>
        <v>0</v>
      </c>
      <c r="C2629" s="125" t="str">
        <f aca="false">IF(COUNTIF($B$4:B2629,B2629)=1,MAX($C$3:C2628)+1,"")</f>
        <v/>
      </c>
      <c r="D2629" s="125"/>
      <c r="E2629" s="340"/>
    </row>
    <row r="2630" customFormat="false" ht="18" hidden="false" customHeight="false" outlineLevel="0" collapsed="false">
      <c r="B2630" s="339" t="n">
        <f aca="false">'ワークシート1 事業所情報'!E2643</f>
        <v>0</v>
      </c>
      <c r="C2630" s="125" t="str">
        <f aca="false">IF(COUNTIF($B$4:B2630,B2630)=1,MAX($C$3:C2629)+1,"")</f>
        <v/>
      </c>
      <c r="D2630" s="125"/>
      <c r="E2630" s="340"/>
    </row>
    <row r="2631" customFormat="false" ht="18" hidden="false" customHeight="false" outlineLevel="0" collapsed="false">
      <c r="B2631" s="339" t="n">
        <f aca="false">'ワークシート1 事業所情報'!E2644</f>
        <v>0</v>
      </c>
      <c r="C2631" s="125" t="str">
        <f aca="false">IF(COUNTIF($B$4:B2631,B2631)=1,MAX($C$3:C2630)+1,"")</f>
        <v/>
      </c>
      <c r="D2631" s="125"/>
      <c r="E2631" s="340"/>
    </row>
    <row r="2632" customFormat="false" ht="18" hidden="false" customHeight="false" outlineLevel="0" collapsed="false">
      <c r="B2632" s="339" t="n">
        <f aca="false">'ワークシート1 事業所情報'!E2645</f>
        <v>0</v>
      </c>
      <c r="C2632" s="125" t="str">
        <f aca="false">IF(COUNTIF($B$4:B2632,B2632)=1,MAX($C$3:C2631)+1,"")</f>
        <v/>
      </c>
      <c r="D2632" s="125"/>
      <c r="E2632" s="340"/>
    </row>
    <row r="2633" customFormat="false" ht="18" hidden="false" customHeight="false" outlineLevel="0" collapsed="false">
      <c r="B2633" s="339" t="n">
        <f aca="false">'ワークシート1 事業所情報'!E2646</f>
        <v>0</v>
      </c>
      <c r="C2633" s="125" t="str">
        <f aca="false">IF(COUNTIF($B$4:B2633,B2633)=1,MAX($C$3:C2632)+1,"")</f>
        <v/>
      </c>
      <c r="D2633" s="125"/>
      <c r="E2633" s="340"/>
    </row>
    <row r="2634" customFormat="false" ht="18" hidden="false" customHeight="false" outlineLevel="0" collapsed="false">
      <c r="B2634" s="339" t="n">
        <f aca="false">'ワークシート1 事業所情報'!E2647</f>
        <v>0</v>
      </c>
      <c r="C2634" s="125" t="str">
        <f aca="false">IF(COUNTIF($B$4:B2634,B2634)=1,MAX($C$3:C2633)+1,"")</f>
        <v/>
      </c>
      <c r="D2634" s="125"/>
      <c r="E2634" s="340"/>
    </row>
    <row r="2635" customFormat="false" ht="18" hidden="false" customHeight="false" outlineLevel="0" collapsed="false">
      <c r="B2635" s="339" t="n">
        <f aca="false">'ワークシート1 事業所情報'!E2648</f>
        <v>0</v>
      </c>
      <c r="C2635" s="125" t="str">
        <f aca="false">IF(COUNTIF($B$4:B2635,B2635)=1,MAX($C$3:C2634)+1,"")</f>
        <v/>
      </c>
      <c r="D2635" s="125"/>
      <c r="E2635" s="340"/>
    </row>
    <row r="2636" customFormat="false" ht="18" hidden="false" customHeight="false" outlineLevel="0" collapsed="false">
      <c r="B2636" s="339" t="n">
        <f aca="false">'ワークシート1 事業所情報'!E2649</f>
        <v>0</v>
      </c>
      <c r="C2636" s="125" t="str">
        <f aca="false">IF(COUNTIF($B$4:B2636,B2636)=1,MAX($C$3:C2635)+1,"")</f>
        <v/>
      </c>
      <c r="D2636" s="125"/>
      <c r="E2636" s="340"/>
    </row>
    <row r="2637" customFormat="false" ht="18" hidden="false" customHeight="false" outlineLevel="0" collapsed="false">
      <c r="B2637" s="339" t="n">
        <f aca="false">'ワークシート1 事業所情報'!E2650</f>
        <v>0</v>
      </c>
      <c r="C2637" s="125" t="str">
        <f aca="false">IF(COUNTIF($B$4:B2637,B2637)=1,MAX($C$3:C2636)+1,"")</f>
        <v/>
      </c>
      <c r="D2637" s="125"/>
      <c r="E2637" s="340"/>
    </row>
    <row r="2638" customFormat="false" ht="18" hidden="false" customHeight="false" outlineLevel="0" collapsed="false">
      <c r="B2638" s="339" t="n">
        <f aca="false">'ワークシート1 事業所情報'!E2651</f>
        <v>0</v>
      </c>
      <c r="C2638" s="125" t="str">
        <f aca="false">IF(COUNTIF($B$4:B2638,B2638)=1,MAX($C$3:C2637)+1,"")</f>
        <v/>
      </c>
      <c r="D2638" s="125"/>
      <c r="E2638" s="340"/>
    </row>
    <row r="2639" customFormat="false" ht="18" hidden="false" customHeight="false" outlineLevel="0" collapsed="false">
      <c r="B2639" s="339" t="n">
        <f aca="false">'ワークシート1 事業所情報'!E2652</f>
        <v>0</v>
      </c>
      <c r="C2639" s="125" t="str">
        <f aca="false">IF(COUNTIF($B$4:B2639,B2639)=1,MAX($C$3:C2638)+1,"")</f>
        <v/>
      </c>
      <c r="D2639" s="125"/>
      <c r="E2639" s="340"/>
    </row>
    <row r="2640" customFormat="false" ht="18" hidden="false" customHeight="false" outlineLevel="0" collapsed="false">
      <c r="B2640" s="339" t="n">
        <f aca="false">'ワークシート1 事業所情報'!E2653</f>
        <v>0</v>
      </c>
      <c r="C2640" s="125" t="str">
        <f aca="false">IF(COUNTIF($B$4:B2640,B2640)=1,MAX($C$3:C2639)+1,"")</f>
        <v/>
      </c>
      <c r="D2640" s="125"/>
      <c r="E2640" s="340"/>
    </row>
    <row r="2641" customFormat="false" ht="18" hidden="false" customHeight="false" outlineLevel="0" collapsed="false">
      <c r="B2641" s="339" t="n">
        <f aca="false">'ワークシート1 事業所情報'!E2654</f>
        <v>0</v>
      </c>
      <c r="C2641" s="125" t="str">
        <f aca="false">IF(COUNTIF($B$4:B2641,B2641)=1,MAX($C$3:C2640)+1,"")</f>
        <v/>
      </c>
      <c r="D2641" s="125"/>
      <c r="E2641" s="340"/>
    </row>
    <row r="2642" customFormat="false" ht="18" hidden="false" customHeight="false" outlineLevel="0" collapsed="false">
      <c r="B2642" s="339" t="n">
        <f aca="false">'ワークシート1 事業所情報'!E2655</f>
        <v>0</v>
      </c>
      <c r="C2642" s="125" t="str">
        <f aca="false">IF(COUNTIF($B$4:B2642,B2642)=1,MAX($C$3:C2641)+1,"")</f>
        <v/>
      </c>
      <c r="D2642" s="125"/>
      <c r="E2642" s="340"/>
    </row>
    <row r="2643" customFormat="false" ht="18" hidden="false" customHeight="false" outlineLevel="0" collapsed="false">
      <c r="B2643" s="339" t="n">
        <f aca="false">'ワークシート1 事業所情報'!E2656</f>
        <v>0</v>
      </c>
      <c r="C2643" s="125" t="str">
        <f aca="false">IF(COUNTIF($B$4:B2643,B2643)=1,MAX($C$3:C2642)+1,"")</f>
        <v/>
      </c>
      <c r="D2643" s="125"/>
      <c r="E2643" s="340"/>
    </row>
    <row r="2644" customFormat="false" ht="18" hidden="false" customHeight="false" outlineLevel="0" collapsed="false">
      <c r="B2644" s="339" t="n">
        <f aca="false">'ワークシート1 事業所情報'!E2657</f>
        <v>0</v>
      </c>
      <c r="C2644" s="125" t="str">
        <f aca="false">IF(COUNTIF($B$4:B2644,B2644)=1,MAX($C$3:C2643)+1,"")</f>
        <v/>
      </c>
      <c r="D2644" s="125"/>
      <c r="E2644" s="340"/>
    </row>
    <row r="2645" customFormat="false" ht="18" hidden="false" customHeight="false" outlineLevel="0" collapsed="false">
      <c r="B2645" s="339" t="n">
        <f aca="false">'ワークシート1 事業所情報'!E2658</f>
        <v>0</v>
      </c>
      <c r="C2645" s="125" t="str">
        <f aca="false">IF(COUNTIF($B$4:B2645,B2645)=1,MAX($C$3:C2644)+1,"")</f>
        <v/>
      </c>
      <c r="D2645" s="125"/>
      <c r="E2645" s="340"/>
    </row>
    <row r="2646" customFormat="false" ht="18" hidden="false" customHeight="false" outlineLevel="0" collapsed="false">
      <c r="B2646" s="339" t="n">
        <f aca="false">'ワークシート1 事業所情報'!E2659</f>
        <v>0</v>
      </c>
      <c r="C2646" s="125" t="str">
        <f aca="false">IF(COUNTIF($B$4:B2646,B2646)=1,MAX($C$3:C2645)+1,"")</f>
        <v/>
      </c>
      <c r="D2646" s="125"/>
      <c r="E2646" s="340"/>
    </row>
    <row r="2647" customFormat="false" ht="18" hidden="false" customHeight="false" outlineLevel="0" collapsed="false">
      <c r="B2647" s="339" t="n">
        <f aca="false">'ワークシート1 事業所情報'!E2660</f>
        <v>0</v>
      </c>
      <c r="C2647" s="125" t="str">
        <f aca="false">IF(COUNTIF($B$4:B2647,B2647)=1,MAX($C$3:C2646)+1,"")</f>
        <v/>
      </c>
      <c r="D2647" s="125"/>
      <c r="E2647" s="340"/>
    </row>
    <row r="2648" customFormat="false" ht="18" hidden="false" customHeight="false" outlineLevel="0" collapsed="false">
      <c r="B2648" s="339" t="n">
        <f aca="false">'ワークシート1 事業所情報'!E2661</f>
        <v>0</v>
      </c>
      <c r="C2648" s="125" t="str">
        <f aca="false">IF(COUNTIF($B$4:B2648,B2648)=1,MAX($C$3:C2647)+1,"")</f>
        <v/>
      </c>
      <c r="D2648" s="125"/>
      <c r="E2648" s="340"/>
    </row>
    <row r="2649" customFormat="false" ht="18" hidden="false" customHeight="false" outlineLevel="0" collapsed="false">
      <c r="B2649" s="339" t="n">
        <f aca="false">'ワークシート1 事業所情報'!E2662</f>
        <v>0</v>
      </c>
      <c r="C2649" s="125" t="str">
        <f aca="false">IF(COUNTIF($B$4:B2649,B2649)=1,MAX($C$3:C2648)+1,"")</f>
        <v/>
      </c>
      <c r="D2649" s="125"/>
      <c r="E2649" s="340"/>
    </row>
    <row r="2650" customFormat="false" ht="18" hidden="false" customHeight="false" outlineLevel="0" collapsed="false">
      <c r="B2650" s="339" t="n">
        <f aca="false">'ワークシート1 事業所情報'!E2663</f>
        <v>0</v>
      </c>
      <c r="C2650" s="125" t="str">
        <f aca="false">IF(COUNTIF($B$4:B2650,B2650)=1,MAX($C$3:C2649)+1,"")</f>
        <v/>
      </c>
      <c r="D2650" s="125"/>
      <c r="E2650" s="340"/>
    </row>
    <row r="2651" customFormat="false" ht="18" hidden="false" customHeight="false" outlineLevel="0" collapsed="false">
      <c r="B2651" s="339" t="n">
        <f aca="false">'ワークシート1 事業所情報'!E2664</f>
        <v>0</v>
      </c>
      <c r="C2651" s="125" t="str">
        <f aca="false">IF(COUNTIF($B$4:B2651,B2651)=1,MAX($C$3:C2650)+1,"")</f>
        <v/>
      </c>
      <c r="D2651" s="125"/>
      <c r="E2651" s="340"/>
    </row>
    <row r="2652" customFormat="false" ht="18" hidden="false" customHeight="false" outlineLevel="0" collapsed="false">
      <c r="B2652" s="339" t="n">
        <f aca="false">'ワークシート1 事業所情報'!E2665</f>
        <v>0</v>
      </c>
      <c r="C2652" s="125" t="str">
        <f aca="false">IF(COUNTIF($B$4:B2652,B2652)=1,MAX($C$3:C2651)+1,"")</f>
        <v/>
      </c>
      <c r="D2652" s="125"/>
      <c r="E2652" s="340"/>
    </row>
    <row r="2653" customFormat="false" ht="18" hidden="false" customHeight="false" outlineLevel="0" collapsed="false">
      <c r="B2653" s="339" t="n">
        <f aca="false">'ワークシート1 事業所情報'!E2666</f>
        <v>0</v>
      </c>
      <c r="C2653" s="125" t="str">
        <f aca="false">IF(COUNTIF($B$4:B2653,B2653)=1,MAX($C$3:C2652)+1,"")</f>
        <v/>
      </c>
      <c r="D2653" s="125"/>
      <c r="E2653" s="340"/>
    </row>
    <row r="2654" customFormat="false" ht="18" hidden="false" customHeight="false" outlineLevel="0" collapsed="false">
      <c r="B2654" s="339" t="n">
        <f aca="false">'ワークシート1 事業所情報'!E2667</f>
        <v>0</v>
      </c>
      <c r="C2654" s="125" t="str">
        <f aca="false">IF(COUNTIF($B$4:B2654,B2654)=1,MAX($C$3:C2653)+1,"")</f>
        <v/>
      </c>
      <c r="D2654" s="125"/>
      <c r="E2654" s="340"/>
    </row>
    <row r="2655" customFormat="false" ht="18" hidden="false" customHeight="false" outlineLevel="0" collapsed="false">
      <c r="B2655" s="339" t="n">
        <f aca="false">'ワークシート1 事業所情報'!E2668</f>
        <v>0</v>
      </c>
      <c r="C2655" s="125" t="str">
        <f aca="false">IF(COUNTIF($B$4:B2655,B2655)=1,MAX($C$3:C2654)+1,"")</f>
        <v/>
      </c>
      <c r="D2655" s="125"/>
      <c r="E2655" s="340"/>
    </row>
    <row r="2656" customFormat="false" ht="18" hidden="false" customHeight="false" outlineLevel="0" collapsed="false">
      <c r="B2656" s="339" t="n">
        <f aca="false">'ワークシート1 事業所情報'!E2669</f>
        <v>0</v>
      </c>
      <c r="C2656" s="125" t="str">
        <f aca="false">IF(COUNTIF($B$4:B2656,B2656)=1,MAX($C$3:C2655)+1,"")</f>
        <v/>
      </c>
      <c r="D2656" s="125"/>
      <c r="E2656" s="340"/>
    </row>
    <row r="2657" customFormat="false" ht="18" hidden="false" customHeight="false" outlineLevel="0" collapsed="false">
      <c r="B2657" s="339" t="n">
        <f aca="false">'ワークシート1 事業所情報'!E2670</f>
        <v>0</v>
      </c>
      <c r="C2657" s="125" t="str">
        <f aca="false">IF(COUNTIF($B$4:B2657,B2657)=1,MAX($C$3:C2656)+1,"")</f>
        <v/>
      </c>
      <c r="D2657" s="125"/>
      <c r="E2657" s="340"/>
    </row>
    <row r="2658" customFormat="false" ht="18" hidden="false" customHeight="false" outlineLevel="0" collapsed="false">
      <c r="B2658" s="339" t="n">
        <f aca="false">'ワークシート1 事業所情報'!E2671</f>
        <v>0</v>
      </c>
      <c r="C2658" s="125" t="str">
        <f aca="false">IF(COUNTIF($B$4:B2658,B2658)=1,MAX($C$3:C2657)+1,"")</f>
        <v/>
      </c>
      <c r="D2658" s="125"/>
      <c r="E2658" s="340"/>
    </row>
    <row r="2659" customFormat="false" ht="18" hidden="false" customHeight="false" outlineLevel="0" collapsed="false">
      <c r="B2659" s="339" t="n">
        <f aca="false">'ワークシート1 事業所情報'!E2672</f>
        <v>0</v>
      </c>
      <c r="C2659" s="125" t="str">
        <f aca="false">IF(COUNTIF($B$4:B2659,B2659)=1,MAX($C$3:C2658)+1,"")</f>
        <v/>
      </c>
      <c r="D2659" s="125"/>
      <c r="E2659" s="340"/>
    </row>
    <row r="2660" customFormat="false" ht="18" hidden="false" customHeight="false" outlineLevel="0" collapsed="false">
      <c r="B2660" s="339" t="n">
        <f aca="false">'ワークシート1 事業所情報'!E2673</f>
        <v>0</v>
      </c>
      <c r="C2660" s="125" t="str">
        <f aca="false">IF(COUNTIF($B$4:B2660,B2660)=1,MAX($C$3:C2659)+1,"")</f>
        <v/>
      </c>
      <c r="D2660" s="125"/>
      <c r="E2660" s="340"/>
    </row>
    <row r="2661" customFormat="false" ht="18" hidden="false" customHeight="false" outlineLevel="0" collapsed="false">
      <c r="B2661" s="339" t="n">
        <f aca="false">'ワークシート1 事業所情報'!E2674</f>
        <v>0</v>
      </c>
      <c r="C2661" s="125" t="str">
        <f aca="false">IF(COUNTIF($B$4:B2661,B2661)=1,MAX($C$3:C2660)+1,"")</f>
        <v/>
      </c>
      <c r="D2661" s="125"/>
      <c r="E2661" s="340"/>
    </row>
    <row r="2662" customFormat="false" ht="18" hidden="false" customHeight="false" outlineLevel="0" collapsed="false">
      <c r="B2662" s="339" t="n">
        <f aca="false">'ワークシート1 事業所情報'!E2675</f>
        <v>0</v>
      </c>
      <c r="C2662" s="125" t="str">
        <f aca="false">IF(COUNTIF($B$4:B2662,B2662)=1,MAX($C$3:C2661)+1,"")</f>
        <v/>
      </c>
      <c r="D2662" s="125"/>
      <c r="E2662" s="340"/>
    </row>
    <row r="2663" customFormat="false" ht="18" hidden="false" customHeight="false" outlineLevel="0" collapsed="false">
      <c r="B2663" s="339" t="n">
        <f aca="false">'ワークシート1 事業所情報'!E2676</f>
        <v>0</v>
      </c>
      <c r="C2663" s="125" t="str">
        <f aca="false">IF(COUNTIF($B$4:B2663,B2663)=1,MAX($C$3:C2662)+1,"")</f>
        <v/>
      </c>
      <c r="D2663" s="125"/>
      <c r="E2663" s="340"/>
    </row>
    <row r="2664" customFormat="false" ht="18" hidden="false" customHeight="false" outlineLevel="0" collapsed="false">
      <c r="B2664" s="339" t="n">
        <f aca="false">'ワークシート1 事業所情報'!E2677</f>
        <v>0</v>
      </c>
      <c r="C2664" s="125" t="str">
        <f aca="false">IF(COUNTIF($B$4:B2664,B2664)=1,MAX($C$3:C2663)+1,"")</f>
        <v/>
      </c>
      <c r="D2664" s="125"/>
      <c r="E2664" s="340"/>
    </row>
    <row r="2665" customFormat="false" ht="18" hidden="false" customHeight="false" outlineLevel="0" collapsed="false">
      <c r="B2665" s="339" t="n">
        <f aca="false">'ワークシート1 事業所情報'!E2678</f>
        <v>0</v>
      </c>
      <c r="C2665" s="125" t="str">
        <f aca="false">IF(COUNTIF($B$4:B2665,B2665)=1,MAX($C$3:C2664)+1,"")</f>
        <v/>
      </c>
      <c r="D2665" s="125"/>
      <c r="E2665" s="340"/>
    </row>
    <row r="2666" customFormat="false" ht="18" hidden="false" customHeight="false" outlineLevel="0" collapsed="false">
      <c r="B2666" s="339" t="n">
        <f aca="false">'ワークシート1 事業所情報'!E2679</f>
        <v>0</v>
      </c>
      <c r="C2666" s="125" t="str">
        <f aca="false">IF(COUNTIF($B$4:B2666,B2666)=1,MAX($C$3:C2665)+1,"")</f>
        <v/>
      </c>
      <c r="D2666" s="125"/>
      <c r="E2666" s="340"/>
    </row>
    <row r="2667" customFormat="false" ht="18" hidden="false" customHeight="false" outlineLevel="0" collapsed="false">
      <c r="B2667" s="339" t="n">
        <f aca="false">'ワークシート1 事業所情報'!E2680</f>
        <v>0</v>
      </c>
      <c r="C2667" s="125" t="str">
        <f aca="false">IF(COUNTIF($B$4:B2667,B2667)=1,MAX($C$3:C2666)+1,"")</f>
        <v/>
      </c>
      <c r="D2667" s="125"/>
      <c r="E2667" s="340"/>
    </row>
    <row r="2668" customFormat="false" ht="18" hidden="false" customHeight="false" outlineLevel="0" collapsed="false">
      <c r="B2668" s="339" t="n">
        <f aca="false">'ワークシート1 事業所情報'!E2681</f>
        <v>0</v>
      </c>
      <c r="C2668" s="125" t="str">
        <f aca="false">IF(COUNTIF($B$4:B2668,B2668)=1,MAX($C$3:C2667)+1,"")</f>
        <v/>
      </c>
      <c r="D2668" s="125"/>
      <c r="E2668" s="340"/>
    </row>
    <row r="2669" customFormat="false" ht="18" hidden="false" customHeight="false" outlineLevel="0" collapsed="false">
      <c r="B2669" s="339" t="n">
        <f aca="false">'ワークシート1 事業所情報'!E2682</f>
        <v>0</v>
      </c>
      <c r="C2669" s="125" t="str">
        <f aca="false">IF(COUNTIF($B$4:B2669,B2669)=1,MAX($C$3:C2668)+1,"")</f>
        <v/>
      </c>
      <c r="D2669" s="125"/>
      <c r="E2669" s="340"/>
    </row>
    <row r="2670" customFormat="false" ht="18" hidden="false" customHeight="false" outlineLevel="0" collapsed="false">
      <c r="B2670" s="339" t="n">
        <f aca="false">'ワークシート1 事業所情報'!E2683</f>
        <v>0</v>
      </c>
      <c r="C2670" s="125" t="str">
        <f aca="false">IF(COUNTIF($B$4:B2670,B2670)=1,MAX($C$3:C2669)+1,"")</f>
        <v/>
      </c>
      <c r="D2670" s="125"/>
      <c r="E2670" s="340"/>
    </row>
    <row r="2671" customFormat="false" ht="18" hidden="false" customHeight="false" outlineLevel="0" collapsed="false">
      <c r="B2671" s="339" t="n">
        <f aca="false">'ワークシート1 事業所情報'!E2684</f>
        <v>0</v>
      </c>
      <c r="C2671" s="125" t="str">
        <f aca="false">IF(COUNTIF($B$4:B2671,B2671)=1,MAX($C$3:C2670)+1,"")</f>
        <v/>
      </c>
      <c r="D2671" s="125"/>
      <c r="E2671" s="340"/>
    </row>
    <row r="2672" customFormat="false" ht="18" hidden="false" customHeight="false" outlineLevel="0" collapsed="false">
      <c r="B2672" s="339" t="n">
        <f aca="false">'ワークシート1 事業所情報'!E2685</f>
        <v>0</v>
      </c>
      <c r="C2672" s="125" t="str">
        <f aca="false">IF(COUNTIF($B$4:B2672,B2672)=1,MAX($C$3:C2671)+1,"")</f>
        <v/>
      </c>
      <c r="D2672" s="125"/>
      <c r="E2672" s="340"/>
    </row>
    <row r="2673" customFormat="false" ht="18" hidden="false" customHeight="false" outlineLevel="0" collapsed="false">
      <c r="B2673" s="339" t="n">
        <f aca="false">'ワークシート1 事業所情報'!E2686</f>
        <v>0</v>
      </c>
      <c r="C2673" s="125" t="str">
        <f aca="false">IF(COUNTIF($B$4:B2673,B2673)=1,MAX($C$3:C2672)+1,"")</f>
        <v/>
      </c>
      <c r="D2673" s="125"/>
      <c r="E2673" s="340"/>
    </row>
    <row r="2674" customFormat="false" ht="18" hidden="false" customHeight="false" outlineLevel="0" collapsed="false">
      <c r="B2674" s="339" t="n">
        <f aca="false">'ワークシート1 事業所情報'!E2687</f>
        <v>0</v>
      </c>
      <c r="C2674" s="125" t="str">
        <f aca="false">IF(COUNTIF($B$4:B2674,B2674)=1,MAX($C$3:C2673)+1,"")</f>
        <v/>
      </c>
      <c r="D2674" s="125"/>
      <c r="E2674" s="340"/>
    </row>
    <row r="2675" customFormat="false" ht="18" hidden="false" customHeight="false" outlineLevel="0" collapsed="false">
      <c r="B2675" s="339" t="n">
        <f aca="false">'ワークシート1 事業所情報'!E2688</f>
        <v>0</v>
      </c>
      <c r="C2675" s="125" t="str">
        <f aca="false">IF(COUNTIF($B$4:B2675,B2675)=1,MAX($C$3:C2674)+1,"")</f>
        <v/>
      </c>
      <c r="D2675" s="125"/>
      <c r="E2675" s="340"/>
    </row>
    <row r="2676" customFormat="false" ht="18" hidden="false" customHeight="false" outlineLevel="0" collapsed="false">
      <c r="B2676" s="339" t="n">
        <f aca="false">'ワークシート1 事業所情報'!E2689</f>
        <v>0</v>
      </c>
      <c r="C2676" s="125" t="str">
        <f aca="false">IF(COUNTIF($B$4:B2676,B2676)=1,MAX($C$3:C2675)+1,"")</f>
        <v/>
      </c>
      <c r="D2676" s="125"/>
      <c r="E2676" s="340"/>
    </row>
    <row r="2677" customFormat="false" ht="18" hidden="false" customHeight="false" outlineLevel="0" collapsed="false">
      <c r="B2677" s="339" t="n">
        <f aca="false">'ワークシート1 事業所情報'!E2690</f>
        <v>0</v>
      </c>
      <c r="C2677" s="125" t="str">
        <f aca="false">IF(COUNTIF($B$4:B2677,B2677)=1,MAX($C$3:C2676)+1,"")</f>
        <v/>
      </c>
      <c r="D2677" s="125"/>
      <c r="E2677" s="340"/>
    </row>
    <row r="2678" customFormat="false" ht="18" hidden="false" customHeight="false" outlineLevel="0" collapsed="false">
      <c r="B2678" s="339" t="n">
        <f aca="false">'ワークシート1 事業所情報'!E2691</f>
        <v>0</v>
      </c>
      <c r="C2678" s="125" t="str">
        <f aca="false">IF(COUNTIF($B$4:B2678,B2678)=1,MAX($C$3:C2677)+1,"")</f>
        <v/>
      </c>
      <c r="D2678" s="125"/>
      <c r="E2678" s="340"/>
    </row>
    <row r="2679" customFormat="false" ht="18" hidden="false" customHeight="false" outlineLevel="0" collapsed="false">
      <c r="B2679" s="339" t="n">
        <f aca="false">'ワークシート1 事業所情報'!E2692</f>
        <v>0</v>
      </c>
      <c r="C2679" s="125" t="str">
        <f aca="false">IF(COUNTIF($B$4:B2679,B2679)=1,MAX($C$3:C2678)+1,"")</f>
        <v/>
      </c>
      <c r="D2679" s="125"/>
      <c r="E2679" s="340"/>
    </row>
    <row r="2680" customFormat="false" ht="18" hidden="false" customHeight="false" outlineLevel="0" collapsed="false">
      <c r="B2680" s="339" t="n">
        <f aca="false">'ワークシート1 事業所情報'!E2693</f>
        <v>0</v>
      </c>
      <c r="C2680" s="125" t="str">
        <f aca="false">IF(COUNTIF($B$4:B2680,B2680)=1,MAX($C$3:C2679)+1,"")</f>
        <v/>
      </c>
      <c r="D2680" s="125"/>
      <c r="E2680" s="340"/>
    </row>
    <row r="2681" customFormat="false" ht="18" hidden="false" customHeight="false" outlineLevel="0" collapsed="false">
      <c r="B2681" s="339" t="n">
        <f aca="false">'ワークシート1 事業所情報'!E2694</f>
        <v>0</v>
      </c>
      <c r="C2681" s="125" t="str">
        <f aca="false">IF(COUNTIF($B$4:B2681,B2681)=1,MAX($C$3:C2680)+1,"")</f>
        <v/>
      </c>
      <c r="D2681" s="125"/>
      <c r="E2681" s="340"/>
    </row>
    <row r="2682" customFormat="false" ht="18" hidden="false" customHeight="false" outlineLevel="0" collapsed="false">
      <c r="B2682" s="339" t="n">
        <f aca="false">'ワークシート1 事業所情報'!E2695</f>
        <v>0</v>
      </c>
      <c r="C2682" s="125" t="str">
        <f aca="false">IF(COUNTIF($B$4:B2682,B2682)=1,MAX($C$3:C2681)+1,"")</f>
        <v/>
      </c>
      <c r="D2682" s="125"/>
      <c r="E2682" s="340"/>
    </row>
    <row r="2683" customFormat="false" ht="18" hidden="false" customHeight="false" outlineLevel="0" collapsed="false">
      <c r="B2683" s="339" t="n">
        <f aca="false">'ワークシート1 事業所情報'!E2696</f>
        <v>0</v>
      </c>
      <c r="C2683" s="125" t="str">
        <f aca="false">IF(COUNTIF($B$4:B2683,B2683)=1,MAX($C$3:C2682)+1,"")</f>
        <v/>
      </c>
      <c r="D2683" s="125"/>
      <c r="E2683" s="340"/>
    </row>
    <row r="2684" customFormat="false" ht="18" hidden="false" customHeight="false" outlineLevel="0" collapsed="false">
      <c r="B2684" s="339" t="n">
        <f aca="false">'ワークシート1 事業所情報'!E2697</f>
        <v>0</v>
      </c>
      <c r="C2684" s="125" t="str">
        <f aca="false">IF(COUNTIF($B$4:B2684,B2684)=1,MAX($C$3:C2683)+1,"")</f>
        <v/>
      </c>
      <c r="D2684" s="125"/>
      <c r="E2684" s="340"/>
    </row>
    <row r="2685" customFormat="false" ht="18" hidden="false" customHeight="false" outlineLevel="0" collapsed="false">
      <c r="B2685" s="339" t="n">
        <f aca="false">'ワークシート1 事業所情報'!E2698</f>
        <v>0</v>
      </c>
      <c r="C2685" s="125" t="str">
        <f aca="false">IF(COUNTIF($B$4:B2685,B2685)=1,MAX($C$3:C2684)+1,"")</f>
        <v/>
      </c>
      <c r="D2685" s="125"/>
      <c r="E2685" s="340"/>
    </row>
    <row r="2686" customFormat="false" ht="18" hidden="false" customHeight="false" outlineLevel="0" collapsed="false">
      <c r="B2686" s="339" t="n">
        <f aca="false">'ワークシート1 事業所情報'!E2699</f>
        <v>0</v>
      </c>
      <c r="C2686" s="125" t="str">
        <f aca="false">IF(COUNTIF($B$4:B2686,B2686)=1,MAX($C$3:C2685)+1,"")</f>
        <v/>
      </c>
      <c r="D2686" s="125"/>
      <c r="E2686" s="340"/>
    </row>
    <row r="2687" customFormat="false" ht="18" hidden="false" customHeight="false" outlineLevel="0" collapsed="false">
      <c r="B2687" s="339" t="n">
        <f aca="false">'ワークシート1 事業所情報'!E2700</f>
        <v>0</v>
      </c>
      <c r="C2687" s="125" t="str">
        <f aca="false">IF(COUNTIF($B$4:B2687,B2687)=1,MAX($C$3:C2686)+1,"")</f>
        <v/>
      </c>
      <c r="D2687" s="125"/>
      <c r="E2687" s="340"/>
    </row>
    <row r="2688" customFormat="false" ht="18" hidden="false" customHeight="false" outlineLevel="0" collapsed="false">
      <c r="B2688" s="339" t="n">
        <f aca="false">'ワークシート1 事業所情報'!E2701</f>
        <v>0</v>
      </c>
      <c r="C2688" s="125" t="str">
        <f aca="false">IF(COUNTIF($B$4:B2688,B2688)=1,MAX($C$3:C2687)+1,"")</f>
        <v/>
      </c>
      <c r="D2688" s="125"/>
      <c r="E2688" s="340"/>
    </row>
    <row r="2689" customFormat="false" ht="18" hidden="false" customHeight="false" outlineLevel="0" collapsed="false">
      <c r="B2689" s="339" t="n">
        <f aca="false">'ワークシート1 事業所情報'!E2702</f>
        <v>0</v>
      </c>
      <c r="C2689" s="125" t="str">
        <f aca="false">IF(COUNTIF($B$4:B2689,B2689)=1,MAX($C$3:C2688)+1,"")</f>
        <v/>
      </c>
      <c r="D2689" s="125"/>
      <c r="E2689" s="340"/>
    </row>
    <row r="2690" customFormat="false" ht="18" hidden="false" customHeight="false" outlineLevel="0" collapsed="false">
      <c r="B2690" s="339" t="n">
        <f aca="false">'ワークシート1 事業所情報'!E2703</f>
        <v>0</v>
      </c>
      <c r="C2690" s="125" t="str">
        <f aca="false">IF(COUNTIF($B$4:B2690,B2690)=1,MAX($C$3:C2689)+1,"")</f>
        <v/>
      </c>
      <c r="D2690" s="125"/>
      <c r="E2690" s="340"/>
    </row>
    <row r="2691" customFormat="false" ht="18" hidden="false" customHeight="false" outlineLevel="0" collapsed="false">
      <c r="B2691" s="339" t="n">
        <f aca="false">'ワークシート1 事業所情報'!E2704</f>
        <v>0</v>
      </c>
      <c r="C2691" s="125" t="str">
        <f aca="false">IF(COUNTIF($B$4:B2691,B2691)=1,MAX($C$3:C2690)+1,"")</f>
        <v/>
      </c>
      <c r="D2691" s="125"/>
      <c r="E2691" s="340"/>
    </row>
    <row r="2692" customFormat="false" ht="18" hidden="false" customHeight="false" outlineLevel="0" collapsed="false">
      <c r="B2692" s="339" t="n">
        <f aca="false">'ワークシート1 事業所情報'!E2705</f>
        <v>0</v>
      </c>
      <c r="C2692" s="125" t="str">
        <f aca="false">IF(COUNTIF($B$4:B2692,B2692)=1,MAX($C$3:C2691)+1,"")</f>
        <v/>
      </c>
      <c r="D2692" s="125"/>
      <c r="E2692" s="340"/>
    </row>
    <row r="2693" customFormat="false" ht="18" hidden="false" customHeight="false" outlineLevel="0" collapsed="false">
      <c r="B2693" s="339" t="n">
        <f aca="false">'ワークシート1 事業所情報'!E2706</f>
        <v>0</v>
      </c>
      <c r="C2693" s="125" t="str">
        <f aca="false">IF(COUNTIF($B$4:B2693,B2693)=1,MAX($C$3:C2692)+1,"")</f>
        <v/>
      </c>
      <c r="D2693" s="125"/>
      <c r="E2693" s="340"/>
    </row>
    <row r="2694" customFormat="false" ht="18" hidden="false" customHeight="false" outlineLevel="0" collapsed="false">
      <c r="B2694" s="339" t="n">
        <f aca="false">'ワークシート1 事業所情報'!E2707</f>
        <v>0</v>
      </c>
      <c r="C2694" s="125" t="str">
        <f aca="false">IF(COUNTIF($B$4:B2694,B2694)=1,MAX($C$3:C2693)+1,"")</f>
        <v/>
      </c>
      <c r="D2694" s="125"/>
      <c r="E2694" s="340"/>
    </row>
    <row r="2695" customFormat="false" ht="18" hidden="false" customHeight="false" outlineLevel="0" collapsed="false">
      <c r="B2695" s="339" t="n">
        <f aca="false">'ワークシート1 事業所情報'!E2708</f>
        <v>0</v>
      </c>
      <c r="C2695" s="125" t="str">
        <f aca="false">IF(COUNTIF($B$4:B2695,B2695)=1,MAX($C$3:C2694)+1,"")</f>
        <v/>
      </c>
      <c r="D2695" s="125"/>
      <c r="E2695" s="340"/>
    </row>
    <row r="2696" customFormat="false" ht="18" hidden="false" customHeight="false" outlineLevel="0" collapsed="false">
      <c r="B2696" s="339" t="n">
        <f aca="false">'ワークシート1 事業所情報'!E2709</f>
        <v>0</v>
      </c>
      <c r="C2696" s="125" t="str">
        <f aca="false">IF(COUNTIF($B$4:B2696,B2696)=1,MAX($C$3:C2695)+1,"")</f>
        <v/>
      </c>
      <c r="D2696" s="125"/>
      <c r="E2696" s="340"/>
    </row>
    <row r="2697" customFormat="false" ht="18" hidden="false" customHeight="false" outlineLevel="0" collapsed="false">
      <c r="B2697" s="339" t="n">
        <f aca="false">'ワークシート1 事業所情報'!E2710</f>
        <v>0</v>
      </c>
      <c r="C2697" s="125" t="str">
        <f aca="false">IF(COUNTIF($B$4:B2697,B2697)=1,MAX($C$3:C2696)+1,"")</f>
        <v/>
      </c>
      <c r="D2697" s="125"/>
      <c r="E2697" s="340"/>
    </row>
    <row r="2698" customFormat="false" ht="18" hidden="false" customHeight="false" outlineLevel="0" collapsed="false">
      <c r="B2698" s="339" t="n">
        <f aca="false">'ワークシート1 事業所情報'!E2711</f>
        <v>0</v>
      </c>
      <c r="C2698" s="125" t="str">
        <f aca="false">IF(COUNTIF($B$4:B2698,B2698)=1,MAX($C$3:C2697)+1,"")</f>
        <v/>
      </c>
      <c r="D2698" s="125"/>
      <c r="E2698" s="340"/>
    </row>
    <row r="2699" customFormat="false" ht="18" hidden="false" customHeight="false" outlineLevel="0" collapsed="false">
      <c r="B2699" s="339" t="n">
        <f aca="false">'ワークシート1 事業所情報'!E2712</f>
        <v>0</v>
      </c>
      <c r="C2699" s="125" t="str">
        <f aca="false">IF(COUNTIF($B$4:B2699,B2699)=1,MAX($C$3:C2698)+1,"")</f>
        <v/>
      </c>
      <c r="D2699" s="125"/>
      <c r="E2699" s="340"/>
    </row>
    <row r="2700" customFormat="false" ht="18" hidden="false" customHeight="false" outlineLevel="0" collapsed="false">
      <c r="B2700" s="339" t="n">
        <f aca="false">'ワークシート1 事業所情報'!E2713</f>
        <v>0</v>
      </c>
      <c r="C2700" s="125" t="str">
        <f aca="false">IF(COUNTIF($B$4:B2700,B2700)=1,MAX($C$3:C2699)+1,"")</f>
        <v/>
      </c>
      <c r="D2700" s="125"/>
      <c r="E2700" s="340"/>
    </row>
    <row r="2701" customFormat="false" ht="18" hidden="false" customHeight="false" outlineLevel="0" collapsed="false">
      <c r="B2701" s="339" t="n">
        <f aca="false">'ワークシート1 事業所情報'!E2714</f>
        <v>0</v>
      </c>
      <c r="C2701" s="125" t="str">
        <f aca="false">IF(COUNTIF($B$4:B2701,B2701)=1,MAX($C$3:C2700)+1,"")</f>
        <v/>
      </c>
      <c r="D2701" s="125"/>
      <c r="E2701" s="340"/>
    </row>
    <row r="2702" customFormat="false" ht="18" hidden="false" customHeight="false" outlineLevel="0" collapsed="false">
      <c r="B2702" s="339" t="n">
        <f aca="false">'ワークシート1 事業所情報'!E2715</f>
        <v>0</v>
      </c>
      <c r="C2702" s="125" t="str">
        <f aca="false">IF(COUNTIF($B$4:B2702,B2702)=1,MAX($C$3:C2701)+1,"")</f>
        <v/>
      </c>
      <c r="D2702" s="125"/>
      <c r="E2702" s="340"/>
    </row>
    <row r="2703" customFormat="false" ht="18" hidden="false" customHeight="false" outlineLevel="0" collapsed="false">
      <c r="B2703" s="339" t="n">
        <f aca="false">'ワークシート1 事業所情報'!E2716</f>
        <v>0</v>
      </c>
      <c r="C2703" s="125" t="str">
        <f aca="false">IF(COUNTIF($B$4:B2703,B2703)=1,MAX($C$3:C2702)+1,"")</f>
        <v/>
      </c>
      <c r="D2703" s="125"/>
      <c r="E2703" s="340"/>
    </row>
    <row r="2704" customFormat="false" ht="18" hidden="false" customHeight="false" outlineLevel="0" collapsed="false">
      <c r="B2704" s="339" t="n">
        <f aca="false">'ワークシート1 事業所情報'!E2717</f>
        <v>0</v>
      </c>
      <c r="C2704" s="125" t="str">
        <f aca="false">IF(COUNTIF($B$4:B2704,B2704)=1,MAX($C$3:C2703)+1,"")</f>
        <v/>
      </c>
      <c r="D2704" s="125"/>
      <c r="E2704" s="340"/>
    </row>
    <row r="2705" customFormat="false" ht="18" hidden="false" customHeight="false" outlineLevel="0" collapsed="false">
      <c r="B2705" s="339" t="n">
        <f aca="false">'ワークシート1 事業所情報'!E2718</f>
        <v>0</v>
      </c>
      <c r="C2705" s="125" t="str">
        <f aca="false">IF(COUNTIF($B$4:B2705,B2705)=1,MAX($C$3:C2704)+1,"")</f>
        <v/>
      </c>
      <c r="D2705" s="125"/>
      <c r="E2705" s="340"/>
    </row>
    <row r="2706" customFormat="false" ht="18" hidden="false" customHeight="false" outlineLevel="0" collapsed="false">
      <c r="B2706" s="339" t="n">
        <f aca="false">'ワークシート1 事業所情報'!E2719</f>
        <v>0</v>
      </c>
      <c r="C2706" s="125" t="str">
        <f aca="false">IF(COUNTIF($B$4:B2706,B2706)=1,MAX($C$3:C2705)+1,"")</f>
        <v/>
      </c>
      <c r="D2706" s="125"/>
      <c r="E2706" s="340"/>
    </row>
    <row r="2707" customFormat="false" ht="18" hidden="false" customHeight="false" outlineLevel="0" collapsed="false">
      <c r="B2707" s="339" t="n">
        <f aca="false">'ワークシート1 事業所情報'!E2720</f>
        <v>0</v>
      </c>
      <c r="C2707" s="125" t="str">
        <f aca="false">IF(COUNTIF($B$4:B2707,B2707)=1,MAX($C$3:C2706)+1,"")</f>
        <v/>
      </c>
      <c r="D2707" s="125"/>
      <c r="E2707" s="340"/>
    </row>
    <row r="2708" customFormat="false" ht="18" hidden="false" customHeight="false" outlineLevel="0" collapsed="false">
      <c r="B2708" s="339" t="n">
        <f aca="false">'ワークシート1 事業所情報'!E2721</f>
        <v>0</v>
      </c>
      <c r="C2708" s="125" t="str">
        <f aca="false">IF(COUNTIF($B$4:B2708,B2708)=1,MAX($C$3:C2707)+1,"")</f>
        <v/>
      </c>
      <c r="D2708" s="125"/>
      <c r="E2708" s="340"/>
    </row>
    <row r="2709" customFormat="false" ht="18" hidden="false" customHeight="false" outlineLevel="0" collapsed="false">
      <c r="B2709" s="339" t="n">
        <f aca="false">'ワークシート1 事業所情報'!E2722</f>
        <v>0</v>
      </c>
      <c r="C2709" s="125" t="str">
        <f aca="false">IF(COUNTIF($B$4:B2709,B2709)=1,MAX($C$3:C2708)+1,"")</f>
        <v/>
      </c>
      <c r="D2709" s="125"/>
      <c r="E2709" s="340"/>
    </row>
    <row r="2710" customFormat="false" ht="18" hidden="false" customHeight="false" outlineLevel="0" collapsed="false">
      <c r="B2710" s="339" t="n">
        <f aca="false">'ワークシート1 事業所情報'!E2723</f>
        <v>0</v>
      </c>
      <c r="C2710" s="125" t="str">
        <f aca="false">IF(COUNTIF($B$4:B2710,B2710)=1,MAX($C$3:C2709)+1,"")</f>
        <v/>
      </c>
      <c r="D2710" s="125"/>
      <c r="E2710" s="340"/>
    </row>
    <row r="2711" customFormat="false" ht="18" hidden="false" customHeight="false" outlineLevel="0" collapsed="false">
      <c r="B2711" s="339" t="n">
        <f aca="false">'ワークシート1 事業所情報'!E2724</f>
        <v>0</v>
      </c>
      <c r="C2711" s="125" t="str">
        <f aca="false">IF(COUNTIF($B$4:B2711,B2711)=1,MAX($C$3:C2710)+1,"")</f>
        <v/>
      </c>
      <c r="D2711" s="125"/>
      <c r="E2711" s="340"/>
    </row>
    <row r="2712" customFormat="false" ht="18" hidden="false" customHeight="false" outlineLevel="0" collapsed="false">
      <c r="B2712" s="339" t="n">
        <f aca="false">'ワークシート1 事業所情報'!E2725</f>
        <v>0</v>
      </c>
      <c r="C2712" s="125" t="str">
        <f aca="false">IF(COUNTIF($B$4:B2712,B2712)=1,MAX($C$3:C2711)+1,"")</f>
        <v/>
      </c>
      <c r="D2712" s="125"/>
      <c r="E2712" s="340"/>
    </row>
    <row r="2713" customFormat="false" ht="18" hidden="false" customHeight="false" outlineLevel="0" collapsed="false">
      <c r="B2713" s="339" t="n">
        <f aca="false">'ワークシート1 事業所情報'!E2726</f>
        <v>0</v>
      </c>
      <c r="C2713" s="125" t="str">
        <f aca="false">IF(COUNTIF($B$4:B2713,B2713)=1,MAX($C$3:C2712)+1,"")</f>
        <v/>
      </c>
      <c r="D2713" s="125"/>
      <c r="E2713" s="340"/>
    </row>
    <row r="2714" customFormat="false" ht="18" hidden="false" customHeight="false" outlineLevel="0" collapsed="false">
      <c r="B2714" s="339" t="n">
        <f aca="false">'ワークシート1 事業所情報'!E2727</f>
        <v>0</v>
      </c>
      <c r="C2714" s="125" t="str">
        <f aca="false">IF(COUNTIF($B$4:B2714,B2714)=1,MAX($C$3:C2713)+1,"")</f>
        <v/>
      </c>
      <c r="D2714" s="125"/>
      <c r="E2714" s="340"/>
    </row>
    <row r="2715" customFormat="false" ht="18" hidden="false" customHeight="false" outlineLevel="0" collapsed="false">
      <c r="B2715" s="339" t="n">
        <f aca="false">'ワークシート1 事業所情報'!E2728</f>
        <v>0</v>
      </c>
      <c r="C2715" s="125" t="str">
        <f aca="false">IF(COUNTIF($B$4:B2715,B2715)=1,MAX($C$3:C2714)+1,"")</f>
        <v/>
      </c>
      <c r="D2715" s="125"/>
      <c r="E2715" s="340"/>
    </row>
    <row r="2716" customFormat="false" ht="18" hidden="false" customHeight="false" outlineLevel="0" collapsed="false">
      <c r="B2716" s="339" t="n">
        <f aca="false">'ワークシート1 事業所情報'!E2729</f>
        <v>0</v>
      </c>
      <c r="C2716" s="125" t="str">
        <f aca="false">IF(COUNTIF($B$4:B2716,B2716)=1,MAX($C$3:C2715)+1,"")</f>
        <v/>
      </c>
      <c r="D2716" s="125"/>
      <c r="E2716" s="340"/>
    </row>
    <row r="2717" customFormat="false" ht="18" hidden="false" customHeight="false" outlineLevel="0" collapsed="false">
      <c r="B2717" s="339" t="n">
        <f aca="false">'ワークシート1 事業所情報'!E2730</f>
        <v>0</v>
      </c>
      <c r="C2717" s="125" t="str">
        <f aca="false">IF(COUNTIF($B$4:B2717,B2717)=1,MAX($C$3:C2716)+1,"")</f>
        <v/>
      </c>
      <c r="D2717" s="125"/>
      <c r="E2717" s="340"/>
    </row>
    <row r="2718" customFormat="false" ht="18" hidden="false" customHeight="false" outlineLevel="0" collapsed="false">
      <c r="B2718" s="339" t="n">
        <f aca="false">'ワークシート1 事業所情報'!E2731</f>
        <v>0</v>
      </c>
      <c r="C2718" s="125" t="str">
        <f aca="false">IF(COUNTIF($B$4:B2718,B2718)=1,MAX($C$3:C2717)+1,"")</f>
        <v/>
      </c>
      <c r="D2718" s="125"/>
      <c r="E2718" s="340"/>
    </row>
    <row r="2719" customFormat="false" ht="18" hidden="false" customHeight="false" outlineLevel="0" collapsed="false">
      <c r="B2719" s="339" t="n">
        <f aca="false">'ワークシート1 事業所情報'!E2732</f>
        <v>0</v>
      </c>
      <c r="C2719" s="125" t="str">
        <f aca="false">IF(COUNTIF($B$4:B2719,B2719)=1,MAX($C$3:C2718)+1,"")</f>
        <v/>
      </c>
      <c r="D2719" s="125"/>
      <c r="E2719" s="340"/>
    </row>
    <row r="2720" customFormat="false" ht="18" hidden="false" customHeight="false" outlineLevel="0" collapsed="false">
      <c r="B2720" s="339" t="n">
        <f aca="false">'ワークシート1 事業所情報'!E2733</f>
        <v>0</v>
      </c>
      <c r="C2720" s="125" t="str">
        <f aca="false">IF(COUNTIF($B$4:B2720,B2720)=1,MAX($C$3:C2719)+1,"")</f>
        <v/>
      </c>
      <c r="D2720" s="125"/>
      <c r="E2720" s="340"/>
    </row>
    <row r="2721" customFormat="false" ht="18" hidden="false" customHeight="false" outlineLevel="0" collapsed="false">
      <c r="B2721" s="339" t="n">
        <f aca="false">'ワークシート1 事業所情報'!E2734</f>
        <v>0</v>
      </c>
      <c r="C2721" s="125" t="str">
        <f aca="false">IF(COUNTIF($B$4:B2721,B2721)=1,MAX($C$3:C2720)+1,"")</f>
        <v/>
      </c>
      <c r="D2721" s="125"/>
      <c r="E2721" s="340"/>
    </row>
    <row r="2722" customFormat="false" ht="18" hidden="false" customHeight="false" outlineLevel="0" collapsed="false">
      <c r="B2722" s="339" t="n">
        <f aca="false">'ワークシート1 事業所情報'!E2735</f>
        <v>0</v>
      </c>
      <c r="C2722" s="125" t="str">
        <f aca="false">IF(COUNTIF($B$4:B2722,B2722)=1,MAX($C$3:C2721)+1,"")</f>
        <v/>
      </c>
      <c r="D2722" s="125"/>
      <c r="E2722" s="340"/>
    </row>
    <row r="2723" customFormat="false" ht="18" hidden="false" customHeight="false" outlineLevel="0" collapsed="false">
      <c r="B2723" s="339" t="n">
        <f aca="false">'ワークシート1 事業所情報'!E2736</f>
        <v>0</v>
      </c>
      <c r="C2723" s="125" t="str">
        <f aca="false">IF(COUNTIF($B$4:B2723,B2723)=1,MAX($C$3:C2722)+1,"")</f>
        <v/>
      </c>
      <c r="D2723" s="125"/>
      <c r="E2723" s="340"/>
    </row>
    <row r="2724" customFormat="false" ht="18" hidden="false" customHeight="false" outlineLevel="0" collapsed="false">
      <c r="B2724" s="339" t="n">
        <f aca="false">'ワークシート1 事業所情報'!E2737</f>
        <v>0</v>
      </c>
      <c r="C2724" s="125" t="str">
        <f aca="false">IF(COUNTIF($B$4:B2724,B2724)=1,MAX($C$3:C2723)+1,"")</f>
        <v/>
      </c>
      <c r="D2724" s="125"/>
      <c r="E2724" s="340"/>
    </row>
    <row r="2725" customFormat="false" ht="18" hidden="false" customHeight="false" outlineLevel="0" collapsed="false">
      <c r="B2725" s="339" t="n">
        <f aca="false">'ワークシート1 事業所情報'!E2738</f>
        <v>0</v>
      </c>
      <c r="C2725" s="125" t="str">
        <f aca="false">IF(COUNTIF($B$4:B2725,B2725)=1,MAX($C$3:C2724)+1,"")</f>
        <v/>
      </c>
      <c r="D2725" s="125"/>
      <c r="E2725" s="340"/>
    </row>
    <row r="2726" customFormat="false" ht="18" hidden="false" customHeight="false" outlineLevel="0" collapsed="false">
      <c r="B2726" s="339" t="n">
        <f aca="false">'ワークシート1 事業所情報'!E2739</f>
        <v>0</v>
      </c>
      <c r="C2726" s="125" t="str">
        <f aca="false">IF(COUNTIF($B$4:B2726,B2726)=1,MAX($C$3:C2725)+1,"")</f>
        <v/>
      </c>
      <c r="D2726" s="125"/>
      <c r="E2726" s="340"/>
    </row>
    <row r="2727" customFormat="false" ht="18" hidden="false" customHeight="false" outlineLevel="0" collapsed="false">
      <c r="B2727" s="339" t="n">
        <f aca="false">'ワークシート1 事業所情報'!E2740</f>
        <v>0</v>
      </c>
      <c r="C2727" s="125" t="str">
        <f aca="false">IF(COUNTIF($B$4:B2727,B2727)=1,MAX($C$3:C2726)+1,"")</f>
        <v/>
      </c>
      <c r="D2727" s="125"/>
      <c r="E2727" s="340"/>
    </row>
    <row r="2728" customFormat="false" ht="18" hidden="false" customHeight="false" outlineLevel="0" collapsed="false">
      <c r="B2728" s="339" t="n">
        <f aca="false">'ワークシート1 事業所情報'!E2741</f>
        <v>0</v>
      </c>
      <c r="C2728" s="125" t="str">
        <f aca="false">IF(COUNTIF($B$4:B2728,B2728)=1,MAX($C$3:C2727)+1,"")</f>
        <v/>
      </c>
      <c r="D2728" s="125"/>
      <c r="E2728" s="340"/>
    </row>
    <row r="2729" customFormat="false" ht="18" hidden="false" customHeight="false" outlineLevel="0" collapsed="false">
      <c r="B2729" s="339" t="n">
        <f aca="false">'ワークシート1 事業所情報'!E2742</f>
        <v>0</v>
      </c>
      <c r="C2729" s="125" t="str">
        <f aca="false">IF(COUNTIF($B$4:B2729,B2729)=1,MAX($C$3:C2728)+1,"")</f>
        <v/>
      </c>
      <c r="D2729" s="125"/>
      <c r="E2729" s="340"/>
    </row>
    <row r="2730" customFormat="false" ht="18" hidden="false" customHeight="false" outlineLevel="0" collapsed="false">
      <c r="B2730" s="339" t="n">
        <f aca="false">'ワークシート1 事業所情報'!E2743</f>
        <v>0</v>
      </c>
      <c r="C2730" s="125" t="str">
        <f aca="false">IF(COUNTIF($B$4:B2730,B2730)=1,MAX($C$3:C2729)+1,"")</f>
        <v/>
      </c>
      <c r="D2730" s="125"/>
      <c r="E2730" s="340"/>
    </row>
    <row r="2731" customFormat="false" ht="18" hidden="false" customHeight="false" outlineLevel="0" collapsed="false">
      <c r="B2731" s="339" t="n">
        <f aca="false">'ワークシート1 事業所情報'!E2744</f>
        <v>0</v>
      </c>
      <c r="C2731" s="125" t="str">
        <f aca="false">IF(COUNTIF($B$4:B2731,B2731)=1,MAX($C$3:C2730)+1,"")</f>
        <v/>
      </c>
      <c r="D2731" s="125"/>
      <c r="E2731" s="340"/>
    </row>
    <row r="2732" customFormat="false" ht="18" hidden="false" customHeight="false" outlineLevel="0" collapsed="false">
      <c r="B2732" s="339" t="n">
        <f aca="false">'ワークシート1 事業所情報'!E2745</f>
        <v>0</v>
      </c>
      <c r="C2732" s="125" t="str">
        <f aca="false">IF(COUNTIF($B$4:B2732,B2732)=1,MAX($C$3:C2731)+1,"")</f>
        <v/>
      </c>
      <c r="D2732" s="125"/>
      <c r="E2732" s="340"/>
    </row>
    <row r="2733" customFormat="false" ht="18" hidden="false" customHeight="false" outlineLevel="0" collapsed="false">
      <c r="B2733" s="339" t="n">
        <f aca="false">'ワークシート1 事業所情報'!E2746</f>
        <v>0</v>
      </c>
      <c r="C2733" s="125" t="str">
        <f aca="false">IF(COUNTIF($B$4:B2733,B2733)=1,MAX($C$3:C2732)+1,"")</f>
        <v/>
      </c>
      <c r="D2733" s="125"/>
      <c r="E2733" s="340"/>
    </row>
    <row r="2734" customFormat="false" ht="18" hidden="false" customHeight="false" outlineLevel="0" collapsed="false">
      <c r="B2734" s="339" t="n">
        <f aca="false">'ワークシート1 事業所情報'!E2747</f>
        <v>0</v>
      </c>
      <c r="C2734" s="125" t="str">
        <f aca="false">IF(COUNTIF($B$4:B2734,B2734)=1,MAX($C$3:C2733)+1,"")</f>
        <v/>
      </c>
      <c r="D2734" s="125"/>
      <c r="E2734" s="340"/>
    </row>
    <row r="2735" customFormat="false" ht="18" hidden="false" customHeight="false" outlineLevel="0" collapsed="false">
      <c r="B2735" s="339" t="n">
        <f aca="false">'ワークシート1 事業所情報'!E2748</f>
        <v>0</v>
      </c>
      <c r="C2735" s="125" t="str">
        <f aca="false">IF(COUNTIF($B$4:B2735,B2735)=1,MAX($C$3:C2734)+1,"")</f>
        <v/>
      </c>
      <c r="D2735" s="125"/>
      <c r="E2735" s="340"/>
    </row>
    <row r="2736" customFormat="false" ht="18" hidden="false" customHeight="false" outlineLevel="0" collapsed="false">
      <c r="B2736" s="339" t="n">
        <f aca="false">'ワークシート1 事業所情報'!E2749</f>
        <v>0</v>
      </c>
      <c r="C2736" s="125" t="str">
        <f aca="false">IF(COUNTIF($B$4:B2736,B2736)=1,MAX($C$3:C2735)+1,"")</f>
        <v/>
      </c>
      <c r="D2736" s="125"/>
      <c r="E2736" s="340"/>
    </row>
    <row r="2737" customFormat="false" ht="18" hidden="false" customHeight="false" outlineLevel="0" collapsed="false">
      <c r="B2737" s="339" t="n">
        <f aca="false">'ワークシート1 事業所情報'!E2750</f>
        <v>0</v>
      </c>
      <c r="C2737" s="125" t="str">
        <f aca="false">IF(COUNTIF($B$4:B2737,B2737)=1,MAX($C$3:C2736)+1,"")</f>
        <v/>
      </c>
      <c r="D2737" s="125"/>
      <c r="E2737" s="340"/>
    </row>
    <row r="2738" customFormat="false" ht="18" hidden="false" customHeight="false" outlineLevel="0" collapsed="false">
      <c r="B2738" s="339" t="n">
        <f aca="false">'ワークシート1 事業所情報'!E2751</f>
        <v>0</v>
      </c>
      <c r="C2738" s="125" t="str">
        <f aca="false">IF(COUNTIF($B$4:B2738,B2738)=1,MAX($C$3:C2737)+1,"")</f>
        <v/>
      </c>
      <c r="D2738" s="125"/>
      <c r="E2738" s="340"/>
    </row>
    <row r="2739" customFormat="false" ht="18" hidden="false" customHeight="false" outlineLevel="0" collapsed="false">
      <c r="B2739" s="339" t="n">
        <f aca="false">'ワークシート1 事業所情報'!E2752</f>
        <v>0</v>
      </c>
      <c r="C2739" s="125" t="str">
        <f aca="false">IF(COUNTIF($B$4:B2739,B2739)=1,MAX($C$3:C2738)+1,"")</f>
        <v/>
      </c>
      <c r="D2739" s="125"/>
      <c r="E2739" s="340"/>
    </row>
    <row r="2740" customFormat="false" ht="18" hidden="false" customHeight="false" outlineLevel="0" collapsed="false">
      <c r="B2740" s="339" t="n">
        <f aca="false">'ワークシート1 事業所情報'!E2753</f>
        <v>0</v>
      </c>
      <c r="C2740" s="125" t="str">
        <f aca="false">IF(COUNTIF($B$4:B2740,B2740)=1,MAX($C$3:C2739)+1,"")</f>
        <v/>
      </c>
      <c r="D2740" s="125"/>
      <c r="E2740" s="340"/>
    </row>
    <row r="2741" customFormat="false" ht="18" hidden="false" customHeight="false" outlineLevel="0" collapsed="false">
      <c r="B2741" s="339" t="n">
        <f aca="false">'ワークシート1 事業所情報'!E2754</f>
        <v>0</v>
      </c>
      <c r="C2741" s="125" t="str">
        <f aca="false">IF(COUNTIF($B$4:B2741,B2741)=1,MAX($C$3:C2740)+1,"")</f>
        <v/>
      </c>
      <c r="D2741" s="125"/>
      <c r="E2741" s="340"/>
    </row>
    <row r="2742" customFormat="false" ht="18" hidden="false" customHeight="false" outlineLevel="0" collapsed="false">
      <c r="B2742" s="339" t="n">
        <f aca="false">'ワークシート1 事業所情報'!E2755</f>
        <v>0</v>
      </c>
      <c r="C2742" s="125" t="str">
        <f aca="false">IF(COUNTIF($B$4:B2742,B2742)=1,MAX($C$3:C2741)+1,"")</f>
        <v/>
      </c>
      <c r="D2742" s="125"/>
      <c r="E2742" s="340"/>
    </row>
    <row r="2743" customFormat="false" ht="18" hidden="false" customHeight="false" outlineLevel="0" collapsed="false">
      <c r="B2743" s="339" t="n">
        <f aca="false">'ワークシート1 事業所情報'!E2756</f>
        <v>0</v>
      </c>
      <c r="C2743" s="125" t="str">
        <f aca="false">IF(COUNTIF($B$4:B2743,B2743)=1,MAX($C$3:C2742)+1,"")</f>
        <v/>
      </c>
      <c r="D2743" s="125"/>
      <c r="E2743" s="340"/>
    </row>
    <row r="2744" customFormat="false" ht="18" hidden="false" customHeight="false" outlineLevel="0" collapsed="false">
      <c r="B2744" s="339" t="n">
        <f aca="false">'ワークシート1 事業所情報'!E2757</f>
        <v>0</v>
      </c>
      <c r="C2744" s="125" t="str">
        <f aca="false">IF(COUNTIF($B$4:B2744,B2744)=1,MAX($C$3:C2743)+1,"")</f>
        <v/>
      </c>
      <c r="D2744" s="125"/>
      <c r="E2744" s="340"/>
    </row>
    <row r="2745" customFormat="false" ht="18" hidden="false" customHeight="false" outlineLevel="0" collapsed="false">
      <c r="B2745" s="339" t="n">
        <f aca="false">'ワークシート1 事業所情報'!E2758</f>
        <v>0</v>
      </c>
      <c r="C2745" s="125" t="str">
        <f aca="false">IF(COUNTIF($B$4:B2745,B2745)=1,MAX($C$3:C2744)+1,"")</f>
        <v/>
      </c>
      <c r="D2745" s="125"/>
      <c r="E2745" s="340"/>
    </row>
    <row r="2746" customFormat="false" ht="18" hidden="false" customHeight="false" outlineLevel="0" collapsed="false">
      <c r="B2746" s="339" t="n">
        <f aca="false">'ワークシート1 事業所情報'!E2759</f>
        <v>0</v>
      </c>
      <c r="C2746" s="125" t="str">
        <f aca="false">IF(COUNTIF($B$4:B2746,B2746)=1,MAX($C$3:C2745)+1,"")</f>
        <v/>
      </c>
      <c r="D2746" s="125"/>
      <c r="E2746" s="340"/>
    </row>
    <row r="2747" customFormat="false" ht="18" hidden="false" customHeight="false" outlineLevel="0" collapsed="false">
      <c r="B2747" s="339" t="n">
        <f aca="false">'ワークシート1 事業所情報'!E2760</f>
        <v>0</v>
      </c>
      <c r="C2747" s="125" t="str">
        <f aca="false">IF(COUNTIF($B$4:B2747,B2747)=1,MAX($C$3:C2746)+1,"")</f>
        <v/>
      </c>
      <c r="D2747" s="125"/>
      <c r="E2747" s="340"/>
    </row>
    <row r="2748" customFormat="false" ht="18" hidden="false" customHeight="false" outlineLevel="0" collapsed="false">
      <c r="B2748" s="339" t="n">
        <f aca="false">'ワークシート1 事業所情報'!E2761</f>
        <v>0</v>
      </c>
      <c r="C2748" s="125" t="str">
        <f aca="false">IF(COUNTIF($B$4:B2748,B2748)=1,MAX($C$3:C2747)+1,"")</f>
        <v/>
      </c>
      <c r="D2748" s="125"/>
      <c r="E2748" s="340"/>
    </row>
    <row r="2749" customFormat="false" ht="18" hidden="false" customHeight="false" outlineLevel="0" collapsed="false">
      <c r="B2749" s="339" t="n">
        <f aca="false">'ワークシート1 事業所情報'!E2762</f>
        <v>0</v>
      </c>
      <c r="C2749" s="125" t="str">
        <f aca="false">IF(COUNTIF($B$4:B2749,B2749)=1,MAX($C$3:C2748)+1,"")</f>
        <v/>
      </c>
      <c r="D2749" s="125"/>
      <c r="E2749" s="340"/>
    </row>
    <row r="2750" customFormat="false" ht="18" hidden="false" customHeight="false" outlineLevel="0" collapsed="false">
      <c r="B2750" s="339" t="n">
        <f aca="false">'ワークシート1 事業所情報'!E2763</f>
        <v>0</v>
      </c>
      <c r="C2750" s="125" t="str">
        <f aca="false">IF(COUNTIF($B$4:B2750,B2750)=1,MAX($C$3:C2749)+1,"")</f>
        <v/>
      </c>
      <c r="D2750" s="125"/>
      <c r="E2750" s="340"/>
    </row>
    <row r="2751" customFormat="false" ht="18" hidden="false" customHeight="false" outlineLevel="0" collapsed="false">
      <c r="B2751" s="339" t="n">
        <f aca="false">'ワークシート1 事業所情報'!E2764</f>
        <v>0</v>
      </c>
      <c r="C2751" s="125" t="str">
        <f aca="false">IF(COUNTIF($B$4:B2751,B2751)=1,MAX($C$3:C2750)+1,"")</f>
        <v/>
      </c>
      <c r="D2751" s="125"/>
      <c r="E2751" s="340"/>
    </row>
    <row r="2752" customFormat="false" ht="18" hidden="false" customHeight="false" outlineLevel="0" collapsed="false">
      <c r="B2752" s="339" t="n">
        <f aca="false">'ワークシート1 事業所情報'!E2765</f>
        <v>0</v>
      </c>
      <c r="C2752" s="125" t="str">
        <f aca="false">IF(COUNTIF($B$4:B2752,B2752)=1,MAX($C$3:C2751)+1,"")</f>
        <v/>
      </c>
      <c r="D2752" s="125"/>
      <c r="E2752" s="340"/>
    </row>
    <row r="2753" customFormat="false" ht="18" hidden="false" customHeight="false" outlineLevel="0" collapsed="false">
      <c r="B2753" s="339" t="n">
        <f aca="false">'ワークシート1 事業所情報'!E2766</f>
        <v>0</v>
      </c>
      <c r="C2753" s="125" t="str">
        <f aca="false">IF(COUNTIF($B$4:B2753,B2753)=1,MAX($C$3:C2752)+1,"")</f>
        <v/>
      </c>
      <c r="D2753" s="125"/>
      <c r="E2753" s="340"/>
    </row>
    <row r="2754" customFormat="false" ht="18" hidden="false" customHeight="false" outlineLevel="0" collapsed="false">
      <c r="B2754" s="339" t="n">
        <f aca="false">'ワークシート1 事業所情報'!E2767</f>
        <v>0</v>
      </c>
      <c r="C2754" s="125" t="str">
        <f aca="false">IF(COUNTIF($B$4:B2754,B2754)=1,MAX($C$3:C2753)+1,"")</f>
        <v/>
      </c>
      <c r="D2754" s="125"/>
      <c r="E2754" s="340"/>
    </row>
    <row r="2755" customFormat="false" ht="18" hidden="false" customHeight="false" outlineLevel="0" collapsed="false">
      <c r="B2755" s="339" t="n">
        <f aca="false">'ワークシート1 事業所情報'!E2768</f>
        <v>0</v>
      </c>
      <c r="C2755" s="125" t="str">
        <f aca="false">IF(COUNTIF($B$4:B2755,B2755)=1,MAX($C$3:C2754)+1,"")</f>
        <v/>
      </c>
      <c r="D2755" s="125"/>
      <c r="E2755" s="340"/>
    </row>
    <row r="2756" customFormat="false" ht="18" hidden="false" customHeight="false" outlineLevel="0" collapsed="false">
      <c r="B2756" s="339" t="n">
        <f aca="false">'ワークシート1 事業所情報'!E2769</f>
        <v>0</v>
      </c>
      <c r="C2756" s="125" t="str">
        <f aca="false">IF(COUNTIF($B$4:B2756,B2756)=1,MAX($C$3:C2755)+1,"")</f>
        <v/>
      </c>
      <c r="D2756" s="125"/>
      <c r="E2756" s="340"/>
    </row>
    <row r="2757" customFormat="false" ht="18" hidden="false" customHeight="false" outlineLevel="0" collapsed="false">
      <c r="B2757" s="339" t="n">
        <f aca="false">'ワークシート1 事業所情報'!E2770</f>
        <v>0</v>
      </c>
      <c r="C2757" s="125" t="str">
        <f aca="false">IF(COUNTIF($B$4:B2757,B2757)=1,MAX($C$3:C2756)+1,"")</f>
        <v/>
      </c>
      <c r="D2757" s="125"/>
      <c r="E2757" s="340"/>
    </row>
    <row r="2758" customFormat="false" ht="18" hidden="false" customHeight="false" outlineLevel="0" collapsed="false">
      <c r="B2758" s="339" t="n">
        <f aca="false">'ワークシート1 事業所情報'!E2771</f>
        <v>0</v>
      </c>
      <c r="C2758" s="125" t="str">
        <f aca="false">IF(COUNTIF($B$4:B2758,B2758)=1,MAX($C$3:C2757)+1,"")</f>
        <v/>
      </c>
      <c r="D2758" s="125"/>
      <c r="E2758" s="340"/>
    </row>
    <row r="2759" customFormat="false" ht="18" hidden="false" customHeight="false" outlineLevel="0" collapsed="false">
      <c r="B2759" s="339" t="n">
        <f aca="false">'ワークシート1 事業所情報'!E2772</f>
        <v>0</v>
      </c>
      <c r="C2759" s="125" t="str">
        <f aca="false">IF(COUNTIF($B$4:B2759,B2759)=1,MAX($C$3:C2758)+1,"")</f>
        <v/>
      </c>
      <c r="D2759" s="125"/>
      <c r="E2759" s="340"/>
    </row>
    <row r="2760" customFormat="false" ht="18" hidden="false" customHeight="false" outlineLevel="0" collapsed="false">
      <c r="B2760" s="339" t="n">
        <f aca="false">'ワークシート1 事業所情報'!E2773</f>
        <v>0</v>
      </c>
      <c r="C2760" s="125" t="str">
        <f aca="false">IF(COUNTIF($B$4:B2760,B2760)=1,MAX($C$3:C2759)+1,"")</f>
        <v/>
      </c>
      <c r="D2760" s="125"/>
      <c r="E2760" s="340"/>
    </row>
    <row r="2761" customFormat="false" ht="18" hidden="false" customHeight="false" outlineLevel="0" collapsed="false">
      <c r="B2761" s="339" t="n">
        <f aca="false">'ワークシート1 事業所情報'!E2774</f>
        <v>0</v>
      </c>
      <c r="C2761" s="125" t="str">
        <f aca="false">IF(COUNTIF($B$4:B2761,B2761)=1,MAX($C$3:C2760)+1,"")</f>
        <v/>
      </c>
      <c r="D2761" s="125"/>
      <c r="E2761" s="340"/>
    </row>
    <row r="2762" customFormat="false" ht="18" hidden="false" customHeight="false" outlineLevel="0" collapsed="false">
      <c r="B2762" s="339" t="n">
        <f aca="false">'ワークシート1 事業所情報'!E2775</f>
        <v>0</v>
      </c>
      <c r="C2762" s="125" t="str">
        <f aca="false">IF(COUNTIF($B$4:B2762,B2762)=1,MAX($C$3:C2761)+1,"")</f>
        <v/>
      </c>
      <c r="D2762" s="125"/>
      <c r="E2762" s="340"/>
    </row>
    <row r="2763" customFormat="false" ht="18" hidden="false" customHeight="false" outlineLevel="0" collapsed="false">
      <c r="B2763" s="339" t="n">
        <f aca="false">'ワークシート1 事業所情報'!E2776</f>
        <v>0</v>
      </c>
      <c r="C2763" s="125" t="str">
        <f aca="false">IF(COUNTIF($B$4:B2763,B2763)=1,MAX($C$3:C2762)+1,"")</f>
        <v/>
      </c>
      <c r="D2763" s="125"/>
      <c r="E2763" s="340"/>
    </row>
    <row r="2764" customFormat="false" ht="18" hidden="false" customHeight="false" outlineLevel="0" collapsed="false">
      <c r="B2764" s="339" t="n">
        <f aca="false">'ワークシート1 事業所情報'!E2777</f>
        <v>0</v>
      </c>
      <c r="C2764" s="125" t="str">
        <f aca="false">IF(COUNTIF($B$4:B2764,B2764)=1,MAX($C$3:C2763)+1,"")</f>
        <v/>
      </c>
      <c r="D2764" s="125"/>
      <c r="E2764" s="340"/>
    </row>
    <row r="2765" customFormat="false" ht="18" hidden="false" customHeight="false" outlineLevel="0" collapsed="false">
      <c r="B2765" s="339" t="n">
        <f aca="false">'ワークシート1 事業所情報'!E2778</f>
        <v>0</v>
      </c>
      <c r="C2765" s="125" t="str">
        <f aca="false">IF(COUNTIF($B$4:B2765,B2765)=1,MAX($C$3:C2764)+1,"")</f>
        <v/>
      </c>
      <c r="D2765" s="125"/>
      <c r="E2765" s="340"/>
    </row>
    <row r="2766" customFormat="false" ht="18" hidden="false" customHeight="false" outlineLevel="0" collapsed="false">
      <c r="B2766" s="339" t="n">
        <f aca="false">'ワークシート1 事業所情報'!E2779</f>
        <v>0</v>
      </c>
      <c r="C2766" s="125" t="str">
        <f aca="false">IF(COUNTIF($B$4:B2766,B2766)=1,MAX($C$3:C2765)+1,"")</f>
        <v/>
      </c>
      <c r="D2766" s="125"/>
      <c r="E2766" s="340"/>
    </row>
    <row r="2767" customFormat="false" ht="18" hidden="false" customHeight="false" outlineLevel="0" collapsed="false">
      <c r="B2767" s="339" t="n">
        <f aca="false">'ワークシート1 事業所情報'!E2780</f>
        <v>0</v>
      </c>
      <c r="C2767" s="125" t="str">
        <f aca="false">IF(COUNTIF($B$4:B2767,B2767)=1,MAX($C$3:C2766)+1,"")</f>
        <v/>
      </c>
      <c r="D2767" s="125"/>
      <c r="E2767" s="340"/>
    </row>
    <row r="2768" customFormat="false" ht="18" hidden="false" customHeight="false" outlineLevel="0" collapsed="false">
      <c r="B2768" s="339" t="n">
        <f aca="false">'ワークシート1 事業所情報'!E2781</f>
        <v>0</v>
      </c>
      <c r="C2768" s="125" t="str">
        <f aca="false">IF(COUNTIF($B$4:B2768,B2768)=1,MAX($C$3:C2767)+1,"")</f>
        <v/>
      </c>
      <c r="D2768" s="125"/>
      <c r="E2768" s="340"/>
    </row>
    <row r="2769" customFormat="false" ht="18" hidden="false" customHeight="false" outlineLevel="0" collapsed="false">
      <c r="B2769" s="339" t="n">
        <f aca="false">'ワークシート1 事業所情報'!E2782</f>
        <v>0</v>
      </c>
      <c r="C2769" s="125" t="str">
        <f aca="false">IF(COUNTIF($B$4:B2769,B2769)=1,MAX($C$3:C2768)+1,"")</f>
        <v/>
      </c>
      <c r="D2769" s="125"/>
      <c r="E2769" s="340"/>
    </row>
    <row r="2770" customFormat="false" ht="18" hidden="false" customHeight="false" outlineLevel="0" collapsed="false">
      <c r="B2770" s="339" t="n">
        <f aca="false">'ワークシート1 事業所情報'!E2783</f>
        <v>0</v>
      </c>
      <c r="C2770" s="125" t="str">
        <f aca="false">IF(COUNTIF($B$4:B2770,B2770)=1,MAX($C$3:C2769)+1,"")</f>
        <v/>
      </c>
      <c r="D2770" s="125"/>
      <c r="E2770" s="340"/>
    </row>
    <row r="2771" customFormat="false" ht="18" hidden="false" customHeight="false" outlineLevel="0" collapsed="false">
      <c r="B2771" s="339" t="n">
        <f aca="false">'ワークシート1 事業所情報'!E2784</f>
        <v>0</v>
      </c>
      <c r="C2771" s="125" t="str">
        <f aca="false">IF(COUNTIF($B$4:B2771,B2771)=1,MAX($C$3:C2770)+1,"")</f>
        <v/>
      </c>
      <c r="D2771" s="125"/>
      <c r="E2771" s="340"/>
    </row>
    <row r="2772" customFormat="false" ht="18" hidden="false" customHeight="false" outlineLevel="0" collapsed="false">
      <c r="B2772" s="339" t="n">
        <f aca="false">'ワークシート1 事業所情報'!E2785</f>
        <v>0</v>
      </c>
      <c r="C2772" s="125" t="str">
        <f aca="false">IF(COUNTIF($B$4:B2772,B2772)=1,MAX($C$3:C2771)+1,"")</f>
        <v/>
      </c>
      <c r="D2772" s="125"/>
      <c r="E2772" s="340"/>
    </row>
    <row r="2773" customFormat="false" ht="18" hidden="false" customHeight="false" outlineLevel="0" collapsed="false">
      <c r="B2773" s="339" t="n">
        <f aca="false">'ワークシート1 事業所情報'!E2786</f>
        <v>0</v>
      </c>
      <c r="C2773" s="125" t="str">
        <f aca="false">IF(COUNTIF($B$4:B2773,B2773)=1,MAX($C$3:C2772)+1,"")</f>
        <v/>
      </c>
      <c r="D2773" s="125"/>
      <c r="E2773" s="340"/>
    </row>
    <row r="2774" customFormat="false" ht="18" hidden="false" customHeight="false" outlineLevel="0" collapsed="false">
      <c r="B2774" s="339" t="n">
        <f aca="false">'ワークシート1 事業所情報'!E2787</f>
        <v>0</v>
      </c>
      <c r="C2774" s="125" t="str">
        <f aca="false">IF(COUNTIF($B$4:B2774,B2774)=1,MAX($C$3:C2773)+1,"")</f>
        <v/>
      </c>
      <c r="D2774" s="125"/>
      <c r="E2774" s="340"/>
    </row>
    <row r="2775" customFormat="false" ht="18" hidden="false" customHeight="false" outlineLevel="0" collapsed="false">
      <c r="B2775" s="339" t="n">
        <f aca="false">'ワークシート1 事業所情報'!E2788</f>
        <v>0</v>
      </c>
      <c r="C2775" s="125" t="str">
        <f aca="false">IF(COUNTIF($B$4:B2775,B2775)=1,MAX($C$3:C2774)+1,"")</f>
        <v/>
      </c>
      <c r="D2775" s="125"/>
      <c r="E2775" s="340"/>
    </row>
    <row r="2776" customFormat="false" ht="18" hidden="false" customHeight="false" outlineLevel="0" collapsed="false">
      <c r="B2776" s="339" t="n">
        <f aca="false">'ワークシート1 事業所情報'!E2789</f>
        <v>0</v>
      </c>
      <c r="C2776" s="125" t="str">
        <f aca="false">IF(COUNTIF($B$4:B2776,B2776)=1,MAX($C$3:C2775)+1,"")</f>
        <v/>
      </c>
      <c r="D2776" s="125"/>
      <c r="E2776" s="340"/>
    </row>
    <row r="2777" customFormat="false" ht="18" hidden="false" customHeight="false" outlineLevel="0" collapsed="false">
      <c r="B2777" s="339" t="n">
        <f aca="false">'ワークシート1 事業所情報'!E2790</f>
        <v>0</v>
      </c>
      <c r="C2777" s="125" t="str">
        <f aca="false">IF(COUNTIF($B$4:B2777,B2777)=1,MAX($C$3:C2776)+1,"")</f>
        <v/>
      </c>
      <c r="D2777" s="125"/>
      <c r="E2777" s="340"/>
    </row>
    <row r="2778" customFormat="false" ht="18" hidden="false" customHeight="false" outlineLevel="0" collapsed="false">
      <c r="B2778" s="339" t="n">
        <f aca="false">'ワークシート1 事業所情報'!E2791</f>
        <v>0</v>
      </c>
      <c r="C2778" s="125" t="str">
        <f aca="false">IF(COUNTIF($B$4:B2778,B2778)=1,MAX($C$3:C2777)+1,"")</f>
        <v/>
      </c>
      <c r="D2778" s="125"/>
      <c r="E2778" s="340"/>
    </row>
    <row r="2779" customFormat="false" ht="18" hidden="false" customHeight="false" outlineLevel="0" collapsed="false">
      <c r="B2779" s="339" t="n">
        <f aca="false">'ワークシート1 事業所情報'!E2792</f>
        <v>0</v>
      </c>
      <c r="C2779" s="125" t="str">
        <f aca="false">IF(COUNTIF($B$4:B2779,B2779)=1,MAX($C$3:C2778)+1,"")</f>
        <v/>
      </c>
      <c r="D2779" s="125"/>
      <c r="E2779" s="340"/>
    </row>
    <row r="2780" customFormat="false" ht="18" hidden="false" customHeight="false" outlineLevel="0" collapsed="false">
      <c r="B2780" s="339" t="n">
        <f aca="false">'ワークシート1 事業所情報'!E2793</f>
        <v>0</v>
      </c>
      <c r="C2780" s="125" t="str">
        <f aca="false">IF(COUNTIF($B$4:B2780,B2780)=1,MAX($C$3:C2779)+1,"")</f>
        <v/>
      </c>
      <c r="D2780" s="125"/>
      <c r="E2780" s="340"/>
    </row>
    <row r="2781" customFormat="false" ht="18" hidden="false" customHeight="false" outlineLevel="0" collapsed="false">
      <c r="B2781" s="339" t="n">
        <f aca="false">'ワークシート1 事業所情報'!E2794</f>
        <v>0</v>
      </c>
      <c r="C2781" s="125" t="str">
        <f aca="false">IF(COUNTIF($B$4:B2781,B2781)=1,MAX($C$3:C2780)+1,"")</f>
        <v/>
      </c>
      <c r="D2781" s="125"/>
      <c r="E2781" s="340"/>
    </row>
    <row r="2782" customFormat="false" ht="18" hidden="false" customHeight="false" outlineLevel="0" collapsed="false">
      <c r="B2782" s="339" t="n">
        <f aca="false">'ワークシート1 事業所情報'!E2795</f>
        <v>0</v>
      </c>
      <c r="C2782" s="125" t="str">
        <f aca="false">IF(COUNTIF($B$4:B2782,B2782)=1,MAX($C$3:C2781)+1,"")</f>
        <v/>
      </c>
      <c r="D2782" s="125"/>
      <c r="E2782" s="340"/>
    </row>
    <row r="2783" customFormat="false" ht="18" hidden="false" customHeight="false" outlineLevel="0" collapsed="false">
      <c r="B2783" s="339" t="n">
        <f aca="false">'ワークシート1 事業所情報'!E2796</f>
        <v>0</v>
      </c>
      <c r="C2783" s="125" t="str">
        <f aca="false">IF(COUNTIF($B$4:B2783,B2783)=1,MAX($C$3:C2782)+1,"")</f>
        <v/>
      </c>
      <c r="D2783" s="125"/>
      <c r="E2783" s="340"/>
    </row>
    <row r="2784" customFormat="false" ht="18" hidden="false" customHeight="false" outlineLevel="0" collapsed="false">
      <c r="B2784" s="339" t="n">
        <f aca="false">'ワークシート1 事業所情報'!E2797</f>
        <v>0</v>
      </c>
      <c r="C2784" s="125" t="str">
        <f aca="false">IF(COUNTIF($B$4:B2784,B2784)=1,MAX($C$3:C2783)+1,"")</f>
        <v/>
      </c>
      <c r="D2784" s="125"/>
      <c r="E2784" s="340"/>
    </row>
    <row r="2785" customFormat="false" ht="18" hidden="false" customHeight="false" outlineLevel="0" collapsed="false">
      <c r="B2785" s="339" t="n">
        <f aca="false">'ワークシート1 事業所情報'!E2798</f>
        <v>0</v>
      </c>
      <c r="C2785" s="125" t="str">
        <f aca="false">IF(COUNTIF($B$4:B2785,B2785)=1,MAX($C$3:C2784)+1,"")</f>
        <v/>
      </c>
      <c r="D2785" s="125"/>
      <c r="E2785" s="340"/>
    </row>
    <row r="2786" customFormat="false" ht="18" hidden="false" customHeight="false" outlineLevel="0" collapsed="false">
      <c r="B2786" s="339" t="n">
        <f aca="false">'ワークシート1 事業所情報'!E2799</f>
        <v>0</v>
      </c>
      <c r="C2786" s="125" t="str">
        <f aca="false">IF(COUNTIF($B$4:B2786,B2786)=1,MAX($C$3:C2785)+1,"")</f>
        <v/>
      </c>
      <c r="D2786" s="125"/>
      <c r="E2786" s="340"/>
    </row>
    <row r="2787" customFormat="false" ht="18" hidden="false" customHeight="false" outlineLevel="0" collapsed="false">
      <c r="B2787" s="339" t="n">
        <f aca="false">'ワークシート1 事業所情報'!E2800</f>
        <v>0</v>
      </c>
      <c r="C2787" s="125" t="str">
        <f aca="false">IF(COUNTIF($B$4:B2787,B2787)=1,MAX($C$3:C2786)+1,"")</f>
        <v/>
      </c>
      <c r="D2787" s="125"/>
      <c r="E2787" s="340"/>
    </row>
    <row r="2788" customFormat="false" ht="18" hidden="false" customHeight="false" outlineLevel="0" collapsed="false">
      <c r="B2788" s="339" t="n">
        <f aca="false">'ワークシート1 事業所情報'!E2801</f>
        <v>0</v>
      </c>
      <c r="C2788" s="125" t="str">
        <f aca="false">IF(COUNTIF($B$4:B2788,B2788)=1,MAX($C$3:C2787)+1,"")</f>
        <v/>
      </c>
      <c r="D2788" s="125"/>
      <c r="E2788" s="340"/>
    </row>
    <row r="2789" customFormat="false" ht="18" hidden="false" customHeight="false" outlineLevel="0" collapsed="false">
      <c r="B2789" s="339" t="n">
        <f aca="false">'ワークシート1 事業所情報'!E2802</f>
        <v>0</v>
      </c>
      <c r="C2789" s="125" t="str">
        <f aca="false">IF(COUNTIF($B$4:B2789,B2789)=1,MAX($C$3:C2788)+1,"")</f>
        <v/>
      </c>
      <c r="D2789" s="125"/>
      <c r="E2789" s="340"/>
    </row>
    <row r="2790" customFormat="false" ht="18" hidden="false" customHeight="false" outlineLevel="0" collapsed="false">
      <c r="B2790" s="339" t="n">
        <f aca="false">'ワークシート1 事業所情報'!E2803</f>
        <v>0</v>
      </c>
      <c r="C2790" s="125" t="str">
        <f aca="false">IF(COUNTIF($B$4:B2790,B2790)=1,MAX($C$3:C2789)+1,"")</f>
        <v/>
      </c>
      <c r="D2790" s="125"/>
      <c r="E2790" s="340"/>
    </row>
    <row r="2791" customFormat="false" ht="18" hidden="false" customHeight="false" outlineLevel="0" collapsed="false">
      <c r="B2791" s="339" t="n">
        <f aca="false">'ワークシート1 事業所情報'!E2804</f>
        <v>0</v>
      </c>
      <c r="C2791" s="125" t="str">
        <f aca="false">IF(COUNTIF($B$4:B2791,B2791)=1,MAX($C$3:C2790)+1,"")</f>
        <v/>
      </c>
      <c r="D2791" s="125"/>
      <c r="E2791" s="340"/>
    </row>
    <row r="2792" customFormat="false" ht="18" hidden="false" customHeight="false" outlineLevel="0" collapsed="false">
      <c r="B2792" s="339" t="n">
        <f aca="false">'ワークシート1 事業所情報'!E2805</f>
        <v>0</v>
      </c>
      <c r="C2792" s="125" t="str">
        <f aca="false">IF(COUNTIF($B$4:B2792,B2792)=1,MAX($C$3:C2791)+1,"")</f>
        <v/>
      </c>
      <c r="D2792" s="125"/>
      <c r="E2792" s="340"/>
    </row>
    <row r="2793" customFormat="false" ht="18" hidden="false" customHeight="false" outlineLevel="0" collapsed="false">
      <c r="B2793" s="339" t="n">
        <f aca="false">'ワークシート1 事業所情報'!E2806</f>
        <v>0</v>
      </c>
      <c r="C2793" s="125" t="str">
        <f aca="false">IF(COUNTIF($B$4:B2793,B2793)=1,MAX($C$3:C2792)+1,"")</f>
        <v/>
      </c>
      <c r="D2793" s="125"/>
      <c r="E2793" s="340"/>
    </row>
    <row r="2794" customFormat="false" ht="18" hidden="false" customHeight="false" outlineLevel="0" collapsed="false">
      <c r="B2794" s="339" t="n">
        <f aca="false">'ワークシート1 事業所情報'!E2807</f>
        <v>0</v>
      </c>
      <c r="C2794" s="125" t="str">
        <f aca="false">IF(COUNTIF($B$4:B2794,B2794)=1,MAX($C$3:C2793)+1,"")</f>
        <v/>
      </c>
      <c r="D2794" s="125"/>
      <c r="E2794" s="340"/>
    </row>
    <row r="2795" customFormat="false" ht="18" hidden="false" customHeight="false" outlineLevel="0" collapsed="false">
      <c r="B2795" s="339" t="n">
        <f aca="false">'ワークシート1 事業所情報'!E2808</f>
        <v>0</v>
      </c>
      <c r="C2795" s="125" t="str">
        <f aca="false">IF(COUNTIF($B$4:B2795,B2795)=1,MAX($C$3:C2794)+1,"")</f>
        <v/>
      </c>
      <c r="D2795" s="125"/>
      <c r="E2795" s="340"/>
    </row>
    <row r="2796" customFormat="false" ht="18" hidden="false" customHeight="false" outlineLevel="0" collapsed="false">
      <c r="B2796" s="339" t="n">
        <f aca="false">'ワークシート1 事業所情報'!E2809</f>
        <v>0</v>
      </c>
      <c r="C2796" s="125" t="str">
        <f aca="false">IF(COUNTIF($B$4:B2796,B2796)=1,MAX($C$3:C2795)+1,"")</f>
        <v/>
      </c>
      <c r="D2796" s="125"/>
      <c r="E2796" s="340"/>
    </row>
    <row r="2797" customFormat="false" ht="18" hidden="false" customHeight="false" outlineLevel="0" collapsed="false">
      <c r="B2797" s="339" t="n">
        <f aca="false">'ワークシート1 事業所情報'!E2810</f>
        <v>0</v>
      </c>
      <c r="C2797" s="125" t="str">
        <f aca="false">IF(COUNTIF($B$4:B2797,B2797)=1,MAX($C$3:C2796)+1,"")</f>
        <v/>
      </c>
      <c r="D2797" s="125"/>
      <c r="E2797" s="340"/>
    </row>
    <row r="2798" customFormat="false" ht="18" hidden="false" customHeight="false" outlineLevel="0" collapsed="false">
      <c r="B2798" s="339" t="n">
        <f aca="false">'ワークシート1 事業所情報'!E2811</f>
        <v>0</v>
      </c>
      <c r="C2798" s="125" t="str">
        <f aca="false">IF(COUNTIF($B$4:B2798,B2798)=1,MAX($C$3:C2797)+1,"")</f>
        <v/>
      </c>
      <c r="D2798" s="125"/>
      <c r="E2798" s="340"/>
    </row>
    <row r="2799" customFormat="false" ht="18" hidden="false" customHeight="false" outlineLevel="0" collapsed="false">
      <c r="B2799" s="339" t="n">
        <f aca="false">'ワークシート1 事業所情報'!E2812</f>
        <v>0</v>
      </c>
      <c r="C2799" s="125" t="str">
        <f aca="false">IF(COUNTIF($B$4:B2799,B2799)=1,MAX($C$3:C2798)+1,"")</f>
        <v/>
      </c>
      <c r="D2799" s="125"/>
      <c r="E2799" s="340"/>
    </row>
    <row r="2800" customFormat="false" ht="18" hidden="false" customHeight="false" outlineLevel="0" collapsed="false">
      <c r="B2800" s="339" t="n">
        <f aca="false">'ワークシート1 事業所情報'!E2813</f>
        <v>0</v>
      </c>
      <c r="C2800" s="125" t="str">
        <f aca="false">IF(COUNTIF($B$4:B2800,B2800)=1,MAX($C$3:C2799)+1,"")</f>
        <v/>
      </c>
      <c r="D2800" s="125"/>
      <c r="E2800" s="340"/>
    </row>
    <row r="2801" customFormat="false" ht="18" hidden="false" customHeight="false" outlineLevel="0" collapsed="false">
      <c r="B2801" s="339" t="n">
        <f aca="false">'ワークシート1 事業所情報'!E2814</f>
        <v>0</v>
      </c>
      <c r="C2801" s="125" t="str">
        <f aca="false">IF(COUNTIF($B$4:B2801,B2801)=1,MAX($C$3:C2800)+1,"")</f>
        <v/>
      </c>
      <c r="D2801" s="125"/>
      <c r="E2801" s="340"/>
    </row>
    <row r="2802" customFormat="false" ht="18" hidden="false" customHeight="false" outlineLevel="0" collapsed="false">
      <c r="B2802" s="339" t="n">
        <f aca="false">'ワークシート1 事業所情報'!E2815</f>
        <v>0</v>
      </c>
      <c r="C2802" s="125" t="str">
        <f aca="false">IF(COUNTIF($B$4:B2802,B2802)=1,MAX($C$3:C2801)+1,"")</f>
        <v/>
      </c>
      <c r="D2802" s="125"/>
      <c r="E2802" s="340"/>
    </row>
    <row r="2803" customFormat="false" ht="18" hidden="false" customHeight="false" outlineLevel="0" collapsed="false">
      <c r="B2803" s="339" t="n">
        <f aca="false">'ワークシート1 事業所情報'!E2816</f>
        <v>0</v>
      </c>
      <c r="C2803" s="125" t="str">
        <f aca="false">IF(COUNTIF($B$4:B2803,B2803)=1,MAX($C$3:C2802)+1,"")</f>
        <v/>
      </c>
      <c r="D2803" s="125"/>
      <c r="E2803" s="340"/>
    </row>
    <row r="2804" customFormat="false" ht="18" hidden="false" customHeight="false" outlineLevel="0" collapsed="false">
      <c r="B2804" s="339" t="n">
        <f aca="false">'ワークシート1 事業所情報'!E2817</f>
        <v>0</v>
      </c>
      <c r="C2804" s="125" t="str">
        <f aca="false">IF(COUNTIF($B$4:B2804,B2804)=1,MAX($C$3:C2803)+1,"")</f>
        <v/>
      </c>
      <c r="D2804" s="125"/>
      <c r="E2804" s="340"/>
    </row>
    <row r="2805" customFormat="false" ht="18" hidden="false" customHeight="false" outlineLevel="0" collapsed="false">
      <c r="B2805" s="339" t="n">
        <f aca="false">'ワークシート1 事業所情報'!E2818</f>
        <v>0</v>
      </c>
      <c r="C2805" s="125" t="str">
        <f aca="false">IF(COUNTIF($B$4:B2805,B2805)=1,MAX($C$3:C2804)+1,"")</f>
        <v/>
      </c>
      <c r="D2805" s="125"/>
      <c r="E2805" s="340"/>
    </row>
    <row r="2806" customFormat="false" ht="18" hidden="false" customHeight="false" outlineLevel="0" collapsed="false">
      <c r="B2806" s="339" t="n">
        <f aca="false">'ワークシート1 事業所情報'!E2819</f>
        <v>0</v>
      </c>
      <c r="C2806" s="125" t="str">
        <f aca="false">IF(COUNTIF($B$4:B2806,B2806)=1,MAX($C$3:C2805)+1,"")</f>
        <v/>
      </c>
      <c r="D2806" s="125"/>
      <c r="E2806" s="340"/>
    </row>
    <row r="2807" customFormat="false" ht="18" hidden="false" customHeight="false" outlineLevel="0" collapsed="false">
      <c r="B2807" s="339" t="n">
        <f aca="false">'ワークシート1 事業所情報'!E2820</f>
        <v>0</v>
      </c>
      <c r="C2807" s="125" t="str">
        <f aca="false">IF(COUNTIF($B$4:B2807,B2807)=1,MAX($C$3:C2806)+1,"")</f>
        <v/>
      </c>
      <c r="D2807" s="125"/>
      <c r="E2807" s="340"/>
    </row>
    <row r="2808" customFormat="false" ht="18" hidden="false" customHeight="false" outlineLevel="0" collapsed="false">
      <c r="B2808" s="339" t="n">
        <f aca="false">'ワークシート1 事業所情報'!E2821</f>
        <v>0</v>
      </c>
      <c r="C2808" s="125" t="str">
        <f aca="false">IF(COUNTIF($B$4:B2808,B2808)=1,MAX($C$3:C2807)+1,"")</f>
        <v/>
      </c>
      <c r="D2808" s="125"/>
      <c r="E2808" s="340"/>
    </row>
    <row r="2809" customFormat="false" ht="18" hidden="false" customHeight="false" outlineLevel="0" collapsed="false">
      <c r="B2809" s="339" t="n">
        <f aca="false">'ワークシート1 事業所情報'!E2822</f>
        <v>0</v>
      </c>
      <c r="C2809" s="125" t="str">
        <f aca="false">IF(COUNTIF($B$4:B2809,B2809)=1,MAX($C$3:C2808)+1,"")</f>
        <v/>
      </c>
      <c r="D2809" s="125"/>
      <c r="E2809" s="340"/>
    </row>
    <row r="2810" customFormat="false" ht="18" hidden="false" customHeight="false" outlineLevel="0" collapsed="false">
      <c r="B2810" s="339" t="n">
        <f aca="false">'ワークシート1 事業所情報'!E2823</f>
        <v>0</v>
      </c>
      <c r="C2810" s="125" t="str">
        <f aca="false">IF(COUNTIF($B$4:B2810,B2810)=1,MAX($C$3:C2809)+1,"")</f>
        <v/>
      </c>
      <c r="D2810" s="125"/>
      <c r="E2810" s="340"/>
    </row>
    <row r="2811" customFormat="false" ht="18" hidden="false" customHeight="false" outlineLevel="0" collapsed="false">
      <c r="B2811" s="339" t="n">
        <f aca="false">'ワークシート1 事業所情報'!E2824</f>
        <v>0</v>
      </c>
      <c r="C2811" s="125" t="str">
        <f aca="false">IF(COUNTIF($B$4:B2811,B2811)=1,MAX($C$3:C2810)+1,"")</f>
        <v/>
      </c>
      <c r="D2811" s="125"/>
      <c r="E2811" s="340"/>
    </row>
    <row r="2812" customFormat="false" ht="18" hidden="false" customHeight="false" outlineLevel="0" collapsed="false">
      <c r="B2812" s="339" t="n">
        <f aca="false">'ワークシート1 事業所情報'!E2825</f>
        <v>0</v>
      </c>
      <c r="C2812" s="125" t="str">
        <f aca="false">IF(COUNTIF($B$4:B2812,B2812)=1,MAX($C$3:C2811)+1,"")</f>
        <v/>
      </c>
      <c r="D2812" s="125"/>
      <c r="E2812" s="340"/>
    </row>
    <row r="2813" customFormat="false" ht="18" hidden="false" customHeight="false" outlineLevel="0" collapsed="false">
      <c r="B2813" s="339" t="n">
        <f aca="false">'ワークシート1 事業所情報'!E2826</f>
        <v>0</v>
      </c>
      <c r="C2813" s="125" t="str">
        <f aca="false">IF(COUNTIF($B$4:B2813,B2813)=1,MAX($C$3:C2812)+1,"")</f>
        <v/>
      </c>
      <c r="D2813" s="125"/>
      <c r="E2813" s="340"/>
    </row>
    <row r="2814" customFormat="false" ht="18" hidden="false" customHeight="false" outlineLevel="0" collapsed="false">
      <c r="B2814" s="339" t="n">
        <f aca="false">'ワークシート1 事業所情報'!E2827</f>
        <v>0</v>
      </c>
      <c r="C2814" s="125" t="str">
        <f aca="false">IF(COUNTIF($B$4:B2814,B2814)=1,MAX($C$3:C2813)+1,"")</f>
        <v/>
      </c>
      <c r="D2814" s="125"/>
      <c r="E2814" s="340"/>
    </row>
    <row r="2815" customFormat="false" ht="18" hidden="false" customHeight="false" outlineLevel="0" collapsed="false">
      <c r="B2815" s="339" t="n">
        <f aca="false">'ワークシート1 事業所情報'!E2828</f>
        <v>0</v>
      </c>
      <c r="C2815" s="125" t="str">
        <f aca="false">IF(COUNTIF($B$4:B2815,B2815)=1,MAX($C$3:C2814)+1,"")</f>
        <v/>
      </c>
      <c r="D2815" s="125"/>
      <c r="E2815" s="340"/>
    </row>
    <row r="2816" customFormat="false" ht="18" hidden="false" customHeight="false" outlineLevel="0" collapsed="false">
      <c r="B2816" s="339" t="n">
        <f aca="false">'ワークシート1 事業所情報'!E2829</f>
        <v>0</v>
      </c>
      <c r="C2816" s="125" t="str">
        <f aca="false">IF(COUNTIF($B$4:B2816,B2816)=1,MAX($C$3:C2815)+1,"")</f>
        <v/>
      </c>
      <c r="D2816" s="125"/>
      <c r="E2816" s="340"/>
    </row>
    <row r="2817" customFormat="false" ht="18" hidden="false" customHeight="false" outlineLevel="0" collapsed="false">
      <c r="B2817" s="339" t="n">
        <f aca="false">'ワークシート1 事業所情報'!E2830</f>
        <v>0</v>
      </c>
      <c r="C2817" s="125" t="str">
        <f aca="false">IF(COUNTIF($B$4:B2817,B2817)=1,MAX($C$3:C2816)+1,"")</f>
        <v/>
      </c>
      <c r="D2817" s="125"/>
      <c r="E2817" s="340"/>
    </row>
    <row r="2818" customFormat="false" ht="18" hidden="false" customHeight="false" outlineLevel="0" collapsed="false">
      <c r="B2818" s="339" t="n">
        <f aca="false">'ワークシート1 事業所情報'!E2831</f>
        <v>0</v>
      </c>
      <c r="C2818" s="125" t="str">
        <f aca="false">IF(COUNTIF($B$4:B2818,B2818)=1,MAX($C$3:C2817)+1,"")</f>
        <v/>
      </c>
      <c r="D2818" s="125"/>
      <c r="E2818" s="340"/>
    </row>
    <row r="2819" customFormat="false" ht="18" hidden="false" customHeight="false" outlineLevel="0" collapsed="false">
      <c r="B2819" s="339" t="n">
        <f aca="false">'ワークシート1 事業所情報'!E2832</f>
        <v>0</v>
      </c>
      <c r="C2819" s="125" t="str">
        <f aca="false">IF(COUNTIF($B$4:B2819,B2819)=1,MAX($C$3:C2818)+1,"")</f>
        <v/>
      </c>
      <c r="D2819" s="125"/>
      <c r="E2819" s="340"/>
    </row>
    <row r="2820" customFormat="false" ht="18" hidden="false" customHeight="false" outlineLevel="0" collapsed="false">
      <c r="B2820" s="339" t="n">
        <f aca="false">'ワークシート1 事業所情報'!E2833</f>
        <v>0</v>
      </c>
      <c r="C2820" s="125" t="str">
        <f aca="false">IF(COUNTIF($B$4:B2820,B2820)=1,MAX($C$3:C2819)+1,"")</f>
        <v/>
      </c>
      <c r="D2820" s="125"/>
      <c r="E2820" s="340"/>
    </row>
    <row r="2821" customFormat="false" ht="18" hidden="false" customHeight="false" outlineLevel="0" collapsed="false">
      <c r="B2821" s="339" t="n">
        <f aca="false">'ワークシート1 事業所情報'!E2834</f>
        <v>0</v>
      </c>
      <c r="C2821" s="125" t="str">
        <f aca="false">IF(COUNTIF($B$4:B2821,B2821)=1,MAX($C$3:C2820)+1,"")</f>
        <v/>
      </c>
      <c r="D2821" s="125"/>
      <c r="E2821" s="340"/>
    </row>
    <row r="2822" customFormat="false" ht="18" hidden="false" customHeight="false" outlineLevel="0" collapsed="false">
      <c r="B2822" s="339" t="n">
        <f aca="false">'ワークシート1 事業所情報'!E2835</f>
        <v>0</v>
      </c>
      <c r="C2822" s="125" t="str">
        <f aca="false">IF(COUNTIF($B$4:B2822,B2822)=1,MAX($C$3:C2821)+1,"")</f>
        <v/>
      </c>
      <c r="D2822" s="125"/>
      <c r="E2822" s="340"/>
    </row>
    <row r="2823" customFormat="false" ht="18" hidden="false" customHeight="false" outlineLevel="0" collapsed="false">
      <c r="B2823" s="339" t="n">
        <f aca="false">'ワークシート1 事業所情報'!E2836</f>
        <v>0</v>
      </c>
      <c r="C2823" s="125" t="str">
        <f aca="false">IF(COUNTIF($B$4:B2823,B2823)=1,MAX($C$3:C2822)+1,"")</f>
        <v/>
      </c>
      <c r="D2823" s="125"/>
      <c r="E2823" s="340"/>
    </row>
    <row r="2824" customFormat="false" ht="18" hidden="false" customHeight="false" outlineLevel="0" collapsed="false">
      <c r="B2824" s="339" t="n">
        <f aca="false">'ワークシート1 事業所情報'!E2837</f>
        <v>0</v>
      </c>
      <c r="C2824" s="125" t="str">
        <f aca="false">IF(COUNTIF($B$4:B2824,B2824)=1,MAX($C$3:C2823)+1,"")</f>
        <v/>
      </c>
      <c r="D2824" s="125"/>
      <c r="E2824" s="340"/>
    </row>
    <row r="2825" customFormat="false" ht="18" hidden="false" customHeight="false" outlineLevel="0" collapsed="false">
      <c r="B2825" s="339" t="n">
        <f aca="false">'ワークシート1 事業所情報'!E2838</f>
        <v>0</v>
      </c>
      <c r="C2825" s="125" t="str">
        <f aca="false">IF(COUNTIF($B$4:B2825,B2825)=1,MAX($C$3:C2824)+1,"")</f>
        <v/>
      </c>
      <c r="D2825" s="125"/>
      <c r="E2825" s="340"/>
    </row>
    <row r="2826" customFormat="false" ht="18" hidden="false" customHeight="false" outlineLevel="0" collapsed="false">
      <c r="B2826" s="339" t="n">
        <f aca="false">'ワークシート1 事業所情報'!E2839</f>
        <v>0</v>
      </c>
      <c r="C2826" s="125" t="str">
        <f aca="false">IF(COUNTIF($B$4:B2826,B2826)=1,MAX($C$3:C2825)+1,"")</f>
        <v/>
      </c>
      <c r="D2826" s="125"/>
      <c r="E2826" s="340"/>
    </row>
    <row r="2827" customFormat="false" ht="18" hidden="false" customHeight="false" outlineLevel="0" collapsed="false">
      <c r="B2827" s="339" t="n">
        <f aca="false">'ワークシート1 事業所情報'!E2840</f>
        <v>0</v>
      </c>
      <c r="C2827" s="125" t="str">
        <f aca="false">IF(COUNTIF($B$4:B2827,B2827)=1,MAX($C$3:C2826)+1,"")</f>
        <v/>
      </c>
      <c r="D2827" s="125"/>
      <c r="E2827" s="340"/>
    </row>
    <row r="2828" customFormat="false" ht="18" hidden="false" customHeight="false" outlineLevel="0" collapsed="false">
      <c r="B2828" s="339" t="n">
        <f aca="false">'ワークシート1 事業所情報'!E2841</f>
        <v>0</v>
      </c>
      <c r="C2828" s="125" t="str">
        <f aca="false">IF(COUNTIF($B$4:B2828,B2828)=1,MAX($C$3:C2827)+1,"")</f>
        <v/>
      </c>
      <c r="D2828" s="125"/>
      <c r="E2828" s="340"/>
    </row>
    <row r="2829" customFormat="false" ht="18" hidden="false" customHeight="false" outlineLevel="0" collapsed="false">
      <c r="B2829" s="339" t="n">
        <f aca="false">'ワークシート1 事業所情報'!E2842</f>
        <v>0</v>
      </c>
      <c r="C2829" s="125" t="str">
        <f aca="false">IF(COUNTIF($B$4:B2829,B2829)=1,MAX($C$3:C2828)+1,"")</f>
        <v/>
      </c>
      <c r="D2829" s="125"/>
      <c r="E2829" s="340"/>
    </row>
    <row r="2830" customFormat="false" ht="18" hidden="false" customHeight="false" outlineLevel="0" collapsed="false">
      <c r="B2830" s="339" t="n">
        <f aca="false">'ワークシート1 事業所情報'!E2843</f>
        <v>0</v>
      </c>
      <c r="C2830" s="125" t="str">
        <f aca="false">IF(COUNTIF($B$4:B2830,B2830)=1,MAX($C$3:C2829)+1,"")</f>
        <v/>
      </c>
      <c r="D2830" s="125"/>
      <c r="E2830" s="340"/>
    </row>
    <row r="2831" customFormat="false" ht="18" hidden="false" customHeight="false" outlineLevel="0" collapsed="false">
      <c r="B2831" s="339" t="n">
        <f aca="false">'ワークシート1 事業所情報'!E2844</f>
        <v>0</v>
      </c>
      <c r="C2831" s="125" t="str">
        <f aca="false">IF(COUNTIF($B$4:B2831,B2831)=1,MAX($C$3:C2830)+1,"")</f>
        <v/>
      </c>
      <c r="D2831" s="125"/>
      <c r="E2831" s="340"/>
    </row>
    <row r="2832" customFormat="false" ht="18" hidden="false" customHeight="false" outlineLevel="0" collapsed="false">
      <c r="B2832" s="339" t="n">
        <f aca="false">'ワークシート1 事業所情報'!E2845</f>
        <v>0</v>
      </c>
      <c r="C2832" s="125" t="str">
        <f aca="false">IF(COUNTIF($B$4:B2832,B2832)=1,MAX($C$3:C2831)+1,"")</f>
        <v/>
      </c>
      <c r="D2832" s="125"/>
      <c r="E2832" s="340"/>
    </row>
    <row r="2833" customFormat="false" ht="18" hidden="false" customHeight="false" outlineLevel="0" collapsed="false">
      <c r="B2833" s="339" t="n">
        <f aca="false">'ワークシート1 事業所情報'!E2846</f>
        <v>0</v>
      </c>
      <c r="C2833" s="125" t="str">
        <f aca="false">IF(COUNTIF($B$4:B2833,B2833)=1,MAX($C$3:C2832)+1,"")</f>
        <v/>
      </c>
      <c r="D2833" s="125"/>
      <c r="E2833" s="340"/>
    </row>
    <row r="2834" customFormat="false" ht="18" hidden="false" customHeight="false" outlineLevel="0" collapsed="false">
      <c r="B2834" s="339" t="n">
        <f aca="false">'ワークシート1 事業所情報'!E2847</f>
        <v>0</v>
      </c>
      <c r="C2834" s="125" t="str">
        <f aca="false">IF(COUNTIF($B$4:B2834,B2834)=1,MAX($C$3:C2833)+1,"")</f>
        <v/>
      </c>
      <c r="D2834" s="125"/>
      <c r="E2834" s="340"/>
    </row>
    <row r="2835" customFormat="false" ht="18" hidden="false" customHeight="false" outlineLevel="0" collapsed="false">
      <c r="B2835" s="339" t="n">
        <f aca="false">'ワークシート1 事業所情報'!E2848</f>
        <v>0</v>
      </c>
      <c r="C2835" s="125" t="str">
        <f aca="false">IF(COUNTIF($B$4:B2835,B2835)=1,MAX($C$3:C2834)+1,"")</f>
        <v/>
      </c>
      <c r="D2835" s="125"/>
      <c r="E2835" s="340"/>
    </row>
    <row r="2836" customFormat="false" ht="18" hidden="false" customHeight="false" outlineLevel="0" collapsed="false">
      <c r="B2836" s="339" t="n">
        <f aca="false">'ワークシート1 事業所情報'!E2849</f>
        <v>0</v>
      </c>
      <c r="C2836" s="125" t="str">
        <f aca="false">IF(COUNTIF($B$4:B2836,B2836)=1,MAX($C$3:C2835)+1,"")</f>
        <v/>
      </c>
      <c r="D2836" s="125"/>
      <c r="E2836" s="340"/>
    </row>
    <row r="2837" customFormat="false" ht="18" hidden="false" customHeight="false" outlineLevel="0" collapsed="false">
      <c r="B2837" s="339" t="n">
        <f aca="false">'ワークシート1 事業所情報'!E2850</f>
        <v>0</v>
      </c>
      <c r="C2837" s="125" t="str">
        <f aca="false">IF(COUNTIF($B$4:B2837,B2837)=1,MAX($C$3:C2836)+1,"")</f>
        <v/>
      </c>
      <c r="D2837" s="125"/>
      <c r="E2837" s="340"/>
    </row>
    <row r="2838" customFormat="false" ht="18" hidden="false" customHeight="false" outlineLevel="0" collapsed="false">
      <c r="B2838" s="339" t="n">
        <f aca="false">'ワークシート1 事業所情報'!E2851</f>
        <v>0</v>
      </c>
      <c r="C2838" s="125" t="str">
        <f aca="false">IF(COUNTIF($B$4:B2838,B2838)=1,MAX($C$3:C2837)+1,"")</f>
        <v/>
      </c>
      <c r="D2838" s="125"/>
      <c r="E2838" s="340"/>
    </row>
    <row r="2839" customFormat="false" ht="18" hidden="false" customHeight="false" outlineLevel="0" collapsed="false">
      <c r="B2839" s="339" t="n">
        <f aca="false">'ワークシート1 事業所情報'!E2852</f>
        <v>0</v>
      </c>
      <c r="C2839" s="125" t="str">
        <f aca="false">IF(COUNTIF($B$4:B2839,B2839)=1,MAX($C$3:C2838)+1,"")</f>
        <v/>
      </c>
      <c r="D2839" s="125"/>
      <c r="E2839" s="340"/>
    </row>
    <row r="2840" customFormat="false" ht="18" hidden="false" customHeight="false" outlineLevel="0" collapsed="false">
      <c r="B2840" s="339" t="n">
        <f aca="false">'ワークシート1 事業所情報'!E2853</f>
        <v>0</v>
      </c>
      <c r="C2840" s="125" t="str">
        <f aca="false">IF(COUNTIF($B$4:B2840,B2840)=1,MAX($C$3:C2839)+1,"")</f>
        <v/>
      </c>
      <c r="D2840" s="125"/>
      <c r="E2840" s="340"/>
    </row>
    <row r="2841" customFormat="false" ht="18" hidden="false" customHeight="false" outlineLevel="0" collapsed="false">
      <c r="B2841" s="339" t="n">
        <f aca="false">'ワークシート1 事業所情報'!E2854</f>
        <v>0</v>
      </c>
      <c r="C2841" s="125" t="str">
        <f aca="false">IF(COUNTIF($B$4:B2841,B2841)=1,MAX($C$3:C2840)+1,"")</f>
        <v/>
      </c>
      <c r="D2841" s="125"/>
      <c r="E2841" s="340"/>
    </row>
    <row r="2842" customFormat="false" ht="18" hidden="false" customHeight="false" outlineLevel="0" collapsed="false">
      <c r="B2842" s="339" t="n">
        <f aca="false">'ワークシート1 事業所情報'!E2855</f>
        <v>0</v>
      </c>
      <c r="C2842" s="125" t="str">
        <f aca="false">IF(COUNTIF($B$4:B2842,B2842)=1,MAX($C$3:C2841)+1,"")</f>
        <v/>
      </c>
      <c r="D2842" s="125"/>
      <c r="E2842" s="340"/>
    </row>
    <row r="2843" customFormat="false" ht="18" hidden="false" customHeight="false" outlineLevel="0" collapsed="false">
      <c r="B2843" s="339" t="n">
        <f aca="false">'ワークシート1 事業所情報'!E2856</f>
        <v>0</v>
      </c>
      <c r="C2843" s="125" t="str">
        <f aca="false">IF(COUNTIF($B$4:B2843,B2843)=1,MAX($C$3:C2842)+1,"")</f>
        <v/>
      </c>
      <c r="D2843" s="125"/>
      <c r="E2843" s="340"/>
    </row>
    <row r="2844" customFormat="false" ht="18" hidden="false" customHeight="false" outlineLevel="0" collapsed="false">
      <c r="B2844" s="339" t="n">
        <f aca="false">'ワークシート1 事業所情報'!E2857</f>
        <v>0</v>
      </c>
      <c r="C2844" s="125" t="str">
        <f aca="false">IF(COUNTIF($B$4:B2844,B2844)=1,MAX($C$3:C2843)+1,"")</f>
        <v/>
      </c>
      <c r="D2844" s="125"/>
      <c r="E2844" s="340"/>
    </row>
    <row r="2845" customFormat="false" ht="18" hidden="false" customHeight="false" outlineLevel="0" collapsed="false">
      <c r="B2845" s="339" t="n">
        <f aca="false">'ワークシート1 事業所情報'!E2858</f>
        <v>0</v>
      </c>
      <c r="C2845" s="125" t="str">
        <f aca="false">IF(COUNTIF($B$4:B2845,B2845)=1,MAX($C$3:C2844)+1,"")</f>
        <v/>
      </c>
      <c r="D2845" s="125"/>
      <c r="E2845" s="340"/>
    </row>
    <row r="2846" customFormat="false" ht="18" hidden="false" customHeight="false" outlineLevel="0" collapsed="false">
      <c r="B2846" s="339" t="n">
        <f aca="false">'ワークシート1 事業所情報'!E2859</f>
        <v>0</v>
      </c>
      <c r="C2846" s="125" t="str">
        <f aca="false">IF(COUNTIF($B$4:B2846,B2846)=1,MAX($C$3:C2845)+1,"")</f>
        <v/>
      </c>
      <c r="D2846" s="125"/>
      <c r="E2846" s="340"/>
    </row>
    <row r="2847" customFormat="false" ht="18" hidden="false" customHeight="false" outlineLevel="0" collapsed="false">
      <c r="B2847" s="339" t="n">
        <f aca="false">'ワークシート1 事業所情報'!E2860</f>
        <v>0</v>
      </c>
      <c r="C2847" s="125" t="str">
        <f aca="false">IF(COUNTIF($B$4:B2847,B2847)=1,MAX($C$3:C2846)+1,"")</f>
        <v/>
      </c>
      <c r="D2847" s="125"/>
      <c r="E2847" s="340"/>
    </row>
    <row r="2848" customFormat="false" ht="18" hidden="false" customHeight="false" outlineLevel="0" collapsed="false">
      <c r="B2848" s="339" t="n">
        <f aca="false">'ワークシート1 事業所情報'!E2861</f>
        <v>0</v>
      </c>
      <c r="C2848" s="125" t="str">
        <f aca="false">IF(COUNTIF($B$4:B2848,B2848)=1,MAX($C$3:C2847)+1,"")</f>
        <v/>
      </c>
      <c r="D2848" s="125"/>
      <c r="E2848" s="340"/>
    </row>
    <row r="2849" customFormat="false" ht="18" hidden="false" customHeight="false" outlineLevel="0" collapsed="false">
      <c r="B2849" s="339" t="n">
        <f aca="false">'ワークシート1 事業所情報'!E2862</f>
        <v>0</v>
      </c>
      <c r="C2849" s="125" t="str">
        <f aca="false">IF(COUNTIF($B$4:B2849,B2849)=1,MAX($C$3:C2848)+1,"")</f>
        <v/>
      </c>
      <c r="D2849" s="125"/>
      <c r="E2849" s="340"/>
    </row>
    <row r="2850" customFormat="false" ht="18" hidden="false" customHeight="false" outlineLevel="0" collapsed="false">
      <c r="B2850" s="339" t="n">
        <f aca="false">'ワークシート1 事業所情報'!E2863</f>
        <v>0</v>
      </c>
      <c r="C2850" s="125" t="str">
        <f aca="false">IF(COUNTIF($B$4:B2850,B2850)=1,MAX($C$3:C2849)+1,"")</f>
        <v/>
      </c>
      <c r="D2850" s="125"/>
      <c r="E2850" s="340"/>
    </row>
    <row r="2851" customFormat="false" ht="18" hidden="false" customHeight="false" outlineLevel="0" collapsed="false">
      <c r="B2851" s="339" t="n">
        <f aca="false">'ワークシート1 事業所情報'!E2864</f>
        <v>0</v>
      </c>
      <c r="C2851" s="125" t="str">
        <f aca="false">IF(COUNTIF($B$4:B2851,B2851)=1,MAX($C$3:C2850)+1,"")</f>
        <v/>
      </c>
      <c r="D2851" s="125"/>
      <c r="E2851" s="340"/>
    </row>
    <row r="2852" customFormat="false" ht="18" hidden="false" customHeight="false" outlineLevel="0" collapsed="false">
      <c r="B2852" s="339" t="n">
        <f aca="false">'ワークシート1 事業所情報'!E2865</f>
        <v>0</v>
      </c>
      <c r="C2852" s="125" t="str">
        <f aca="false">IF(COUNTIF($B$4:B2852,B2852)=1,MAX($C$3:C2851)+1,"")</f>
        <v/>
      </c>
      <c r="D2852" s="125"/>
      <c r="E2852" s="340"/>
    </row>
    <row r="2853" customFormat="false" ht="18" hidden="false" customHeight="false" outlineLevel="0" collapsed="false">
      <c r="B2853" s="339" t="n">
        <f aca="false">'ワークシート1 事業所情報'!E2866</f>
        <v>0</v>
      </c>
      <c r="C2853" s="125" t="str">
        <f aca="false">IF(COUNTIF($B$4:B2853,B2853)=1,MAX($C$3:C2852)+1,"")</f>
        <v/>
      </c>
      <c r="D2853" s="125"/>
      <c r="E2853" s="340"/>
    </row>
    <row r="2854" customFormat="false" ht="18" hidden="false" customHeight="false" outlineLevel="0" collapsed="false">
      <c r="B2854" s="339" t="n">
        <f aca="false">'ワークシート1 事業所情報'!E2867</f>
        <v>0</v>
      </c>
      <c r="C2854" s="125" t="str">
        <f aca="false">IF(COUNTIF($B$4:B2854,B2854)=1,MAX($C$3:C2853)+1,"")</f>
        <v/>
      </c>
      <c r="D2854" s="125"/>
      <c r="E2854" s="340"/>
    </row>
    <row r="2855" customFormat="false" ht="18" hidden="false" customHeight="false" outlineLevel="0" collapsed="false">
      <c r="B2855" s="339" t="n">
        <f aca="false">'ワークシート1 事業所情報'!E2868</f>
        <v>0</v>
      </c>
      <c r="C2855" s="125" t="str">
        <f aca="false">IF(COUNTIF($B$4:B2855,B2855)=1,MAX($C$3:C2854)+1,"")</f>
        <v/>
      </c>
      <c r="D2855" s="125"/>
      <c r="E2855" s="340"/>
    </row>
    <row r="2856" customFormat="false" ht="18" hidden="false" customHeight="false" outlineLevel="0" collapsed="false">
      <c r="B2856" s="339" t="n">
        <f aca="false">'ワークシート1 事業所情報'!E2869</f>
        <v>0</v>
      </c>
      <c r="C2856" s="125" t="str">
        <f aca="false">IF(COUNTIF($B$4:B2856,B2856)=1,MAX($C$3:C2855)+1,"")</f>
        <v/>
      </c>
      <c r="D2856" s="125"/>
      <c r="E2856" s="340"/>
    </row>
    <row r="2857" customFormat="false" ht="18" hidden="false" customHeight="false" outlineLevel="0" collapsed="false">
      <c r="B2857" s="339" t="n">
        <f aca="false">'ワークシート1 事業所情報'!E2870</f>
        <v>0</v>
      </c>
      <c r="C2857" s="125" t="str">
        <f aca="false">IF(COUNTIF($B$4:B2857,B2857)=1,MAX($C$3:C2856)+1,"")</f>
        <v/>
      </c>
      <c r="D2857" s="125"/>
      <c r="E2857" s="340"/>
    </row>
    <row r="2858" customFormat="false" ht="18" hidden="false" customHeight="false" outlineLevel="0" collapsed="false">
      <c r="B2858" s="339" t="n">
        <f aca="false">'ワークシート1 事業所情報'!E2871</f>
        <v>0</v>
      </c>
      <c r="C2858" s="125" t="str">
        <f aca="false">IF(COUNTIF($B$4:B2858,B2858)=1,MAX($C$3:C2857)+1,"")</f>
        <v/>
      </c>
      <c r="D2858" s="125"/>
      <c r="E2858" s="340"/>
    </row>
    <row r="2859" customFormat="false" ht="18" hidden="false" customHeight="false" outlineLevel="0" collapsed="false">
      <c r="B2859" s="339" t="n">
        <f aca="false">'ワークシート1 事業所情報'!E2872</f>
        <v>0</v>
      </c>
      <c r="C2859" s="125" t="str">
        <f aca="false">IF(COUNTIF($B$4:B2859,B2859)=1,MAX($C$3:C2858)+1,"")</f>
        <v/>
      </c>
      <c r="D2859" s="125"/>
      <c r="E2859" s="340"/>
    </row>
    <row r="2860" customFormat="false" ht="18" hidden="false" customHeight="false" outlineLevel="0" collapsed="false">
      <c r="B2860" s="339" t="n">
        <f aca="false">'ワークシート1 事業所情報'!E2873</f>
        <v>0</v>
      </c>
      <c r="C2860" s="125" t="str">
        <f aca="false">IF(COUNTIF($B$4:B2860,B2860)=1,MAX($C$3:C2859)+1,"")</f>
        <v/>
      </c>
      <c r="D2860" s="125"/>
      <c r="E2860" s="340"/>
    </row>
    <row r="2861" customFormat="false" ht="18" hidden="false" customHeight="false" outlineLevel="0" collapsed="false">
      <c r="B2861" s="339" t="n">
        <f aca="false">'ワークシート1 事業所情報'!E2874</f>
        <v>0</v>
      </c>
      <c r="C2861" s="125" t="str">
        <f aca="false">IF(COUNTIF($B$4:B2861,B2861)=1,MAX($C$3:C2860)+1,"")</f>
        <v/>
      </c>
      <c r="D2861" s="125"/>
      <c r="E2861" s="340"/>
    </row>
    <row r="2862" customFormat="false" ht="18" hidden="false" customHeight="false" outlineLevel="0" collapsed="false">
      <c r="B2862" s="339" t="n">
        <f aca="false">'ワークシート1 事業所情報'!E2875</f>
        <v>0</v>
      </c>
      <c r="C2862" s="125" t="str">
        <f aca="false">IF(COUNTIF($B$4:B2862,B2862)=1,MAX($C$3:C2861)+1,"")</f>
        <v/>
      </c>
      <c r="D2862" s="125"/>
      <c r="E2862" s="340"/>
    </row>
    <row r="2863" customFormat="false" ht="18" hidden="false" customHeight="false" outlineLevel="0" collapsed="false">
      <c r="B2863" s="339" t="n">
        <f aca="false">'ワークシート1 事業所情報'!E2876</f>
        <v>0</v>
      </c>
      <c r="C2863" s="125" t="str">
        <f aca="false">IF(COUNTIF($B$4:B2863,B2863)=1,MAX($C$3:C2862)+1,"")</f>
        <v/>
      </c>
      <c r="D2863" s="125"/>
      <c r="E2863" s="340"/>
    </row>
    <row r="2864" customFormat="false" ht="18" hidden="false" customHeight="false" outlineLevel="0" collapsed="false">
      <c r="B2864" s="339" t="n">
        <f aca="false">'ワークシート1 事業所情報'!E2877</f>
        <v>0</v>
      </c>
      <c r="C2864" s="125" t="str">
        <f aca="false">IF(COUNTIF($B$4:B2864,B2864)=1,MAX($C$3:C2863)+1,"")</f>
        <v/>
      </c>
      <c r="D2864" s="125"/>
      <c r="E2864" s="340"/>
    </row>
    <row r="2865" customFormat="false" ht="18" hidden="false" customHeight="false" outlineLevel="0" collapsed="false">
      <c r="B2865" s="339" t="n">
        <f aca="false">'ワークシート1 事業所情報'!E2878</f>
        <v>0</v>
      </c>
      <c r="C2865" s="125" t="str">
        <f aca="false">IF(COUNTIF($B$4:B2865,B2865)=1,MAX($C$3:C2864)+1,"")</f>
        <v/>
      </c>
      <c r="D2865" s="125"/>
      <c r="E2865" s="340"/>
    </row>
    <row r="2866" customFormat="false" ht="18" hidden="false" customHeight="false" outlineLevel="0" collapsed="false">
      <c r="B2866" s="339" t="n">
        <f aca="false">'ワークシート1 事業所情報'!E2879</f>
        <v>0</v>
      </c>
      <c r="C2866" s="125" t="str">
        <f aca="false">IF(COUNTIF($B$4:B2866,B2866)=1,MAX($C$3:C2865)+1,"")</f>
        <v/>
      </c>
      <c r="D2866" s="125"/>
      <c r="E2866" s="340"/>
    </row>
    <row r="2867" customFormat="false" ht="18" hidden="false" customHeight="false" outlineLevel="0" collapsed="false">
      <c r="B2867" s="339" t="n">
        <f aca="false">'ワークシート1 事業所情報'!E2880</f>
        <v>0</v>
      </c>
      <c r="C2867" s="125" t="str">
        <f aca="false">IF(COUNTIF($B$4:B2867,B2867)=1,MAX($C$3:C2866)+1,"")</f>
        <v/>
      </c>
      <c r="D2867" s="125"/>
      <c r="E2867" s="340"/>
    </row>
    <row r="2868" customFormat="false" ht="18" hidden="false" customHeight="false" outlineLevel="0" collapsed="false">
      <c r="B2868" s="339" t="n">
        <f aca="false">'ワークシート1 事業所情報'!E2881</f>
        <v>0</v>
      </c>
      <c r="C2868" s="125" t="str">
        <f aca="false">IF(COUNTIF($B$4:B2868,B2868)=1,MAX($C$3:C2867)+1,"")</f>
        <v/>
      </c>
      <c r="D2868" s="125"/>
      <c r="E2868" s="340"/>
    </row>
    <row r="2869" customFormat="false" ht="18" hidden="false" customHeight="false" outlineLevel="0" collapsed="false">
      <c r="B2869" s="339" t="n">
        <f aca="false">'ワークシート1 事業所情報'!E2882</f>
        <v>0</v>
      </c>
      <c r="C2869" s="125" t="str">
        <f aca="false">IF(COUNTIF($B$4:B2869,B2869)=1,MAX($C$3:C2868)+1,"")</f>
        <v/>
      </c>
      <c r="D2869" s="125"/>
      <c r="E2869" s="340"/>
    </row>
    <row r="2870" customFormat="false" ht="18" hidden="false" customHeight="false" outlineLevel="0" collapsed="false">
      <c r="B2870" s="339" t="n">
        <f aca="false">'ワークシート1 事業所情報'!E2883</f>
        <v>0</v>
      </c>
      <c r="C2870" s="125" t="str">
        <f aca="false">IF(COUNTIF($B$4:B2870,B2870)=1,MAX($C$3:C2869)+1,"")</f>
        <v/>
      </c>
      <c r="D2870" s="125"/>
      <c r="E2870" s="340"/>
    </row>
    <row r="2871" customFormat="false" ht="18" hidden="false" customHeight="false" outlineLevel="0" collapsed="false">
      <c r="B2871" s="339" t="n">
        <f aca="false">'ワークシート1 事業所情報'!E2884</f>
        <v>0</v>
      </c>
      <c r="C2871" s="125" t="str">
        <f aca="false">IF(COUNTIF($B$4:B2871,B2871)=1,MAX($C$3:C2870)+1,"")</f>
        <v/>
      </c>
      <c r="D2871" s="125"/>
      <c r="E2871" s="340"/>
    </row>
    <row r="2872" customFormat="false" ht="18" hidden="false" customHeight="false" outlineLevel="0" collapsed="false">
      <c r="B2872" s="339" t="n">
        <f aca="false">'ワークシート1 事業所情報'!E2885</f>
        <v>0</v>
      </c>
      <c r="C2872" s="125" t="str">
        <f aca="false">IF(COUNTIF($B$4:B2872,B2872)=1,MAX($C$3:C2871)+1,"")</f>
        <v/>
      </c>
      <c r="D2872" s="125"/>
      <c r="E2872" s="340"/>
    </row>
    <row r="2873" customFormat="false" ht="18" hidden="false" customHeight="false" outlineLevel="0" collapsed="false">
      <c r="B2873" s="339" t="n">
        <f aca="false">'ワークシート1 事業所情報'!E2886</f>
        <v>0</v>
      </c>
      <c r="C2873" s="125" t="str">
        <f aca="false">IF(COUNTIF($B$4:B2873,B2873)=1,MAX($C$3:C2872)+1,"")</f>
        <v/>
      </c>
      <c r="D2873" s="125"/>
      <c r="E2873" s="340"/>
    </row>
    <row r="2874" customFormat="false" ht="18" hidden="false" customHeight="false" outlineLevel="0" collapsed="false">
      <c r="B2874" s="339" t="n">
        <f aca="false">'ワークシート1 事業所情報'!E2887</f>
        <v>0</v>
      </c>
      <c r="C2874" s="125" t="str">
        <f aca="false">IF(COUNTIF($B$4:B2874,B2874)=1,MAX($C$3:C2873)+1,"")</f>
        <v/>
      </c>
      <c r="D2874" s="125"/>
      <c r="E2874" s="340"/>
    </row>
    <row r="2875" customFormat="false" ht="18" hidden="false" customHeight="false" outlineLevel="0" collapsed="false">
      <c r="B2875" s="339" t="n">
        <f aca="false">'ワークシート1 事業所情報'!E2888</f>
        <v>0</v>
      </c>
      <c r="C2875" s="125" t="str">
        <f aca="false">IF(COUNTIF($B$4:B2875,B2875)=1,MAX($C$3:C2874)+1,"")</f>
        <v/>
      </c>
      <c r="D2875" s="125"/>
      <c r="E2875" s="340"/>
    </row>
    <row r="2876" customFormat="false" ht="18" hidden="false" customHeight="false" outlineLevel="0" collapsed="false">
      <c r="B2876" s="339" t="n">
        <f aca="false">'ワークシート1 事業所情報'!E2889</f>
        <v>0</v>
      </c>
      <c r="C2876" s="125" t="str">
        <f aca="false">IF(COUNTIF($B$4:B2876,B2876)=1,MAX($C$3:C2875)+1,"")</f>
        <v/>
      </c>
      <c r="D2876" s="125"/>
      <c r="E2876" s="340"/>
    </row>
    <row r="2877" customFormat="false" ht="18" hidden="false" customHeight="false" outlineLevel="0" collapsed="false">
      <c r="B2877" s="339" t="n">
        <f aca="false">'ワークシート1 事業所情報'!E2890</f>
        <v>0</v>
      </c>
      <c r="C2877" s="125" t="str">
        <f aca="false">IF(COUNTIF($B$4:B2877,B2877)=1,MAX($C$3:C2876)+1,"")</f>
        <v/>
      </c>
      <c r="D2877" s="125"/>
      <c r="E2877" s="340"/>
    </row>
    <row r="2878" customFormat="false" ht="18" hidden="false" customHeight="false" outlineLevel="0" collapsed="false">
      <c r="B2878" s="339" t="n">
        <f aca="false">'ワークシート1 事業所情報'!E2891</f>
        <v>0</v>
      </c>
      <c r="C2878" s="125" t="str">
        <f aca="false">IF(COUNTIF($B$4:B2878,B2878)=1,MAX($C$3:C2877)+1,"")</f>
        <v/>
      </c>
      <c r="D2878" s="125"/>
      <c r="E2878" s="340"/>
    </row>
    <row r="2879" customFormat="false" ht="18" hidden="false" customHeight="false" outlineLevel="0" collapsed="false">
      <c r="B2879" s="339" t="n">
        <f aca="false">'ワークシート1 事業所情報'!E2892</f>
        <v>0</v>
      </c>
      <c r="C2879" s="125" t="str">
        <f aca="false">IF(COUNTIF($B$4:B2879,B2879)=1,MAX($C$3:C2878)+1,"")</f>
        <v/>
      </c>
      <c r="D2879" s="125"/>
      <c r="E2879" s="340"/>
    </row>
    <row r="2880" customFormat="false" ht="18" hidden="false" customHeight="false" outlineLevel="0" collapsed="false">
      <c r="B2880" s="339" t="n">
        <f aca="false">'ワークシート1 事業所情報'!E2893</f>
        <v>0</v>
      </c>
      <c r="C2880" s="125" t="str">
        <f aca="false">IF(COUNTIF($B$4:B2880,B2880)=1,MAX($C$3:C2879)+1,"")</f>
        <v/>
      </c>
      <c r="D2880" s="125"/>
      <c r="E2880" s="340"/>
    </row>
    <row r="2881" customFormat="false" ht="18" hidden="false" customHeight="false" outlineLevel="0" collapsed="false">
      <c r="B2881" s="339" t="n">
        <f aca="false">'ワークシート1 事業所情報'!E2894</f>
        <v>0</v>
      </c>
      <c r="C2881" s="125" t="str">
        <f aca="false">IF(COUNTIF($B$4:B2881,B2881)=1,MAX($C$3:C2880)+1,"")</f>
        <v/>
      </c>
      <c r="D2881" s="125"/>
      <c r="E2881" s="340"/>
    </row>
    <row r="2882" customFormat="false" ht="18" hidden="false" customHeight="false" outlineLevel="0" collapsed="false">
      <c r="B2882" s="339" t="n">
        <f aca="false">'ワークシート1 事業所情報'!E2895</f>
        <v>0</v>
      </c>
      <c r="C2882" s="125" t="str">
        <f aca="false">IF(COUNTIF($B$4:B2882,B2882)=1,MAX($C$3:C2881)+1,"")</f>
        <v/>
      </c>
      <c r="D2882" s="125"/>
      <c r="E2882" s="340"/>
    </row>
    <row r="2883" customFormat="false" ht="18" hidden="false" customHeight="false" outlineLevel="0" collapsed="false">
      <c r="B2883" s="339" t="n">
        <f aca="false">'ワークシート1 事業所情報'!E2896</f>
        <v>0</v>
      </c>
      <c r="C2883" s="125" t="str">
        <f aca="false">IF(COUNTIF($B$4:B2883,B2883)=1,MAX($C$3:C2882)+1,"")</f>
        <v/>
      </c>
      <c r="D2883" s="125"/>
      <c r="E2883" s="340"/>
    </row>
    <row r="2884" customFormat="false" ht="18" hidden="false" customHeight="false" outlineLevel="0" collapsed="false">
      <c r="B2884" s="339" t="n">
        <f aca="false">'ワークシート1 事業所情報'!E2897</f>
        <v>0</v>
      </c>
      <c r="C2884" s="125" t="str">
        <f aca="false">IF(COUNTIF($B$4:B2884,B2884)=1,MAX($C$3:C2883)+1,"")</f>
        <v/>
      </c>
      <c r="D2884" s="125"/>
      <c r="E2884" s="340"/>
    </row>
    <row r="2885" customFormat="false" ht="18" hidden="false" customHeight="false" outlineLevel="0" collapsed="false">
      <c r="B2885" s="339" t="n">
        <f aca="false">'ワークシート1 事業所情報'!E2898</f>
        <v>0</v>
      </c>
      <c r="C2885" s="125" t="str">
        <f aca="false">IF(COUNTIF($B$4:B2885,B2885)=1,MAX($C$3:C2884)+1,"")</f>
        <v/>
      </c>
      <c r="D2885" s="125"/>
      <c r="E2885" s="340"/>
    </row>
    <row r="2886" customFormat="false" ht="18" hidden="false" customHeight="false" outlineLevel="0" collapsed="false">
      <c r="B2886" s="339" t="n">
        <f aca="false">'ワークシート1 事業所情報'!E2899</f>
        <v>0</v>
      </c>
      <c r="C2886" s="125" t="str">
        <f aca="false">IF(COUNTIF($B$4:B2886,B2886)=1,MAX($C$3:C2885)+1,"")</f>
        <v/>
      </c>
      <c r="D2886" s="125"/>
      <c r="E2886" s="340"/>
    </row>
    <row r="2887" customFormat="false" ht="18" hidden="false" customHeight="false" outlineLevel="0" collapsed="false">
      <c r="B2887" s="339" t="n">
        <f aca="false">'ワークシート1 事業所情報'!E2900</f>
        <v>0</v>
      </c>
      <c r="C2887" s="125" t="str">
        <f aca="false">IF(COUNTIF($B$4:B2887,B2887)=1,MAX($C$3:C2886)+1,"")</f>
        <v/>
      </c>
      <c r="D2887" s="125"/>
      <c r="E2887" s="340"/>
    </row>
    <row r="2888" customFormat="false" ht="18" hidden="false" customHeight="false" outlineLevel="0" collapsed="false">
      <c r="B2888" s="339" t="n">
        <f aca="false">'ワークシート1 事業所情報'!E2901</f>
        <v>0</v>
      </c>
      <c r="C2888" s="125" t="str">
        <f aca="false">IF(COUNTIF($B$4:B2888,B2888)=1,MAX($C$3:C2887)+1,"")</f>
        <v/>
      </c>
      <c r="D2888" s="125"/>
      <c r="E2888" s="340"/>
    </row>
    <row r="2889" customFormat="false" ht="18" hidden="false" customHeight="false" outlineLevel="0" collapsed="false">
      <c r="B2889" s="339" t="n">
        <f aca="false">'ワークシート1 事業所情報'!E2902</f>
        <v>0</v>
      </c>
      <c r="C2889" s="125" t="str">
        <f aca="false">IF(COUNTIF($B$4:B2889,B2889)=1,MAX($C$3:C2888)+1,"")</f>
        <v/>
      </c>
      <c r="D2889" s="125"/>
      <c r="E2889" s="340"/>
    </row>
    <row r="2890" customFormat="false" ht="18" hidden="false" customHeight="false" outlineLevel="0" collapsed="false">
      <c r="B2890" s="339" t="n">
        <f aca="false">'ワークシート1 事業所情報'!E2903</f>
        <v>0</v>
      </c>
      <c r="C2890" s="125" t="str">
        <f aca="false">IF(COUNTIF($B$4:B2890,B2890)=1,MAX($C$3:C2889)+1,"")</f>
        <v/>
      </c>
      <c r="D2890" s="125"/>
      <c r="E2890" s="340"/>
    </row>
    <row r="2891" customFormat="false" ht="18" hidden="false" customHeight="false" outlineLevel="0" collapsed="false">
      <c r="B2891" s="339" t="n">
        <f aca="false">'ワークシート1 事業所情報'!E2904</f>
        <v>0</v>
      </c>
      <c r="C2891" s="125" t="str">
        <f aca="false">IF(COUNTIF($B$4:B2891,B2891)=1,MAX($C$3:C2890)+1,"")</f>
        <v/>
      </c>
      <c r="D2891" s="125"/>
      <c r="E2891" s="340"/>
    </row>
    <row r="2892" customFormat="false" ht="18" hidden="false" customHeight="false" outlineLevel="0" collapsed="false">
      <c r="B2892" s="339" t="n">
        <f aca="false">'ワークシート1 事業所情報'!E2905</f>
        <v>0</v>
      </c>
      <c r="C2892" s="125" t="str">
        <f aca="false">IF(COUNTIF($B$4:B2892,B2892)=1,MAX($C$3:C2891)+1,"")</f>
        <v/>
      </c>
      <c r="D2892" s="125"/>
      <c r="E2892" s="340"/>
    </row>
    <row r="2893" customFormat="false" ht="18" hidden="false" customHeight="false" outlineLevel="0" collapsed="false">
      <c r="B2893" s="339" t="n">
        <f aca="false">'ワークシート1 事業所情報'!E2906</f>
        <v>0</v>
      </c>
      <c r="C2893" s="125" t="str">
        <f aca="false">IF(COUNTIF($B$4:B2893,B2893)=1,MAX($C$3:C2892)+1,"")</f>
        <v/>
      </c>
      <c r="D2893" s="125"/>
      <c r="E2893" s="340"/>
    </row>
    <row r="2894" customFormat="false" ht="18" hidden="false" customHeight="false" outlineLevel="0" collapsed="false">
      <c r="B2894" s="339" t="n">
        <f aca="false">'ワークシート1 事業所情報'!E2907</f>
        <v>0</v>
      </c>
      <c r="C2894" s="125" t="str">
        <f aca="false">IF(COUNTIF($B$4:B2894,B2894)=1,MAX($C$3:C2893)+1,"")</f>
        <v/>
      </c>
      <c r="D2894" s="125"/>
      <c r="E2894" s="340"/>
    </row>
    <row r="2895" customFormat="false" ht="18" hidden="false" customHeight="false" outlineLevel="0" collapsed="false">
      <c r="B2895" s="339" t="n">
        <f aca="false">'ワークシート1 事業所情報'!E2908</f>
        <v>0</v>
      </c>
      <c r="C2895" s="125" t="str">
        <f aca="false">IF(COUNTIF($B$4:B2895,B2895)=1,MAX($C$3:C2894)+1,"")</f>
        <v/>
      </c>
      <c r="D2895" s="125"/>
      <c r="E2895" s="340"/>
    </row>
    <row r="2896" customFormat="false" ht="18" hidden="false" customHeight="false" outlineLevel="0" collapsed="false">
      <c r="B2896" s="339" t="n">
        <f aca="false">'ワークシート1 事業所情報'!E2909</f>
        <v>0</v>
      </c>
      <c r="C2896" s="125" t="str">
        <f aca="false">IF(COUNTIF($B$4:B2896,B2896)=1,MAX($C$3:C2895)+1,"")</f>
        <v/>
      </c>
      <c r="D2896" s="125"/>
      <c r="E2896" s="340"/>
    </row>
    <row r="2897" customFormat="false" ht="18" hidden="false" customHeight="false" outlineLevel="0" collapsed="false">
      <c r="B2897" s="339" t="n">
        <f aca="false">'ワークシート1 事業所情報'!E2910</f>
        <v>0</v>
      </c>
      <c r="C2897" s="125" t="str">
        <f aca="false">IF(COUNTIF($B$4:B2897,B2897)=1,MAX($C$3:C2896)+1,"")</f>
        <v/>
      </c>
      <c r="D2897" s="125"/>
      <c r="E2897" s="340"/>
    </row>
    <row r="2898" customFormat="false" ht="18" hidden="false" customHeight="false" outlineLevel="0" collapsed="false">
      <c r="B2898" s="339" t="n">
        <f aca="false">'ワークシート1 事業所情報'!E2911</f>
        <v>0</v>
      </c>
      <c r="C2898" s="125" t="str">
        <f aca="false">IF(COUNTIF($B$4:B2898,B2898)=1,MAX($C$3:C2897)+1,"")</f>
        <v/>
      </c>
      <c r="D2898" s="125"/>
      <c r="E2898" s="340"/>
    </row>
    <row r="2899" customFormat="false" ht="18" hidden="false" customHeight="false" outlineLevel="0" collapsed="false">
      <c r="B2899" s="339" t="n">
        <f aca="false">'ワークシート1 事業所情報'!E2912</f>
        <v>0</v>
      </c>
      <c r="C2899" s="125" t="str">
        <f aca="false">IF(COUNTIF($B$4:B2899,B2899)=1,MAX($C$3:C2898)+1,"")</f>
        <v/>
      </c>
      <c r="D2899" s="125"/>
      <c r="E2899" s="340"/>
    </row>
    <row r="2900" customFormat="false" ht="18" hidden="false" customHeight="false" outlineLevel="0" collapsed="false">
      <c r="B2900" s="339" t="n">
        <f aca="false">'ワークシート1 事業所情報'!E2913</f>
        <v>0</v>
      </c>
      <c r="C2900" s="125" t="str">
        <f aca="false">IF(COUNTIF($B$4:B2900,B2900)=1,MAX($C$3:C2899)+1,"")</f>
        <v/>
      </c>
      <c r="D2900" s="125"/>
      <c r="E2900" s="340"/>
    </row>
    <row r="2901" customFormat="false" ht="18" hidden="false" customHeight="false" outlineLevel="0" collapsed="false">
      <c r="B2901" s="339" t="n">
        <f aca="false">'ワークシート1 事業所情報'!E2914</f>
        <v>0</v>
      </c>
      <c r="C2901" s="125" t="str">
        <f aca="false">IF(COUNTIF($B$4:B2901,B2901)=1,MAX($C$3:C2900)+1,"")</f>
        <v/>
      </c>
      <c r="D2901" s="125"/>
      <c r="E2901" s="340"/>
    </row>
    <row r="2902" customFormat="false" ht="18" hidden="false" customHeight="false" outlineLevel="0" collapsed="false">
      <c r="B2902" s="339" t="n">
        <f aca="false">'ワークシート1 事業所情報'!E2915</f>
        <v>0</v>
      </c>
      <c r="C2902" s="125" t="str">
        <f aca="false">IF(COUNTIF($B$4:B2902,B2902)=1,MAX($C$3:C2901)+1,"")</f>
        <v/>
      </c>
      <c r="D2902" s="125"/>
      <c r="E2902" s="340"/>
    </row>
    <row r="2903" customFormat="false" ht="18" hidden="false" customHeight="false" outlineLevel="0" collapsed="false">
      <c r="B2903" s="339" t="n">
        <f aca="false">'ワークシート1 事業所情報'!E2916</f>
        <v>0</v>
      </c>
      <c r="C2903" s="125" t="str">
        <f aca="false">IF(COUNTIF($B$4:B2903,B2903)=1,MAX($C$3:C2902)+1,"")</f>
        <v/>
      </c>
      <c r="D2903" s="125"/>
      <c r="E2903" s="340"/>
    </row>
    <row r="2904" customFormat="false" ht="18" hidden="false" customHeight="false" outlineLevel="0" collapsed="false">
      <c r="B2904" s="339" t="n">
        <f aca="false">'ワークシート1 事業所情報'!E2917</f>
        <v>0</v>
      </c>
      <c r="C2904" s="125" t="str">
        <f aca="false">IF(COUNTIF($B$4:B2904,B2904)=1,MAX($C$3:C2903)+1,"")</f>
        <v/>
      </c>
      <c r="D2904" s="125"/>
      <c r="E2904" s="340"/>
    </row>
    <row r="2905" customFormat="false" ht="18" hidden="false" customHeight="false" outlineLevel="0" collapsed="false">
      <c r="B2905" s="339" t="n">
        <f aca="false">'ワークシート1 事業所情報'!E2918</f>
        <v>0</v>
      </c>
      <c r="C2905" s="125" t="str">
        <f aca="false">IF(COUNTIF($B$4:B2905,B2905)=1,MAX($C$3:C2904)+1,"")</f>
        <v/>
      </c>
      <c r="D2905" s="125"/>
      <c r="E2905" s="340"/>
    </row>
    <row r="2906" customFormat="false" ht="18" hidden="false" customHeight="false" outlineLevel="0" collapsed="false">
      <c r="B2906" s="339" t="n">
        <f aca="false">'ワークシート1 事業所情報'!E2919</f>
        <v>0</v>
      </c>
      <c r="C2906" s="125" t="str">
        <f aca="false">IF(COUNTIF($B$4:B2906,B2906)=1,MAX($C$3:C2905)+1,"")</f>
        <v/>
      </c>
      <c r="D2906" s="125"/>
      <c r="E2906" s="340"/>
    </row>
    <row r="2907" customFormat="false" ht="18" hidden="false" customHeight="false" outlineLevel="0" collapsed="false">
      <c r="B2907" s="339" t="n">
        <f aca="false">'ワークシート1 事業所情報'!E2920</f>
        <v>0</v>
      </c>
      <c r="C2907" s="125" t="str">
        <f aca="false">IF(COUNTIF($B$4:B2907,B2907)=1,MAX($C$3:C2906)+1,"")</f>
        <v/>
      </c>
      <c r="D2907" s="125"/>
      <c r="E2907" s="340"/>
    </row>
    <row r="2908" customFormat="false" ht="18" hidden="false" customHeight="false" outlineLevel="0" collapsed="false">
      <c r="B2908" s="339" t="n">
        <f aca="false">'ワークシート1 事業所情報'!E2921</f>
        <v>0</v>
      </c>
      <c r="C2908" s="125" t="str">
        <f aca="false">IF(COUNTIF($B$4:B2908,B2908)=1,MAX($C$3:C2907)+1,"")</f>
        <v/>
      </c>
      <c r="D2908" s="125"/>
      <c r="E2908" s="340"/>
    </row>
    <row r="2909" customFormat="false" ht="18" hidden="false" customHeight="false" outlineLevel="0" collapsed="false">
      <c r="B2909" s="339" t="n">
        <f aca="false">'ワークシート1 事業所情報'!E2922</f>
        <v>0</v>
      </c>
      <c r="C2909" s="125" t="str">
        <f aca="false">IF(COUNTIF($B$4:B2909,B2909)=1,MAX($C$3:C2908)+1,"")</f>
        <v/>
      </c>
      <c r="D2909" s="125"/>
      <c r="E2909" s="340"/>
    </row>
    <row r="2910" customFormat="false" ht="18" hidden="false" customHeight="false" outlineLevel="0" collapsed="false">
      <c r="B2910" s="339" t="n">
        <f aca="false">'ワークシート1 事業所情報'!E2923</f>
        <v>0</v>
      </c>
      <c r="C2910" s="125" t="str">
        <f aca="false">IF(COUNTIF($B$4:B2910,B2910)=1,MAX($C$3:C2909)+1,"")</f>
        <v/>
      </c>
      <c r="D2910" s="125"/>
      <c r="E2910" s="340"/>
    </row>
    <row r="2911" customFormat="false" ht="18" hidden="false" customHeight="false" outlineLevel="0" collapsed="false">
      <c r="B2911" s="339" t="n">
        <f aca="false">'ワークシート1 事業所情報'!E2924</f>
        <v>0</v>
      </c>
      <c r="C2911" s="125" t="str">
        <f aca="false">IF(COUNTIF($B$4:B2911,B2911)=1,MAX($C$3:C2910)+1,"")</f>
        <v/>
      </c>
      <c r="D2911" s="125"/>
      <c r="E2911" s="340"/>
    </row>
    <row r="2912" customFormat="false" ht="18" hidden="false" customHeight="false" outlineLevel="0" collapsed="false">
      <c r="B2912" s="339" t="n">
        <f aca="false">'ワークシート1 事業所情報'!E2925</f>
        <v>0</v>
      </c>
      <c r="C2912" s="125" t="str">
        <f aca="false">IF(COUNTIF($B$4:B2912,B2912)=1,MAX($C$3:C2911)+1,"")</f>
        <v/>
      </c>
      <c r="D2912" s="125"/>
      <c r="E2912" s="340"/>
    </row>
    <row r="2913" customFormat="false" ht="18" hidden="false" customHeight="false" outlineLevel="0" collapsed="false">
      <c r="B2913" s="339" t="n">
        <f aca="false">'ワークシート1 事業所情報'!E2926</f>
        <v>0</v>
      </c>
      <c r="C2913" s="125" t="str">
        <f aca="false">IF(COUNTIF($B$4:B2913,B2913)=1,MAX($C$3:C2912)+1,"")</f>
        <v/>
      </c>
      <c r="D2913" s="125"/>
      <c r="E2913" s="340"/>
    </row>
    <row r="2914" customFormat="false" ht="18" hidden="false" customHeight="false" outlineLevel="0" collapsed="false">
      <c r="B2914" s="339" t="n">
        <f aca="false">'ワークシート1 事業所情報'!E2927</f>
        <v>0</v>
      </c>
      <c r="C2914" s="125" t="str">
        <f aca="false">IF(COUNTIF($B$4:B2914,B2914)=1,MAX($C$3:C2913)+1,"")</f>
        <v/>
      </c>
      <c r="D2914" s="125"/>
      <c r="E2914" s="340"/>
    </row>
    <row r="2915" customFormat="false" ht="18" hidden="false" customHeight="false" outlineLevel="0" collapsed="false">
      <c r="B2915" s="339" t="n">
        <f aca="false">'ワークシート1 事業所情報'!E2928</f>
        <v>0</v>
      </c>
      <c r="C2915" s="125" t="str">
        <f aca="false">IF(COUNTIF($B$4:B2915,B2915)=1,MAX($C$3:C2914)+1,"")</f>
        <v/>
      </c>
      <c r="D2915" s="125"/>
      <c r="E2915" s="340"/>
    </row>
    <row r="2916" customFormat="false" ht="18" hidden="false" customHeight="false" outlineLevel="0" collapsed="false">
      <c r="B2916" s="339" t="n">
        <f aca="false">'ワークシート1 事業所情報'!E2929</f>
        <v>0</v>
      </c>
      <c r="C2916" s="125" t="str">
        <f aca="false">IF(COUNTIF($B$4:B2916,B2916)=1,MAX($C$3:C2915)+1,"")</f>
        <v/>
      </c>
      <c r="D2916" s="125"/>
      <c r="E2916" s="340"/>
    </row>
    <row r="2917" customFormat="false" ht="18" hidden="false" customHeight="false" outlineLevel="0" collapsed="false">
      <c r="B2917" s="339" t="n">
        <f aca="false">'ワークシート1 事業所情報'!E2930</f>
        <v>0</v>
      </c>
      <c r="C2917" s="125" t="str">
        <f aca="false">IF(COUNTIF($B$4:B2917,B2917)=1,MAX($C$3:C2916)+1,"")</f>
        <v/>
      </c>
      <c r="D2917" s="125"/>
      <c r="E2917" s="340"/>
    </row>
    <row r="2918" customFormat="false" ht="18" hidden="false" customHeight="false" outlineLevel="0" collapsed="false">
      <c r="B2918" s="339" t="n">
        <f aca="false">'ワークシート1 事業所情報'!E2931</f>
        <v>0</v>
      </c>
      <c r="C2918" s="125" t="str">
        <f aca="false">IF(COUNTIF($B$4:B2918,B2918)=1,MAX($C$3:C2917)+1,"")</f>
        <v/>
      </c>
      <c r="D2918" s="125"/>
      <c r="E2918" s="340"/>
    </row>
    <row r="2919" customFormat="false" ht="18" hidden="false" customHeight="false" outlineLevel="0" collapsed="false">
      <c r="B2919" s="339" t="n">
        <f aca="false">'ワークシート1 事業所情報'!E2932</f>
        <v>0</v>
      </c>
      <c r="C2919" s="125" t="str">
        <f aca="false">IF(COUNTIF($B$4:B2919,B2919)=1,MAX($C$3:C2918)+1,"")</f>
        <v/>
      </c>
      <c r="D2919" s="125"/>
      <c r="E2919" s="340"/>
    </row>
    <row r="2920" customFormat="false" ht="18" hidden="false" customHeight="false" outlineLevel="0" collapsed="false">
      <c r="B2920" s="339" t="n">
        <f aca="false">'ワークシート1 事業所情報'!E2933</f>
        <v>0</v>
      </c>
      <c r="C2920" s="125" t="str">
        <f aca="false">IF(COUNTIF($B$4:B2920,B2920)=1,MAX($C$3:C2919)+1,"")</f>
        <v/>
      </c>
      <c r="D2920" s="125"/>
      <c r="E2920" s="340"/>
    </row>
    <row r="2921" customFormat="false" ht="18" hidden="false" customHeight="false" outlineLevel="0" collapsed="false">
      <c r="B2921" s="339" t="n">
        <f aca="false">'ワークシート1 事業所情報'!E2934</f>
        <v>0</v>
      </c>
      <c r="C2921" s="125" t="str">
        <f aca="false">IF(COUNTIF($B$4:B2921,B2921)=1,MAX($C$3:C2920)+1,"")</f>
        <v/>
      </c>
      <c r="D2921" s="125"/>
      <c r="E2921" s="340"/>
    </row>
    <row r="2922" customFormat="false" ht="18" hidden="false" customHeight="false" outlineLevel="0" collapsed="false">
      <c r="B2922" s="339" t="n">
        <f aca="false">'ワークシート1 事業所情報'!E2935</f>
        <v>0</v>
      </c>
      <c r="C2922" s="125" t="str">
        <f aca="false">IF(COUNTIF($B$4:B2922,B2922)=1,MAX($C$3:C2921)+1,"")</f>
        <v/>
      </c>
      <c r="D2922" s="125"/>
      <c r="E2922" s="340"/>
    </row>
    <row r="2923" customFormat="false" ht="18" hidden="false" customHeight="false" outlineLevel="0" collapsed="false">
      <c r="B2923" s="339" t="n">
        <f aca="false">'ワークシート1 事業所情報'!E2936</f>
        <v>0</v>
      </c>
      <c r="C2923" s="125" t="str">
        <f aca="false">IF(COUNTIF($B$4:B2923,B2923)=1,MAX($C$3:C2922)+1,"")</f>
        <v/>
      </c>
      <c r="D2923" s="125"/>
      <c r="E2923" s="340"/>
    </row>
    <row r="2924" customFormat="false" ht="18" hidden="false" customHeight="false" outlineLevel="0" collapsed="false">
      <c r="B2924" s="339" t="n">
        <f aca="false">'ワークシート1 事業所情報'!E2937</f>
        <v>0</v>
      </c>
      <c r="C2924" s="125" t="str">
        <f aca="false">IF(COUNTIF($B$4:B2924,B2924)=1,MAX($C$3:C2923)+1,"")</f>
        <v/>
      </c>
      <c r="D2924" s="125"/>
      <c r="E2924" s="340"/>
    </row>
    <row r="2925" customFormat="false" ht="18" hidden="false" customHeight="false" outlineLevel="0" collapsed="false">
      <c r="B2925" s="339" t="n">
        <f aca="false">'ワークシート1 事業所情報'!E2938</f>
        <v>0</v>
      </c>
      <c r="C2925" s="125" t="str">
        <f aca="false">IF(COUNTIF($B$4:B2925,B2925)=1,MAX($C$3:C2924)+1,"")</f>
        <v/>
      </c>
      <c r="D2925" s="125"/>
      <c r="E2925" s="340"/>
    </row>
    <row r="2926" customFormat="false" ht="18" hidden="false" customHeight="false" outlineLevel="0" collapsed="false">
      <c r="B2926" s="339" t="n">
        <f aca="false">'ワークシート1 事業所情報'!E2939</f>
        <v>0</v>
      </c>
      <c r="C2926" s="125" t="str">
        <f aca="false">IF(COUNTIF($B$4:B2926,B2926)=1,MAX($C$3:C2925)+1,"")</f>
        <v/>
      </c>
      <c r="D2926" s="125"/>
      <c r="E2926" s="340"/>
    </row>
    <row r="2927" customFormat="false" ht="18" hidden="false" customHeight="false" outlineLevel="0" collapsed="false">
      <c r="B2927" s="339" t="n">
        <f aca="false">'ワークシート1 事業所情報'!E2940</f>
        <v>0</v>
      </c>
      <c r="C2927" s="125" t="str">
        <f aca="false">IF(COUNTIF($B$4:B2927,B2927)=1,MAX($C$3:C2926)+1,"")</f>
        <v/>
      </c>
      <c r="D2927" s="125"/>
      <c r="E2927" s="340"/>
    </row>
    <row r="2928" customFormat="false" ht="18" hidden="false" customHeight="false" outlineLevel="0" collapsed="false">
      <c r="B2928" s="339" t="n">
        <f aca="false">'ワークシート1 事業所情報'!E2941</f>
        <v>0</v>
      </c>
      <c r="C2928" s="125" t="str">
        <f aca="false">IF(COUNTIF($B$4:B2928,B2928)=1,MAX($C$3:C2927)+1,"")</f>
        <v/>
      </c>
      <c r="D2928" s="125"/>
      <c r="E2928" s="340"/>
    </row>
    <row r="2929" customFormat="false" ht="18" hidden="false" customHeight="false" outlineLevel="0" collapsed="false">
      <c r="B2929" s="339" t="n">
        <f aca="false">'ワークシート1 事業所情報'!E2942</f>
        <v>0</v>
      </c>
      <c r="C2929" s="125" t="str">
        <f aca="false">IF(COUNTIF($B$4:B2929,B2929)=1,MAX($C$3:C2928)+1,"")</f>
        <v/>
      </c>
      <c r="D2929" s="125"/>
      <c r="E2929" s="340"/>
    </row>
    <row r="2930" customFormat="false" ht="18" hidden="false" customHeight="false" outlineLevel="0" collapsed="false">
      <c r="B2930" s="339" t="n">
        <f aca="false">'ワークシート1 事業所情報'!E2943</f>
        <v>0</v>
      </c>
      <c r="C2930" s="125" t="str">
        <f aca="false">IF(COUNTIF($B$4:B2930,B2930)=1,MAX($C$3:C2929)+1,"")</f>
        <v/>
      </c>
      <c r="D2930" s="125"/>
      <c r="E2930" s="340"/>
    </row>
    <row r="2931" customFormat="false" ht="18" hidden="false" customHeight="false" outlineLevel="0" collapsed="false">
      <c r="B2931" s="339" t="n">
        <f aca="false">'ワークシート1 事業所情報'!E2944</f>
        <v>0</v>
      </c>
      <c r="C2931" s="125" t="str">
        <f aca="false">IF(COUNTIF($B$4:B2931,B2931)=1,MAX($C$3:C2930)+1,"")</f>
        <v/>
      </c>
      <c r="D2931" s="125"/>
      <c r="E2931" s="340"/>
    </row>
    <row r="2932" customFormat="false" ht="18" hidden="false" customHeight="false" outlineLevel="0" collapsed="false">
      <c r="B2932" s="339" t="n">
        <f aca="false">'ワークシート1 事業所情報'!E2945</f>
        <v>0</v>
      </c>
      <c r="C2932" s="125" t="str">
        <f aca="false">IF(COUNTIF($B$4:B2932,B2932)=1,MAX($C$3:C2931)+1,"")</f>
        <v/>
      </c>
      <c r="D2932" s="125"/>
      <c r="E2932" s="340"/>
    </row>
    <row r="2933" customFormat="false" ht="18" hidden="false" customHeight="false" outlineLevel="0" collapsed="false">
      <c r="B2933" s="339" t="n">
        <f aca="false">'ワークシート1 事業所情報'!E2946</f>
        <v>0</v>
      </c>
      <c r="C2933" s="125" t="str">
        <f aca="false">IF(COUNTIF($B$4:B2933,B2933)=1,MAX($C$3:C2932)+1,"")</f>
        <v/>
      </c>
      <c r="D2933" s="125"/>
      <c r="E2933" s="340"/>
    </row>
    <row r="2934" customFormat="false" ht="18" hidden="false" customHeight="false" outlineLevel="0" collapsed="false">
      <c r="B2934" s="339" t="n">
        <f aca="false">'ワークシート1 事業所情報'!E2947</f>
        <v>0</v>
      </c>
      <c r="C2934" s="125" t="str">
        <f aca="false">IF(COUNTIF($B$4:B2934,B2934)=1,MAX($C$3:C2933)+1,"")</f>
        <v/>
      </c>
      <c r="D2934" s="125"/>
      <c r="E2934" s="340"/>
    </row>
    <row r="2935" customFormat="false" ht="18" hidden="false" customHeight="false" outlineLevel="0" collapsed="false">
      <c r="B2935" s="339" t="n">
        <f aca="false">'ワークシート1 事業所情報'!E2948</f>
        <v>0</v>
      </c>
      <c r="C2935" s="125" t="str">
        <f aca="false">IF(COUNTIF($B$4:B2935,B2935)=1,MAX($C$3:C2934)+1,"")</f>
        <v/>
      </c>
      <c r="D2935" s="125"/>
      <c r="E2935" s="340"/>
    </row>
    <row r="2936" customFormat="false" ht="18" hidden="false" customHeight="false" outlineLevel="0" collapsed="false">
      <c r="B2936" s="339" t="n">
        <f aca="false">'ワークシート1 事業所情報'!E2949</f>
        <v>0</v>
      </c>
      <c r="C2936" s="125" t="str">
        <f aca="false">IF(COUNTIF($B$4:B2936,B2936)=1,MAX($C$3:C2935)+1,"")</f>
        <v/>
      </c>
      <c r="D2936" s="125"/>
      <c r="E2936" s="340"/>
    </row>
    <row r="2937" customFormat="false" ht="18" hidden="false" customHeight="false" outlineLevel="0" collapsed="false">
      <c r="B2937" s="339" t="n">
        <f aca="false">'ワークシート1 事業所情報'!E2950</f>
        <v>0</v>
      </c>
      <c r="C2937" s="125" t="str">
        <f aca="false">IF(COUNTIF($B$4:B2937,B2937)=1,MAX($C$3:C2936)+1,"")</f>
        <v/>
      </c>
      <c r="D2937" s="125"/>
      <c r="E2937" s="340"/>
    </row>
    <row r="2938" customFormat="false" ht="18" hidden="false" customHeight="false" outlineLevel="0" collapsed="false">
      <c r="B2938" s="339" t="n">
        <f aca="false">'ワークシート1 事業所情報'!E2951</f>
        <v>0</v>
      </c>
      <c r="C2938" s="125" t="str">
        <f aca="false">IF(COUNTIF($B$4:B2938,B2938)=1,MAX($C$3:C2937)+1,"")</f>
        <v/>
      </c>
      <c r="D2938" s="125"/>
      <c r="E2938" s="340"/>
    </row>
    <row r="2939" customFormat="false" ht="18" hidden="false" customHeight="false" outlineLevel="0" collapsed="false">
      <c r="B2939" s="339" t="n">
        <f aca="false">'ワークシート1 事業所情報'!E2952</f>
        <v>0</v>
      </c>
      <c r="C2939" s="125" t="str">
        <f aca="false">IF(COUNTIF($B$4:B2939,B2939)=1,MAX($C$3:C2938)+1,"")</f>
        <v/>
      </c>
      <c r="D2939" s="125"/>
      <c r="E2939" s="340"/>
    </row>
    <row r="2940" customFormat="false" ht="18" hidden="false" customHeight="false" outlineLevel="0" collapsed="false">
      <c r="B2940" s="339" t="n">
        <f aca="false">'ワークシート1 事業所情報'!E2953</f>
        <v>0</v>
      </c>
      <c r="C2940" s="125" t="str">
        <f aca="false">IF(COUNTIF($B$4:B2940,B2940)=1,MAX($C$3:C2939)+1,"")</f>
        <v/>
      </c>
      <c r="D2940" s="125"/>
      <c r="E2940" s="340"/>
    </row>
    <row r="2941" customFormat="false" ht="18" hidden="false" customHeight="false" outlineLevel="0" collapsed="false">
      <c r="B2941" s="339" t="n">
        <f aca="false">'ワークシート1 事業所情報'!E2954</f>
        <v>0</v>
      </c>
      <c r="C2941" s="125" t="str">
        <f aca="false">IF(COUNTIF($B$4:B2941,B2941)=1,MAX($C$3:C2940)+1,"")</f>
        <v/>
      </c>
      <c r="D2941" s="125"/>
      <c r="E2941" s="340"/>
    </row>
    <row r="2942" customFormat="false" ht="18" hidden="false" customHeight="false" outlineLevel="0" collapsed="false">
      <c r="B2942" s="339" t="n">
        <f aca="false">'ワークシート1 事業所情報'!E2955</f>
        <v>0</v>
      </c>
      <c r="C2942" s="125" t="str">
        <f aca="false">IF(COUNTIF($B$4:B2942,B2942)=1,MAX($C$3:C2941)+1,"")</f>
        <v/>
      </c>
      <c r="D2942" s="125"/>
      <c r="E2942" s="340"/>
    </row>
    <row r="2943" customFormat="false" ht="18" hidden="false" customHeight="false" outlineLevel="0" collapsed="false">
      <c r="B2943" s="339" t="n">
        <f aca="false">'ワークシート1 事業所情報'!E2956</f>
        <v>0</v>
      </c>
      <c r="C2943" s="125" t="str">
        <f aca="false">IF(COUNTIF($B$4:B2943,B2943)=1,MAX($C$3:C2942)+1,"")</f>
        <v/>
      </c>
      <c r="D2943" s="125"/>
      <c r="E2943" s="340"/>
    </row>
    <row r="2944" customFormat="false" ht="18" hidden="false" customHeight="false" outlineLevel="0" collapsed="false">
      <c r="B2944" s="339" t="n">
        <f aca="false">'ワークシート1 事業所情報'!E2957</f>
        <v>0</v>
      </c>
      <c r="C2944" s="125" t="str">
        <f aca="false">IF(COUNTIF($B$4:B2944,B2944)=1,MAX($C$3:C2943)+1,"")</f>
        <v/>
      </c>
      <c r="D2944" s="125"/>
      <c r="E2944" s="340"/>
    </row>
    <row r="2945" customFormat="false" ht="18" hidden="false" customHeight="false" outlineLevel="0" collapsed="false">
      <c r="B2945" s="339" t="n">
        <f aca="false">'ワークシート1 事業所情報'!E2958</f>
        <v>0</v>
      </c>
      <c r="C2945" s="125" t="str">
        <f aca="false">IF(COUNTIF($B$4:B2945,B2945)=1,MAX($C$3:C2944)+1,"")</f>
        <v/>
      </c>
      <c r="D2945" s="125"/>
      <c r="E2945" s="340"/>
    </row>
    <row r="2946" customFormat="false" ht="18" hidden="false" customHeight="false" outlineLevel="0" collapsed="false">
      <c r="B2946" s="339" t="n">
        <f aca="false">'ワークシート1 事業所情報'!E2959</f>
        <v>0</v>
      </c>
      <c r="C2946" s="125" t="str">
        <f aca="false">IF(COUNTIF($B$4:B2946,B2946)=1,MAX($C$3:C2945)+1,"")</f>
        <v/>
      </c>
      <c r="D2946" s="125"/>
      <c r="E2946" s="340"/>
    </row>
    <row r="2947" customFormat="false" ht="18" hidden="false" customHeight="false" outlineLevel="0" collapsed="false">
      <c r="B2947" s="339" t="n">
        <f aca="false">'ワークシート1 事業所情報'!E2960</f>
        <v>0</v>
      </c>
      <c r="C2947" s="125" t="str">
        <f aca="false">IF(COUNTIF($B$4:B2947,B2947)=1,MAX($C$3:C2946)+1,"")</f>
        <v/>
      </c>
      <c r="D2947" s="125"/>
      <c r="E2947" s="340"/>
    </row>
    <row r="2948" customFormat="false" ht="18" hidden="false" customHeight="false" outlineLevel="0" collapsed="false">
      <c r="B2948" s="339" t="n">
        <f aca="false">'ワークシート1 事業所情報'!E2961</f>
        <v>0</v>
      </c>
      <c r="C2948" s="125" t="str">
        <f aca="false">IF(COUNTIF($B$4:B2948,B2948)=1,MAX($C$3:C2947)+1,"")</f>
        <v/>
      </c>
      <c r="D2948" s="125"/>
      <c r="E2948" s="340"/>
    </row>
    <row r="2949" customFormat="false" ht="18" hidden="false" customHeight="false" outlineLevel="0" collapsed="false">
      <c r="B2949" s="339" t="n">
        <f aca="false">'ワークシート1 事業所情報'!E2962</f>
        <v>0</v>
      </c>
      <c r="C2949" s="125" t="str">
        <f aca="false">IF(COUNTIF($B$4:B2949,B2949)=1,MAX($C$3:C2948)+1,"")</f>
        <v/>
      </c>
      <c r="D2949" s="125"/>
      <c r="E2949" s="340"/>
    </row>
    <row r="2950" customFormat="false" ht="18" hidden="false" customHeight="false" outlineLevel="0" collapsed="false">
      <c r="B2950" s="339" t="n">
        <f aca="false">'ワークシート1 事業所情報'!E2963</f>
        <v>0</v>
      </c>
      <c r="C2950" s="125" t="str">
        <f aca="false">IF(COUNTIF($B$4:B2950,B2950)=1,MAX($C$3:C2949)+1,"")</f>
        <v/>
      </c>
      <c r="D2950" s="125"/>
      <c r="E2950" s="340"/>
    </row>
    <row r="2951" customFormat="false" ht="18" hidden="false" customHeight="false" outlineLevel="0" collapsed="false">
      <c r="B2951" s="339" t="n">
        <f aca="false">'ワークシート1 事業所情報'!E2964</f>
        <v>0</v>
      </c>
      <c r="C2951" s="125" t="str">
        <f aca="false">IF(COUNTIF($B$4:B2951,B2951)=1,MAX($C$3:C2950)+1,"")</f>
        <v/>
      </c>
      <c r="D2951" s="125"/>
      <c r="E2951" s="340"/>
    </row>
    <row r="2952" customFormat="false" ht="18" hidden="false" customHeight="false" outlineLevel="0" collapsed="false">
      <c r="B2952" s="339" t="n">
        <f aca="false">'ワークシート1 事業所情報'!E2965</f>
        <v>0</v>
      </c>
      <c r="C2952" s="125" t="str">
        <f aca="false">IF(COUNTIF($B$4:B2952,B2952)=1,MAX($C$3:C2951)+1,"")</f>
        <v/>
      </c>
      <c r="D2952" s="125"/>
      <c r="E2952" s="340"/>
    </row>
    <row r="2953" customFormat="false" ht="18" hidden="false" customHeight="false" outlineLevel="0" collapsed="false">
      <c r="B2953" s="339" t="n">
        <f aca="false">'ワークシート1 事業所情報'!E2966</f>
        <v>0</v>
      </c>
      <c r="C2953" s="125" t="str">
        <f aca="false">IF(COUNTIF($B$4:B2953,B2953)=1,MAX($C$3:C2952)+1,"")</f>
        <v/>
      </c>
      <c r="D2953" s="125"/>
      <c r="E2953" s="340"/>
    </row>
    <row r="2954" customFormat="false" ht="18" hidden="false" customHeight="false" outlineLevel="0" collapsed="false">
      <c r="B2954" s="339" t="n">
        <f aca="false">'ワークシート1 事業所情報'!E2967</f>
        <v>0</v>
      </c>
      <c r="C2954" s="125" t="str">
        <f aca="false">IF(COUNTIF($B$4:B2954,B2954)=1,MAX($C$3:C2953)+1,"")</f>
        <v/>
      </c>
      <c r="D2954" s="125"/>
      <c r="E2954" s="340"/>
    </row>
    <row r="2955" customFormat="false" ht="18" hidden="false" customHeight="false" outlineLevel="0" collapsed="false">
      <c r="B2955" s="339" t="n">
        <f aca="false">'ワークシート1 事業所情報'!E2968</f>
        <v>0</v>
      </c>
      <c r="C2955" s="125" t="str">
        <f aca="false">IF(COUNTIF($B$4:B2955,B2955)=1,MAX($C$3:C2954)+1,"")</f>
        <v/>
      </c>
      <c r="D2955" s="125"/>
      <c r="E2955" s="340"/>
    </row>
    <row r="2956" customFormat="false" ht="18" hidden="false" customHeight="false" outlineLevel="0" collapsed="false">
      <c r="B2956" s="339" t="n">
        <f aca="false">'ワークシート1 事業所情報'!E2969</f>
        <v>0</v>
      </c>
      <c r="C2956" s="125" t="str">
        <f aca="false">IF(COUNTIF($B$4:B2956,B2956)=1,MAX($C$3:C2955)+1,"")</f>
        <v/>
      </c>
      <c r="D2956" s="125"/>
      <c r="E2956" s="340"/>
    </row>
    <row r="2957" customFormat="false" ht="18" hidden="false" customHeight="false" outlineLevel="0" collapsed="false">
      <c r="B2957" s="339" t="n">
        <f aca="false">'ワークシート1 事業所情報'!E2970</f>
        <v>0</v>
      </c>
      <c r="C2957" s="125" t="str">
        <f aca="false">IF(COUNTIF($B$4:B2957,B2957)=1,MAX($C$3:C2956)+1,"")</f>
        <v/>
      </c>
      <c r="D2957" s="125"/>
      <c r="E2957" s="340"/>
    </row>
    <row r="2958" customFormat="false" ht="18" hidden="false" customHeight="false" outlineLevel="0" collapsed="false">
      <c r="B2958" s="339" t="n">
        <f aca="false">'ワークシート1 事業所情報'!E2971</f>
        <v>0</v>
      </c>
      <c r="C2958" s="125" t="str">
        <f aca="false">IF(COUNTIF($B$4:B2958,B2958)=1,MAX($C$3:C2957)+1,"")</f>
        <v/>
      </c>
      <c r="D2958" s="125"/>
      <c r="E2958" s="340"/>
    </row>
    <row r="2959" customFormat="false" ht="18" hidden="false" customHeight="false" outlineLevel="0" collapsed="false">
      <c r="B2959" s="339" t="n">
        <f aca="false">'ワークシート1 事業所情報'!E2972</f>
        <v>0</v>
      </c>
      <c r="C2959" s="125" t="str">
        <f aca="false">IF(COUNTIF($B$4:B2959,B2959)=1,MAX($C$3:C2958)+1,"")</f>
        <v/>
      </c>
      <c r="D2959" s="125"/>
      <c r="E2959" s="340"/>
    </row>
    <row r="2960" customFormat="false" ht="18" hidden="false" customHeight="false" outlineLevel="0" collapsed="false">
      <c r="B2960" s="339" t="n">
        <f aca="false">'ワークシート1 事業所情報'!E2973</f>
        <v>0</v>
      </c>
      <c r="C2960" s="125" t="str">
        <f aca="false">IF(COUNTIF($B$4:B2960,B2960)=1,MAX($C$3:C2959)+1,"")</f>
        <v/>
      </c>
      <c r="D2960" s="125"/>
      <c r="E2960" s="340"/>
    </row>
    <row r="2961" customFormat="false" ht="18" hidden="false" customHeight="false" outlineLevel="0" collapsed="false">
      <c r="B2961" s="339" t="n">
        <f aca="false">'ワークシート1 事業所情報'!E2974</f>
        <v>0</v>
      </c>
      <c r="C2961" s="125" t="str">
        <f aca="false">IF(COUNTIF($B$4:B2961,B2961)=1,MAX($C$3:C2960)+1,"")</f>
        <v/>
      </c>
      <c r="D2961" s="125"/>
      <c r="E2961" s="340"/>
    </row>
    <row r="2962" customFormat="false" ht="18" hidden="false" customHeight="false" outlineLevel="0" collapsed="false">
      <c r="B2962" s="339" t="n">
        <f aca="false">'ワークシート1 事業所情報'!E2975</f>
        <v>0</v>
      </c>
      <c r="C2962" s="125" t="str">
        <f aca="false">IF(COUNTIF($B$4:B2962,B2962)=1,MAX($C$3:C2961)+1,"")</f>
        <v/>
      </c>
      <c r="D2962" s="125"/>
      <c r="E2962" s="340"/>
    </row>
    <row r="2963" customFormat="false" ht="18" hidden="false" customHeight="false" outlineLevel="0" collapsed="false">
      <c r="B2963" s="339" t="n">
        <f aca="false">'ワークシート1 事業所情報'!E2976</f>
        <v>0</v>
      </c>
      <c r="C2963" s="125" t="str">
        <f aca="false">IF(COUNTIF($B$4:B2963,B2963)=1,MAX($C$3:C2962)+1,"")</f>
        <v/>
      </c>
      <c r="D2963" s="125"/>
      <c r="E2963" s="340"/>
    </row>
    <row r="2964" customFormat="false" ht="18" hidden="false" customHeight="false" outlineLevel="0" collapsed="false">
      <c r="B2964" s="339" t="n">
        <f aca="false">'ワークシート1 事業所情報'!E2977</f>
        <v>0</v>
      </c>
      <c r="C2964" s="125" t="str">
        <f aca="false">IF(COUNTIF($B$4:B2964,B2964)=1,MAX($C$3:C2963)+1,"")</f>
        <v/>
      </c>
      <c r="D2964" s="125"/>
      <c r="E2964" s="340"/>
    </row>
    <row r="2965" customFormat="false" ht="18" hidden="false" customHeight="false" outlineLevel="0" collapsed="false">
      <c r="B2965" s="339" t="n">
        <f aca="false">'ワークシート1 事業所情報'!E2978</f>
        <v>0</v>
      </c>
      <c r="C2965" s="125" t="str">
        <f aca="false">IF(COUNTIF($B$4:B2965,B2965)=1,MAX($C$3:C2964)+1,"")</f>
        <v/>
      </c>
      <c r="D2965" s="125"/>
      <c r="E2965" s="340"/>
    </row>
    <row r="2966" customFormat="false" ht="18" hidden="false" customHeight="false" outlineLevel="0" collapsed="false">
      <c r="B2966" s="339" t="n">
        <f aca="false">'ワークシート1 事業所情報'!E2979</f>
        <v>0</v>
      </c>
      <c r="C2966" s="125" t="str">
        <f aca="false">IF(COUNTIF($B$4:B2966,B2966)=1,MAX($C$3:C2965)+1,"")</f>
        <v/>
      </c>
      <c r="D2966" s="125"/>
      <c r="E2966" s="340"/>
    </row>
    <row r="2967" customFormat="false" ht="18" hidden="false" customHeight="false" outlineLevel="0" collapsed="false">
      <c r="B2967" s="339" t="n">
        <f aca="false">'ワークシート1 事業所情報'!E2980</f>
        <v>0</v>
      </c>
      <c r="C2967" s="125" t="str">
        <f aca="false">IF(COUNTIF($B$4:B2967,B2967)=1,MAX($C$3:C2966)+1,"")</f>
        <v/>
      </c>
      <c r="D2967" s="125"/>
      <c r="E2967" s="340"/>
    </row>
    <row r="2968" customFormat="false" ht="18" hidden="false" customHeight="false" outlineLevel="0" collapsed="false">
      <c r="B2968" s="339" t="n">
        <f aca="false">'ワークシート1 事業所情報'!E2981</f>
        <v>0</v>
      </c>
      <c r="C2968" s="125" t="str">
        <f aca="false">IF(COUNTIF($B$4:B2968,B2968)=1,MAX($C$3:C2967)+1,"")</f>
        <v/>
      </c>
      <c r="D2968" s="125"/>
      <c r="E2968" s="340"/>
    </row>
    <row r="2969" customFormat="false" ht="18" hidden="false" customHeight="false" outlineLevel="0" collapsed="false">
      <c r="B2969" s="339" t="n">
        <f aca="false">'ワークシート1 事業所情報'!E2982</f>
        <v>0</v>
      </c>
      <c r="C2969" s="125" t="str">
        <f aca="false">IF(COUNTIF($B$4:B2969,B2969)=1,MAX($C$3:C2968)+1,"")</f>
        <v/>
      </c>
      <c r="D2969" s="125"/>
      <c r="E2969" s="340"/>
    </row>
    <row r="2970" customFormat="false" ht="18" hidden="false" customHeight="false" outlineLevel="0" collapsed="false">
      <c r="B2970" s="339" t="n">
        <f aca="false">'ワークシート1 事業所情報'!E2983</f>
        <v>0</v>
      </c>
      <c r="C2970" s="125" t="str">
        <f aca="false">IF(COUNTIF($B$4:B2970,B2970)=1,MAX($C$3:C2969)+1,"")</f>
        <v/>
      </c>
      <c r="D2970" s="125"/>
      <c r="E2970" s="340"/>
    </row>
    <row r="2971" customFormat="false" ht="18" hidden="false" customHeight="false" outlineLevel="0" collapsed="false">
      <c r="B2971" s="339" t="n">
        <f aca="false">'ワークシート1 事業所情報'!E2984</f>
        <v>0</v>
      </c>
      <c r="C2971" s="125" t="str">
        <f aca="false">IF(COUNTIF($B$4:B2971,B2971)=1,MAX($C$3:C2970)+1,"")</f>
        <v/>
      </c>
      <c r="D2971" s="125"/>
      <c r="E2971" s="340"/>
    </row>
    <row r="2972" customFormat="false" ht="18" hidden="false" customHeight="false" outlineLevel="0" collapsed="false">
      <c r="B2972" s="339" t="n">
        <f aca="false">'ワークシート1 事業所情報'!E2985</f>
        <v>0</v>
      </c>
      <c r="C2972" s="125" t="str">
        <f aca="false">IF(COUNTIF($B$4:B2972,B2972)=1,MAX($C$3:C2971)+1,"")</f>
        <v/>
      </c>
      <c r="D2972" s="125"/>
      <c r="E2972" s="340"/>
    </row>
    <row r="2973" customFormat="false" ht="18" hidden="false" customHeight="false" outlineLevel="0" collapsed="false">
      <c r="B2973" s="339" t="n">
        <f aca="false">'ワークシート1 事業所情報'!E2986</f>
        <v>0</v>
      </c>
      <c r="C2973" s="125" t="str">
        <f aca="false">IF(COUNTIF($B$4:B2973,B2973)=1,MAX($C$3:C2972)+1,"")</f>
        <v/>
      </c>
      <c r="D2973" s="125"/>
      <c r="E2973" s="340"/>
    </row>
    <row r="2974" customFormat="false" ht="18" hidden="false" customHeight="false" outlineLevel="0" collapsed="false">
      <c r="B2974" s="339" t="n">
        <f aca="false">'ワークシート1 事業所情報'!E2987</f>
        <v>0</v>
      </c>
      <c r="C2974" s="125" t="str">
        <f aca="false">IF(COUNTIF($B$4:B2974,B2974)=1,MAX($C$3:C2973)+1,"")</f>
        <v/>
      </c>
      <c r="D2974" s="125"/>
      <c r="E2974" s="340"/>
    </row>
    <row r="2975" customFormat="false" ht="18" hidden="false" customHeight="false" outlineLevel="0" collapsed="false">
      <c r="B2975" s="339" t="n">
        <f aca="false">'ワークシート1 事業所情報'!E2988</f>
        <v>0</v>
      </c>
      <c r="C2975" s="125" t="str">
        <f aca="false">IF(COUNTIF($B$4:B2975,B2975)=1,MAX($C$3:C2974)+1,"")</f>
        <v/>
      </c>
      <c r="D2975" s="125"/>
      <c r="E2975" s="340"/>
    </row>
    <row r="2976" customFormat="false" ht="18" hidden="false" customHeight="false" outlineLevel="0" collapsed="false">
      <c r="B2976" s="339" t="n">
        <f aca="false">'ワークシート1 事業所情報'!E2989</f>
        <v>0</v>
      </c>
      <c r="C2976" s="125" t="str">
        <f aca="false">IF(COUNTIF($B$4:B2976,B2976)=1,MAX($C$3:C2975)+1,"")</f>
        <v/>
      </c>
      <c r="D2976" s="125"/>
      <c r="E2976" s="340"/>
    </row>
    <row r="2977" customFormat="false" ht="18" hidden="false" customHeight="false" outlineLevel="0" collapsed="false">
      <c r="B2977" s="339" t="n">
        <f aca="false">'ワークシート1 事業所情報'!E2990</f>
        <v>0</v>
      </c>
      <c r="C2977" s="125" t="str">
        <f aca="false">IF(COUNTIF($B$4:B2977,B2977)=1,MAX($C$3:C2976)+1,"")</f>
        <v/>
      </c>
      <c r="D2977" s="125"/>
      <c r="E2977" s="340"/>
    </row>
    <row r="2978" customFormat="false" ht="18" hidden="false" customHeight="false" outlineLevel="0" collapsed="false">
      <c r="B2978" s="339" t="n">
        <f aca="false">'ワークシート1 事業所情報'!E2991</f>
        <v>0</v>
      </c>
      <c r="C2978" s="125" t="str">
        <f aca="false">IF(COUNTIF($B$4:B2978,B2978)=1,MAX($C$3:C2977)+1,"")</f>
        <v/>
      </c>
      <c r="D2978" s="125"/>
      <c r="E2978" s="340"/>
    </row>
    <row r="2979" customFormat="false" ht="18" hidden="false" customHeight="false" outlineLevel="0" collapsed="false">
      <c r="B2979" s="339" t="n">
        <f aca="false">'ワークシート1 事業所情報'!E2992</f>
        <v>0</v>
      </c>
      <c r="C2979" s="125" t="str">
        <f aca="false">IF(COUNTIF($B$4:B2979,B2979)=1,MAX($C$3:C2978)+1,"")</f>
        <v/>
      </c>
      <c r="D2979" s="125"/>
      <c r="E2979" s="340"/>
    </row>
    <row r="2980" customFormat="false" ht="18" hidden="false" customHeight="false" outlineLevel="0" collapsed="false">
      <c r="B2980" s="339" t="n">
        <f aca="false">'ワークシート1 事業所情報'!E2993</f>
        <v>0</v>
      </c>
      <c r="C2980" s="125" t="str">
        <f aca="false">IF(COUNTIF($B$4:B2980,B2980)=1,MAX($C$3:C2979)+1,"")</f>
        <v/>
      </c>
      <c r="D2980" s="125"/>
      <c r="E2980" s="340"/>
    </row>
    <row r="2981" customFormat="false" ht="18" hidden="false" customHeight="false" outlineLevel="0" collapsed="false">
      <c r="B2981" s="339" t="n">
        <f aca="false">'ワークシート1 事業所情報'!E2994</f>
        <v>0</v>
      </c>
      <c r="C2981" s="125" t="str">
        <f aca="false">IF(COUNTIF($B$4:B2981,B2981)=1,MAX($C$3:C2980)+1,"")</f>
        <v/>
      </c>
      <c r="D2981" s="125"/>
      <c r="E2981" s="340"/>
    </row>
    <row r="2982" customFormat="false" ht="18" hidden="false" customHeight="false" outlineLevel="0" collapsed="false">
      <c r="B2982" s="339" t="n">
        <f aca="false">'ワークシート1 事業所情報'!E2995</f>
        <v>0</v>
      </c>
      <c r="C2982" s="125" t="str">
        <f aca="false">IF(COUNTIF($B$4:B2982,B2982)=1,MAX($C$3:C2981)+1,"")</f>
        <v/>
      </c>
      <c r="D2982" s="125"/>
      <c r="E2982" s="340"/>
    </row>
    <row r="2983" customFormat="false" ht="18" hidden="false" customHeight="false" outlineLevel="0" collapsed="false">
      <c r="B2983" s="339" t="n">
        <f aca="false">'ワークシート1 事業所情報'!E2996</f>
        <v>0</v>
      </c>
      <c r="C2983" s="125" t="str">
        <f aca="false">IF(COUNTIF($B$4:B2983,B2983)=1,MAX($C$3:C2982)+1,"")</f>
        <v/>
      </c>
      <c r="D2983" s="125"/>
      <c r="E2983" s="340"/>
    </row>
    <row r="2984" customFormat="false" ht="18" hidden="false" customHeight="false" outlineLevel="0" collapsed="false">
      <c r="B2984" s="339" t="n">
        <f aca="false">'ワークシート1 事業所情報'!E2997</f>
        <v>0</v>
      </c>
      <c r="C2984" s="125" t="str">
        <f aca="false">IF(COUNTIF($B$4:B2984,B2984)=1,MAX($C$3:C2983)+1,"")</f>
        <v/>
      </c>
      <c r="D2984" s="125"/>
      <c r="E2984" s="340"/>
    </row>
    <row r="2985" customFormat="false" ht="18" hidden="false" customHeight="false" outlineLevel="0" collapsed="false">
      <c r="B2985" s="339" t="n">
        <f aca="false">'ワークシート1 事業所情報'!E2998</f>
        <v>0</v>
      </c>
      <c r="C2985" s="125" t="str">
        <f aca="false">IF(COUNTIF($B$4:B2985,B2985)=1,MAX($C$3:C2984)+1,"")</f>
        <v/>
      </c>
      <c r="D2985" s="125"/>
      <c r="E2985" s="340"/>
    </row>
    <row r="2986" customFormat="false" ht="18" hidden="false" customHeight="false" outlineLevel="0" collapsed="false">
      <c r="B2986" s="339" t="n">
        <f aca="false">'ワークシート1 事業所情報'!E2999</f>
        <v>0</v>
      </c>
      <c r="C2986" s="125" t="str">
        <f aca="false">IF(COUNTIF($B$4:B2986,B2986)=1,MAX($C$3:C2985)+1,"")</f>
        <v/>
      </c>
      <c r="D2986" s="125"/>
      <c r="E2986" s="340"/>
    </row>
    <row r="2987" customFormat="false" ht="18" hidden="false" customHeight="false" outlineLevel="0" collapsed="false">
      <c r="B2987" s="339" t="n">
        <f aca="false">'ワークシート1 事業所情報'!E3000</f>
        <v>0</v>
      </c>
      <c r="C2987" s="125" t="str">
        <f aca="false">IF(COUNTIF($B$4:B2987,B2987)=1,MAX($C$3:C2986)+1,"")</f>
        <v/>
      </c>
      <c r="D2987" s="125"/>
      <c r="E2987" s="340"/>
    </row>
    <row r="2988" customFormat="false" ht="18" hidden="false" customHeight="false" outlineLevel="0" collapsed="false">
      <c r="B2988" s="339" t="n">
        <f aca="false">'ワークシート1 事業所情報'!E3001</f>
        <v>0</v>
      </c>
      <c r="C2988" s="125" t="str">
        <f aca="false">IF(COUNTIF($B$4:B2988,B2988)=1,MAX($C$3:C2987)+1,"")</f>
        <v/>
      </c>
      <c r="D2988" s="125"/>
      <c r="E2988" s="340"/>
    </row>
    <row r="2989" customFormat="false" ht="18" hidden="false" customHeight="false" outlineLevel="0" collapsed="false">
      <c r="B2989" s="339" t="n">
        <f aca="false">'ワークシート1 事業所情報'!E3002</f>
        <v>0</v>
      </c>
      <c r="C2989" s="125" t="str">
        <f aca="false">IF(COUNTIF($B$4:B2989,B2989)=1,MAX($C$3:C2988)+1,"")</f>
        <v/>
      </c>
      <c r="D2989" s="125"/>
      <c r="E2989" s="340"/>
    </row>
    <row r="2990" customFormat="false" ht="18" hidden="false" customHeight="false" outlineLevel="0" collapsed="false">
      <c r="B2990" s="339" t="n">
        <f aca="false">'ワークシート1 事業所情報'!E3003</f>
        <v>0</v>
      </c>
      <c r="C2990" s="125" t="str">
        <f aca="false">IF(COUNTIF($B$4:B2990,B2990)=1,MAX($C$3:C2989)+1,"")</f>
        <v/>
      </c>
      <c r="D2990" s="125"/>
      <c r="E2990" s="340"/>
    </row>
    <row r="2991" customFormat="false" ht="18" hidden="false" customHeight="false" outlineLevel="0" collapsed="false">
      <c r="B2991" s="339" t="n">
        <f aca="false">'ワークシート1 事業所情報'!E3004</f>
        <v>0</v>
      </c>
      <c r="C2991" s="125" t="str">
        <f aca="false">IF(COUNTIF($B$4:B2991,B2991)=1,MAX($C$3:C2990)+1,"")</f>
        <v/>
      </c>
      <c r="D2991" s="125"/>
      <c r="E2991" s="340"/>
    </row>
    <row r="2992" customFormat="false" ht="18" hidden="false" customHeight="false" outlineLevel="0" collapsed="false">
      <c r="B2992" s="339" t="n">
        <f aca="false">'ワークシート1 事業所情報'!E3005</f>
        <v>0</v>
      </c>
      <c r="C2992" s="125" t="str">
        <f aca="false">IF(COUNTIF($B$4:B2992,B2992)=1,MAX($C$3:C2991)+1,"")</f>
        <v/>
      </c>
      <c r="D2992" s="125"/>
      <c r="E2992" s="340"/>
    </row>
    <row r="2993" customFormat="false" ht="18" hidden="false" customHeight="false" outlineLevel="0" collapsed="false">
      <c r="B2993" s="339" t="n">
        <f aca="false">'ワークシート1 事業所情報'!E3006</f>
        <v>0</v>
      </c>
      <c r="C2993" s="125" t="str">
        <f aca="false">IF(COUNTIF($B$4:B2993,B2993)=1,MAX($C$3:C2992)+1,"")</f>
        <v/>
      </c>
      <c r="D2993" s="125"/>
      <c r="E2993" s="340"/>
    </row>
    <row r="2994" customFormat="false" ht="18" hidden="false" customHeight="false" outlineLevel="0" collapsed="false">
      <c r="B2994" s="339" t="n">
        <f aca="false">'ワークシート1 事業所情報'!E3007</f>
        <v>0</v>
      </c>
      <c r="C2994" s="125" t="str">
        <f aca="false">IF(COUNTIF($B$4:B2994,B2994)=1,MAX($C$3:C2993)+1,"")</f>
        <v/>
      </c>
      <c r="D2994" s="125"/>
      <c r="E2994" s="340"/>
    </row>
    <row r="2995" customFormat="false" ht="18" hidden="false" customHeight="false" outlineLevel="0" collapsed="false">
      <c r="B2995" s="339" t="n">
        <f aca="false">'ワークシート1 事業所情報'!E3008</f>
        <v>0</v>
      </c>
      <c r="C2995" s="125" t="str">
        <f aca="false">IF(COUNTIF($B$4:B2995,B2995)=1,MAX($C$3:C2994)+1,"")</f>
        <v/>
      </c>
      <c r="D2995" s="125"/>
      <c r="E2995" s="340"/>
    </row>
    <row r="2996" customFormat="false" ht="18" hidden="false" customHeight="false" outlineLevel="0" collapsed="false">
      <c r="B2996" s="339" t="n">
        <f aca="false">'ワークシート1 事業所情報'!E3009</f>
        <v>0</v>
      </c>
      <c r="C2996" s="125" t="str">
        <f aca="false">IF(COUNTIF($B$4:B2996,B2996)=1,MAX($C$3:C2995)+1,"")</f>
        <v/>
      </c>
      <c r="D2996" s="125"/>
      <c r="E2996" s="340"/>
    </row>
    <row r="2997" customFormat="false" ht="18" hidden="false" customHeight="false" outlineLevel="0" collapsed="false">
      <c r="B2997" s="339" t="n">
        <f aca="false">'ワークシート1 事業所情報'!E3010</f>
        <v>0</v>
      </c>
      <c r="C2997" s="125" t="str">
        <f aca="false">IF(COUNTIF($B$4:B2997,B2997)=1,MAX($C$3:C2996)+1,"")</f>
        <v/>
      </c>
      <c r="D2997" s="125"/>
      <c r="E2997" s="340"/>
    </row>
    <row r="2998" customFormat="false" ht="18" hidden="false" customHeight="false" outlineLevel="0" collapsed="false">
      <c r="B2998" s="339" t="n">
        <f aca="false">'ワークシート1 事業所情報'!E3011</f>
        <v>0</v>
      </c>
      <c r="C2998" s="125" t="str">
        <f aca="false">IF(COUNTIF($B$4:B2998,B2998)=1,MAX($C$3:C2997)+1,"")</f>
        <v/>
      </c>
      <c r="D2998" s="125"/>
      <c r="E2998" s="340"/>
    </row>
    <row r="2999" customFormat="false" ht="18" hidden="false" customHeight="false" outlineLevel="0" collapsed="false">
      <c r="B2999" s="339" t="n">
        <f aca="false">'ワークシート1 事業所情報'!E3012</f>
        <v>0</v>
      </c>
      <c r="C2999" s="125" t="str">
        <f aca="false">IF(COUNTIF($B$4:B2999,B2999)=1,MAX($C$3:C2998)+1,"")</f>
        <v/>
      </c>
      <c r="D2999" s="125"/>
      <c r="E2999" s="340"/>
    </row>
    <row r="3000" customFormat="false" ht="18" hidden="false" customHeight="false" outlineLevel="0" collapsed="false">
      <c r="B3000" s="339" t="n">
        <f aca="false">'ワークシート1 事業所情報'!E3013</f>
        <v>0</v>
      </c>
      <c r="C3000" s="125" t="str">
        <f aca="false">IF(COUNTIF($B$4:B3000,B3000)=1,MAX($C$3:C2999)+1,"")</f>
        <v/>
      </c>
      <c r="D3000" s="125"/>
      <c r="E3000" s="340"/>
    </row>
    <row r="3001" customFormat="false" ht="18" hidden="false" customHeight="false" outlineLevel="0" collapsed="false">
      <c r="B3001" s="339" t="n">
        <f aca="false">'ワークシート1 事業所情報'!E3014</f>
        <v>0</v>
      </c>
      <c r="C3001" s="125" t="str">
        <f aca="false">IF(COUNTIF($B$4:B3001,B3001)=1,MAX($C$3:C3000)+1,"")</f>
        <v/>
      </c>
      <c r="D3001" s="125"/>
      <c r="E3001" s="340"/>
    </row>
    <row r="3002" customFormat="false" ht="18" hidden="false" customHeight="false" outlineLevel="0" collapsed="false">
      <c r="B3002" s="339" t="n">
        <f aca="false">'ワークシート1 事業所情報'!E3015</f>
        <v>0</v>
      </c>
      <c r="C3002" s="125" t="str">
        <f aca="false">IF(COUNTIF($B$4:B3002,B3002)=1,MAX($C$3:C3001)+1,"")</f>
        <v/>
      </c>
      <c r="D3002" s="125"/>
      <c r="E3002" s="340"/>
    </row>
    <row r="3003" customFormat="false" ht="18" hidden="false" customHeight="false" outlineLevel="0" collapsed="false">
      <c r="B3003" s="339" t="n">
        <f aca="false">'ワークシート1 事業所情報'!E3016</f>
        <v>0</v>
      </c>
      <c r="C3003" s="125" t="str">
        <f aca="false">IF(COUNTIF($B$4:B3003,B3003)=1,MAX($C$3:C3002)+1,"")</f>
        <v/>
      </c>
      <c r="D3003" s="125"/>
      <c r="E3003" s="340"/>
    </row>
    <row r="3004" customFormat="false" ht="18" hidden="false" customHeight="false" outlineLevel="0" collapsed="false">
      <c r="B3004" s="339" t="n">
        <f aca="false">'ワークシート1 事業所情報'!E3017</f>
        <v>0</v>
      </c>
      <c r="C3004" s="125" t="str">
        <f aca="false">IF(COUNTIF($B$4:B3004,B3004)=1,MAX($C$3:C3003)+1,"")</f>
        <v/>
      </c>
      <c r="D3004" s="125"/>
      <c r="E3004" s="340"/>
    </row>
    <row r="3005" customFormat="false" ht="18" hidden="false" customHeight="false" outlineLevel="0" collapsed="false">
      <c r="B3005" s="339" t="n">
        <f aca="false">'ワークシート1 事業所情報'!E3018</f>
        <v>0</v>
      </c>
      <c r="C3005" s="125" t="str">
        <f aca="false">IF(COUNTIF($B$4:B3005,B3005)=1,MAX($C$3:C3004)+1,"")</f>
        <v/>
      </c>
      <c r="D3005" s="125"/>
      <c r="E3005" s="340"/>
    </row>
    <row r="3006" customFormat="false" ht="18" hidden="false" customHeight="false" outlineLevel="0" collapsed="false">
      <c r="B3006" s="339" t="n">
        <f aca="false">'ワークシート1 事業所情報'!E3019</f>
        <v>0</v>
      </c>
      <c r="C3006" s="125" t="str">
        <f aca="false">IF(COUNTIF($B$4:B3006,B3006)=1,MAX($C$3:C3005)+1,"")</f>
        <v/>
      </c>
      <c r="D3006" s="125"/>
      <c r="E3006" s="340"/>
    </row>
    <row r="3007" customFormat="false" ht="18" hidden="false" customHeight="false" outlineLevel="0" collapsed="false">
      <c r="B3007" s="339" t="n">
        <f aca="false">'ワークシート1 事業所情報'!E3020</f>
        <v>0</v>
      </c>
      <c r="C3007" s="125" t="str">
        <f aca="false">IF(COUNTIF($B$4:B3007,B3007)=1,MAX($C$3:C3006)+1,"")</f>
        <v/>
      </c>
      <c r="D3007" s="125"/>
      <c r="E3007" s="340"/>
    </row>
    <row r="3008" customFormat="false" ht="18" hidden="false" customHeight="false" outlineLevel="0" collapsed="false">
      <c r="B3008" s="339" t="n">
        <f aca="false">'ワークシート1 事業所情報'!E3021</f>
        <v>0</v>
      </c>
      <c r="C3008" s="125" t="str">
        <f aca="false">IF(COUNTIF($B$4:B3008,B3008)=1,MAX($C$3:C3007)+1,"")</f>
        <v/>
      </c>
      <c r="D3008" s="125"/>
      <c r="E3008" s="340"/>
    </row>
    <row r="3009" customFormat="false" ht="18" hidden="false" customHeight="false" outlineLevel="0" collapsed="false">
      <c r="B3009" s="339" t="n">
        <f aca="false">'ワークシート1 事業所情報'!E3022</f>
        <v>0</v>
      </c>
      <c r="C3009" s="125" t="str">
        <f aca="false">IF(COUNTIF($B$4:B3009,B3009)=1,MAX($C$3:C3008)+1,"")</f>
        <v/>
      </c>
      <c r="D3009" s="125"/>
      <c r="E3009" s="340"/>
    </row>
    <row r="3010" customFormat="false" ht="18" hidden="false" customHeight="false" outlineLevel="0" collapsed="false">
      <c r="B3010" s="339" t="n">
        <f aca="false">'ワークシート1 事業所情報'!E3023</f>
        <v>0</v>
      </c>
      <c r="C3010" s="125" t="str">
        <f aca="false">IF(COUNTIF($B$4:B3010,B3010)=1,MAX($C$3:C3009)+1,"")</f>
        <v/>
      </c>
      <c r="D3010" s="125"/>
      <c r="E3010" s="340"/>
    </row>
    <row r="3011" customFormat="false" ht="18" hidden="false" customHeight="false" outlineLevel="0" collapsed="false">
      <c r="B3011" s="339" t="n">
        <f aca="false">'ワークシート1 事業所情報'!E3024</f>
        <v>0</v>
      </c>
      <c r="C3011" s="125" t="str">
        <f aca="false">IF(COUNTIF($B$4:B3011,B3011)=1,MAX($C$3:C3010)+1,"")</f>
        <v/>
      </c>
      <c r="D3011" s="125"/>
      <c r="E3011" s="340"/>
    </row>
    <row r="3012" customFormat="false" ht="18" hidden="false" customHeight="false" outlineLevel="0" collapsed="false">
      <c r="B3012" s="339" t="n">
        <f aca="false">'ワークシート1 事業所情報'!E3025</f>
        <v>0</v>
      </c>
      <c r="C3012" s="125" t="str">
        <f aca="false">IF(COUNTIF($B$4:B3012,B3012)=1,MAX($C$3:C3011)+1,"")</f>
        <v/>
      </c>
      <c r="D3012" s="125"/>
      <c r="E3012" s="340"/>
    </row>
    <row r="3013" customFormat="false" ht="18" hidden="false" customHeight="false" outlineLevel="0" collapsed="false">
      <c r="B3013" s="339" t="n">
        <f aca="false">'ワークシート1 事業所情報'!E3026</f>
        <v>0</v>
      </c>
      <c r="C3013" s="125" t="str">
        <f aca="false">IF(COUNTIF($B$4:B3013,B3013)=1,MAX($C$3:C3012)+1,"")</f>
        <v/>
      </c>
      <c r="D3013" s="125"/>
      <c r="E3013" s="340"/>
    </row>
    <row r="3014" customFormat="false" ht="18" hidden="false" customHeight="false" outlineLevel="0" collapsed="false">
      <c r="B3014" s="339" t="n">
        <f aca="false">'ワークシート1 事業所情報'!E3027</f>
        <v>0</v>
      </c>
      <c r="C3014" s="125" t="str">
        <f aca="false">IF(COUNTIF($B$4:B3014,B3014)=1,MAX($C$3:C3013)+1,"")</f>
        <v/>
      </c>
      <c r="D3014" s="125"/>
      <c r="E3014" s="340"/>
    </row>
    <row r="3015" customFormat="false" ht="18" hidden="false" customHeight="false" outlineLevel="0" collapsed="false">
      <c r="B3015" s="339" t="n">
        <f aca="false">'ワークシート1 事業所情報'!E3028</f>
        <v>0</v>
      </c>
      <c r="C3015" s="125" t="str">
        <f aca="false">IF(COUNTIF($B$4:B3015,B3015)=1,MAX($C$3:C3014)+1,"")</f>
        <v/>
      </c>
      <c r="D3015" s="125"/>
      <c r="E3015" s="340"/>
    </row>
    <row r="3016" customFormat="false" ht="18" hidden="false" customHeight="false" outlineLevel="0" collapsed="false">
      <c r="B3016" s="339" t="n">
        <f aca="false">'ワークシート1 事業所情報'!E3029</f>
        <v>0</v>
      </c>
      <c r="C3016" s="125" t="str">
        <f aca="false">IF(COUNTIF($B$4:B3016,B3016)=1,MAX($C$3:C3015)+1,"")</f>
        <v/>
      </c>
      <c r="D3016" s="125"/>
      <c r="E3016" s="340"/>
    </row>
    <row r="3017" customFormat="false" ht="18" hidden="false" customHeight="false" outlineLevel="0" collapsed="false">
      <c r="B3017" s="339" t="n">
        <f aca="false">'ワークシート1 事業所情報'!E3030</f>
        <v>0</v>
      </c>
      <c r="C3017" s="125" t="str">
        <f aca="false">IF(COUNTIF($B$4:B3017,B3017)=1,MAX($C$3:C3016)+1,"")</f>
        <v/>
      </c>
      <c r="D3017" s="125"/>
      <c r="E3017" s="340"/>
    </row>
    <row r="3018" customFormat="false" ht="18" hidden="false" customHeight="false" outlineLevel="0" collapsed="false">
      <c r="B3018" s="339" t="n">
        <f aca="false">'ワークシート1 事業所情報'!E3031</f>
        <v>0</v>
      </c>
      <c r="C3018" s="125" t="str">
        <f aca="false">IF(COUNTIF($B$4:B3018,B3018)=1,MAX($C$3:C3017)+1,"")</f>
        <v/>
      </c>
      <c r="D3018" s="125"/>
      <c r="E3018" s="340"/>
    </row>
    <row r="3019" customFormat="false" ht="18" hidden="false" customHeight="false" outlineLevel="0" collapsed="false">
      <c r="B3019" s="339" t="n">
        <f aca="false">'ワークシート1 事業所情報'!E3032</f>
        <v>0</v>
      </c>
      <c r="C3019" s="125" t="str">
        <f aca="false">IF(COUNTIF($B$4:B3019,B3019)=1,MAX($C$3:C3018)+1,"")</f>
        <v/>
      </c>
      <c r="D3019" s="125"/>
      <c r="E3019" s="340"/>
    </row>
    <row r="3020" customFormat="false" ht="18" hidden="false" customHeight="false" outlineLevel="0" collapsed="false">
      <c r="B3020" s="339" t="n">
        <f aca="false">'ワークシート1 事業所情報'!E3033</f>
        <v>0</v>
      </c>
      <c r="C3020" s="125" t="str">
        <f aca="false">IF(COUNTIF($B$4:B3020,B3020)=1,MAX($C$3:C3019)+1,"")</f>
        <v/>
      </c>
      <c r="D3020" s="125"/>
      <c r="E3020" s="340"/>
    </row>
    <row r="3021" customFormat="false" ht="18" hidden="false" customHeight="false" outlineLevel="0" collapsed="false">
      <c r="B3021" s="339" t="n">
        <f aca="false">'ワークシート1 事業所情報'!E3034</f>
        <v>0</v>
      </c>
      <c r="C3021" s="125" t="str">
        <f aca="false">IF(COUNTIF($B$4:B3021,B3021)=1,MAX($C$3:C3020)+1,"")</f>
        <v/>
      </c>
      <c r="D3021" s="125"/>
      <c r="E3021" s="340"/>
    </row>
    <row r="3022" customFormat="false" ht="18" hidden="false" customHeight="false" outlineLevel="0" collapsed="false">
      <c r="B3022" s="339" t="n">
        <f aca="false">'ワークシート1 事業所情報'!E3035</f>
        <v>0</v>
      </c>
      <c r="C3022" s="125" t="str">
        <f aca="false">IF(COUNTIF($B$4:B3022,B3022)=1,MAX($C$3:C3021)+1,"")</f>
        <v/>
      </c>
      <c r="D3022" s="125"/>
      <c r="E3022" s="340"/>
    </row>
    <row r="3023" customFormat="false" ht="18" hidden="false" customHeight="false" outlineLevel="0" collapsed="false">
      <c r="B3023" s="339" t="n">
        <f aca="false">'ワークシート1 事業所情報'!E3036</f>
        <v>0</v>
      </c>
      <c r="C3023" s="125" t="str">
        <f aca="false">IF(COUNTIF($B$4:B3023,B3023)=1,MAX($C$3:C3022)+1,"")</f>
        <v/>
      </c>
      <c r="D3023" s="125"/>
      <c r="E3023" s="340"/>
    </row>
    <row r="3024" customFormat="false" ht="18" hidden="false" customHeight="false" outlineLevel="0" collapsed="false">
      <c r="B3024" s="339" t="n">
        <f aca="false">'ワークシート1 事業所情報'!E3037</f>
        <v>0</v>
      </c>
      <c r="C3024" s="125" t="str">
        <f aca="false">IF(COUNTIF($B$4:B3024,B3024)=1,MAX($C$3:C3023)+1,"")</f>
        <v/>
      </c>
      <c r="D3024" s="125"/>
      <c r="E3024" s="340"/>
    </row>
    <row r="3025" customFormat="false" ht="18" hidden="false" customHeight="false" outlineLevel="0" collapsed="false">
      <c r="B3025" s="339" t="n">
        <f aca="false">'ワークシート1 事業所情報'!E3038</f>
        <v>0</v>
      </c>
      <c r="C3025" s="125" t="str">
        <f aca="false">IF(COUNTIF($B$4:B3025,B3025)=1,MAX($C$3:C3024)+1,"")</f>
        <v/>
      </c>
      <c r="D3025" s="125"/>
      <c r="E3025" s="340"/>
    </row>
    <row r="3026" customFormat="false" ht="18" hidden="false" customHeight="false" outlineLevel="0" collapsed="false">
      <c r="B3026" s="339" t="n">
        <f aca="false">'ワークシート1 事業所情報'!E3039</f>
        <v>0</v>
      </c>
      <c r="C3026" s="125" t="str">
        <f aca="false">IF(COUNTIF($B$4:B3026,B3026)=1,MAX($C$3:C3025)+1,"")</f>
        <v/>
      </c>
      <c r="D3026" s="125"/>
      <c r="E3026" s="340"/>
    </row>
    <row r="3027" customFormat="false" ht="18" hidden="false" customHeight="false" outlineLevel="0" collapsed="false">
      <c r="B3027" s="339" t="n">
        <f aca="false">'ワークシート1 事業所情報'!E3040</f>
        <v>0</v>
      </c>
      <c r="C3027" s="125" t="str">
        <f aca="false">IF(COUNTIF($B$4:B3027,B3027)=1,MAX($C$3:C3026)+1,"")</f>
        <v/>
      </c>
      <c r="D3027" s="125"/>
      <c r="E3027" s="340"/>
    </row>
    <row r="3028" customFormat="false" ht="18" hidden="false" customHeight="false" outlineLevel="0" collapsed="false">
      <c r="B3028" s="339" t="n">
        <f aca="false">'ワークシート1 事業所情報'!E3041</f>
        <v>0</v>
      </c>
      <c r="C3028" s="125" t="str">
        <f aca="false">IF(COUNTIF($B$4:B3028,B3028)=1,MAX($C$3:C3027)+1,"")</f>
        <v/>
      </c>
      <c r="D3028" s="125"/>
      <c r="E3028" s="340"/>
    </row>
    <row r="3029" customFormat="false" ht="18" hidden="false" customHeight="false" outlineLevel="0" collapsed="false">
      <c r="B3029" s="339" t="n">
        <f aca="false">'ワークシート1 事業所情報'!E3042</f>
        <v>0</v>
      </c>
      <c r="C3029" s="125" t="str">
        <f aca="false">IF(COUNTIF($B$4:B3029,B3029)=1,MAX($C$3:C3028)+1,"")</f>
        <v/>
      </c>
      <c r="D3029" s="125"/>
      <c r="E3029" s="340"/>
    </row>
    <row r="3030" customFormat="false" ht="18" hidden="false" customHeight="false" outlineLevel="0" collapsed="false">
      <c r="B3030" s="339" t="n">
        <f aca="false">'ワークシート1 事業所情報'!E3043</f>
        <v>0</v>
      </c>
      <c r="C3030" s="125" t="str">
        <f aca="false">IF(COUNTIF($B$4:B3030,B3030)=1,MAX($C$3:C3029)+1,"")</f>
        <v/>
      </c>
      <c r="D3030" s="125"/>
      <c r="E3030" s="340"/>
    </row>
    <row r="3031" customFormat="false" ht="18" hidden="false" customHeight="false" outlineLevel="0" collapsed="false">
      <c r="B3031" s="339" t="n">
        <f aca="false">'ワークシート1 事業所情報'!E3044</f>
        <v>0</v>
      </c>
      <c r="C3031" s="125" t="str">
        <f aca="false">IF(COUNTIF($B$4:B3031,B3031)=1,MAX($C$3:C3030)+1,"")</f>
        <v/>
      </c>
      <c r="D3031" s="125"/>
      <c r="E3031" s="340"/>
    </row>
    <row r="3032" customFormat="false" ht="18" hidden="false" customHeight="false" outlineLevel="0" collapsed="false">
      <c r="B3032" s="339" t="n">
        <f aca="false">'ワークシート1 事業所情報'!E3045</f>
        <v>0</v>
      </c>
      <c r="C3032" s="125" t="str">
        <f aca="false">IF(COUNTIF($B$4:B3032,B3032)=1,MAX($C$3:C3031)+1,"")</f>
        <v/>
      </c>
      <c r="D3032" s="125"/>
      <c r="E3032" s="340"/>
    </row>
    <row r="3033" customFormat="false" ht="18" hidden="false" customHeight="false" outlineLevel="0" collapsed="false">
      <c r="B3033" s="339" t="n">
        <f aca="false">'ワークシート1 事業所情報'!E3046</f>
        <v>0</v>
      </c>
      <c r="C3033" s="125" t="str">
        <f aca="false">IF(COUNTIF($B$4:B3033,B3033)=1,MAX($C$3:C3032)+1,"")</f>
        <v/>
      </c>
      <c r="D3033" s="125"/>
      <c r="E3033" s="340"/>
    </row>
    <row r="3034" customFormat="false" ht="18" hidden="false" customHeight="false" outlineLevel="0" collapsed="false">
      <c r="B3034" s="339" t="n">
        <f aca="false">'ワークシート1 事業所情報'!E3047</f>
        <v>0</v>
      </c>
      <c r="C3034" s="125" t="str">
        <f aca="false">IF(COUNTIF($B$4:B3034,B3034)=1,MAX($C$3:C3033)+1,"")</f>
        <v/>
      </c>
      <c r="D3034" s="125"/>
      <c r="E3034" s="340"/>
    </row>
    <row r="3035" customFormat="false" ht="18" hidden="false" customHeight="false" outlineLevel="0" collapsed="false">
      <c r="B3035" s="339" t="n">
        <f aca="false">'ワークシート1 事業所情報'!E3048</f>
        <v>0</v>
      </c>
      <c r="C3035" s="125" t="str">
        <f aca="false">IF(COUNTIF($B$4:B3035,B3035)=1,MAX($C$3:C3034)+1,"")</f>
        <v/>
      </c>
      <c r="D3035" s="125"/>
      <c r="E3035" s="340"/>
    </row>
    <row r="3036" customFormat="false" ht="18" hidden="false" customHeight="false" outlineLevel="0" collapsed="false">
      <c r="B3036" s="339" t="n">
        <f aca="false">'ワークシート1 事業所情報'!E3049</f>
        <v>0</v>
      </c>
      <c r="C3036" s="125" t="str">
        <f aca="false">IF(COUNTIF($B$4:B3036,B3036)=1,MAX($C$3:C3035)+1,"")</f>
        <v/>
      </c>
      <c r="D3036" s="125"/>
      <c r="E3036" s="340"/>
    </row>
    <row r="3037" customFormat="false" ht="18" hidden="false" customHeight="false" outlineLevel="0" collapsed="false">
      <c r="B3037" s="339" t="n">
        <f aca="false">'ワークシート1 事業所情報'!E3050</f>
        <v>0</v>
      </c>
      <c r="C3037" s="125" t="str">
        <f aca="false">IF(COUNTIF($B$4:B3037,B3037)=1,MAX($C$3:C3036)+1,"")</f>
        <v/>
      </c>
      <c r="D3037" s="125"/>
      <c r="E3037" s="340"/>
    </row>
    <row r="3038" customFormat="false" ht="18" hidden="false" customHeight="false" outlineLevel="0" collapsed="false">
      <c r="B3038" s="339" t="n">
        <f aca="false">'ワークシート1 事業所情報'!E3051</f>
        <v>0</v>
      </c>
      <c r="C3038" s="125" t="str">
        <f aca="false">IF(COUNTIF($B$4:B3038,B3038)=1,MAX($C$3:C3037)+1,"")</f>
        <v/>
      </c>
      <c r="D3038" s="125"/>
      <c r="E3038" s="340"/>
    </row>
    <row r="3039" customFormat="false" ht="18" hidden="false" customHeight="false" outlineLevel="0" collapsed="false">
      <c r="B3039" s="339" t="n">
        <f aca="false">'ワークシート1 事業所情報'!E3052</f>
        <v>0</v>
      </c>
      <c r="C3039" s="125" t="str">
        <f aca="false">IF(COUNTIF($B$4:B3039,B3039)=1,MAX($C$3:C3038)+1,"")</f>
        <v/>
      </c>
      <c r="D3039" s="125"/>
      <c r="E3039" s="340"/>
    </row>
    <row r="3040" customFormat="false" ht="18" hidden="false" customHeight="false" outlineLevel="0" collapsed="false">
      <c r="B3040" s="339" t="n">
        <f aca="false">'ワークシート1 事業所情報'!E3053</f>
        <v>0</v>
      </c>
      <c r="C3040" s="125" t="str">
        <f aca="false">IF(COUNTIF($B$4:B3040,B3040)=1,MAX($C$3:C3039)+1,"")</f>
        <v/>
      </c>
      <c r="D3040" s="125"/>
      <c r="E3040" s="340"/>
    </row>
    <row r="3041" customFormat="false" ht="18" hidden="false" customHeight="false" outlineLevel="0" collapsed="false">
      <c r="B3041" s="339" t="n">
        <f aca="false">'ワークシート1 事業所情報'!E3054</f>
        <v>0</v>
      </c>
      <c r="C3041" s="125" t="str">
        <f aca="false">IF(COUNTIF($B$4:B3041,B3041)=1,MAX($C$3:C3040)+1,"")</f>
        <v/>
      </c>
      <c r="D3041" s="125"/>
      <c r="E3041" s="340"/>
    </row>
    <row r="3042" customFormat="false" ht="18" hidden="false" customHeight="false" outlineLevel="0" collapsed="false">
      <c r="B3042" s="339" t="n">
        <f aca="false">'ワークシート1 事業所情報'!E3055</f>
        <v>0</v>
      </c>
      <c r="C3042" s="125" t="str">
        <f aca="false">IF(COUNTIF($B$4:B3042,B3042)=1,MAX($C$3:C3041)+1,"")</f>
        <v/>
      </c>
      <c r="D3042" s="125"/>
      <c r="E3042" s="340"/>
    </row>
    <row r="3043" customFormat="false" ht="18" hidden="false" customHeight="false" outlineLevel="0" collapsed="false">
      <c r="B3043" s="339" t="n">
        <f aca="false">'ワークシート1 事業所情報'!E3056</f>
        <v>0</v>
      </c>
      <c r="C3043" s="125" t="str">
        <f aca="false">IF(COUNTIF($B$4:B3043,B3043)=1,MAX($C$3:C3042)+1,"")</f>
        <v/>
      </c>
      <c r="D3043" s="125"/>
      <c r="E3043" s="340"/>
    </row>
    <row r="3044" customFormat="false" ht="18" hidden="false" customHeight="false" outlineLevel="0" collapsed="false">
      <c r="B3044" s="339" t="n">
        <f aca="false">'ワークシート1 事業所情報'!E3057</f>
        <v>0</v>
      </c>
      <c r="C3044" s="125" t="str">
        <f aca="false">IF(COUNTIF($B$4:B3044,B3044)=1,MAX($C$3:C3043)+1,"")</f>
        <v/>
      </c>
      <c r="D3044" s="125"/>
      <c r="E3044" s="340"/>
    </row>
    <row r="3045" customFormat="false" ht="18" hidden="false" customHeight="false" outlineLevel="0" collapsed="false">
      <c r="B3045" s="339" t="n">
        <f aca="false">'ワークシート1 事業所情報'!E3058</f>
        <v>0</v>
      </c>
      <c r="C3045" s="125" t="str">
        <f aca="false">IF(COUNTIF($B$4:B3045,B3045)=1,MAX($C$3:C3044)+1,"")</f>
        <v/>
      </c>
      <c r="D3045" s="125"/>
      <c r="E3045" s="340"/>
    </row>
    <row r="3046" customFormat="false" ht="18" hidden="false" customHeight="false" outlineLevel="0" collapsed="false">
      <c r="B3046" s="339" t="n">
        <f aca="false">'ワークシート1 事業所情報'!E3059</f>
        <v>0</v>
      </c>
      <c r="C3046" s="125" t="str">
        <f aca="false">IF(COUNTIF($B$4:B3046,B3046)=1,MAX($C$3:C3045)+1,"")</f>
        <v/>
      </c>
      <c r="D3046" s="125"/>
      <c r="E3046" s="340"/>
    </row>
    <row r="3047" customFormat="false" ht="18" hidden="false" customHeight="false" outlineLevel="0" collapsed="false">
      <c r="B3047" s="339" t="n">
        <f aca="false">'ワークシート1 事業所情報'!E3060</f>
        <v>0</v>
      </c>
      <c r="C3047" s="125" t="str">
        <f aca="false">IF(COUNTIF($B$4:B3047,B3047)=1,MAX($C$3:C3046)+1,"")</f>
        <v/>
      </c>
      <c r="D3047" s="125"/>
      <c r="E3047" s="340"/>
    </row>
    <row r="3048" customFormat="false" ht="18" hidden="false" customHeight="false" outlineLevel="0" collapsed="false">
      <c r="B3048" s="339" t="n">
        <f aca="false">'ワークシート1 事業所情報'!E3061</f>
        <v>0</v>
      </c>
      <c r="C3048" s="125" t="str">
        <f aca="false">IF(COUNTIF($B$4:B3048,B3048)=1,MAX($C$3:C3047)+1,"")</f>
        <v/>
      </c>
      <c r="D3048" s="125"/>
      <c r="E3048" s="340"/>
    </row>
    <row r="3049" customFormat="false" ht="18" hidden="false" customHeight="false" outlineLevel="0" collapsed="false">
      <c r="B3049" s="339" t="n">
        <f aca="false">'ワークシート1 事業所情報'!E3062</f>
        <v>0</v>
      </c>
      <c r="C3049" s="125" t="str">
        <f aca="false">IF(COUNTIF($B$4:B3049,B3049)=1,MAX($C$3:C3048)+1,"")</f>
        <v/>
      </c>
      <c r="D3049" s="125"/>
      <c r="E3049" s="340"/>
    </row>
    <row r="3050" customFormat="false" ht="18" hidden="false" customHeight="false" outlineLevel="0" collapsed="false">
      <c r="B3050" s="339" t="n">
        <f aca="false">'ワークシート1 事業所情報'!E3063</f>
        <v>0</v>
      </c>
      <c r="C3050" s="125" t="str">
        <f aca="false">IF(COUNTIF($B$4:B3050,B3050)=1,MAX($C$3:C3049)+1,"")</f>
        <v/>
      </c>
      <c r="D3050" s="125"/>
      <c r="E3050" s="340"/>
    </row>
    <row r="3051" customFormat="false" ht="18" hidden="false" customHeight="false" outlineLevel="0" collapsed="false">
      <c r="B3051" s="339" t="n">
        <f aca="false">'ワークシート1 事業所情報'!E3064</f>
        <v>0</v>
      </c>
      <c r="C3051" s="125" t="str">
        <f aca="false">IF(COUNTIF($B$4:B3051,B3051)=1,MAX($C$3:C3050)+1,"")</f>
        <v/>
      </c>
      <c r="D3051" s="125"/>
      <c r="E3051" s="340"/>
    </row>
    <row r="3052" customFormat="false" ht="18" hidden="false" customHeight="false" outlineLevel="0" collapsed="false">
      <c r="B3052" s="339" t="n">
        <f aca="false">'ワークシート1 事業所情報'!E3065</f>
        <v>0</v>
      </c>
      <c r="C3052" s="125" t="str">
        <f aca="false">IF(COUNTIF($B$4:B3052,B3052)=1,MAX($C$3:C3051)+1,"")</f>
        <v/>
      </c>
      <c r="D3052" s="125"/>
      <c r="E3052" s="340"/>
    </row>
    <row r="3053" customFormat="false" ht="18" hidden="false" customHeight="false" outlineLevel="0" collapsed="false">
      <c r="B3053" s="339" t="n">
        <f aca="false">'ワークシート1 事業所情報'!E3066</f>
        <v>0</v>
      </c>
      <c r="C3053" s="125" t="str">
        <f aca="false">IF(COUNTIF($B$4:B3053,B3053)=1,MAX($C$3:C3052)+1,"")</f>
        <v/>
      </c>
      <c r="D3053" s="125"/>
      <c r="E3053" s="340"/>
    </row>
    <row r="3054" customFormat="false" ht="18" hidden="false" customHeight="false" outlineLevel="0" collapsed="false">
      <c r="B3054" s="339" t="n">
        <f aca="false">'ワークシート1 事業所情報'!E3067</f>
        <v>0</v>
      </c>
      <c r="C3054" s="125" t="str">
        <f aca="false">IF(COUNTIF($B$4:B3054,B3054)=1,MAX($C$3:C3053)+1,"")</f>
        <v/>
      </c>
      <c r="D3054" s="125"/>
      <c r="E3054" s="340"/>
    </row>
    <row r="3055" customFormat="false" ht="18" hidden="false" customHeight="false" outlineLevel="0" collapsed="false">
      <c r="B3055" s="339" t="n">
        <f aca="false">'ワークシート1 事業所情報'!E3068</f>
        <v>0</v>
      </c>
      <c r="C3055" s="125" t="str">
        <f aca="false">IF(COUNTIF($B$4:B3055,B3055)=1,MAX($C$3:C3054)+1,"")</f>
        <v/>
      </c>
      <c r="D3055" s="125"/>
      <c r="E3055" s="340"/>
    </row>
    <row r="3056" customFormat="false" ht="18" hidden="false" customHeight="false" outlineLevel="0" collapsed="false">
      <c r="B3056" s="339" t="n">
        <f aca="false">'ワークシート1 事業所情報'!E3069</f>
        <v>0</v>
      </c>
      <c r="C3056" s="125" t="str">
        <f aca="false">IF(COUNTIF($B$4:B3056,B3056)=1,MAX($C$3:C3055)+1,"")</f>
        <v/>
      </c>
      <c r="D3056" s="125"/>
      <c r="E3056" s="340"/>
    </row>
    <row r="3057" customFormat="false" ht="18" hidden="false" customHeight="false" outlineLevel="0" collapsed="false">
      <c r="B3057" s="339" t="n">
        <f aca="false">'ワークシート1 事業所情報'!E3070</f>
        <v>0</v>
      </c>
      <c r="C3057" s="125" t="str">
        <f aca="false">IF(COUNTIF($B$4:B3057,B3057)=1,MAX($C$3:C3056)+1,"")</f>
        <v/>
      </c>
      <c r="D3057" s="125"/>
      <c r="E3057" s="340"/>
    </row>
    <row r="3058" customFormat="false" ht="18" hidden="false" customHeight="false" outlineLevel="0" collapsed="false">
      <c r="B3058" s="339" t="n">
        <f aca="false">'ワークシート1 事業所情報'!E3071</f>
        <v>0</v>
      </c>
      <c r="C3058" s="125" t="str">
        <f aca="false">IF(COUNTIF($B$4:B3058,B3058)=1,MAX($C$3:C3057)+1,"")</f>
        <v/>
      </c>
      <c r="D3058" s="125"/>
      <c r="E3058" s="340"/>
    </row>
    <row r="3059" customFormat="false" ht="18" hidden="false" customHeight="false" outlineLevel="0" collapsed="false">
      <c r="B3059" s="339" t="n">
        <f aca="false">'ワークシート1 事業所情報'!E3072</f>
        <v>0</v>
      </c>
      <c r="C3059" s="125" t="str">
        <f aca="false">IF(COUNTIF($B$4:B3059,B3059)=1,MAX($C$3:C3058)+1,"")</f>
        <v/>
      </c>
      <c r="D3059" s="125"/>
      <c r="E3059" s="340"/>
    </row>
    <row r="3060" customFormat="false" ht="18" hidden="false" customHeight="false" outlineLevel="0" collapsed="false">
      <c r="B3060" s="339" t="n">
        <f aca="false">'ワークシート1 事業所情報'!E3073</f>
        <v>0</v>
      </c>
      <c r="C3060" s="125" t="str">
        <f aca="false">IF(COUNTIF($B$4:B3060,B3060)=1,MAX($C$3:C3059)+1,"")</f>
        <v/>
      </c>
      <c r="D3060" s="125"/>
      <c r="E3060" s="340"/>
    </row>
    <row r="3061" customFormat="false" ht="18" hidden="false" customHeight="false" outlineLevel="0" collapsed="false">
      <c r="B3061" s="339" t="n">
        <f aca="false">'ワークシート1 事業所情報'!E3074</f>
        <v>0</v>
      </c>
      <c r="C3061" s="125" t="str">
        <f aca="false">IF(COUNTIF($B$4:B3061,B3061)=1,MAX($C$3:C3060)+1,"")</f>
        <v/>
      </c>
      <c r="D3061" s="125"/>
      <c r="E3061" s="340"/>
    </row>
    <row r="3062" customFormat="false" ht="18" hidden="false" customHeight="false" outlineLevel="0" collapsed="false">
      <c r="B3062" s="339" t="n">
        <f aca="false">'ワークシート1 事業所情報'!E3075</f>
        <v>0</v>
      </c>
      <c r="C3062" s="125" t="str">
        <f aca="false">IF(COUNTIF($B$4:B3062,B3062)=1,MAX($C$3:C3061)+1,"")</f>
        <v/>
      </c>
      <c r="D3062" s="125"/>
      <c r="E3062" s="340"/>
    </row>
    <row r="3063" customFormat="false" ht="18" hidden="false" customHeight="false" outlineLevel="0" collapsed="false">
      <c r="B3063" s="339" t="n">
        <f aca="false">'ワークシート1 事業所情報'!E3076</f>
        <v>0</v>
      </c>
      <c r="C3063" s="125" t="str">
        <f aca="false">IF(COUNTIF($B$4:B3063,B3063)=1,MAX($C$3:C3062)+1,"")</f>
        <v/>
      </c>
      <c r="D3063" s="125"/>
      <c r="E3063" s="340"/>
    </row>
    <row r="3064" customFormat="false" ht="18" hidden="false" customHeight="false" outlineLevel="0" collapsed="false">
      <c r="B3064" s="339" t="n">
        <f aca="false">'ワークシート1 事業所情報'!E3077</f>
        <v>0</v>
      </c>
      <c r="C3064" s="125" t="str">
        <f aca="false">IF(COUNTIF($B$4:B3064,B3064)=1,MAX($C$3:C3063)+1,"")</f>
        <v/>
      </c>
      <c r="D3064" s="125"/>
      <c r="E3064" s="340"/>
    </row>
    <row r="3065" customFormat="false" ht="18" hidden="false" customHeight="false" outlineLevel="0" collapsed="false">
      <c r="B3065" s="339" t="n">
        <f aca="false">'ワークシート1 事業所情報'!E3078</f>
        <v>0</v>
      </c>
      <c r="C3065" s="125" t="str">
        <f aca="false">IF(COUNTIF($B$4:B3065,B3065)=1,MAX($C$3:C3064)+1,"")</f>
        <v/>
      </c>
      <c r="D3065" s="125"/>
      <c r="E3065" s="340"/>
    </row>
    <row r="3066" customFormat="false" ht="18" hidden="false" customHeight="false" outlineLevel="0" collapsed="false">
      <c r="B3066" s="339" t="n">
        <f aca="false">'ワークシート1 事業所情報'!E3079</f>
        <v>0</v>
      </c>
      <c r="C3066" s="125" t="str">
        <f aca="false">IF(COUNTIF($B$4:B3066,B3066)=1,MAX($C$3:C3065)+1,"")</f>
        <v/>
      </c>
      <c r="D3066" s="125"/>
      <c r="E3066" s="340"/>
    </row>
    <row r="3067" customFormat="false" ht="18" hidden="false" customHeight="false" outlineLevel="0" collapsed="false">
      <c r="B3067" s="339" t="n">
        <f aca="false">'ワークシート1 事業所情報'!E3080</f>
        <v>0</v>
      </c>
      <c r="C3067" s="125" t="str">
        <f aca="false">IF(COUNTIF($B$4:B3067,B3067)=1,MAX($C$3:C3066)+1,"")</f>
        <v/>
      </c>
      <c r="D3067" s="125"/>
      <c r="E3067" s="340"/>
    </row>
    <row r="3068" customFormat="false" ht="18" hidden="false" customHeight="false" outlineLevel="0" collapsed="false">
      <c r="B3068" s="339" t="n">
        <f aca="false">'ワークシート1 事業所情報'!E3081</f>
        <v>0</v>
      </c>
      <c r="C3068" s="125" t="str">
        <f aca="false">IF(COUNTIF($B$4:B3068,B3068)=1,MAX($C$3:C3067)+1,"")</f>
        <v/>
      </c>
      <c r="D3068" s="125"/>
      <c r="E3068" s="340"/>
    </row>
    <row r="3069" customFormat="false" ht="18" hidden="false" customHeight="false" outlineLevel="0" collapsed="false">
      <c r="B3069" s="339" t="n">
        <f aca="false">'ワークシート1 事業所情報'!E3082</f>
        <v>0</v>
      </c>
      <c r="C3069" s="125" t="str">
        <f aca="false">IF(COUNTIF($B$4:B3069,B3069)=1,MAX($C$3:C3068)+1,"")</f>
        <v/>
      </c>
      <c r="D3069" s="125"/>
      <c r="E3069" s="340"/>
    </row>
    <row r="3070" customFormat="false" ht="18" hidden="false" customHeight="false" outlineLevel="0" collapsed="false">
      <c r="B3070" s="339" t="n">
        <f aca="false">'ワークシート1 事業所情報'!E3083</f>
        <v>0</v>
      </c>
      <c r="C3070" s="125" t="str">
        <f aca="false">IF(COUNTIF($B$4:B3070,B3070)=1,MAX($C$3:C3069)+1,"")</f>
        <v/>
      </c>
      <c r="D3070" s="125"/>
      <c r="E3070" s="340"/>
    </row>
    <row r="3071" customFormat="false" ht="18" hidden="false" customHeight="false" outlineLevel="0" collapsed="false">
      <c r="B3071" s="339" t="n">
        <f aca="false">'ワークシート1 事業所情報'!E3084</f>
        <v>0</v>
      </c>
      <c r="C3071" s="125" t="str">
        <f aca="false">IF(COUNTIF($B$4:B3071,B3071)=1,MAX($C$3:C3070)+1,"")</f>
        <v/>
      </c>
      <c r="D3071" s="125"/>
      <c r="E3071" s="340"/>
    </row>
    <row r="3072" customFormat="false" ht="18" hidden="false" customHeight="false" outlineLevel="0" collapsed="false">
      <c r="B3072" s="339" t="n">
        <f aca="false">'ワークシート1 事業所情報'!E3085</f>
        <v>0</v>
      </c>
      <c r="C3072" s="125" t="str">
        <f aca="false">IF(COUNTIF($B$4:B3072,B3072)=1,MAX($C$3:C3071)+1,"")</f>
        <v/>
      </c>
      <c r="D3072" s="125"/>
      <c r="E3072" s="340"/>
    </row>
    <row r="3073" customFormat="false" ht="18" hidden="false" customHeight="false" outlineLevel="0" collapsed="false">
      <c r="B3073" s="339" t="n">
        <f aca="false">'ワークシート1 事業所情報'!E3086</f>
        <v>0</v>
      </c>
      <c r="C3073" s="125" t="str">
        <f aca="false">IF(COUNTIF($B$4:B3073,B3073)=1,MAX($C$3:C3072)+1,"")</f>
        <v/>
      </c>
      <c r="D3073" s="125"/>
      <c r="E3073" s="340"/>
    </row>
    <row r="3074" customFormat="false" ht="18" hidden="false" customHeight="false" outlineLevel="0" collapsed="false">
      <c r="B3074" s="339" t="n">
        <f aca="false">'ワークシート1 事業所情報'!E3087</f>
        <v>0</v>
      </c>
      <c r="C3074" s="125" t="str">
        <f aca="false">IF(COUNTIF($B$4:B3074,B3074)=1,MAX($C$3:C3073)+1,"")</f>
        <v/>
      </c>
      <c r="D3074" s="125"/>
      <c r="E3074" s="340"/>
    </row>
    <row r="3075" customFormat="false" ht="18" hidden="false" customHeight="false" outlineLevel="0" collapsed="false">
      <c r="B3075" s="339" t="n">
        <f aca="false">'ワークシート1 事業所情報'!E3088</f>
        <v>0</v>
      </c>
      <c r="C3075" s="125" t="str">
        <f aca="false">IF(COUNTIF($B$4:B3075,B3075)=1,MAX($C$3:C3074)+1,"")</f>
        <v/>
      </c>
      <c r="D3075" s="125"/>
      <c r="E3075" s="340"/>
    </row>
    <row r="3076" customFormat="false" ht="18" hidden="false" customHeight="false" outlineLevel="0" collapsed="false">
      <c r="B3076" s="339" t="n">
        <f aca="false">'ワークシート1 事業所情報'!E3089</f>
        <v>0</v>
      </c>
      <c r="C3076" s="125" t="str">
        <f aca="false">IF(COUNTIF($B$4:B3076,B3076)=1,MAX($C$3:C3075)+1,"")</f>
        <v/>
      </c>
      <c r="D3076" s="125"/>
      <c r="E3076" s="340"/>
    </row>
    <row r="3077" customFormat="false" ht="18" hidden="false" customHeight="false" outlineLevel="0" collapsed="false">
      <c r="B3077" s="339" t="n">
        <f aca="false">'ワークシート1 事業所情報'!E3090</f>
        <v>0</v>
      </c>
      <c r="C3077" s="125" t="str">
        <f aca="false">IF(COUNTIF($B$4:B3077,B3077)=1,MAX($C$3:C3076)+1,"")</f>
        <v/>
      </c>
      <c r="D3077" s="125"/>
      <c r="E3077" s="340"/>
    </row>
    <row r="3078" customFormat="false" ht="18" hidden="false" customHeight="false" outlineLevel="0" collapsed="false">
      <c r="B3078" s="339" t="n">
        <f aca="false">'ワークシート1 事業所情報'!E3091</f>
        <v>0</v>
      </c>
      <c r="C3078" s="125" t="str">
        <f aca="false">IF(COUNTIF($B$4:B3078,B3078)=1,MAX($C$3:C3077)+1,"")</f>
        <v/>
      </c>
      <c r="D3078" s="125"/>
      <c r="E3078" s="340"/>
    </row>
    <row r="3079" customFormat="false" ht="18" hidden="false" customHeight="false" outlineLevel="0" collapsed="false">
      <c r="B3079" s="339" t="n">
        <f aca="false">'ワークシート1 事業所情報'!E3092</f>
        <v>0</v>
      </c>
      <c r="C3079" s="125" t="str">
        <f aca="false">IF(COUNTIF($B$4:B3079,B3079)=1,MAX($C$3:C3078)+1,"")</f>
        <v/>
      </c>
      <c r="D3079" s="125"/>
      <c r="E3079" s="340"/>
    </row>
    <row r="3080" customFormat="false" ht="18" hidden="false" customHeight="false" outlineLevel="0" collapsed="false">
      <c r="B3080" s="339" t="n">
        <f aca="false">'ワークシート1 事業所情報'!E3093</f>
        <v>0</v>
      </c>
      <c r="C3080" s="125" t="str">
        <f aca="false">IF(COUNTIF($B$4:B3080,B3080)=1,MAX($C$3:C3079)+1,"")</f>
        <v/>
      </c>
      <c r="D3080" s="125"/>
      <c r="E3080" s="340"/>
    </row>
    <row r="3081" customFormat="false" ht="18" hidden="false" customHeight="false" outlineLevel="0" collapsed="false">
      <c r="B3081" s="339" t="n">
        <f aca="false">'ワークシート1 事業所情報'!E3094</f>
        <v>0</v>
      </c>
      <c r="C3081" s="125" t="str">
        <f aca="false">IF(COUNTIF($B$4:B3081,B3081)=1,MAX($C$3:C3080)+1,"")</f>
        <v/>
      </c>
      <c r="D3081" s="125"/>
      <c r="E3081" s="340"/>
    </row>
    <row r="3082" customFormat="false" ht="18" hidden="false" customHeight="false" outlineLevel="0" collapsed="false">
      <c r="B3082" s="339" t="n">
        <f aca="false">'ワークシート1 事業所情報'!E3095</f>
        <v>0</v>
      </c>
      <c r="C3082" s="125" t="str">
        <f aca="false">IF(COUNTIF($B$4:B3082,B3082)=1,MAX($C$3:C3081)+1,"")</f>
        <v/>
      </c>
      <c r="D3082" s="125"/>
      <c r="E3082" s="340"/>
    </row>
    <row r="3083" customFormat="false" ht="18" hidden="false" customHeight="false" outlineLevel="0" collapsed="false">
      <c r="B3083" s="339" t="n">
        <f aca="false">'ワークシート1 事業所情報'!E3096</f>
        <v>0</v>
      </c>
      <c r="C3083" s="125" t="str">
        <f aca="false">IF(COUNTIF($B$4:B3083,B3083)=1,MAX($C$3:C3082)+1,"")</f>
        <v/>
      </c>
      <c r="D3083" s="125"/>
      <c r="E3083" s="340"/>
    </row>
    <row r="3084" customFormat="false" ht="18" hidden="false" customHeight="false" outlineLevel="0" collapsed="false">
      <c r="B3084" s="339" t="n">
        <f aca="false">'ワークシート1 事業所情報'!E3097</f>
        <v>0</v>
      </c>
      <c r="C3084" s="125" t="str">
        <f aca="false">IF(COUNTIF($B$4:B3084,B3084)=1,MAX($C$3:C3083)+1,"")</f>
        <v/>
      </c>
      <c r="D3084" s="125"/>
      <c r="E3084" s="340"/>
    </row>
    <row r="3085" customFormat="false" ht="18" hidden="false" customHeight="false" outlineLevel="0" collapsed="false">
      <c r="B3085" s="339" t="n">
        <f aca="false">'ワークシート1 事業所情報'!E3098</f>
        <v>0</v>
      </c>
      <c r="C3085" s="125" t="str">
        <f aca="false">IF(COUNTIF($B$4:B3085,B3085)=1,MAX($C$3:C3084)+1,"")</f>
        <v/>
      </c>
      <c r="D3085" s="125"/>
      <c r="E3085" s="340"/>
    </row>
    <row r="3086" customFormat="false" ht="18" hidden="false" customHeight="false" outlineLevel="0" collapsed="false">
      <c r="B3086" s="339" t="n">
        <f aca="false">'ワークシート1 事業所情報'!E3099</f>
        <v>0</v>
      </c>
      <c r="C3086" s="125" t="str">
        <f aca="false">IF(COUNTIF($B$4:B3086,B3086)=1,MAX($C$3:C3085)+1,"")</f>
        <v/>
      </c>
      <c r="D3086" s="125"/>
      <c r="E3086" s="340"/>
    </row>
    <row r="3087" customFormat="false" ht="18" hidden="false" customHeight="false" outlineLevel="0" collapsed="false">
      <c r="B3087" s="339" t="n">
        <f aca="false">'ワークシート1 事業所情報'!E3100</f>
        <v>0</v>
      </c>
      <c r="C3087" s="125" t="str">
        <f aca="false">IF(COUNTIF($B$4:B3087,B3087)=1,MAX($C$3:C3086)+1,"")</f>
        <v/>
      </c>
      <c r="D3087" s="125"/>
      <c r="E3087" s="340"/>
    </row>
    <row r="3088" customFormat="false" ht="18" hidden="false" customHeight="false" outlineLevel="0" collapsed="false">
      <c r="B3088" s="339" t="n">
        <f aca="false">'ワークシート1 事業所情報'!E3101</f>
        <v>0</v>
      </c>
      <c r="C3088" s="125" t="str">
        <f aca="false">IF(COUNTIF($B$4:B3088,B3088)=1,MAX($C$3:C3087)+1,"")</f>
        <v/>
      </c>
      <c r="D3088" s="125"/>
      <c r="E3088" s="340"/>
    </row>
    <row r="3089" customFormat="false" ht="18" hidden="false" customHeight="false" outlineLevel="0" collapsed="false">
      <c r="B3089" s="339" t="n">
        <f aca="false">'ワークシート1 事業所情報'!E3102</f>
        <v>0</v>
      </c>
      <c r="C3089" s="125" t="str">
        <f aca="false">IF(COUNTIF($B$4:B3089,B3089)=1,MAX($C$3:C3088)+1,"")</f>
        <v/>
      </c>
      <c r="D3089" s="125"/>
      <c r="E3089" s="340"/>
    </row>
    <row r="3090" customFormat="false" ht="18" hidden="false" customHeight="false" outlineLevel="0" collapsed="false">
      <c r="B3090" s="339" t="n">
        <f aca="false">'ワークシート1 事業所情報'!E3103</f>
        <v>0</v>
      </c>
      <c r="C3090" s="125" t="str">
        <f aca="false">IF(COUNTIF($B$4:B3090,B3090)=1,MAX($C$3:C3089)+1,"")</f>
        <v/>
      </c>
      <c r="D3090" s="125"/>
      <c r="E3090" s="340"/>
    </row>
    <row r="3091" customFormat="false" ht="18" hidden="false" customHeight="false" outlineLevel="0" collapsed="false">
      <c r="B3091" s="339" t="n">
        <f aca="false">'ワークシート1 事業所情報'!E3104</f>
        <v>0</v>
      </c>
      <c r="C3091" s="125" t="str">
        <f aca="false">IF(COUNTIF($B$4:B3091,B3091)=1,MAX($C$3:C3090)+1,"")</f>
        <v/>
      </c>
      <c r="D3091" s="125"/>
      <c r="E3091" s="340"/>
    </row>
    <row r="3092" customFormat="false" ht="18" hidden="false" customHeight="false" outlineLevel="0" collapsed="false">
      <c r="B3092" s="339" t="n">
        <f aca="false">'ワークシート1 事業所情報'!E3105</f>
        <v>0</v>
      </c>
      <c r="C3092" s="125" t="str">
        <f aca="false">IF(COUNTIF($B$4:B3092,B3092)=1,MAX($C$3:C3091)+1,"")</f>
        <v/>
      </c>
      <c r="D3092" s="125"/>
      <c r="E3092" s="340"/>
    </row>
    <row r="3093" customFormat="false" ht="18" hidden="false" customHeight="false" outlineLevel="0" collapsed="false">
      <c r="B3093" s="339" t="n">
        <f aca="false">'ワークシート1 事業所情報'!E3106</f>
        <v>0</v>
      </c>
      <c r="C3093" s="125" t="str">
        <f aca="false">IF(COUNTIF($B$4:B3093,B3093)=1,MAX($C$3:C3092)+1,"")</f>
        <v/>
      </c>
      <c r="D3093" s="125"/>
      <c r="E3093" s="340"/>
    </row>
    <row r="3094" customFormat="false" ht="18" hidden="false" customHeight="false" outlineLevel="0" collapsed="false">
      <c r="B3094" s="339" t="n">
        <f aca="false">'ワークシート1 事業所情報'!E3107</f>
        <v>0</v>
      </c>
      <c r="C3094" s="125" t="str">
        <f aca="false">IF(COUNTIF($B$4:B3094,B3094)=1,MAX($C$3:C3093)+1,"")</f>
        <v/>
      </c>
      <c r="D3094" s="125"/>
      <c r="E3094" s="340"/>
    </row>
    <row r="3095" customFormat="false" ht="18" hidden="false" customHeight="false" outlineLevel="0" collapsed="false">
      <c r="B3095" s="339" t="n">
        <f aca="false">'ワークシート1 事業所情報'!E3108</f>
        <v>0</v>
      </c>
      <c r="C3095" s="125" t="str">
        <f aca="false">IF(COUNTIF($B$4:B3095,B3095)=1,MAX($C$3:C3094)+1,"")</f>
        <v/>
      </c>
      <c r="D3095" s="125"/>
      <c r="E3095" s="340"/>
    </row>
    <row r="3096" customFormat="false" ht="18" hidden="false" customHeight="false" outlineLevel="0" collapsed="false">
      <c r="B3096" s="339" t="n">
        <f aca="false">'ワークシート1 事業所情報'!E3109</f>
        <v>0</v>
      </c>
      <c r="C3096" s="125" t="str">
        <f aca="false">IF(COUNTIF($B$4:B3096,B3096)=1,MAX($C$3:C3095)+1,"")</f>
        <v/>
      </c>
      <c r="D3096" s="125"/>
      <c r="E3096" s="340"/>
    </row>
    <row r="3097" customFormat="false" ht="18" hidden="false" customHeight="false" outlineLevel="0" collapsed="false">
      <c r="B3097" s="339" t="n">
        <f aca="false">'ワークシート1 事業所情報'!E3110</f>
        <v>0</v>
      </c>
      <c r="C3097" s="125" t="str">
        <f aca="false">IF(COUNTIF($B$4:B3097,B3097)=1,MAX($C$3:C3096)+1,"")</f>
        <v/>
      </c>
      <c r="D3097" s="125"/>
      <c r="E3097" s="340"/>
    </row>
    <row r="3098" customFormat="false" ht="18" hidden="false" customHeight="false" outlineLevel="0" collapsed="false">
      <c r="B3098" s="339" t="n">
        <f aca="false">'ワークシート1 事業所情報'!E3111</f>
        <v>0</v>
      </c>
      <c r="C3098" s="125" t="str">
        <f aca="false">IF(COUNTIF($B$4:B3098,B3098)=1,MAX($C$3:C3097)+1,"")</f>
        <v/>
      </c>
      <c r="D3098" s="125"/>
      <c r="E3098" s="340"/>
    </row>
    <row r="3099" customFormat="false" ht="18" hidden="false" customHeight="false" outlineLevel="0" collapsed="false">
      <c r="B3099" s="339" t="n">
        <f aca="false">'ワークシート1 事業所情報'!E3112</f>
        <v>0</v>
      </c>
      <c r="C3099" s="125" t="str">
        <f aca="false">IF(COUNTIF($B$4:B3099,B3099)=1,MAX($C$3:C3098)+1,"")</f>
        <v/>
      </c>
      <c r="D3099" s="125"/>
      <c r="E3099" s="340"/>
    </row>
    <row r="3100" customFormat="false" ht="18" hidden="false" customHeight="false" outlineLevel="0" collapsed="false">
      <c r="B3100" s="339" t="n">
        <f aca="false">'ワークシート1 事業所情報'!E3113</f>
        <v>0</v>
      </c>
      <c r="C3100" s="125" t="str">
        <f aca="false">IF(COUNTIF($B$4:B3100,B3100)=1,MAX($C$3:C3099)+1,"")</f>
        <v/>
      </c>
      <c r="D3100" s="125"/>
      <c r="E3100" s="340"/>
    </row>
    <row r="3101" customFormat="false" ht="18" hidden="false" customHeight="false" outlineLevel="0" collapsed="false">
      <c r="B3101" s="339" t="n">
        <f aca="false">'ワークシート1 事業所情報'!E3114</f>
        <v>0</v>
      </c>
      <c r="C3101" s="125" t="str">
        <f aca="false">IF(COUNTIF($B$4:B3101,B3101)=1,MAX($C$3:C3100)+1,"")</f>
        <v/>
      </c>
      <c r="D3101" s="125"/>
      <c r="E3101" s="340"/>
    </row>
    <row r="3102" customFormat="false" ht="18" hidden="false" customHeight="false" outlineLevel="0" collapsed="false">
      <c r="B3102" s="339" t="n">
        <f aca="false">'ワークシート1 事業所情報'!E3115</f>
        <v>0</v>
      </c>
      <c r="C3102" s="125" t="str">
        <f aca="false">IF(COUNTIF($B$4:B3102,B3102)=1,MAX($C$3:C3101)+1,"")</f>
        <v/>
      </c>
      <c r="D3102" s="125"/>
      <c r="E3102" s="340"/>
    </row>
    <row r="3103" customFormat="false" ht="18" hidden="false" customHeight="false" outlineLevel="0" collapsed="false">
      <c r="B3103" s="339" t="n">
        <f aca="false">'ワークシート1 事業所情報'!E3116</f>
        <v>0</v>
      </c>
      <c r="C3103" s="125" t="str">
        <f aca="false">IF(COUNTIF($B$4:B3103,B3103)=1,MAX($C$3:C3102)+1,"")</f>
        <v/>
      </c>
      <c r="D3103" s="125"/>
      <c r="E3103" s="340"/>
    </row>
    <row r="3104" customFormat="false" ht="18" hidden="false" customHeight="false" outlineLevel="0" collapsed="false">
      <c r="B3104" s="339" t="n">
        <f aca="false">'ワークシート1 事業所情報'!E3117</f>
        <v>0</v>
      </c>
      <c r="C3104" s="125" t="str">
        <f aca="false">IF(COUNTIF($B$4:B3104,B3104)=1,MAX($C$3:C3103)+1,"")</f>
        <v/>
      </c>
      <c r="D3104" s="125"/>
      <c r="E3104" s="340"/>
    </row>
    <row r="3105" customFormat="false" ht="18" hidden="false" customHeight="false" outlineLevel="0" collapsed="false">
      <c r="B3105" s="339" t="n">
        <f aca="false">'ワークシート1 事業所情報'!E3118</f>
        <v>0</v>
      </c>
      <c r="C3105" s="125" t="str">
        <f aca="false">IF(COUNTIF($B$4:B3105,B3105)=1,MAX($C$3:C3104)+1,"")</f>
        <v/>
      </c>
      <c r="D3105" s="125"/>
      <c r="E3105" s="340"/>
    </row>
    <row r="3106" customFormat="false" ht="18" hidden="false" customHeight="false" outlineLevel="0" collapsed="false">
      <c r="B3106" s="339" t="n">
        <f aca="false">'ワークシート1 事業所情報'!E3119</f>
        <v>0</v>
      </c>
      <c r="C3106" s="125" t="str">
        <f aca="false">IF(COUNTIF($B$4:B3106,B3106)=1,MAX($C$3:C3105)+1,"")</f>
        <v/>
      </c>
      <c r="D3106" s="125"/>
      <c r="E3106" s="340"/>
    </row>
    <row r="3107" customFormat="false" ht="18" hidden="false" customHeight="false" outlineLevel="0" collapsed="false">
      <c r="B3107" s="339" t="n">
        <f aca="false">'ワークシート1 事業所情報'!E3120</f>
        <v>0</v>
      </c>
      <c r="C3107" s="125" t="str">
        <f aca="false">IF(COUNTIF($B$4:B3107,B3107)=1,MAX($C$3:C3106)+1,"")</f>
        <v/>
      </c>
      <c r="D3107" s="125"/>
      <c r="E3107" s="340"/>
    </row>
    <row r="3108" customFormat="false" ht="18" hidden="false" customHeight="false" outlineLevel="0" collapsed="false">
      <c r="B3108" s="339" t="n">
        <f aca="false">'ワークシート1 事業所情報'!E3121</f>
        <v>0</v>
      </c>
      <c r="C3108" s="125" t="str">
        <f aca="false">IF(COUNTIF($B$4:B3108,B3108)=1,MAX($C$3:C3107)+1,"")</f>
        <v/>
      </c>
      <c r="D3108" s="125"/>
      <c r="E3108" s="340"/>
    </row>
    <row r="3109" customFormat="false" ht="18" hidden="false" customHeight="false" outlineLevel="0" collapsed="false">
      <c r="B3109" s="339" t="n">
        <f aca="false">'ワークシート1 事業所情報'!E3122</f>
        <v>0</v>
      </c>
      <c r="C3109" s="125" t="str">
        <f aca="false">IF(COUNTIF($B$4:B3109,B3109)=1,MAX($C$3:C3108)+1,"")</f>
        <v/>
      </c>
      <c r="D3109" s="125"/>
      <c r="E3109" s="340"/>
    </row>
    <row r="3110" customFormat="false" ht="18" hidden="false" customHeight="false" outlineLevel="0" collapsed="false">
      <c r="B3110" s="339" t="n">
        <f aca="false">'ワークシート1 事業所情報'!E3123</f>
        <v>0</v>
      </c>
      <c r="C3110" s="125" t="str">
        <f aca="false">IF(COUNTIF($B$4:B3110,B3110)=1,MAX($C$3:C3109)+1,"")</f>
        <v/>
      </c>
      <c r="D3110" s="125"/>
      <c r="E3110" s="340"/>
    </row>
    <row r="3111" customFormat="false" ht="18" hidden="false" customHeight="false" outlineLevel="0" collapsed="false">
      <c r="B3111" s="339" t="n">
        <f aca="false">'ワークシート1 事業所情報'!E3124</f>
        <v>0</v>
      </c>
      <c r="C3111" s="125" t="str">
        <f aca="false">IF(COUNTIF($B$4:B3111,B3111)=1,MAX($C$3:C3110)+1,"")</f>
        <v/>
      </c>
      <c r="D3111" s="125"/>
      <c r="E3111" s="340"/>
    </row>
    <row r="3112" customFormat="false" ht="18" hidden="false" customHeight="false" outlineLevel="0" collapsed="false">
      <c r="B3112" s="339" t="n">
        <f aca="false">'ワークシート1 事業所情報'!E3125</f>
        <v>0</v>
      </c>
      <c r="C3112" s="125" t="str">
        <f aca="false">IF(COUNTIF($B$4:B3112,B3112)=1,MAX($C$3:C3111)+1,"")</f>
        <v/>
      </c>
      <c r="D3112" s="125"/>
      <c r="E3112" s="340"/>
    </row>
    <row r="3113" customFormat="false" ht="18" hidden="false" customHeight="false" outlineLevel="0" collapsed="false">
      <c r="B3113" s="339" t="n">
        <f aca="false">'ワークシート1 事業所情報'!E3126</f>
        <v>0</v>
      </c>
      <c r="C3113" s="125" t="str">
        <f aca="false">IF(COUNTIF($B$4:B3113,B3113)=1,MAX($C$3:C3112)+1,"")</f>
        <v/>
      </c>
      <c r="D3113" s="125"/>
      <c r="E3113" s="340"/>
    </row>
    <row r="3114" customFormat="false" ht="18" hidden="false" customHeight="false" outlineLevel="0" collapsed="false">
      <c r="B3114" s="339" t="n">
        <f aca="false">'ワークシート1 事業所情報'!E3127</f>
        <v>0</v>
      </c>
      <c r="C3114" s="125" t="str">
        <f aca="false">IF(COUNTIF($B$4:B3114,B3114)=1,MAX($C$3:C3113)+1,"")</f>
        <v/>
      </c>
      <c r="D3114" s="125"/>
      <c r="E3114" s="340"/>
    </row>
    <row r="3115" customFormat="false" ht="18" hidden="false" customHeight="false" outlineLevel="0" collapsed="false">
      <c r="B3115" s="339" t="n">
        <f aca="false">'ワークシート1 事業所情報'!E3128</f>
        <v>0</v>
      </c>
      <c r="C3115" s="125" t="str">
        <f aca="false">IF(COUNTIF($B$4:B3115,B3115)=1,MAX($C$3:C3114)+1,"")</f>
        <v/>
      </c>
      <c r="D3115" s="125"/>
      <c r="E3115" s="340"/>
    </row>
    <row r="3116" customFormat="false" ht="18" hidden="false" customHeight="false" outlineLevel="0" collapsed="false">
      <c r="B3116" s="339" t="n">
        <f aca="false">'ワークシート1 事業所情報'!E3129</f>
        <v>0</v>
      </c>
      <c r="C3116" s="125" t="str">
        <f aca="false">IF(COUNTIF($B$4:B3116,B3116)=1,MAX($C$3:C3115)+1,"")</f>
        <v/>
      </c>
      <c r="D3116" s="125"/>
      <c r="E3116" s="340"/>
    </row>
    <row r="3117" customFormat="false" ht="18" hidden="false" customHeight="false" outlineLevel="0" collapsed="false">
      <c r="B3117" s="339" t="n">
        <f aca="false">'ワークシート1 事業所情報'!E3130</f>
        <v>0</v>
      </c>
      <c r="C3117" s="125" t="str">
        <f aca="false">IF(COUNTIF($B$4:B3117,B3117)=1,MAX($C$3:C3116)+1,"")</f>
        <v/>
      </c>
      <c r="D3117" s="125"/>
      <c r="E3117" s="340"/>
    </row>
    <row r="3118" customFormat="false" ht="18" hidden="false" customHeight="false" outlineLevel="0" collapsed="false">
      <c r="B3118" s="339" t="n">
        <f aca="false">'ワークシート1 事業所情報'!E3131</f>
        <v>0</v>
      </c>
      <c r="C3118" s="125" t="str">
        <f aca="false">IF(COUNTIF($B$4:B3118,B3118)=1,MAX($C$3:C3117)+1,"")</f>
        <v/>
      </c>
      <c r="D3118" s="125"/>
      <c r="E3118" s="340"/>
    </row>
    <row r="3119" customFormat="false" ht="18" hidden="false" customHeight="false" outlineLevel="0" collapsed="false">
      <c r="B3119" s="339" t="n">
        <f aca="false">'ワークシート1 事業所情報'!E3132</f>
        <v>0</v>
      </c>
      <c r="C3119" s="125" t="str">
        <f aca="false">IF(COUNTIF($B$4:B3119,B3119)=1,MAX($C$3:C3118)+1,"")</f>
        <v/>
      </c>
      <c r="D3119" s="125"/>
      <c r="E3119" s="340"/>
    </row>
    <row r="3120" customFormat="false" ht="18" hidden="false" customHeight="false" outlineLevel="0" collapsed="false">
      <c r="B3120" s="339" t="n">
        <f aca="false">'ワークシート1 事業所情報'!E3133</f>
        <v>0</v>
      </c>
      <c r="C3120" s="125" t="str">
        <f aca="false">IF(COUNTIF($B$4:B3120,B3120)=1,MAX($C$3:C3119)+1,"")</f>
        <v/>
      </c>
      <c r="D3120" s="125"/>
      <c r="E3120" s="340"/>
    </row>
    <row r="3121" customFormat="false" ht="18" hidden="false" customHeight="false" outlineLevel="0" collapsed="false">
      <c r="B3121" s="339" t="n">
        <f aca="false">'ワークシート1 事業所情報'!E3134</f>
        <v>0</v>
      </c>
      <c r="C3121" s="125" t="str">
        <f aca="false">IF(COUNTIF($B$4:B3121,B3121)=1,MAX($C$3:C3120)+1,"")</f>
        <v/>
      </c>
      <c r="D3121" s="125"/>
      <c r="E3121" s="340"/>
    </row>
    <row r="3122" customFormat="false" ht="18" hidden="false" customHeight="false" outlineLevel="0" collapsed="false">
      <c r="B3122" s="339" t="n">
        <f aca="false">'ワークシート1 事業所情報'!E3135</f>
        <v>0</v>
      </c>
      <c r="C3122" s="125" t="str">
        <f aca="false">IF(COUNTIF($B$4:B3122,B3122)=1,MAX($C$3:C3121)+1,"")</f>
        <v/>
      </c>
      <c r="D3122" s="125"/>
      <c r="E3122" s="340"/>
    </row>
    <row r="3123" customFormat="false" ht="18" hidden="false" customHeight="false" outlineLevel="0" collapsed="false">
      <c r="B3123" s="339" t="n">
        <f aca="false">'ワークシート1 事業所情報'!E3136</f>
        <v>0</v>
      </c>
      <c r="C3123" s="125" t="str">
        <f aca="false">IF(COUNTIF($B$4:B3123,B3123)=1,MAX($C$3:C3122)+1,"")</f>
        <v/>
      </c>
      <c r="D3123" s="125"/>
      <c r="E3123" s="340"/>
    </row>
    <row r="3124" customFormat="false" ht="18" hidden="false" customHeight="false" outlineLevel="0" collapsed="false">
      <c r="B3124" s="339" t="n">
        <f aca="false">'ワークシート1 事業所情報'!E3137</f>
        <v>0</v>
      </c>
      <c r="C3124" s="125" t="str">
        <f aca="false">IF(COUNTIF($B$4:B3124,B3124)=1,MAX($C$3:C3123)+1,"")</f>
        <v/>
      </c>
      <c r="D3124" s="125"/>
      <c r="E3124" s="340"/>
    </row>
    <row r="3125" customFormat="false" ht="18" hidden="false" customHeight="false" outlineLevel="0" collapsed="false">
      <c r="B3125" s="339" t="n">
        <f aca="false">'ワークシート1 事業所情報'!E3138</f>
        <v>0</v>
      </c>
      <c r="C3125" s="125" t="str">
        <f aca="false">IF(COUNTIF($B$4:B3125,B3125)=1,MAX($C$3:C3124)+1,"")</f>
        <v/>
      </c>
      <c r="D3125" s="125"/>
      <c r="E3125" s="340"/>
    </row>
    <row r="3126" customFormat="false" ht="18" hidden="false" customHeight="false" outlineLevel="0" collapsed="false">
      <c r="B3126" s="339" t="n">
        <f aca="false">'ワークシート1 事業所情報'!E3139</f>
        <v>0</v>
      </c>
      <c r="C3126" s="125" t="str">
        <f aca="false">IF(COUNTIF($B$4:B3126,B3126)=1,MAX($C$3:C3125)+1,"")</f>
        <v/>
      </c>
      <c r="D3126" s="125"/>
      <c r="E3126" s="340"/>
    </row>
    <row r="3127" customFormat="false" ht="18" hidden="false" customHeight="false" outlineLevel="0" collapsed="false">
      <c r="B3127" s="339" t="n">
        <f aca="false">'ワークシート1 事業所情報'!E3140</f>
        <v>0</v>
      </c>
      <c r="C3127" s="125" t="str">
        <f aca="false">IF(COUNTIF($B$4:B3127,B3127)=1,MAX($C$3:C3126)+1,"")</f>
        <v/>
      </c>
      <c r="D3127" s="125"/>
      <c r="E3127" s="340"/>
    </row>
    <row r="3128" customFormat="false" ht="18" hidden="false" customHeight="false" outlineLevel="0" collapsed="false">
      <c r="B3128" s="339" t="n">
        <f aca="false">'ワークシート1 事業所情報'!E3141</f>
        <v>0</v>
      </c>
      <c r="C3128" s="125" t="str">
        <f aca="false">IF(COUNTIF($B$4:B3128,B3128)=1,MAX($C$3:C3127)+1,"")</f>
        <v/>
      </c>
      <c r="D3128" s="125"/>
      <c r="E3128" s="340"/>
    </row>
    <row r="3129" customFormat="false" ht="18" hidden="false" customHeight="false" outlineLevel="0" collapsed="false">
      <c r="B3129" s="339" t="n">
        <f aca="false">'ワークシート1 事業所情報'!E3142</f>
        <v>0</v>
      </c>
      <c r="C3129" s="125" t="str">
        <f aca="false">IF(COUNTIF($B$4:B3129,B3129)=1,MAX($C$3:C3128)+1,"")</f>
        <v/>
      </c>
      <c r="D3129" s="125"/>
      <c r="E3129" s="340"/>
    </row>
    <row r="3130" customFormat="false" ht="18" hidden="false" customHeight="false" outlineLevel="0" collapsed="false">
      <c r="B3130" s="339" t="n">
        <f aca="false">'ワークシート1 事業所情報'!E3143</f>
        <v>0</v>
      </c>
      <c r="C3130" s="125" t="str">
        <f aca="false">IF(COUNTIF($B$4:B3130,B3130)=1,MAX($C$3:C3129)+1,"")</f>
        <v/>
      </c>
      <c r="D3130" s="125"/>
      <c r="E3130" s="340"/>
    </row>
    <row r="3131" customFormat="false" ht="18" hidden="false" customHeight="false" outlineLevel="0" collapsed="false">
      <c r="B3131" s="339" t="n">
        <f aca="false">'ワークシート1 事業所情報'!E3144</f>
        <v>0</v>
      </c>
      <c r="C3131" s="125" t="str">
        <f aca="false">IF(COUNTIF($B$4:B3131,B3131)=1,MAX($C$3:C3130)+1,"")</f>
        <v/>
      </c>
      <c r="D3131" s="125"/>
      <c r="E3131" s="340"/>
    </row>
    <row r="3132" customFormat="false" ht="18" hidden="false" customHeight="false" outlineLevel="0" collapsed="false">
      <c r="B3132" s="339" t="n">
        <f aca="false">'ワークシート1 事業所情報'!E3145</f>
        <v>0</v>
      </c>
      <c r="C3132" s="125" t="str">
        <f aca="false">IF(COUNTIF($B$4:B3132,B3132)=1,MAX($C$3:C3131)+1,"")</f>
        <v/>
      </c>
      <c r="D3132" s="125"/>
      <c r="E3132" s="340"/>
    </row>
    <row r="3133" customFormat="false" ht="18" hidden="false" customHeight="false" outlineLevel="0" collapsed="false">
      <c r="B3133" s="339" t="n">
        <f aca="false">'ワークシート1 事業所情報'!E3146</f>
        <v>0</v>
      </c>
      <c r="C3133" s="125" t="str">
        <f aca="false">IF(COUNTIF($B$4:B3133,B3133)=1,MAX($C$3:C3132)+1,"")</f>
        <v/>
      </c>
      <c r="D3133" s="125"/>
      <c r="E3133" s="340"/>
    </row>
    <row r="3134" customFormat="false" ht="18" hidden="false" customHeight="false" outlineLevel="0" collapsed="false">
      <c r="B3134" s="339" t="n">
        <f aca="false">'ワークシート1 事業所情報'!E3147</f>
        <v>0</v>
      </c>
      <c r="C3134" s="125" t="str">
        <f aca="false">IF(COUNTIF($B$4:B3134,B3134)=1,MAX($C$3:C3133)+1,"")</f>
        <v/>
      </c>
      <c r="D3134" s="125"/>
      <c r="E3134" s="340"/>
    </row>
    <row r="3135" customFormat="false" ht="18" hidden="false" customHeight="false" outlineLevel="0" collapsed="false">
      <c r="B3135" s="339" t="n">
        <f aca="false">'ワークシート1 事業所情報'!E3148</f>
        <v>0</v>
      </c>
      <c r="C3135" s="125" t="str">
        <f aca="false">IF(COUNTIF($B$4:B3135,B3135)=1,MAX($C$3:C3134)+1,"")</f>
        <v/>
      </c>
      <c r="D3135" s="125"/>
      <c r="E3135" s="340"/>
    </row>
    <row r="3136" customFormat="false" ht="18" hidden="false" customHeight="false" outlineLevel="0" collapsed="false">
      <c r="B3136" s="339" t="n">
        <f aca="false">'ワークシート1 事業所情報'!E3149</f>
        <v>0</v>
      </c>
      <c r="C3136" s="125" t="str">
        <f aca="false">IF(COUNTIF($B$4:B3136,B3136)=1,MAX($C$3:C3135)+1,"")</f>
        <v/>
      </c>
      <c r="D3136" s="125"/>
      <c r="E3136" s="340"/>
    </row>
    <row r="3137" customFormat="false" ht="18" hidden="false" customHeight="false" outlineLevel="0" collapsed="false">
      <c r="B3137" s="339" t="n">
        <f aca="false">'ワークシート1 事業所情報'!E3150</f>
        <v>0</v>
      </c>
      <c r="C3137" s="125" t="str">
        <f aca="false">IF(COUNTIF($B$4:B3137,B3137)=1,MAX($C$3:C3136)+1,"")</f>
        <v/>
      </c>
      <c r="D3137" s="125"/>
      <c r="E3137" s="340"/>
    </row>
    <row r="3138" customFormat="false" ht="18" hidden="false" customHeight="false" outlineLevel="0" collapsed="false">
      <c r="B3138" s="339" t="n">
        <f aca="false">'ワークシート1 事業所情報'!E3151</f>
        <v>0</v>
      </c>
      <c r="C3138" s="125" t="str">
        <f aca="false">IF(COUNTIF($B$4:B3138,B3138)=1,MAX($C$3:C3137)+1,"")</f>
        <v/>
      </c>
      <c r="D3138" s="125"/>
      <c r="E3138" s="340"/>
    </row>
    <row r="3139" customFormat="false" ht="18" hidden="false" customHeight="false" outlineLevel="0" collapsed="false">
      <c r="B3139" s="339" t="n">
        <f aca="false">'ワークシート1 事業所情報'!E3152</f>
        <v>0</v>
      </c>
      <c r="C3139" s="125" t="str">
        <f aca="false">IF(COUNTIF($B$4:B3139,B3139)=1,MAX($C$3:C3138)+1,"")</f>
        <v/>
      </c>
      <c r="D3139" s="125"/>
      <c r="E3139" s="340"/>
    </row>
    <row r="3140" customFormat="false" ht="18" hidden="false" customHeight="false" outlineLevel="0" collapsed="false">
      <c r="B3140" s="339" t="n">
        <f aca="false">'ワークシート1 事業所情報'!E3153</f>
        <v>0</v>
      </c>
      <c r="C3140" s="125" t="str">
        <f aca="false">IF(COUNTIF($B$4:B3140,B3140)=1,MAX($C$3:C3139)+1,"")</f>
        <v/>
      </c>
      <c r="D3140" s="125"/>
      <c r="E3140" s="340"/>
    </row>
    <row r="3141" customFormat="false" ht="18" hidden="false" customHeight="false" outlineLevel="0" collapsed="false">
      <c r="B3141" s="339" t="n">
        <f aca="false">'ワークシート1 事業所情報'!E3154</f>
        <v>0</v>
      </c>
      <c r="C3141" s="125" t="str">
        <f aca="false">IF(COUNTIF($B$4:B3141,B3141)=1,MAX($C$3:C3140)+1,"")</f>
        <v/>
      </c>
      <c r="D3141" s="125"/>
      <c r="E3141" s="340"/>
    </row>
    <row r="3142" customFormat="false" ht="18" hidden="false" customHeight="false" outlineLevel="0" collapsed="false">
      <c r="B3142" s="339" t="n">
        <f aca="false">'ワークシート1 事業所情報'!E3155</f>
        <v>0</v>
      </c>
      <c r="C3142" s="125" t="str">
        <f aca="false">IF(COUNTIF($B$4:B3142,B3142)=1,MAX($C$3:C3141)+1,"")</f>
        <v/>
      </c>
      <c r="D3142" s="125"/>
      <c r="E3142" s="340"/>
    </row>
    <row r="3143" customFormat="false" ht="18" hidden="false" customHeight="false" outlineLevel="0" collapsed="false">
      <c r="B3143" s="339" t="n">
        <f aca="false">'ワークシート1 事業所情報'!E3156</f>
        <v>0</v>
      </c>
      <c r="C3143" s="125" t="str">
        <f aca="false">IF(COUNTIF($B$4:B3143,B3143)=1,MAX($C$3:C3142)+1,"")</f>
        <v/>
      </c>
      <c r="D3143" s="125"/>
      <c r="E3143" s="340"/>
    </row>
    <row r="3144" customFormat="false" ht="18" hidden="false" customHeight="false" outlineLevel="0" collapsed="false">
      <c r="B3144" s="339" t="n">
        <f aca="false">'ワークシート1 事業所情報'!E3157</f>
        <v>0</v>
      </c>
      <c r="C3144" s="125" t="str">
        <f aca="false">IF(COUNTIF($B$4:B3144,B3144)=1,MAX($C$3:C3143)+1,"")</f>
        <v/>
      </c>
      <c r="D3144" s="125"/>
      <c r="E3144" s="340"/>
    </row>
    <row r="3145" customFormat="false" ht="18" hidden="false" customHeight="false" outlineLevel="0" collapsed="false">
      <c r="B3145" s="339" t="n">
        <f aca="false">'ワークシート1 事業所情報'!E3158</f>
        <v>0</v>
      </c>
      <c r="C3145" s="125" t="str">
        <f aca="false">IF(COUNTIF($B$4:B3145,B3145)=1,MAX($C$3:C3144)+1,"")</f>
        <v/>
      </c>
      <c r="D3145" s="125"/>
      <c r="E3145" s="340"/>
    </row>
    <row r="3146" customFormat="false" ht="18" hidden="false" customHeight="false" outlineLevel="0" collapsed="false">
      <c r="B3146" s="339" t="n">
        <f aca="false">'ワークシート1 事業所情報'!E3159</f>
        <v>0</v>
      </c>
      <c r="C3146" s="125" t="str">
        <f aca="false">IF(COUNTIF($B$4:B3146,B3146)=1,MAX($C$3:C3145)+1,"")</f>
        <v/>
      </c>
      <c r="D3146" s="125"/>
      <c r="E3146" s="340"/>
    </row>
    <row r="3147" customFormat="false" ht="18" hidden="false" customHeight="false" outlineLevel="0" collapsed="false">
      <c r="B3147" s="339" t="n">
        <f aca="false">'ワークシート1 事業所情報'!E3160</f>
        <v>0</v>
      </c>
      <c r="C3147" s="125" t="str">
        <f aca="false">IF(COUNTIF($B$4:B3147,B3147)=1,MAX($C$3:C3146)+1,"")</f>
        <v/>
      </c>
      <c r="D3147" s="125"/>
      <c r="E3147" s="340"/>
    </row>
    <row r="3148" customFormat="false" ht="18" hidden="false" customHeight="false" outlineLevel="0" collapsed="false">
      <c r="B3148" s="339" t="n">
        <f aca="false">'ワークシート1 事業所情報'!E3161</f>
        <v>0</v>
      </c>
      <c r="C3148" s="125" t="str">
        <f aca="false">IF(COUNTIF($B$4:B3148,B3148)=1,MAX($C$3:C3147)+1,"")</f>
        <v/>
      </c>
      <c r="D3148" s="125"/>
      <c r="E3148" s="340"/>
    </row>
    <row r="3149" customFormat="false" ht="18" hidden="false" customHeight="false" outlineLevel="0" collapsed="false">
      <c r="B3149" s="339" t="n">
        <f aca="false">'ワークシート1 事業所情報'!E3162</f>
        <v>0</v>
      </c>
      <c r="C3149" s="125" t="str">
        <f aca="false">IF(COUNTIF($B$4:B3149,B3149)=1,MAX($C$3:C3148)+1,"")</f>
        <v/>
      </c>
      <c r="D3149" s="125"/>
      <c r="E3149" s="340"/>
    </row>
    <row r="3150" customFormat="false" ht="18" hidden="false" customHeight="false" outlineLevel="0" collapsed="false">
      <c r="B3150" s="339" t="n">
        <f aca="false">'ワークシート1 事業所情報'!E3163</f>
        <v>0</v>
      </c>
      <c r="C3150" s="125" t="str">
        <f aca="false">IF(COUNTIF($B$4:B3150,B3150)=1,MAX($C$3:C3149)+1,"")</f>
        <v/>
      </c>
      <c r="D3150" s="125"/>
      <c r="E3150" s="340"/>
    </row>
    <row r="3151" customFormat="false" ht="18" hidden="false" customHeight="false" outlineLevel="0" collapsed="false">
      <c r="B3151" s="339" t="n">
        <f aca="false">'ワークシート1 事業所情報'!E3164</f>
        <v>0</v>
      </c>
      <c r="C3151" s="125" t="str">
        <f aca="false">IF(COUNTIF($B$4:B3151,B3151)=1,MAX($C$3:C3150)+1,"")</f>
        <v/>
      </c>
      <c r="D3151" s="125"/>
      <c r="E3151" s="340"/>
    </row>
    <row r="3152" customFormat="false" ht="18" hidden="false" customHeight="false" outlineLevel="0" collapsed="false">
      <c r="B3152" s="339" t="n">
        <f aca="false">'ワークシート1 事業所情報'!E3165</f>
        <v>0</v>
      </c>
      <c r="C3152" s="125" t="str">
        <f aca="false">IF(COUNTIF($B$4:B3152,B3152)=1,MAX($C$3:C3151)+1,"")</f>
        <v/>
      </c>
      <c r="D3152" s="125"/>
      <c r="E3152" s="340"/>
    </row>
    <row r="3153" customFormat="false" ht="18" hidden="false" customHeight="false" outlineLevel="0" collapsed="false">
      <c r="B3153" s="339" t="n">
        <f aca="false">'ワークシート1 事業所情報'!E3166</f>
        <v>0</v>
      </c>
      <c r="C3153" s="125" t="str">
        <f aca="false">IF(COUNTIF($B$4:B3153,B3153)=1,MAX($C$3:C3152)+1,"")</f>
        <v/>
      </c>
      <c r="D3153" s="125"/>
      <c r="E3153" s="340"/>
    </row>
    <row r="3154" customFormat="false" ht="18" hidden="false" customHeight="false" outlineLevel="0" collapsed="false">
      <c r="B3154" s="339" t="n">
        <f aca="false">'ワークシート1 事業所情報'!E3167</f>
        <v>0</v>
      </c>
      <c r="C3154" s="125" t="str">
        <f aca="false">IF(COUNTIF($B$4:B3154,B3154)=1,MAX($C$3:C3153)+1,"")</f>
        <v/>
      </c>
      <c r="D3154" s="125"/>
      <c r="E3154" s="340"/>
    </row>
    <row r="3155" customFormat="false" ht="18" hidden="false" customHeight="false" outlineLevel="0" collapsed="false">
      <c r="B3155" s="339" t="n">
        <f aca="false">'ワークシート1 事業所情報'!E3168</f>
        <v>0</v>
      </c>
      <c r="C3155" s="125" t="str">
        <f aca="false">IF(COUNTIF($B$4:B3155,B3155)=1,MAX($C$3:C3154)+1,"")</f>
        <v/>
      </c>
      <c r="D3155" s="125"/>
      <c r="E3155" s="340"/>
    </row>
    <row r="3156" customFormat="false" ht="18" hidden="false" customHeight="false" outlineLevel="0" collapsed="false">
      <c r="B3156" s="339" t="n">
        <f aca="false">'ワークシート1 事業所情報'!E3169</f>
        <v>0</v>
      </c>
      <c r="C3156" s="125" t="str">
        <f aca="false">IF(COUNTIF($B$4:B3156,B3156)=1,MAX($C$3:C3155)+1,"")</f>
        <v/>
      </c>
      <c r="D3156" s="125"/>
      <c r="E3156" s="340"/>
    </row>
    <row r="3157" customFormat="false" ht="18" hidden="false" customHeight="false" outlineLevel="0" collapsed="false">
      <c r="B3157" s="339" t="n">
        <f aca="false">'ワークシート1 事業所情報'!E3170</f>
        <v>0</v>
      </c>
      <c r="C3157" s="125" t="str">
        <f aca="false">IF(COUNTIF($B$4:B3157,B3157)=1,MAX($C$3:C3156)+1,"")</f>
        <v/>
      </c>
      <c r="D3157" s="125"/>
      <c r="E3157" s="340"/>
    </row>
    <row r="3158" customFormat="false" ht="18" hidden="false" customHeight="false" outlineLevel="0" collapsed="false">
      <c r="B3158" s="339" t="n">
        <f aca="false">'ワークシート1 事業所情報'!E3171</f>
        <v>0</v>
      </c>
      <c r="C3158" s="125" t="str">
        <f aca="false">IF(COUNTIF($B$4:B3158,B3158)=1,MAX($C$3:C3157)+1,"")</f>
        <v/>
      </c>
      <c r="D3158" s="125"/>
      <c r="E3158" s="340"/>
    </row>
    <row r="3159" customFormat="false" ht="18" hidden="false" customHeight="false" outlineLevel="0" collapsed="false">
      <c r="B3159" s="339" t="n">
        <f aca="false">'ワークシート1 事業所情報'!E3172</f>
        <v>0</v>
      </c>
      <c r="C3159" s="125" t="str">
        <f aca="false">IF(COUNTIF($B$4:B3159,B3159)=1,MAX($C$3:C3158)+1,"")</f>
        <v/>
      </c>
      <c r="D3159" s="125"/>
      <c r="E3159" s="340"/>
    </row>
    <row r="3160" customFormat="false" ht="18" hidden="false" customHeight="false" outlineLevel="0" collapsed="false">
      <c r="B3160" s="339" t="n">
        <f aca="false">'ワークシート1 事業所情報'!E3173</f>
        <v>0</v>
      </c>
      <c r="C3160" s="125" t="str">
        <f aca="false">IF(COUNTIF($B$4:B3160,B3160)=1,MAX($C$3:C3159)+1,"")</f>
        <v/>
      </c>
      <c r="D3160" s="125"/>
      <c r="E3160" s="340"/>
    </row>
    <row r="3161" customFormat="false" ht="18" hidden="false" customHeight="false" outlineLevel="0" collapsed="false">
      <c r="B3161" s="339" t="n">
        <f aca="false">'ワークシート1 事業所情報'!E3174</f>
        <v>0</v>
      </c>
      <c r="C3161" s="125" t="str">
        <f aca="false">IF(COUNTIF($B$4:B3161,B3161)=1,MAX($C$3:C3160)+1,"")</f>
        <v/>
      </c>
      <c r="D3161" s="125"/>
      <c r="E3161" s="340"/>
    </row>
    <row r="3162" customFormat="false" ht="18" hidden="false" customHeight="false" outlineLevel="0" collapsed="false">
      <c r="B3162" s="339" t="n">
        <f aca="false">'ワークシート1 事業所情報'!E3175</f>
        <v>0</v>
      </c>
      <c r="C3162" s="125" t="str">
        <f aca="false">IF(COUNTIF($B$4:B3162,B3162)=1,MAX($C$3:C3161)+1,"")</f>
        <v/>
      </c>
      <c r="D3162" s="125"/>
      <c r="E3162" s="340"/>
    </row>
    <row r="3163" customFormat="false" ht="18" hidden="false" customHeight="false" outlineLevel="0" collapsed="false">
      <c r="B3163" s="339" t="n">
        <f aca="false">'ワークシート1 事業所情報'!E3176</f>
        <v>0</v>
      </c>
      <c r="C3163" s="125" t="str">
        <f aca="false">IF(COUNTIF($B$4:B3163,B3163)=1,MAX($C$3:C3162)+1,"")</f>
        <v/>
      </c>
      <c r="D3163" s="125"/>
      <c r="E3163" s="340"/>
    </row>
    <row r="3164" customFormat="false" ht="18" hidden="false" customHeight="false" outlineLevel="0" collapsed="false">
      <c r="B3164" s="339" t="n">
        <f aca="false">'ワークシート1 事業所情報'!E3177</f>
        <v>0</v>
      </c>
      <c r="C3164" s="125" t="str">
        <f aca="false">IF(COUNTIF($B$4:B3164,B3164)=1,MAX($C$3:C3163)+1,"")</f>
        <v/>
      </c>
      <c r="D3164" s="125"/>
      <c r="E3164" s="340"/>
    </row>
    <row r="3165" customFormat="false" ht="18" hidden="false" customHeight="false" outlineLevel="0" collapsed="false">
      <c r="B3165" s="339" t="n">
        <f aca="false">'ワークシート1 事業所情報'!E3178</f>
        <v>0</v>
      </c>
      <c r="C3165" s="125" t="str">
        <f aca="false">IF(COUNTIF($B$4:B3165,B3165)=1,MAX($C$3:C3164)+1,"")</f>
        <v/>
      </c>
      <c r="D3165" s="125"/>
      <c r="E3165" s="340"/>
    </row>
    <row r="3166" customFormat="false" ht="18" hidden="false" customHeight="false" outlineLevel="0" collapsed="false">
      <c r="B3166" s="339" t="n">
        <f aca="false">'ワークシート1 事業所情報'!E3179</f>
        <v>0</v>
      </c>
      <c r="C3166" s="125" t="str">
        <f aca="false">IF(COUNTIF($B$4:B3166,B3166)=1,MAX($C$3:C3165)+1,"")</f>
        <v/>
      </c>
      <c r="D3166" s="125"/>
      <c r="E3166" s="340"/>
    </row>
    <row r="3167" customFormat="false" ht="18" hidden="false" customHeight="false" outlineLevel="0" collapsed="false">
      <c r="B3167" s="339" t="n">
        <f aca="false">'ワークシート1 事業所情報'!E3180</f>
        <v>0</v>
      </c>
      <c r="C3167" s="125" t="str">
        <f aca="false">IF(COUNTIF($B$4:B3167,B3167)=1,MAX($C$3:C3166)+1,"")</f>
        <v/>
      </c>
      <c r="D3167" s="125"/>
      <c r="E3167" s="340"/>
    </row>
    <row r="3168" customFormat="false" ht="18" hidden="false" customHeight="false" outlineLevel="0" collapsed="false">
      <c r="B3168" s="339" t="n">
        <f aca="false">'ワークシート1 事業所情報'!E3181</f>
        <v>0</v>
      </c>
      <c r="C3168" s="125" t="str">
        <f aca="false">IF(COUNTIF($B$4:B3168,B3168)=1,MAX($C$3:C3167)+1,"")</f>
        <v/>
      </c>
      <c r="D3168" s="125"/>
      <c r="E3168" s="340"/>
    </row>
    <row r="3169" customFormat="false" ht="18" hidden="false" customHeight="false" outlineLevel="0" collapsed="false">
      <c r="B3169" s="339" t="n">
        <f aca="false">'ワークシート1 事業所情報'!E3182</f>
        <v>0</v>
      </c>
      <c r="C3169" s="125" t="str">
        <f aca="false">IF(COUNTIF($B$4:B3169,B3169)=1,MAX($C$3:C3168)+1,"")</f>
        <v/>
      </c>
      <c r="D3169" s="125"/>
      <c r="E3169" s="340"/>
    </row>
    <row r="3170" customFormat="false" ht="18" hidden="false" customHeight="false" outlineLevel="0" collapsed="false">
      <c r="B3170" s="339" t="n">
        <f aca="false">'ワークシート1 事業所情報'!E3183</f>
        <v>0</v>
      </c>
      <c r="C3170" s="125" t="str">
        <f aca="false">IF(COUNTIF($B$4:B3170,B3170)=1,MAX($C$3:C3169)+1,"")</f>
        <v/>
      </c>
      <c r="D3170" s="125"/>
      <c r="E3170" s="340"/>
    </row>
    <row r="3171" customFormat="false" ht="18" hidden="false" customHeight="false" outlineLevel="0" collapsed="false">
      <c r="B3171" s="339" t="n">
        <f aca="false">'ワークシート1 事業所情報'!E3184</f>
        <v>0</v>
      </c>
      <c r="C3171" s="125" t="str">
        <f aca="false">IF(COUNTIF($B$4:B3171,B3171)=1,MAX($C$3:C3170)+1,"")</f>
        <v/>
      </c>
      <c r="D3171" s="125"/>
      <c r="E3171" s="340"/>
    </row>
    <row r="3172" customFormat="false" ht="18" hidden="false" customHeight="false" outlineLevel="0" collapsed="false">
      <c r="B3172" s="339" t="n">
        <f aca="false">'ワークシート1 事業所情報'!E3185</f>
        <v>0</v>
      </c>
      <c r="C3172" s="125" t="str">
        <f aca="false">IF(COUNTIF($B$4:B3172,B3172)=1,MAX($C$3:C3171)+1,"")</f>
        <v/>
      </c>
      <c r="D3172" s="125"/>
      <c r="E3172" s="340"/>
    </row>
    <row r="3173" customFormat="false" ht="18" hidden="false" customHeight="false" outlineLevel="0" collapsed="false">
      <c r="B3173" s="339" t="n">
        <f aca="false">'ワークシート1 事業所情報'!E3186</f>
        <v>0</v>
      </c>
      <c r="C3173" s="125" t="str">
        <f aca="false">IF(COUNTIF($B$4:B3173,B3173)=1,MAX($C$3:C3172)+1,"")</f>
        <v/>
      </c>
      <c r="D3173" s="125"/>
      <c r="E3173" s="340"/>
    </row>
    <row r="3174" customFormat="false" ht="18" hidden="false" customHeight="false" outlineLevel="0" collapsed="false">
      <c r="B3174" s="339" t="n">
        <f aca="false">'ワークシート1 事業所情報'!E3187</f>
        <v>0</v>
      </c>
      <c r="C3174" s="125" t="str">
        <f aca="false">IF(COUNTIF($B$4:B3174,B3174)=1,MAX($C$3:C3173)+1,"")</f>
        <v/>
      </c>
      <c r="D3174" s="125"/>
      <c r="E3174" s="340"/>
    </row>
    <row r="3175" customFormat="false" ht="18" hidden="false" customHeight="false" outlineLevel="0" collapsed="false">
      <c r="B3175" s="339" t="n">
        <f aca="false">'ワークシート1 事業所情報'!E3188</f>
        <v>0</v>
      </c>
      <c r="C3175" s="125" t="str">
        <f aca="false">IF(COUNTIF($B$4:B3175,B3175)=1,MAX($C$3:C3174)+1,"")</f>
        <v/>
      </c>
      <c r="D3175" s="125"/>
      <c r="E3175" s="340"/>
    </row>
    <row r="3176" customFormat="false" ht="18" hidden="false" customHeight="false" outlineLevel="0" collapsed="false">
      <c r="B3176" s="339" t="n">
        <f aca="false">'ワークシート1 事業所情報'!E3189</f>
        <v>0</v>
      </c>
      <c r="C3176" s="125" t="str">
        <f aca="false">IF(COUNTIF($B$4:B3176,B3176)=1,MAX($C$3:C3175)+1,"")</f>
        <v/>
      </c>
      <c r="D3176" s="125"/>
      <c r="E3176" s="340"/>
    </row>
    <row r="3177" customFormat="false" ht="18" hidden="false" customHeight="false" outlineLevel="0" collapsed="false">
      <c r="B3177" s="339" t="n">
        <f aca="false">'ワークシート1 事業所情報'!E3190</f>
        <v>0</v>
      </c>
      <c r="C3177" s="125" t="str">
        <f aca="false">IF(COUNTIF($B$4:B3177,B3177)=1,MAX($C$3:C3176)+1,"")</f>
        <v/>
      </c>
      <c r="D3177" s="125"/>
      <c r="E3177" s="340"/>
    </row>
    <row r="3178" customFormat="false" ht="18" hidden="false" customHeight="false" outlineLevel="0" collapsed="false">
      <c r="B3178" s="339" t="n">
        <f aca="false">'ワークシート1 事業所情報'!E3191</f>
        <v>0</v>
      </c>
      <c r="C3178" s="125" t="str">
        <f aca="false">IF(COUNTIF($B$4:B3178,B3178)=1,MAX($C$3:C3177)+1,"")</f>
        <v/>
      </c>
      <c r="D3178" s="125"/>
      <c r="E3178" s="340"/>
    </row>
    <row r="3179" customFormat="false" ht="18" hidden="false" customHeight="false" outlineLevel="0" collapsed="false">
      <c r="B3179" s="339" t="n">
        <f aca="false">'ワークシート1 事業所情報'!E3192</f>
        <v>0</v>
      </c>
      <c r="C3179" s="125" t="str">
        <f aca="false">IF(COUNTIF($B$4:B3179,B3179)=1,MAX($C$3:C3178)+1,"")</f>
        <v/>
      </c>
      <c r="D3179" s="125"/>
      <c r="E3179" s="340"/>
    </row>
    <row r="3180" customFormat="false" ht="18" hidden="false" customHeight="false" outlineLevel="0" collapsed="false">
      <c r="B3180" s="339" t="n">
        <f aca="false">'ワークシート1 事業所情報'!E3193</f>
        <v>0</v>
      </c>
      <c r="C3180" s="125" t="str">
        <f aca="false">IF(COUNTIF($B$4:B3180,B3180)=1,MAX($C$3:C3179)+1,"")</f>
        <v/>
      </c>
      <c r="D3180" s="125"/>
      <c r="E3180" s="340"/>
    </row>
    <row r="3181" customFormat="false" ht="18" hidden="false" customHeight="false" outlineLevel="0" collapsed="false">
      <c r="B3181" s="339" t="n">
        <f aca="false">'ワークシート1 事業所情報'!E3194</f>
        <v>0</v>
      </c>
      <c r="C3181" s="125" t="str">
        <f aca="false">IF(COUNTIF($B$4:B3181,B3181)=1,MAX($C$3:C3180)+1,"")</f>
        <v/>
      </c>
      <c r="D3181" s="125"/>
      <c r="E3181" s="340"/>
    </row>
    <row r="3182" customFormat="false" ht="18" hidden="false" customHeight="false" outlineLevel="0" collapsed="false">
      <c r="B3182" s="339" t="n">
        <f aca="false">'ワークシート1 事業所情報'!E3195</f>
        <v>0</v>
      </c>
      <c r="C3182" s="125" t="str">
        <f aca="false">IF(COUNTIF($B$4:B3182,B3182)=1,MAX($C$3:C3181)+1,"")</f>
        <v/>
      </c>
      <c r="D3182" s="125"/>
      <c r="E3182" s="340"/>
    </row>
    <row r="3183" customFormat="false" ht="18" hidden="false" customHeight="false" outlineLevel="0" collapsed="false">
      <c r="B3183" s="339" t="n">
        <f aca="false">'ワークシート1 事業所情報'!E3196</f>
        <v>0</v>
      </c>
      <c r="C3183" s="125" t="str">
        <f aca="false">IF(COUNTIF($B$4:B3183,B3183)=1,MAX($C$3:C3182)+1,"")</f>
        <v/>
      </c>
      <c r="D3183" s="125"/>
      <c r="E3183" s="340"/>
    </row>
    <row r="3184" customFormat="false" ht="18" hidden="false" customHeight="false" outlineLevel="0" collapsed="false">
      <c r="B3184" s="339" t="n">
        <f aca="false">'ワークシート1 事業所情報'!E3197</f>
        <v>0</v>
      </c>
      <c r="C3184" s="125" t="str">
        <f aca="false">IF(COUNTIF($B$4:B3184,B3184)=1,MAX($C$3:C3183)+1,"")</f>
        <v/>
      </c>
      <c r="D3184" s="125"/>
      <c r="E3184" s="340"/>
    </row>
    <row r="3185" customFormat="false" ht="18" hidden="false" customHeight="false" outlineLevel="0" collapsed="false">
      <c r="B3185" s="339" t="n">
        <f aca="false">'ワークシート1 事業所情報'!E3198</f>
        <v>0</v>
      </c>
      <c r="C3185" s="125" t="str">
        <f aca="false">IF(COUNTIF($B$4:B3185,B3185)=1,MAX($C$3:C3184)+1,"")</f>
        <v/>
      </c>
      <c r="D3185" s="125"/>
      <c r="E3185" s="340"/>
    </row>
    <row r="3186" customFormat="false" ht="18" hidden="false" customHeight="false" outlineLevel="0" collapsed="false">
      <c r="B3186" s="339" t="n">
        <f aca="false">'ワークシート1 事業所情報'!E3199</f>
        <v>0</v>
      </c>
      <c r="C3186" s="125" t="str">
        <f aca="false">IF(COUNTIF($B$4:B3186,B3186)=1,MAX($C$3:C3185)+1,"")</f>
        <v/>
      </c>
      <c r="D3186" s="125"/>
      <c r="E3186" s="340"/>
    </row>
    <row r="3187" customFormat="false" ht="18" hidden="false" customHeight="false" outlineLevel="0" collapsed="false">
      <c r="B3187" s="339" t="n">
        <f aca="false">'ワークシート1 事業所情報'!E3200</f>
        <v>0</v>
      </c>
      <c r="C3187" s="125" t="str">
        <f aca="false">IF(COUNTIF($B$4:B3187,B3187)=1,MAX($C$3:C3186)+1,"")</f>
        <v/>
      </c>
      <c r="D3187" s="125"/>
      <c r="E3187" s="340"/>
    </row>
    <row r="3188" customFormat="false" ht="18" hidden="false" customHeight="false" outlineLevel="0" collapsed="false">
      <c r="B3188" s="339" t="n">
        <f aca="false">'ワークシート1 事業所情報'!E3201</f>
        <v>0</v>
      </c>
      <c r="C3188" s="125" t="str">
        <f aca="false">IF(COUNTIF($B$4:B3188,B3188)=1,MAX($C$3:C3187)+1,"")</f>
        <v/>
      </c>
      <c r="D3188" s="125"/>
      <c r="E3188" s="340"/>
    </row>
    <row r="3189" customFormat="false" ht="18" hidden="false" customHeight="false" outlineLevel="0" collapsed="false">
      <c r="B3189" s="339" t="n">
        <f aca="false">'ワークシート1 事業所情報'!E3202</f>
        <v>0</v>
      </c>
      <c r="C3189" s="125" t="str">
        <f aca="false">IF(COUNTIF($B$4:B3189,B3189)=1,MAX($C$3:C3188)+1,"")</f>
        <v/>
      </c>
      <c r="D3189" s="125"/>
      <c r="E3189" s="340"/>
    </row>
    <row r="3190" customFormat="false" ht="18" hidden="false" customHeight="false" outlineLevel="0" collapsed="false">
      <c r="B3190" s="339" t="n">
        <f aca="false">'ワークシート1 事業所情報'!E3203</f>
        <v>0</v>
      </c>
      <c r="C3190" s="125" t="str">
        <f aca="false">IF(COUNTIF($B$4:B3190,B3190)=1,MAX($C$3:C3189)+1,"")</f>
        <v/>
      </c>
      <c r="D3190" s="125"/>
      <c r="E3190" s="340"/>
    </row>
    <row r="3191" customFormat="false" ht="18" hidden="false" customHeight="false" outlineLevel="0" collapsed="false">
      <c r="B3191" s="339" t="n">
        <f aca="false">'ワークシート1 事業所情報'!E3204</f>
        <v>0</v>
      </c>
      <c r="C3191" s="125" t="str">
        <f aca="false">IF(COUNTIF($B$4:B3191,B3191)=1,MAX($C$3:C3190)+1,"")</f>
        <v/>
      </c>
      <c r="D3191" s="125"/>
      <c r="E3191" s="340"/>
    </row>
    <row r="3192" customFormat="false" ht="18" hidden="false" customHeight="false" outlineLevel="0" collapsed="false">
      <c r="B3192" s="339" t="n">
        <f aca="false">'ワークシート1 事業所情報'!E3205</f>
        <v>0</v>
      </c>
      <c r="C3192" s="125" t="str">
        <f aca="false">IF(COUNTIF($B$4:B3192,B3192)=1,MAX($C$3:C3191)+1,"")</f>
        <v/>
      </c>
      <c r="D3192" s="125"/>
      <c r="E3192" s="340"/>
    </row>
    <row r="3193" customFormat="false" ht="18" hidden="false" customHeight="false" outlineLevel="0" collapsed="false">
      <c r="B3193" s="339" t="n">
        <f aca="false">'ワークシート1 事業所情報'!E3206</f>
        <v>0</v>
      </c>
      <c r="C3193" s="125" t="str">
        <f aca="false">IF(COUNTIF($B$4:B3193,B3193)=1,MAX($C$3:C3192)+1,"")</f>
        <v/>
      </c>
      <c r="D3193" s="125"/>
      <c r="E3193" s="340"/>
    </row>
    <row r="3194" customFormat="false" ht="18" hidden="false" customHeight="false" outlineLevel="0" collapsed="false">
      <c r="B3194" s="339" t="n">
        <f aca="false">'ワークシート1 事業所情報'!E3207</f>
        <v>0</v>
      </c>
      <c r="C3194" s="125" t="str">
        <f aca="false">IF(COUNTIF($B$4:B3194,B3194)=1,MAX($C$3:C3193)+1,"")</f>
        <v/>
      </c>
      <c r="D3194" s="125"/>
      <c r="E3194" s="340"/>
    </row>
    <row r="3195" customFormat="false" ht="18" hidden="false" customHeight="false" outlineLevel="0" collapsed="false">
      <c r="B3195" s="339" t="n">
        <f aca="false">'ワークシート1 事業所情報'!E3208</f>
        <v>0</v>
      </c>
      <c r="C3195" s="125" t="str">
        <f aca="false">IF(COUNTIF($B$4:B3195,B3195)=1,MAX($C$3:C3194)+1,"")</f>
        <v/>
      </c>
      <c r="D3195" s="125"/>
      <c r="E3195" s="340"/>
    </row>
    <row r="3196" customFormat="false" ht="18" hidden="false" customHeight="false" outlineLevel="0" collapsed="false">
      <c r="B3196" s="339" t="n">
        <f aca="false">'ワークシート1 事業所情報'!E3209</f>
        <v>0</v>
      </c>
      <c r="C3196" s="125" t="str">
        <f aca="false">IF(COUNTIF($B$4:B3196,B3196)=1,MAX($C$3:C3195)+1,"")</f>
        <v/>
      </c>
      <c r="D3196" s="125"/>
      <c r="E3196" s="340"/>
    </row>
    <row r="3197" customFormat="false" ht="18" hidden="false" customHeight="false" outlineLevel="0" collapsed="false">
      <c r="B3197" s="339" t="n">
        <f aca="false">'ワークシート1 事業所情報'!E3210</f>
        <v>0</v>
      </c>
      <c r="C3197" s="125" t="str">
        <f aca="false">IF(COUNTIF($B$4:B3197,B3197)=1,MAX($C$3:C3196)+1,"")</f>
        <v/>
      </c>
      <c r="D3197" s="125"/>
      <c r="E3197" s="340"/>
    </row>
    <row r="3198" customFormat="false" ht="18" hidden="false" customHeight="false" outlineLevel="0" collapsed="false">
      <c r="B3198" s="339" t="n">
        <f aca="false">'ワークシート1 事業所情報'!E3211</f>
        <v>0</v>
      </c>
      <c r="C3198" s="125" t="str">
        <f aca="false">IF(COUNTIF($B$4:B3198,B3198)=1,MAX($C$3:C3197)+1,"")</f>
        <v/>
      </c>
      <c r="D3198" s="125"/>
      <c r="E3198" s="340"/>
    </row>
    <row r="3199" customFormat="false" ht="18" hidden="false" customHeight="false" outlineLevel="0" collapsed="false">
      <c r="B3199" s="339" t="n">
        <f aca="false">'ワークシート1 事業所情報'!E3212</f>
        <v>0</v>
      </c>
      <c r="C3199" s="125" t="str">
        <f aca="false">IF(COUNTIF($B$4:B3199,B3199)=1,MAX($C$3:C3198)+1,"")</f>
        <v/>
      </c>
      <c r="D3199" s="125"/>
      <c r="E3199" s="340"/>
    </row>
    <row r="3200" customFormat="false" ht="18" hidden="false" customHeight="false" outlineLevel="0" collapsed="false">
      <c r="B3200" s="339" t="n">
        <f aca="false">'ワークシート1 事業所情報'!E3213</f>
        <v>0</v>
      </c>
      <c r="C3200" s="125" t="str">
        <f aca="false">IF(COUNTIF($B$4:B3200,B3200)=1,MAX($C$3:C3199)+1,"")</f>
        <v/>
      </c>
      <c r="D3200" s="125"/>
      <c r="E3200" s="340"/>
    </row>
    <row r="3201" customFormat="false" ht="18" hidden="false" customHeight="false" outlineLevel="0" collapsed="false">
      <c r="B3201" s="339" t="n">
        <f aca="false">'ワークシート1 事業所情報'!E3214</f>
        <v>0</v>
      </c>
      <c r="C3201" s="125" t="str">
        <f aca="false">IF(COUNTIF($B$4:B3201,B3201)=1,MAX($C$3:C3200)+1,"")</f>
        <v/>
      </c>
      <c r="D3201" s="125"/>
      <c r="E3201" s="340"/>
    </row>
    <row r="3202" customFormat="false" ht="18" hidden="false" customHeight="false" outlineLevel="0" collapsed="false">
      <c r="B3202" s="339" t="n">
        <f aca="false">'ワークシート1 事業所情報'!E3215</f>
        <v>0</v>
      </c>
      <c r="C3202" s="125" t="str">
        <f aca="false">IF(COUNTIF($B$4:B3202,B3202)=1,MAX($C$3:C3201)+1,"")</f>
        <v/>
      </c>
      <c r="D3202" s="125"/>
      <c r="E3202" s="340"/>
    </row>
    <row r="3203" customFormat="false" ht="18" hidden="false" customHeight="false" outlineLevel="0" collapsed="false">
      <c r="B3203" s="339" t="n">
        <f aca="false">'ワークシート1 事業所情報'!E3216</f>
        <v>0</v>
      </c>
      <c r="C3203" s="125" t="str">
        <f aca="false">IF(COUNTIF($B$4:B3203,B3203)=1,MAX($C$3:C3202)+1,"")</f>
        <v/>
      </c>
      <c r="D3203" s="125"/>
      <c r="E3203" s="340"/>
    </row>
    <row r="3204" customFormat="false" ht="18" hidden="false" customHeight="false" outlineLevel="0" collapsed="false">
      <c r="B3204" s="339" t="n">
        <f aca="false">'ワークシート1 事業所情報'!E3217</f>
        <v>0</v>
      </c>
      <c r="C3204" s="125" t="str">
        <f aca="false">IF(COUNTIF($B$4:B3204,B3204)=1,MAX($C$3:C3203)+1,"")</f>
        <v/>
      </c>
      <c r="D3204" s="125"/>
      <c r="E3204" s="340"/>
    </row>
    <row r="3205" customFormat="false" ht="18" hidden="false" customHeight="false" outlineLevel="0" collapsed="false">
      <c r="B3205" s="339" t="n">
        <f aca="false">'ワークシート1 事業所情報'!E3218</f>
        <v>0</v>
      </c>
      <c r="C3205" s="125" t="str">
        <f aca="false">IF(COUNTIF($B$4:B3205,B3205)=1,MAX($C$3:C3204)+1,"")</f>
        <v/>
      </c>
      <c r="D3205" s="125"/>
      <c r="E3205" s="340"/>
    </row>
    <row r="3206" customFormat="false" ht="18" hidden="false" customHeight="false" outlineLevel="0" collapsed="false">
      <c r="B3206" s="339" t="n">
        <f aca="false">'ワークシート1 事業所情報'!E3219</f>
        <v>0</v>
      </c>
      <c r="C3206" s="125" t="str">
        <f aca="false">IF(COUNTIF($B$4:B3206,B3206)=1,MAX($C$3:C3205)+1,"")</f>
        <v/>
      </c>
      <c r="D3206" s="125"/>
      <c r="E3206" s="340"/>
    </row>
    <row r="3207" customFormat="false" ht="18" hidden="false" customHeight="false" outlineLevel="0" collapsed="false">
      <c r="B3207" s="339" t="n">
        <f aca="false">'ワークシート1 事業所情報'!E3220</f>
        <v>0</v>
      </c>
      <c r="C3207" s="125" t="str">
        <f aca="false">IF(COUNTIF($B$4:B3207,B3207)=1,MAX($C$3:C3206)+1,"")</f>
        <v/>
      </c>
      <c r="D3207" s="125"/>
      <c r="E3207" s="340"/>
    </row>
    <row r="3208" customFormat="false" ht="18" hidden="false" customHeight="false" outlineLevel="0" collapsed="false">
      <c r="B3208" s="339" t="n">
        <f aca="false">'ワークシート1 事業所情報'!E3221</f>
        <v>0</v>
      </c>
      <c r="C3208" s="125" t="str">
        <f aca="false">IF(COUNTIF($B$4:B3208,B3208)=1,MAX($C$3:C3207)+1,"")</f>
        <v/>
      </c>
      <c r="D3208" s="125"/>
      <c r="E3208" s="340"/>
    </row>
    <row r="3209" customFormat="false" ht="18" hidden="false" customHeight="false" outlineLevel="0" collapsed="false">
      <c r="B3209" s="339" t="n">
        <f aca="false">'ワークシート1 事業所情報'!E3222</f>
        <v>0</v>
      </c>
      <c r="C3209" s="125" t="str">
        <f aca="false">IF(COUNTIF($B$4:B3209,B3209)=1,MAX($C$3:C3208)+1,"")</f>
        <v/>
      </c>
      <c r="D3209" s="125"/>
      <c r="E3209" s="340"/>
    </row>
    <row r="3210" customFormat="false" ht="18" hidden="false" customHeight="false" outlineLevel="0" collapsed="false">
      <c r="B3210" s="339" t="n">
        <f aca="false">'ワークシート1 事業所情報'!E3223</f>
        <v>0</v>
      </c>
      <c r="C3210" s="125" t="str">
        <f aca="false">IF(COUNTIF($B$4:B3210,B3210)=1,MAX($C$3:C3209)+1,"")</f>
        <v/>
      </c>
      <c r="D3210" s="125"/>
      <c r="E3210" s="340"/>
    </row>
    <row r="3211" customFormat="false" ht="18" hidden="false" customHeight="false" outlineLevel="0" collapsed="false">
      <c r="B3211" s="339" t="n">
        <f aca="false">'ワークシート1 事業所情報'!E3224</f>
        <v>0</v>
      </c>
      <c r="C3211" s="125" t="str">
        <f aca="false">IF(COUNTIF($B$4:B3211,B3211)=1,MAX($C$3:C3210)+1,"")</f>
        <v/>
      </c>
      <c r="D3211" s="125"/>
      <c r="E3211" s="340"/>
    </row>
    <row r="3212" customFormat="false" ht="18" hidden="false" customHeight="false" outlineLevel="0" collapsed="false">
      <c r="B3212" s="339" t="n">
        <f aca="false">'ワークシート1 事業所情報'!E3225</f>
        <v>0</v>
      </c>
      <c r="C3212" s="125" t="str">
        <f aca="false">IF(COUNTIF($B$4:B3212,B3212)=1,MAX($C$3:C3211)+1,"")</f>
        <v/>
      </c>
      <c r="D3212" s="125"/>
      <c r="E3212" s="340"/>
    </row>
    <row r="3213" customFormat="false" ht="18" hidden="false" customHeight="false" outlineLevel="0" collapsed="false">
      <c r="B3213" s="339" t="n">
        <f aca="false">'ワークシート1 事業所情報'!E3226</f>
        <v>0</v>
      </c>
      <c r="C3213" s="125" t="str">
        <f aca="false">IF(COUNTIF($B$4:B3213,B3213)=1,MAX($C$3:C3212)+1,"")</f>
        <v/>
      </c>
      <c r="D3213" s="125"/>
      <c r="E3213" s="340"/>
    </row>
    <row r="3214" customFormat="false" ht="18" hidden="false" customHeight="false" outlineLevel="0" collapsed="false">
      <c r="B3214" s="339" t="n">
        <f aca="false">'ワークシート1 事業所情報'!E3227</f>
        <v>0</v>
      </c>
      <c r="C3214" s="125" t="str">
        <f aca="false">IF(COUNTIF($B$4:B3214,B3214)=1,MAX($C$3:C3213)+1,"")</f>
        <v/>
      </c>
      <c r="D3214" s="125"/>
      <c r="E3214" s="340"/>
    </row>
    <row r="3215" customFormat="false" ht="18" hidden="false" customHeight="false" outlineLevel="0" collapsed="false">
      <c r="B3215" s="339" t="n">
        <f aca="false">'ワークシート1 事業所情報'!E3228</f>
        <v>0</v>
      </c>
      <c r="C3215" s="125" t="str">
        <f aca="false">IF(COUNTIF($B$4:B3215,B3215)=1,MAX($C$3:C3214)+1,"")</f>
        <v/>
      </c>
      <c r="D3215" s="125"/>
      <c r="E3215" s="340"/>
    </row>
    <row r="3216" customFormat="false" ht="18" hidden="false" customHeight="false" outlineLevel="0" collapsed="false">
      <c r="B3216" s="339" t="n">
        <f aca="false">'ワークシート1 事業所情報'!E3229</f>
        <v>0</v>
      </c>
      <c r="C3216" s="125" t="str">
        <f aca="false">IF(COUNTIF($B$4:B3216,B3216)=1,MAX($C$3:C3215)+1,"")</f>
        <v/>
      </c>
      <c r="D3216" s="125"/>
      <c r="E3216" s="340"/>
    </row>
    <row r="3217" customFormat="false" ht="18" hidden="false" customHeight="false" outlineLevel="0" collapsed="false">
      <c r="B3217" s="339" t="n">
        <f aca="false">'ワークシート1 事業所情報'!E3230</f>
        <v>0</v>
      </c>
      <c r="C3217" s="125" t="str">
        <f aca="false">IF(COUNTIF($B$4:B3217,B3217)=1,MAX($C$3:C3216)+1,"")</f>
        <v/>
      </c>
      <c r="D3217" s="125"/>
      <c r="E3217" s="340"/>
    </row>
    <row r="3218" customFormat="false" ht="18" hidden="false" customHeight="false" outlineLevel="0" collapsed="false">
      <c r="B3218" s="339" t="n">
        <f aca="false">'ワークシート1 事業所情報'!E3231</f>
        <v>0</v>
      </c>
      <c r="C3218" s="125" t="str">
        <f aca="false">IF(COUNTIF($B$4:B3218,B3218)=1,MAX($C$3:C3217)+1,"")</f>
        <v/>
      </c>
      <c r="D3218" s="125"/>
      <c r="E3218" s="340"/>
    </row>
    <row r="3219" customFormat="false" ht="18" hidden="false" customHeight="false" outlineLevel="0" collapsed="false">
      <c r="B3219" s="339" t="n">
        <f aca="false">'ワークシート1 事業所情報'!E3232</f>
        <v>0</v>
      </c>
      <c r="C3219" s="125" t="str">
        <f aca="false">IF(COUNTIF($B$4:B3219,B3219)=1,MAX($C$3:C3218)+1,"")</f>
        <v/>
      </c>
      <c r="D3219" s="125"/>
      <c r="E3219" s="340"/>
    </row>
    <row r="3220" customFormat="false" ht="18" hidden="false" customHeight="false" outlineLevel="0" collapsed="false">
      <c r="B3220" s="339" t="n">
        <f aca="false">'ワークシート1 事業所情報'!E3233</f>
        <v>0</v>
      </c>
      <c r="C3220" s="125" t="str">
        <f aca="false">IF(COUNTIF($B$4:B3220,B3220)=1,MAX($C$3:C3219)+1,"")</f>
        <v/>
      </c>
      <c r="D3220" s="125"/>
      <c r="E3220" s="340"/>
    </row>
    <row r="3221" customFormat="false" ht="18" hidden="false" customHeight="false" outlineLevel="0" collapsed="false">
      <c r="B3221" s="339" t="n">
        <f aca="false">'ワークシート1 事業所情報'!E3234</f>
        <v>0</v>
      </c>
      <c r="C3221" s="125" t="str">
        <f aca="false">IF(COUNTIF($B$4:B3221,B3221)=1,MAX($C$3:C3220)+1,"")</f>
        <v/>
      </c>
      <c r="D3221" s="125"/>
      <c r="E3221" s="340"/>
    </row>
    <row r="3222" customFormat="false" ht="18" hidden="false" customHeight="false" outlineLevel="0" collapsed="false">
      <c r="B3222" s="339" t="n">
        <f aca="false">'ワークシート1 事業所情報'!E3235</f>
        <v>0</v>
      </c>
      <c r="C3222" s="125" t="str">
        <f aca="false">IF(COUNTIF($B$4:B3222,B3222)=1,MAX($C$3:C3221)+1,"")</f>
        <v/>
      </c>
      <c r="D3222" s="125"/>
      <c r="E3222" s="340"/>
    </row>
    <row r="3223" customFormat="false" ht="18" hidden="false" customHeight="false" outlineLevel="0" collapsed="false">
      <c r="B3223" s="339" t="n">
        <f aca="false">'ワークシート1 事業所情報'!E3236</f>
        <v>0</v>
      </c>
      <c r="C3223" s="125" t="str">
        <f aca="false">IF(COUNTIF($B$4:B3223,B3223)=1,MAX($C$3:C3222)+1,"")</f>
        <v/>
      </c>
      <c r="D3223" s="125"/>
      <c r="E3223" s="340"/>
    </row>
    <row r="3224" customFormat="false" ht="18" hidden="false" customHeight="false" outlineLevel="0" collapsed="false">
      <c r="B3224" s="339" t="n">
        <f aca="false">'ワークシート1 事業所情報'!E3237</f>
        <v>0</v>
      </c>
      <c r="C3224" s="125" t="str">
        <f aca="false">IF(COUNTIF($B$4:B3224,B3224)=1,MAX($C$3:C3223)+1,"")</f>
        <v/>
      </c>
      <c r="D3224" s="125"/>
      <c r="E3224" s="340"/>
    </row>
    <row r="3225" customFormat="false" ht="18" hidden="false" customHeight="false" outlineLevel="0" collapsed="false">
      <c r="B3225" s="339" t="n">
        <f aca="false">'ワークシート1 事業所情報'!E3238</f>
        <v>0</v>
      </c>
      <c r="C3225" s="125" t="str">
        <f aca="false">IF(COUNTIF($B$4:B3225,B3225)=1,MAX($C$3:C3224)+1,"")</f>
        <v/>
      </c>
      <c r="D3225" s="125"/>
      <c r="E3225" s="340"/>
    </row>
    <row r="3226" customFormat="false" ht="18" hidden="false" customHeight="false" outlineLevel="0" collapsed="false">
      <c r="B3226" s="339" t="n">
        <f aca="false">'ワークシート1 事業所情報'!E3239</f>
        <v>0</v>
      </c>
      <c r="C3226" s="125" t="str">
        <f aca="false">IF(COUNTIF($B$4:B3226,B3226)=1,MAX($C$3:C3225)+1,"")</f>
        <v/>
      </c>
      <c r="D3226" s="125"/>
      <c r="E3226" s="340"/>
    </row>
    <row r="3227" customFormat="false" ht="18" hidden="false" customHeight="false" outlineLevel="0" collapsed="false">
      <c r="B3227" s="339" t="n">
        <f aca="false">'ワークシート1 事業所情報'!E3240</f>
        <v>0</v>
      </c>
      <c r="C3227" s="125" t="str">
        <f aca="false">IF(COUNTIF($B$4:B3227,B3227)=1,MAX($C$3:C3226)+1,"")</f>
        <v/>
      </c>
      <c r="D3227" s="125"/>
      <c r="E3227" s="340"/>
    </row>
    <row r="3228" customFormat="false" ht="18" hidden="false" customHeight="false" outlineLevel="0" collapsed="false">
      <c r="B3228" s="339" t="n">
        <f aca="false">'ワークシート1 事業所情報'!E3241</f>
        <v>0</v>
      </c>
      <c r="C3228" s="125" t="str">
        <f aca="false">IF(COUNTIF($B$4:B3228,B3228)=1,MAX($C$3:C3227)+1,"")</f>
        <v/>
      </c>
      <c r="D3228" s="125"/>
      <c r="E3228" s="340"/>
    </row>
    <row r="3229" customFormat="false" ht="18" hidden="false" customHeight="false" outlineLevel="0" collapsed="false">
      <c r="B3229" s="339" t="n">
        <f aca="false">'ワークシート1 事業所情報'!E3242</f>
        <v>0</v>
      </c>
      <c r="C3229" s="125" t="str">
        <f aca="false">IF(COUNTIF($B$4:B3229,B3229)=1,MAX($C$3:C3228)+1,"")</f>
        <v/>
      </c>
      <c r="D3229" s="125"/>
      <c r="E3229" s="340"/>
    </row>
    <row r="3230" customFormat="false" ht="18" hidden="false" customHeight="false" outlineLevel="0" collapsed="false">
      <c r="B3230" s="339" t="n">
        <f aca="false">'ワークシート1 事業所情報'!E3243</f>
        <v>0</v>
      </c>
      <c r="C3230" s="125" t="str">
        <f aca="false">IF(COUNTIF($B$4:B3230,B3230)=1,MAX($C$3:C3229)+1,"")</f>
        <v/>
      </c>
      <c r="D3230" s="125"/>
      <c r="E3230" s="340"/>
    </row>
    <row r="3231" customFormat="false" ht="18" hidden="false" customHeight="false" outlineLevel="0" collapsed="false">
      <c r="B3231" s="339" t="n">
        <f aca="false">'ワークシート1 事業所情報'!E3244</f>
        <v>0</v>
      </c>
      <c r="C3231" s="125" t="str">
        <f aca="false">IF(COUNTIF($B$4:B3231,B3231)=1,MAX($C$3:C3230)+1,"")</f>
        <v/>
      </c>
      <c r="D3231" s="125"/>
      <c r="E3231" s="340"/>
    </row>
    <row r="3232" customFormat="false" ht="18" hidden="false" customHeight="false" outlineLevel="0" collapsed="false">
      <c r="B3232" s="339" t="n">
        <f aca="false">'ワークシート1 事業所情報'!E3245</f>
        <v>0</v>
      </c>
      <c r="C3232" s="125" t="str">
        <f aca="false">IF(COUNTIF($B$4:B3232,B3232)=1,MAX($C$3:C3231)+1,"")</f>
        <v/>
      </c>
      <c r="D3232" s="125"/>
      <c r="E3232" s="340"/>
    </row>
    <row r="3233" customFormat="false" ht="18" hidden="false" customHeight="false" outlineLevel="0" collapsed="false">
      <c r="B3233" s="339" t="n">
        <f aca="false">'ワークシート1 事業所情報'!E3246</f>
        <v>0</v>
      </c>
      <c r="C3233" s="125" t="str">
        <f aca="false">IF(COUNTIF($B$4:B3233,B3233)=1,MAX($C$3:C3232)+1,"")</f>
        <v/>
      </c>
      <c r="D3233" s="125"/>
      <c r="E3233" s="340"/>
    </row>
    <row r="3234" customFormat="false" ht="18" hidden="false" customHeight="false" outlineLevel="0" collapsed="false">
      <c r="B3234" s="339" t="n">
        <f aca="false">'ワークシート1 事業所情報'!E3247</f>
        <v>0</v>
      </c>
      <c r="C3234" s="125" t="str">
        <f aca="false">IF(COUNTIF($B$4:B3234,B3234)=1,MAX($C$3:C3233)+1,"")</f>
        <v/>
      </c>
      <c r="D3234" s="125"/>
      <c r="E3234" s="340"/>
    </row>
    <row r="3235" customFormat="false" ht="18" hidden="false" customHeight="false" outlineLevel="0" collapsed="false">
      <c r="B3235" s="339" t="n">
        <f aca="false">'ワークシート1 事業所情報'!E3248</f>
        <v>0</v>
      </c>
      <c r="C3235" s="125" t="str">
        <f aca="false">IF(COUNTIF($B$4:B3235,B3235)=1,MAX($C$3:C3234)+1,"")</f>
        <v/>
      </c>
      <c r="D3235" s="125"/>
      <c r="E3235" s="340"/>
    </row>
    <row r="3236" customFormat="false" ht="18" hidden="false" customHeight="false" outlineLevel="0" collapsed="false">
      <c r="B3236" s="339" t="n">
        <f aca="false">'ワークシート1 事業所情報'!E3249</f>
        <v>0</v>
      </c>
      <c r="C3236" s="125" t="str">
        <f aca="false">IF(COUNTIF($B$4:B3236,B3236)=1,MAX($C$3:C3235)+1,"")</f>
        <v/>
      </c>
      <c r="D3236" s="125"/>
      <c r="E3236" s="340"/>
    </row>
    <row r="3237" customFormat="false" ht="18" hidden="false" customHeight="false" outlineLevel="0" collapsed="false">
      <c r="B3237" s="339" t="n">
        <f aca="false">'ワークシート1 事業所情報'!E3250</f>
        <v>0</v>
      </c>
      <c r="C3237" s="125" t="str">
        <f aca="false">IF(COUNTIF($B$4:B3237,B3237)=1,MAX($C$3:C3236)+1,"")</f>
        <v/>
      </c>
      <c r="D3237" s="125"/>
      <c r="E3237" s="340"/>
    </row>
    <row r="3238" customFormat="false" ht="18" hidden="false" customHeight="false" outlineLevel="0" collapsed="false">
      <c r="B3238" s="339" t="n">
        <f aca="false">'ワークシート1 事業所情報'!E3251</f>
        <v>0</v>
      </c>
      <c r="C3238" s="125" t="str">
        <f aca="false">IF(COUNTIF($B$4:B3238,B3238)=1,MAX($C$3:C3237)+1,"")</f>
        <v/>
      </c>
      <c r="D3238" s="125"/>
      <c r="E3238" s="340"/>
    </row>
    <row r="3239" customFormat="false" ht="18" hidden="false" customHeight="false" outlineLevel="0" collapsed="false">
      <c r="B3239" s="339" t="n">
        <f aca="false">'ワークシート1 事業所情報'!E3252</f>
        <v>0</v>
      </c>
      <c r="C3239" s="125" t="str">
        <f aca="false">IF(COUNTIF($B$4:B3239,B3239)=1,MAX($C$3:C3238)+1,"")</f>
        <v/>
      </c>
      <c r="D3239" s="125"/>
      <c r="E3239" s="340"/>
    </row>
    <row r="3240" customFormat="false" ht="18" hidden="false" customHeight="false" outlineLevel="0" collapsed="false">
      <c r="B3240" s="339" t="n">
        <f aca="false">'ワークシート1 事業所情報'!E3253</f>
        <v>0</v>
      </c>
      <c r="C3240" s="125" t="str">
        <f aca="false">IF(COUNTIF($B$4:B3240,B3240)=1,MAX($C$3:C3239)+1,"")</f>
        <v/>
      </c>
      <c r="D3240" s="125"/>
      <c r="E3240" s="340"/>
    </row>
    <row r="3241" customFormat="false" ht="18" hidden="false" customHeight="false" outlineLevel="0" collapsed="false">
      <c r="B3241" s="339" t="n">
        <f aca="false">'ワークシート1 事業所情報'!E3254</f>
        <v>0</v>
      </c>
      <c r="C3241" s="125" t="str">
        <f aca="false">IF(COUNTIF($B$4:B3241,B3241)=1,MAX($C$3:C3240)+1,"")</f>
        <v/>
      </c>
      <c r="D3241" s="125"/>
      <c r="E3241" s="340"/>
    </row>
    <row r="3242" customFormat="false" ht="18" hidden="false" customHeight="false" outlineLevel="0" collapsed="false">
      <c r="B3242" s="339" t="n">
        <f aca="false">'ワークシート1 事業所情報'!E3255</f>
        <v>0</v>
      </c>
      <c r="C3242" s="125" t="str">
        <f aca="false">IF(COUNTIF($B$4:B3242,B3242)=1,MAX($C$3:C3241)+1,"")</f>
        <v/>
      </c>
      <c r="D3242" s="125"/>
      <c r="E3242" s="340"/>
    </row>
    <row r="3243" customFormat="false" ht="18" hidden="false" customHeight="false" outlineLevel="0" collapsed="false">
      <c r="B3243" s="339" t="n">
        <f aca="false">'ワークシート1 事業所情報'!E3256</f>
        <v>0</v>
      </c>
      <c r="C3243" s="125" t="str">
        <f aca="false">IF(COUNTIF($B$4:B3243,B3243)=1,MAX($C$3:C3242)+1,"")</f>
        <v/>
      </c>
      <c r="D3243" s="125"/>
      <c r="E3243" s="340"/>
    </row>
    <row r="3244" customFormat="false" ht="18" hidden="false" customHeight="false" outlineLevel="0" collapsed="false">
      <c r="B3244" s="339" t="n">
        <f aca="false">'ワークシート1 事業所情報'!E3257</f>
        <v>0</v>
      </c>
      <c r="C3244" s="125" t="str">
        <f aca="false">IF(COUNTIF($B$4:B3244,B3244)=1,MAX($C$3:C3243)+1,"")</f>
        <v/>
      </c>
      <c r="D3244" s="125"/>
      <c r="E3244" s="340"/>
    </row>
    <row r="3245" customFormat="false" ht="18" hidden="false" customHeight="false" outlineLevel="0" collapsed="false">
      <c r="B3245" s="339" t="n">
        <f aca="false">'ワークシート1 事業所情報'!E3258</f>
        <v>0</v>
      </c>
      <c r="C3245" s="125" t="str">
        <f aca="false">IF(COUNTIF($B$4:B3245,B3245)=1,MAX($C$3:C3244)+1,"")</f>
        <v/>
      </c>
      <c r="D3245" s="125"/>
      <c r="E3245" s="340"/>
    </row>
    <row r="3246" customFormat="false" ht="18" hidden="false" customHeight="false" outlineLevel="0" collapsed="false">
      <c r="B3246" s="339" t="n">
        <f aca="false">'ワークシート1 事業所情報'!E3259</f>
        <v>0</v>
      </c>
      <c r="C3246" s="125" t="str">
        <f aca="false">IF(COUNTIF($B$4:B3246,B3246)=1,MAX($C$3:C3245)+1,"")</f>
        <v/>
      </c>
      <c r="D3246" s="125"/>
      <c r="E3246" s="340"/>
    </row>
    <row r="3247" customFormat="false" ht="18" hidden="false" customHeight="false" outlineLevel="0" collapsed="false">
      <c r="B3247" s="339" t="n">
        <f aca="false">'ワークシート1 事業所情報'!E3260</f>
        <v>0</v>
      </c>
      <c r="C3247" s="125" t="str">
        <f aca="false">IF(COUNTIF($B$4:B3247,B3247)=1,MAX($C$3:C3246)+1,"")</f>
        <v/>
      </c>
      <c r="D3247" s="125"/>
      <c r="E3247" s="340"/>
    </row>
    <row r="3248" customFormat="false" ht="18" hidden="false" customHeight="false" outlineLevel="0" collapsed="false">
      <c r="B3248" s="339" t="n">
        <f aca="false">'ワークシート1 事業所情報'!E3261</f>
        <v>0</v>
      </c>
      <c r="C3248" s="125" t="str">
        <f aca="false">IF(COUNTIF($B$4:B3248,B3248)=1,MAX($C$3:C3247)+1,"")</f>
        <v/>
      </c>
      <c r="D3248" s="125"/>
      <c r="E3248" s="340"/>
    </row>
    <row r="3249" customFormat="false" ht="18" hidden="false" customHeight="false" outlineLevel="0" collapsed="false">
      <c r="B3249" s="339" t="n">
        <f aca="false">'ワークシート1 事業所情報'!E3262</f>
        <v>0</v>
      </c>
      <c r="C3249" s="125" t="str">
        <f aca="false">IF(COUNTIF($B$4:B3249,B3249)=1,MAX($C$3:C3248)+1,"")</f>
        <v/>
      </c>
      <c r="D3249" s="125"/>
      <c r="E3249" s="340"/>
    </row>
    <row r="3250" customFormat="false" ht="18" hidden="false" customHeight="false" outlineLevel="0" collapsed="false">
      <c r="B3250" s="339" t="n">
        <f aca="false">'ワークシート1 事業所情報'!E3263</f>
        <v>0</v>
      </c>
      <c r="C3250" s="125" t="str">
        <f aca="false">IF(COUNTIF($B$4:B3250,B3250)=1,MAX($C$3:C3249)+1,"")</f>
        <v/>
      </c>
      <c r="D3250" s="125"/>
      <c r="E3250" s="340"/>
    </row>
    <row r="3251" customFormat="false" ht="18" hidden="false" customHeight="false" outlineLevel="0" collapsed="false">
      <c r="B3251" s="339" t="n">
        <f aca="false">'ワークシート1 事業所情報'!E3264</f>
        <v>0</v>
      </c>
      <c r="C3251" s="125" t="str">
        <f aca="false">IF(COUNTIF($B$4:B3251,B3251)=1,MAX($C$3:C3250)+1,"")</f>
        <v/>
      </c>
      <c r="D3251" s="125"/>
      <c r="E3251" s="340"/>
    </row>
    <row r="3252" customFormat="false" ht="18" hidden="false" customHeight="false" outlineLevel="0" collapsed="false">
      <c r="B3252" s="339" t="n">
        <f aca="false">'ワークシート1 事業所情報'!E3265</f>
        <v>0</v>
      </c>
      <c r="C3252" s="125" t="str">
        <f aca="false">IF(COUNTIF($B$4:B3252,B3252)=1,MAX($C$3:C3251)+1,"")</f>
        <v/>
      </c>
      <c r="D3252" s="125"/>
      <c r="E3252" s="340"/>
    </row>
    <row r="3253" customFormat="false" ht="18" hidden="false" customHeight="false" outlineLevel="0" collapsed="false">
      <c r="B3253" s="339" t="n">
        <f aca="false">'ワークシート1 事業所情報'!E3266</f>
        <v>0</v>
      </c>
      <c r="C3253" s="125" t="str">
        <f aca="false">IF(COUNTIF($B$4:B3253,B3253)=1,MAX($C$3:C3252)+1,"")</f>
        <v/>
      </c>
      <c r="D3253" s="125"/>
      <c r="E3253" s="340"/>
    </row>
    <row r="3254" customFormat="false" ht="18" hidden="false" customHeight="false" outlineLevel="0" collapsed="false">
      <c r="B3254" s="339" t="n">
        <f aca="false">'ワークシート1 事業所情報'!E3267</f>
        <v>0</v>
      </c>
      <c r="C3254" s="125" t="str">
        <f aca="false">IF(COUNTIF($B$4:B3254,B3254)=1,MAX($C$3:C3253)+1,"")</f>
        <v/>
      </c>
      <c r="D3254" s="125"/>
      <c r="E3254" s="340"/>
    </row>
    <row r="3255" customFormat="false" ht="18" hidden="false" customHeight="false" outlineLevel="0" collapsed="false">
      <c r="B3255" s="339" t="n">
        <f aca="false">'ワークシート1 事業所情報'!E3268</f>
        <v>0</v>
      </c>
      <c r="C3255" s="125" t="str">
        <f aca="false">IF(COUNTIF($B$4:B3255,B3255)=1,MAX($C$3:C3254)+1,"")</f>
        <v/>
      </c>
      <c r="D3255" s="125"/>
      <c r="E3255" s="340"/>
    </row>
    <row r="3256" customFormat="false" ht="18" hidden="false" customHeight="false" outlineLevel="0" collapsed="false">
      <c r="B3256" s="339" t="n">
        <f aca="false">'ワークシート1 事業所情報'!E3269</f>
        <v>0</v>
      </c>
      <c r="C3256" s="125" t="str">
        <f aca="false">IF(COUNTIF($B$4:B3256,B3256)=1,MAX($C$3:C3255)+1,"")</f>
        <v/>
      </c>
      <c r="D3256" s="125"/>
      <c r="E3256" s="340"/>
    </row>
    <row r="3257" customFormat="false" ht="18" hidden="false" customHeight="false" outlineLevel="0" collapsed="false">
      <c r="B3257" s="339" t="n">
        <f aca="false">'ワークシート1 事業所情報'!E3270</f>
        <v>0</v>
      </c>
      <c r="C3257" s="125" t="str">
        <f aca="false">IF(COUNTIF($B$4:B3257,B3257)=1,MAX($C$3:C3256)+1,"")</f>
        <v/>
      </c>
      <c r="D3257" s="125"/>
      <c r="E3257" s="340"/>
    </row>
    <row r="3258" customFormat="false" ht="18" hidden="false" customHeight="false" outlineLevel="0" collapsed="false">
      <c r="B3258" s="339" t="n">
        <f aca="false">'ワークシート1 事業所情報'!E3271</f>
        <v>0</v>
      </c>
      <c r="C3258" s="125" t="str">
        <f aca="false">IF(COUNTIF($B$4:B3258,B3258)=1,MAX($C$3:C3257)+1,"")</f>
        <v/>
      </c>
      <c r="D3258" s="125"/>
      <c r="E3258" s="340"/>
    </row>
    <row r="3259" customFormat="false" ht="18" hidden="false" customHeight="false" outlineLevel="0" collapsed="false">
      <c r="B3259" s="339" t="n">
        <f aca="false">'ワークシート1 事業所情報'!E3272</f>
        <v>0</v>
      </c>
      <c r="C3259" s="125" t="str">
        <f aca="false">IF(COUNTIF($B$4:B3259,B3259)=1,MAX($C$3:C3258)+1,"")</f>
        <v/>
      </c>
      <c r="D3259" s="125"/>
      <c r="E3259" s="340"/>
    </row>
    <row r="3260" customFormat="false" ht="18" hidden="false" customHeight="false" outlineLevel="0" collapsed="false">
      <c r="B3260" s="339" t="n">
        <f aca="false">'ワークシート1 事業所情報'!E3273</f>
        <v>0</v>
      </c>
      <c r="C3260" s="125" t="str">
        <f aca="false">IF(COUNTIF($B$4:B3260,B3260)=1,MAX($C$3:C3259)+1,"")</f>
        <v/>
      </c>
      <c r="D3260" s="125"/>
      <c r="E3260" s="340"/>
    </row>
    <row r="3261" customFormat="false" ht="18" hidden="false" customHeight="false" outlineLevel="0" collapsed="false">
      <c r="B3261" s="339" t="n">
        <f aca="false">'ワークシート1 事業所情報'!E3274</f>
        <v>0</v>
      </c>
      <c r="C3261" s="125" t="str">
        <f aca="false">IF(COUNTIF($B$4:B3261,B3261)=1,MAX($C$3:C3260)+1,"")</f>
        <v/>
      </c>
      <c r="D3261" s="125"/>
      <c r="E3261" s="340"/>
    </row>
    <row r="3262" customFormat="false" ht="18" hidden="false" customHeight="false" outlineLevel="0" collapsed="false">
      <c r="B3262" s="339" t="n">
        <f aca="false">'ワークシート1 事業所情報'!E3275</f>
        <v>0</v>
      </c>
      <c r="C3262" s="125" t="str">
        <f aca="false">IF(COUNTIF($B$4:B3262,B3262)=1,MAX($C$3:C3261)+1,"")</f>
        <v/>
      </c>
      <c r="D3262" s="125"/>
      <c r="E3262" s="340"/>
    </row>
    <row r="3263" customFormat="false" ht="18" hidden="false" customHeight="false" outlineLevel="0" collapsed="false">
      <c r="B3263" s="339" t="n">
        <f aca="false">'ワークシート1 事業所情報'!E3276</f>
        <v>0</v>
      </c>
      <c r="C3263" s="125" t="str">
        <f aca="false">IF(COUNTIF($B$4:B3263,B3263)=1,MAX($C$3:C3262)+1,"")</f>
        <v/>
      </c>
      <c r="D3263" s="125"/>
      <c r="E3263" s="340"/>
    </row>
    <row r="3264" customFormat="false" ht="18" hidden="false" customHeight="false" outlineLevel="0" collapsed="false">
      <c r="B3264" s="339" t="n">
        <f aca="false">'ワークシート1 事業所情報'!E3277</f>
        <v>0</v>
      </c>
      <c r="C3264" s="125" t="str">
        <f aca="false">IF(COUNTIF($B$4:B3264,B3264)=1,MAX($C$3:C3263)+1,"")</f>
        <v/>
      </c>
      <c r="D3264" s="125"/>
      <c r="E3264" s="340"/>
    </row>
    <row r="3265" customFormat="false" ht="18" hidden="false" customHeight="false" outlineLevel="0" collapsed="false">
      <c r="B3265" s="339" t="n">
        <f aca="false">'ワークシート1 事業所情報'!E3278</f>
        <v>0</v>
      </c>
      <c r="C3265" s="125" t="str">
        <f aca="false">IF(COUNTIF($B$4:B3265,B3265)=1,MAX($C$3:C3264)+1,"")</f>
        <v/>
      </c>
      <c r="D3265" s="125"/>
      <c r="E3265" s="340"/>
    </row>
    <row r="3266" customFormat="false" ht="18" hidden="false" customHeight="false" outlineLevel="0" collapsed="false">
      <c r="B3266" s="339" t="n">
        <f aca="false">'ワークシート1 事業所情報'!E3279</f>
        <v>0</v>
      </c>
      <c r="C3266" s="125" t="str">
        <f aca="false">IF(COUNTIF($B$4:B3266,B3266)=1,MAX($C$3:C3265)+1,"")</f>
        <v/>
      </c>
      <c r="D3266" s="125"/>
      <c r="E3266" s="340"/>
    </row>
    <row r="3267" customFormat="false" ht="18" hidden="false" customHeight="false" outlineLevel="0" collapsed="false">
      <c r="B3267" s="339" t="n">
        <f aca="false">'ワークシート1 事業所情報'!E3280</f>
        <v>0</v>
      </c>
      <c r="C3267" s="125" t="str">
        <f aca="false">IF(COUNTIF($B$4:B3267,B3267)=1,MAX($C$3:C3266)+1,"")</f>
        <v/>
      </c>
      <c r="D3267" s="125"/>
      <c r="E3267" s="340"/>
    </row>
    <row r="3268" customFormat="false" ht="18" hidden="false" customHeight="false" outlineLevel="0" collapsed="false">
      <c r="B3268" s="339" t="n">
        <f aca="false">'ワークシート1 事業所情報'!E3281</f>
        <v>0</v>
      </c>
      <c r="C3268" s="125" t="str">
        <f aca="false">IF(COUNTIF($B$4:B3268,B3268)=1,MAX($C$3:C3267)+1,"")</f>
        <v/>
      </c>
      <c r="D3268" s="125"/>
      <c r="E3268" s="340"/>
    </row>
    <row r="3269" customFormat="false" ht="18" hidden="false" customHeight="false" outlineLevel="0" collapsed="false">
      <c r="B3269" s="339" t="n">
        <f aca="false">'ワークシート1 事業所情報'!E3282</f>
        <v>0</v>
      </c>
      <c r="C3269" s="125" t="str">
        <f aca="false">IF(COUNTIF($B$4:B3269,B3269)=1,MAX($C$3:C3268)+1,"")</f>
        <v/>
      </c>
      <c r="D3269" s="125"/>
      <c r="E3269" s="340"/>
    </row>
    <row r="3270" customFormat="false" ht="18" hidden="false" customHeight="false" outlineLevel="0" collapsed="false">
      <c r="B3270" s="339" t="n">
        <f aca="false">'ワークシート1 事業所情報'!E3283</f>
        <v>0</v>
      </c>
      <c r="C3270" s="125" t="str">
        <f aca="false">IF(COUNTIF($B$4:B3270,B3270)=1,MAX($C$3:C3269)+1,"")</f>
        <v/>
      </c>
      <c r="D3270" s="125"/>
      <c r="E3270" s="340"/>
    </row>
    <row r="3271" customFormat="false" ht="18" hidden="false" customHeight="false" outlineLevel="0" collapsed="false">
      <c r="B3271" s="339" t="n">
        <f aca="false">'ワークシート1 事業所情報'!E3284</f>
        <v>0</v>
      </c>
      <c r="C3271" s="125" t="str">
        <f aca="false">IF(COUNTIF($B$4:B3271,B3271)=1,MAX($C$3:C3270)+1,"")</f>
        <v/>
      </c>
      <c r="D3271" s="125"/>
      <c r="E3271" s="340"/>
    </row>
    <row r="3272" customFormat="false" ht="18" hidden="false" customHeight="false" outlineLevel="0" collapsed="false">
      <c r="B3272" s="339" t="n">
        <f aca="false">'ワークシート1 事業所情報'!E3285</f>
        <v>0</v>
      </c>
      <c r="C3272" s="125" t="str">
        <f aca="false">IF(COUNTIF($B$4:B3272,B3272)=1,MAX($C$3:C3271)+1,"")</f>
        <v/>
      </c>
      <c r="D3272" s="125"/>
      <c r="E3272" s="340"/>
    </row>
    <row r="3273" customFormat="false" ht="18" hidden="false" customHeight="false" outlineLevel="0" collapsed="false">
      <c r="B3273" s="339" t="n">
        <f aca="false">'ワークシート1 事業所情報'!E3286</f>
        <v>0</v>
      </c>
      <c r="C3273" s="125" t="str">
        <f aca="false">IF(COUNTIF($B$4:B3273,B3273)=1,MAX($C$3:C3272)+1,"")</f>
        <v/>
      </c>
      <c r="D3273" s="125"/>
      <c r="E3273" s="340"/>
    </row>
    <row r="3274" customFormat="false" ht="18" hidden="false" customHeight="false" outlineLevel="0" collapsed="false">
      <c r="B3274" s="339" t="n">
        <f aca="false">'ワークシート1 事業所情報'!E3287</f>
        <v>0</v>
      </c>
      <c r="C3274" s="125" t="str">
        <f aca="false">IF(COUNTIF($B$4:B3274,B3274)=1,MAX($C$3:C3273)+1,"")</f>
        <v/>
      </c>
      <c r="D3274" s="125"/>
      <c r="E3274" s="340"/>
    </row>
    <row r="3275" customFormat="false" ht="18" hidden="false" customHeight="false" outlineLevel="0" collapsed="false">
      <c r="B3275" s="339" t="n">
        <f aca="false">'ワークシート1 事業所情報'!E3288</f>
        <v>0</v>
      </c>
      <c r="C3275" s="125" t="str">
        <f aca="false">IF(COUNTIF($B$4:B3275,B3275)=1,MAX($C$3:C3274)+1,"")</f>
        <v/>
      </c>
      <c r="D3275" s="125"/>
      <c r="E3275" s="340"/>
    </row>
    <row r="3276" customFormat="false" ht="18" hidden="false" customHeight="false" outlineLevel="0" collapsed="false">
      <c r="B3276" s="339" t="n">
        <f aca="false">'ワークシート1 事業所情報'!E3289</f>
        <v>0</v>
      </c>
      <c r="C3276" s="125" t="str">
        <f aca="false">IF(COUNTIF($B$4:B3276,B3276)=1,MAX($C$3:C3275)+1,"")</f>
        <v/>
      </c>
      <c r="D3276" s="125"/>
      <c r="E3276" s="340"/>
    </row>
    <row r="3277" customFormat="false" ht="18" hidden="false" customHeight="false" outlineLevel="0" collapsed="false">
      <c r="B3277" s="339" t="n">
        <f aca="false">'ワークシート1 事業所情報'!E3290</f>
        <v>0</v>
      </c>
      <c r="C3277" s="125" t="str">
        <f aca="false">IF(COUNTIF($B$4:B3277,B3277)=1,MAX($C$3:C3276)+1,"")</f>
        <v/>
      </c>
      <c r="D3277" s="125"/>
      <c r="E3277" s="340"/>
    </row>
    <row r="3278" customFormat="false" ht="18" hidden="false" customHeight="false" outlineLevel="0" collapsed="false">
      <c r="B3278" s="339" t="n">
        <f aca="false">'ワークシート1 事業所情報'!E3291</f>
        <v>0</v>
      </c>
      <c r="C3278" s="125" t="str">
        <f aca="false">IF(COUNTIF($B$4:B3278,B3278)=1,MAX($C$3:C3277)+1,"")</f>
        <v/>
      </c>
      <c r="D3278" s="125"/>
      <c r="E3278" s="340"/>
    </row>
    <row r="3279" customFormat="false" ht="18" hidden="false" customHeight="false" outlineLevel="0" collapsed="false">
      <c r="B3279" s="339" t="n">
        <f aca="false">'ワークシート1 事業所情報'!E3292</f>
        <v>0</v>
      </c>
      <c r="C3279" s="125" t="str">
        <f aca="false">IF(COUNTIF($B$4:B3279,B3279)=1,MAX($C$3:C3278)+1,"")</f>
        <v/>
      </c>
      <c r="D3279" s="125"/>
      <c r="E3279" s="340"/>
    </row>
    <row r="3280" customFormat="false" ht="18" hidden="false" customHeight="false" outlineLevel="0" collapsed="false">
      <c r="B3280" s="339" t="n">
        <f aca="false">'ワークシート1 事業所情報'!E3293</f>
        <v>0</v>
      </c>
      <c r="C3280" s="125" t="str">
        <f aca="false">IF(COUNTIF($B$4:B3280,B3280)=1,MAX($C$3:C3279)+1,"")</f>
        <v/>
      </c>
      <c r="D3280" s="125"/>
      <c r="E3280" s="340"/>
    </row>
    <row r="3281" customFormat="false" ht="18" hidden="false" customHeight="false" outlineLevel="0" collapsed="false">
      <c r="B3281" s="339" t="n">
        <f aca="false">'ワークシート1 事業所情報'!E3294</f>
        <v>0</v>
      </c>
      <c r="C3281" s="125" t="str">
        <f aca="false">IF(COUNTIF($B$4:B3281,B3281)=1,MAX($C$3:C3280)+1,"")</f>
        <v/>
      </c>
      <c r="D3281" s="125"/>
      <c r="E3281" s="340"/>
    </row>
    <row r="3282" customFormat="false" ht="18" hidden="false" customHeight="false" outlineLevel="0" collapsed="false">
      <c r="B3282" s="339" t="n">
        <f aca="false">'ワークシート1 事業所情報'!E3295</f>
        <v>0</v>
      </c>
      <c r="C3282" s="125" t="str">
        <f aca="false">IF(COUNTIF($B$4:B3282,B3282)=1,MAX($C$3:C3281)+1,"")</f>
        <v/>
      </c>
      <c r="D3282" s="125"/>
      <c r="E3282" s="340"/>
    </row>
    <row r="3283" customFormat="false" ht="18" hidden="false" customHeight="false" outlineLevel="0" collapsed="false">
      <c r="B3283" s="339" t="n">
        <f aca="false">'ワークシート1 事業所情報'!E3296</f>
        <v>0</v>
      </c>
      <c r="C3283" s="125" t="str">
        <f aca="false">IF(COUNTIF($B$4:B3283,B3283)=1,MAX($C$3:C3282)+1,"")</f>
        <v/>
      </c>
      <c r="D3283" s="125"/>
      <c r="E3283" s="340"/>
    </row>
    <row r="3284" customFormat="false" ht="18" hidden="false" customHeight="false" outlineLevel="0" collapsed="false">
      <c r="B3284" s="339" t="n">
        <f aca="false">'ワークシート1 事業所情報'!E3297</f>
        <v>0</v>
      </c>
      <c r="C3284" s="125" t="str">
        <f aca="false">IF(COUNTIF($B$4:B3284,B3284)=1,MAX($C$3:C3283)+1,"")</f>
        <v/>
      </c>
      <c r="D3284" s="125"/>
      <c r="E3284" s="340"/>
    </row>
    <row r="3285" customFormat="false" ht="18" hidden="false" customHeight="false" outlineLevel="0" collapsed="false">
      <c r="B3285" s="339" t="n">
        <f aca="false">'ワークシート1 事業所情報'!E3298</f>
        <v>0</v>
      </c>
      <c r="C3285" s="125" t="str">
        <f aca="false">IF(COUNTIF($B$4:B3285,B3285)=1,MAX($C$3:C3284)+1,"")</f>
        <v/>
      </c>
      <c r="D3285" s="125"/>
      <c r="E3285" s="340"/>
    </row>
    <row r="3286" customFormat="false" ht="18" hidden="false" customHeight="false" outlineLevel="0" collapsed="false">
      <c r="B3286" s="339" t="n">
        <f aca="false">'ワークシート1 事業所情報'!E3299</f>
        <v>0</v>
      </c>
      <c r="C3286" s="125" t="str">
        <f aca="false">IF(COUNTIF($B$4:B3286,B3286)=1,MAX($C$3:C3285)+1,"")</f>
        <v/>
      </c>
      <c r="D3286" s="125"/>
      <c r="E3286" s="340"/>
    </row>
    <row r="3287" customFormat="false" ht="18" hidden="false" customHeight="false" outlineLevel="0" collapsed="false">
      <c r="B3287" s="339" t="n">
        <f aca="false">'ワークシート1 事業所情報'!E3300</f>
        <v>0</v>
      </c>
      <c r="C3287" s="125" t="str">
        <f aca="false">IF(COUNTIF($B$4:B3287,B3287)=1,MAX($C$3:C3286)+1,"")</f>
        <v/>
      </c>
      <c r="D3287" s="125"/>
      <c r="E3287" s="340"/>
    </row>
    <row r="3288" customFormat="false" ht="18" hidden="false" customHeight="false" outlineLevel="0" collapsed="false">
      <c r="B3288" s="339" t="n">
        <f aca="false">'ワークシート1 事業所情報'!E3301</f>
        <v>0</v>
      </c>
      <c r="C3288" s="125" t="str">
        <f aca="false">IF(COUNTIF($B$4:B3288,B3288)=1,MAX($C$3:C3287)+1,"")</f>
        <v/>
      </c>
      <c r="D3288" s="125"/>
      <c r="E3288" s="340"/>
    </row>
    <row r="3289" customFormat="false" ht="18" hidden="false" customHeight="false" outlineLevel="0" collapsed="false">
      <c r="B3289" s="339" t="n">
        <f aca="false">'ワークシート1 事業所情報'!E3302</f>
        <v>0</v>
      </c>
      <c r="C3289" s="125" t="str">
        <f aca="false">IF(COUNTIF($B$4:B3289,B3289)=1,MAX($C$3:C3288)+1,"")</f>
        <v/>
      </c>
      <c r="D3289" s="125"/>
      <c r="E3289" s="340"/>
    </row>
    <row r="3290" customFormat="false" ht="18" hidden="false" customHeight="false" outlineLevel="0" collapsed="false">
      <c r="B3290" s="339" t="n">
        <f aca="false">'ワークシート1 事業所情報'!E3303</f>
        <v>0</v>
      </c>
      <c r="C3290" s="125" t="str">
        <f aca="false">IF(COUNTIF($B$4:B3290,B3290)=1,MAX($C$3:C3289)+1,"")</f>
        <v/>
      </c>
      <c r="D3290" s="125"/>
      <c r="E3290" s="340"/>
    </row>
    <row r="3291" customFormat="false" ht="18" hidden="false" customHeight="false" outlineLevel="0" collapsed="false">
      <c r="B3291" s="339" t="n">
        <f aca="false">'ワークシート1 事業所情報'!E3304</f>
        <v>0</v>
      </c>
      <c r="C3291" s="125" t="str">
        <f aca="false">IF(COUNTIF($B$4:B3291,B3291)=1,MAX($C$3:C3290)+1,"")</f>
        <v/>
      </c>
      <c r="D3291" s="125"/>
      <c r="E3291" s="340"/>
    </row>
    <row r="3292" customFormat="false" ht="18" hidden="false" customHeight="false" outlineLevel="0" collapsed="false">
      <c r="B3292" s="339" t="n">
        <f aca="false">'ワークシート1 事業所情報'!E3305</f>
        <v>0</v>
      </c>
      <c r="C3292" s="125" t="str">
        <f aca="false">IF(COUNTIF($B$4:B3292,B3292)=1,MAX($C$3:C3291)+1,"")</f>
        <v/>
      </c>
      <c r="D3292" s="125"/>
      <c r="E3292" s="340"/>
    </row>
    <row r="3293" customFormat="false" ht="18" hidden="false" customHeight="false" outlineLevel="0" collapsed="false">
      <c r="B3293" s="339" t="n">
        <f aca="false">'ワークシート1 事業所情報'!E3306</f>
        <v>0</v>
      </c>
      <c r="C3293" s="125" t="str">
        <f aca="false">IF(COUNTIF($B$4:B3293,B3293)=1,MAX($C$3:C3292)+1,"")</f>
        <v/>
      </c>
      <c r="D3293" s="125"/>
      <c r="E3293" s="340"/>
    </row>
    <row r="3294" customFormat="false" ht="18" hidden="false" customHeight="false" outlineLevel="0" collapsed="false">
      <c r="B3294" s="339" t="n">
        <f aca="false">'ワークシート1 事業所情報'!E3307</f>
        <v>0</v>
      </c>
      <c r="C3294" s="125" t="str">
        <f aca="false">IF(COUNTIF($B$4:B3294,B3294)=1,MAX($C$3:C3293)+1,"")</f>
        <v/>
      </c>
      <c r="D3294" s="125"/>
      <c r="E3294" s="340"/>
    </row>
    <row r="3295" customFormat="false" ht="18" hidden="false" customHeight="false" outlineLevel="0" collapsed="false">
      <c r="B3295" s="339" t="n">
        <f aca="false">'ワークシート1 事業所情報'!E3308</f>
        <v>0</v>
      </c>
      <c r="C3295" s="125" t="str">
        <f aca="false">IF(COUNTIF($B$4:B3295,B3295)=1,MAX($C$3:C3294)+1,"")</f>
        <v/>
      </c>
      <c r="D3295" s="125"/>
      <c r="E3295" s="340"/>
    </row>
    <row r="3296" customFormat="false" ht="18" hidden="false" customHeight="false" outlineLevel="0" collapsed="false">
      <c r="B3296" s="339" t="n">
        <f aca="false">'ワークシート1 事業所情報'!E3309</f>
        <v>0</v>
      </c>
      <c r="C3296" s="125" t="str">
        <f aca="false">IF(COUNTIF($B$4:B3296,B3296)=1,MAX($C$3:C3295)+1,"")</f>
        <v/>
      </c>
      <c r="D3296" s="125"/>
      <c r="E3296" s="340"/>
    </row>
    <row r="3297" customFormat="false" ht="18" hidden="false" customHeight="false" outlineLevel="0" collapsed="false">
      <c r="B3297" s="339" t="n">
        <f aca="false">'ワークシート1 事業所情報'!E3310</f>
        <v>0</v>
      </c>
      <c r="C3297" s="125" t="str">
        <f aca="false">IF(COUNTIF($B$4:B3297,B3297)=1,MAX($C$3:C3296)+1,"")</f>
        <v/>
      </c>
      <c r="D3297" s="125"/>
      <c r="E3297" s="340"/>
    </row>
    <row r="3298" customFormat="false" ht="18" hidden="false" customHeight="false" outlineLevel="0" collapsed="false">
      <c r="B3298" s="339" t="n">
        <f aca="false">'ワークシート1 事業所情報'!E3311</f>
        <v>0</v>
      </c>
      <c r="C3298" s="125" t="str">
        <f aca="false">IF(COUNTIF($B$4:B3298,B3298)=1,MAX($C$3:C3297)+1,"")</f>
        <v/>
      </c>
      <c r="D3298" s="125"/>
      <c r="E3298" s="340"/>
    </row>
    <row r="3299" customFormat="false" ht="18" hidden="false" customHeight="false" outlineLevel="0" collapsed="false">
      <c r="B3299" s="339" t="n">
        <f aca="false">'ワークシート1 事業所情報'!E3312</f>
        <v>0</v>
      </c>
      <c r="C3299" s="125" t="str">
        <f aca="false">IF(COUNTIF($B$4:B3299,B3299)=1,MAX($C$3:C3298)+1,"")</f>
        <v/>
      </c>
      <c r="D3299" s="125"/>
      <c r="E3299" s="340"/>
    </row>
    <row r="3300" customFormat="false" ht="18" hidden="false" customHeight="false" outlineLevel="0" collapsed="false">
      <c r="B3300" s="339" t="n">
        <f aca="false">'ワークシート1 事業所情報'!E3313</f>
        <v>0</v>
      </c>
      <c r="C3300" s="125" t="str">
        <f aca="false">IF(COUNTIF($B$4:B3300,B3300)=1,MAX($C$3:C3299)+1,"")</f>
        <v/>
      </c>
      <c r="D3300" s="125"/>
      <c r="E3300" s="340"/>
    </row>
    <row r="3301" customFormat="false" ht="18" hidden="false" customHeight="false" outlineLevel="0" collapsed="false">
      <c r="B3301" s="339" t="n">
        <f aca="false">'ワークシート1 事業所情報'!E3314</f>
        <v>0</v>
      </c>
      <c r="C3301" s="125" t="str">
        <f aca="false">IF(COUNTIF($B$4:B3301,B3301)=1,MAX($C$3:C3300)+1,"")</f>
        <v/>
      </c>
      <c r="D3301" s="125"/>
      <c r="E3301" s="340"/>
    </row>
    <row r="3302" customFormat="false" ht="18" hidden="false" customHeight="false" outlineLevel="0" collapsed="false">
      <c r="B3302" s="339" t="n">
        <f aca="false">'ワークシート1 事業所情報'!E3315</f>
        <v>0</v>
      </c>
      <c r="C3302" s="125" t="str">
        <f aca="false">IF(COUNTIF($B$4:B3302,B3302)=1,MAX($C$3:C3301)+1,"")</f>
        <v/>
      </c>
      <c r="D3302" s="125"/>
      <c r="E3302" s="340"/>
    </row>
    <row r="3303" customFormat="false" ht="18" hidden="false" customHeight="false" outlineLevel="0" collapsed="false">
      <c r="B3303" s="339" t="n">
        <f aca="false">'ワークシート1 事業所情報'!E3316</f>
        <v>0</v>
      </c>
      <c r="C3303" s="125" t="str">
        <f aca="false">IF(COUNTIF($B$4:B3303,B3303)=1,MAX($C$3:C3302)+1,"")</f>
        <v/>
      </c>
      <c r="D3303" s="125"/>
      <c r="E3303" s="340"/>
    </row>
    <row r="3304" customFormat="false" ht="18" hidden="false" customHeight="false" outlineLevel="0" collapsed="false">
      <c r="B3304" s="339" t="n">
        <f aca="false">'ワークシート1 事業所情報'!E3317</f>
        <v>0</v>
      </c>
      <c r="C3304" s="125" t="str">
        <f aca="false">IF(COUNTIF($B$4:B3304,B3304)=1,MAX($C$3:C3303)+1,"")</f>
        <v/>
      </c>
      <c r="D3304" s="125"/>
      <c r="E3304" s="340"/>
    </row>
    <row r="3305" customFormat="false" ht="18" hidden="false" customHeight="false" outlineLevel="0" collapsed="false">
      <c r="B3305" s="339" t="n">
        <f aca="false">'ワークシート1 事業所情報'!E3318</f>
        <v>0</v>
      </c>
      <c r="C3305" s="125" t="str">
        <f aca="false">IF(COUNTIF($B$4:B3305,B3305)=1,MAX($C$3:C3304)+1,"")</f>
        <v/>
      </c>
      <c r="D3305" s="125"/>
      <c r="E3305" s="340"/>
    </row>
    <row r="3306" customFormat="false" ht="18" hidden="false" customHeight="false" outlineLevel="0" collapsed="false">
      <c r="B3306" s="339" t="n">
        <f aca="false">'ワークシート1 事業所情報'!E3319</f>
        <v>0</v>
      </c>
      <c r="C3306" s="125" t="str">
        <f aca="false">IF(COUNTIF($B$4:B3306,B3306)=1,MAX($C$3:C3305)+1,"")</f>
        <v/>
      </c>
      <c r="D3306" s="125"/>
      <c r="E3306" s="340"/>
    </row>
    <row r="3307" customFormat="false" ht="18" hidden="false" customHeight="false" outlineLevel="0" collapsed="false">
      <c r="B3307" s="339" t="n">
        <f aca="false">'ワークシート1 事業所情報'!E3320</f>
        <v>0</v>
      </c>
      <c r="C3307" s="125" t="str">
        <f aca="false">IF(COUNTIF($B$4:B3307,B3307)=1,MAX($C$3:C3306)+1,"")</f>
        <v/>
      </c>
      <c r="D3307" s="125"/>
      <c r="E3307" s="340"/>
    </row>
    <row r="3308" customFormat="false" ht="18" hidden="false" customHeight="false" outlineLevel="0" collapsed="false">
      <c r="B3308" s="339" t="n">
        <f aca="false">'ワークシート1 事業所情報'!E3321</f>
        <v>0</v>
      </c>
      <c r="C3308" s="125" t="str">
        <f aca="false">IF(COUNTIF($B$4:B3308,B3308)=1,MAX($C$3:C3307)+1,"")</f>
        <v/>
      </c>
      <c r="D3308" s="125"/>
      <c r="E3308" s="340"/>
    </row>
    <row r="3309" customFormat="false" ht="18" hidden="false" customHeight="false" outlineLevel="0" collapsed="false">
      <c r="B3309" s="339" t="n">
        <f aca="false">'ワークシート1 事業所情報'!E3322</f>
        <v>0</v>
      </c>
      <c r="C3309" s="125" t="str">
        <f aca="false">IF(COUNTIF($B$4:B3309,B3309)=1,MAX($C$3:C3308)+1,"")</f>
        <v/>
      </c>
      <c r="D3309" s="125"/>
      <c r="E3309" s="340"/>
    </row>
    <row r="3310" customFormat="false" ht="18" hidden="false" customHeight="false" outlineLevel="0" collapsed="false">
      <c r="B3310" s="339" t="n">
        <f aca="false">'ワークシート1 事業所情報'!E3323</f>
        <v>0</v>
      </c>
      <c r="C3310" s="125" t="str">
        <f aca="false">IF(COUNTIF($B$4:B3310,B3310)=1,MAX($C$3:C3309)+1,"")</f>
        <v/>
      </c>
      <c r="D3310" s="125"/>
      <c r="E3310" s="340"/>
    </row>
    <row r="3311" customFormat="false" ht="18" hidden="false" customHeight="false" outlineLevel="0" collapsed="false">
      <c r="B3311" s="339" t="n">
        <f aca="false">'ワークシート1 事業所情報'!E3324</f>
        <v>0</v>
      </c>
      <c r="C3311" s="125" t="str">
        <f aca="false">IF(COUNTIF($B$4:B3311,B3311)=1,MAX($C$3:C3310)+1,"")</f>
        <v/>
      </c>
      <c r="D3311" s="125"/>
      <c r="E3311" s="340"/>
    </row>
    <row r="3312" customFormat="false" ht="18" hidden="false" customHeight="false" outlineLevel="0" collapsed="false">
      <c r="B3312" s="339" t="n">
        <f aca="false">'ワークシート1 事業所情報'!E3325</f>
        <v>0</v>
      </c>
      <c r="C3312" s="125" t="str">
        <f aca="false">IF(COUNTIF($B$4:B3312,B3312)=1,MAX($C$3:C3311)+1,"")</f>
        <v/>
      </c>
      <c r="D3312" s="125"/>
      <c r="E3312" s="340"/>
    </row>
    <row r="3313" customFormat="false" ht="18" hidden="false" customHeight="false" outlineLevel="0" collapsed="false">
      <c r="B3313" s="339" t="n">
        <f aca="false">'ワークシート1 事業所情報'!E3326</f>
        <v>0</v>
      </c>
      <c r="C3313" s="125" t="str">
        <f aca="false">IF(COUNTIF($B$4:B3313,B3313)=1,MAX($C$3:C3312)+1,"")</f>
        <v/>
      </c>
      <c r="D3313" s="125"/>
      <c r="E3313" s="340"/>
    </row>
    <row r="3314" customFormat="false" ht="18" hidden="false" customHeight="false" outlineLevel="0" collapsed="false">
      <c r="B3314" s="339" t="n">
        <f aca="false">'ワークシート1 事業所情報'!E3327</f>
        <v>0</v>
      </c>
      <c r="C3314" s="125" t="str">
        <f aca="false">IF(COUNTIF($B$4:B3314,B3314)=1,MAX($C$3:C3313)+1,"")</f>
        <v/>
      </c>
      <c r="D3314" s="125"/>
      <c r="E3314" s="340"/>
    </row>
    <row r="3315" customFormat="false" ht="18" hidden="false" customHeight="false" outlineLevel="0" collapsed="false">
      <c r="B3315" s="339" t="n">
        <f aca="false">'ワークシート1 事業所情報'!E3328</f>
        <v>0</v>
      </c>
      <c r="C3315" s="125" t="str">
        <f aca="false">IF(COUNTIF($B$4:B3315,B3315)=1,MAX($C$3:C3314)+1,"")</f>
        <v/>
      </c>
      <c r="D3315" s="125"/>
      <c r="E3315" s="340"/>
    </row>
    <row r="3316" customFormat="false" ht="18" hidden="false" customHeight="false" outlineLevel="0" collapsed="false">
      <c r="B3316" s="339" t="n">
        <f aca="false">'ワークシート1 事業所情報'!E3329</f>
        <v>0</v>
      </c>
      <c r="C3316" s="125" t="str">
        <f aca="false">IF(COUNTIF($B$4:B3316,B3316)=1,MAX($C$3:C3315)+1,"")</f>
        <v/>
      </c>
      <c r="D3316" s="125"/>
      <c r="E3316" s="340"/>
    </row>
    <row r="3317" customFormat="false" ht="18" hidden="false" customHeight="false" outlineLevel="0" collapsed="false">
      <c r="B3317" s="339" t="n">
        <f aca="false">'ワークシート1 事業所情報'!E3330</f>
        <v>0</v>
      </c>
      <c r="C3317" s="125" t="str">
        <f aca="false">IF(COUNTIF($B$4:B3317,B3317)=1,MAX($C$3:C3316)+1,"")</f>
        <v/>
      </c>
      <c r="D3317" s="125"/>
      <c r="E3317" s="340"/>
    </row>
    <row r="3318" customFormat="false" ht="18" hidden="false" customHeight="false" outlineLevel="0" collapsed="false">
      <c r="B3318" s="339" t="n">
        <f aca="false">'ワークシート1 事業所情報'!E3331</f>
        <v>0</v>
      </c>
      <c r="C3318" s="125" t="str">
        <f aca="false">IF(COUNTIF($B$4:B3318,B3318)=1,MAX($C$3:C3317)+1,"")</f>
        <v/>
      </c>
      <c r="D3318" s="125"/>
      <c r="E3318" s="340"/>
    </row>
    <row r="3319" customFormat="false" ht="18" hidden="false" customHeight="false" outlineLevel="0" collapsed="false">
      <c r="B3319" s="339" t="n">
        <f aca="false">'ワークシート1 事業所情報'!E3332</f>
        <v>0</v>
      </c>
      <c r="C3319" s="125" t="str">
        <f aca="false">IF(COUNTIF($B$4:B3319,B3319)=1,MAX($C$3:C3318)+1,"")</f>
        <v/>
      </c>
      <c r="D3319" s="125"/>
      <c r="E3319" s="340"/>
    </row>
    <row r="3320" customFormat="false" ht="18" hidden="false" customHeight="false" outlineLevel="0" collapsed="false">
      <c r="B3320" s="339" t="n">
        <f aca="false">'ワークシート1 事業所情報'!E3333</f>
        <v>0</v>
      </c>
      <c r="C3320" s="125" t="str">
        <f aca="false">IF(COUNTIF($B$4:B3320,B3320)=1,MAX($C$3:C3319)+1,"")</f>
        <v/>
      </c>
      <c r="D3320" s="125"/>
      <c r="E3320" s="340"/>
    </row>
    <row r="3321" customFormat="false" ht="18" hidden="false" customHeight="false" outlineLevel="0" collapsed="false">
      <c r="B3321" s="339" t="n">
        <f aca="false">'ワークシート1 事業所情報'!E3334</f>
        <v>0</v>
      </c>
      <c r="C3321" s="125" t="str">
        <f aca="false">IF(COUNTIF($B$4:B3321,B3321)=1,MAX($C$3:C3320)+1,"")</f>
        <v/>
      </c>
      <c r="D3321" s="125"/>
      <c r="E3321" s="340"/>
    </row>
    <row r="3322" customFormat="false" ht="18" hidden="false" customHeight="false" outlineLevel="0" collapsed="false">
      <c r="B3322" s="339" t="n">
        <f aca="false">'ワークシート1 事業所情報'!E3335</f>
        <v>0</v>
      </c>
      <c r="C3322" s="125" t="str">
        <f aca="false">IF(COUNTIF($B$4:B3322,B3322)=1,MAX($C$3:C3321)+1,"")</f>
        <v/>
      </c>
      <c r="D3322" s="125"/>
      <c r="E3322" s="340"/>
    </row>
    <row r="3323" customFormat="false" ht="18" hidden="false" customHeight="false" outlineLevel="0" collapsed="false">
      <c r="B3323" s="339" t="n">
        <f aca="false">'ワークシート1 事業所情報'!E3336</f>
        <v>0</v>
      </c>
      <c r="C3323" s="125" t="str">
        <f aca="false">IF(COUNTIF($B$4:B3323,B3323)=1,MAX($C$3:C3322)+1,"")</f>
        <v/>
      </c>
      <c r="D3323" s="125"/>
      <c r="E3323" s="340"/>
    </row>
    <row r="3324" customFormat="false" ht="18" hidden="false" customHeight="false" outlineLevel="0" collapsed="false">
      <c r="B3324" s="339" t="n">
        <f aca="false">'ワークシート1 事業所情報'!E3337</f>
        <v>0</v>
      </c>
      <c r="C3324" s="125" t="str">
        <f aca="false">IF(COUNTIF($B$4:B3324,B3324)=1,MAX($C$3:C3323)+1,"")</f>
        <v/>
      </c>
      <c r="D3324" s="125"/>
      <c r="E3324" s="340"/>
    </row>
    <row r="3325" customFormat="false" ht="18" hidden="false" customHeight="false" outlineLevel="0" collapsed="false">
      <c r="B3325" s="339" t="n">
        <f aca="false">'ワークシート1 事業所情報'!E3338</f>
        <v>0</v>
      </c>
      <c r="C3325" s="125" t="str">
        <f aca="false">IF(COUNTIF($B$4:B3325,B3325)=1,MAX($C$3:C3324)+1,"")</f>
        <v/>
      </c>
      <c r="D3325" s="125"/>
      <c r="E3325" s="340"/>
    </row>
    <row r="3326" customFormat="false" ht="18" hidden="false" customHeight="false" outlineLevel="0" collapsed="false">
      <c r="B3326" s="339" t="n">
        <f aca="false">'ワークシート1 事業所情報'!E3339</f>
        <v>0</v>
      </c>
      <c r="C3326" s="125" t="str">
        <f aca="false">IF(COUNTIF($B$4:B3326,B3326)=1,MAX($C$3:C3325)+1,"")</f>
        <v/>
      </c>
      <c r="D3326" s="125"/>
      <c r="E3326" s="340"/>
    </row>
    <row r="3327" customFormat="false" ht="18" hidden="false" customHeight="false" outlineLevel="0" collapsed="false">
      <c r="B3327" s="339" t="n">
        <f aca="false">'ワークシート1 事業所情報'!E3340</f>
        <v>0</v>
      </c>
      <c r="C3327" s="125" t="str">
        <f aca="false">IF(COUNTIF($B$4:B3327,B3327)=1,MAX($C$3:C3326)+1,"")</f>
        <v/>
      </c>
      <c r="D3327" s="125"/>
      <c r="E3327" s="340"/>
    </row>
    <row r="3328" customFormat="false" ht="18" hidden="false" customHeight="false" outlineLevel="0" collapsed="false">
      <c r="B3328" s="339" t="n">
        <f aca="false">'ワークシート1 事業所情報'!E3341</f>
        <v>0</v>
      </c>
      <c r="C3328" s="125" t="str">
        <f aca="false">IF(COUNTIF($B$4:B3328,B3328)=1,MAX($C$3:C3327)+1,"")</f>
        <v/>
      </c>
      <c r="D3328" s="125"/>
      <c r="E3328" s="340"/>
    </row>
    <row r="3329" customFormat="false" ht="18" hidden="false" customHeight="false" outlineLevel="0" collapsed="false">
      <c r="B3329" s="339" t="n">
        <f aca="false">'ワークシート1 事業所情報'!E3342</f>
        <v>0</v>
      </c>
      <c r="C3329" s="125" t="str">
        <f aca="false">IF(COUNTIF($B$4:B3329,B3329)=1,MAX($C$3:C3328)+1,"")</f>
        <v/>
      </c>
      <c r="D3329" s="125"/>
      <c r="E3329" s="340"/>
    </row>
    <row r="3330" customFormat="false" ht="18" hidden="false" customHeight="false" outlineLevel="0" collapsed="false">
      <c r="B3330" s="339" t="n">
        <f aca="false">'ワークシート1 事業所情報'!E3343</f>
        <v>0</v>
      </c>
      <c r="C3330" s="125" t="str">
        <f aca="false">IF(COUNTIF($B$4:B3330,B3330)=1,MAX($C$3:C3329)+1,"")</f>
        <v/>
      </c>
      <c r="D3330" s="125"/>
      <c r="E3330" s="340"/>
    </row>
    <row r="3331" customFormat="false" ht="18" hidden="false" customHeight="false" outlineLevel="0" collapsed="false">
      <c r="B3331" s="339" t="n">
        <f aca="false">'ワークシート1 事業所情報'!E3344</f>
        <v>0</v>
      </c>
      <c r="C3331" s="125" t="str">
        <f aca="false">IF(COUNTIF($B$4:B3331,B3331)=1,MAX($C$3:C3330)+1,"")</f>
        <v/>
      </c>
      <c r="D3331" s="125"/>
      <c r="E3331" s="340"/>
    </row>
    <row r="3332" customFormat="false" ht="18" hidden="false" customHeight="false" outlineLevel="0" collapsed="false">
      <c r="B3332" s="339" t="n">
        <f aca="false">'ワークシート1 事業所情報'!E3345</f>
        <v>0</v>
      </c>
      <c r="C3332" s="125" t="str">
        <f aca="false">IF(COUNTIF($B$4:B3332,B3332)=1,MAX($C$3:C3331)+1,"")</f>
        <v/>
      </c>
      <c r="D3332" s="125"/>
      <c r="E3332" s="340"/>
    </row>
    <row r="3333" customFormat="false" ht="18" hidden="false" customHeight="false" outlineLevel="0" collapsed="false">
      <c r="B3333" s="339" t="n">
        <f aca="false">'ワークシート1 事業所情報'!E3346</f>
        <v>0</v>
      </c>
      <c r="C3333" s="125" t="str">
        <f aca="false">IF(COUNTIF($B$4:B3333,B3333)=1,MAX($C$3:C3332)+1,"")</f>
        <v/>
      </c>
      <c r="D3333" s="125"/>
      <c r="E3333" s="340"/>
    </row>
    <row r="3334" customFormat="false" ht="18" hidden="false" customHeight="false" outlineLevel="0" collapsed="false">
      <c r="B3334" s="339" t="n">
        <f aca="false">'ワークシート1 事業所情報'!E3347</f>
        <v>0</v>
      </c>
      <c r="C3334" s="125" t="str">
        <f aca="false">IF(COUNTIF($B$4:B3334,B3334)=1,MAX($C$3:C3333)+1,"")</f>
        <v/>
      </c>
      <c r="D3334" s="125"/>
      <c r="E3334" s="340"/>
    </row>
    <row r="3335" customFormat="false" ht="18" hidden="false" customHeight="false" outlineLevel="0" collapsed="false">
      <c r="B3335" s="339" t="n">
        <f aca="false">'ワークシート1 事業所情報'!E3348</f>
        <v>0</v>
      </c>
      <c r="C3335" s="125" t="str">
        <f aca="false">IF(COUNTIF($B$4:B3335,B3335)=1,MAX($C$3:C3334)+1,"")</f>
        <v/>
      </c>
      <c r="D3335" s="125"/>
      <c r="E3335" s="340"/>
    </row>
    <row r="3336" customFormat="false" ht="18" hidden="false" customHeight="false" outlineLevel="0" collapsed="false">
      <c r="B3336" s="339" t="n">
        <f aca="false">'ワークシート1 事業所情報'!E3349</f>
        <v>0</v>
      </c>
      <c r="C3336" s="125" t="str">
        <f aca="false">IF(COUNTIF($B$4:B3336,B3336)=1,MAX($C$3:C3335)+1,"")</f>
        <v/>
      </c>
      <c r="D3336" s="125"/>
      <c r="E3336" s="340"/>
    </row>
    <row r="3337" customFormat="false" ht="18" hidden="false" customHeight="false" outlineLevel="0" collapsed="false">
      <c r="B3337" s="339" t="n">
        <f aca="false">'ワークシート1 事業所情報'!E3350</f>
        <v>0</v>
      </c>
      <c r="C3337" s="125" t="str">
        <f aca="false">IF(COUNTIF($B$4:B3337,B3337)=1,MAX($C$3:C3336)+1,"")</f>
        <v/>
      </c>
      <c r="D3337" s="125"/>
      <c r="E3337" s="340"/>
    </row>
    <row r="3338" customFormat="false" ht="18" hidden="false" customHeight="false" outlineLevel="0" collapsed="false">
      <c r="B3338" s="339" t="n">
        <f aca="false">'ワークシート1 事業所情報'!E3351</f>
        <v>0</v>
      </c>
      <c r="C3338" s="125" t="str">
        <f aca="false">IF(COUNTIF($B$4:B3338,B3338)=1,MAX($C$3:C3337)+1,"")</f>
        <v/>
      </c>
      <c r="D3338" s="125"/>
      <c r="E3338" s="340"/>
    </row>
    <row r="3339" customFormat="false" ht="18" hidden="false" customHeight="false" outlineLevel="0" collapsed="false">
      <c r="B3339" s="339" t="n">
        <f aca="false">'ワークシート1 事業所情報'!E3352</f>
        <v>0</v>
      </c>
      <c r="C3339" s="125" t="str">
        <f aca="false">IF(COUNTIF($B$4:B3339,B3339)=1,MAX($C$3:C3338)+1,"")</f>
        <v/>
      </c>
      <c r="D3339" s="125"/>
      <c r="E3339" s="340"/>
    </row>
    <row r="3340" customFormat="false" ht="18" hidden="false" customHeight="false" outlineLevel="0" collapsed="false">
      <c r="B3340" s="339" t="n">
        <f aca="false">'ワークシート1 事業所情報'!E3353</f>
        <v>0</v>
      </c>
      <c r="C3340" s="125" t="str">
        <f aca="false">IF(COUNTIF($B$4:B3340,B3340)=1,MAX($C$3:C3339)+1,"")</f>
        <v/>
      </c>
      <c r="D3340" s="125"/>
      <c r="E3340" s="340"/>
    </row>
    <row r="3341" customFormat="false" ht="18" hidden="false" customHeight="false" outlineLevel="0" collapsed="false">
      <c r="B3341" s="339" t="n">
        <f aca="false">'ワークシート1 事業所情報'!E3354</f>
        <v>0</v>
      </c>
      <c r="C3341" s="125" t="str">
        <f aca="false">IF(COUNTIF($B$4:B3341,B3341)=1,MAX($C$3:C3340)+1,"")</f>
        <v/>
      </c>
      <c r="D3341" s="125"/>
      <c r="E3341" s="340"/>
    </row>
    <row r="3342" customFormat="false" ht="18" hidden="false" customHeight="false" outlineLevel="0" collapsed="false">
      <c r="B3342" s="339" t="n">
        <f aca="false">'ワークシート1 事業所情報'!E3355</f>
        <v>0</v>
      </c>
      <c r="C3342" s="125" t="str">
        <f aca="false">IF(COUNTIF($B$4:B3342,B3342)=1,MAX($C$3:C3341)+1,"")</f>
        <v/>
      </c>
      <c r="D3342" s="125"/>
      <c r="E3342" s="340"/>
    </row>
    <row r="3343" customFormat="false" ht="18" hidden="false" customHeight="false" outlineLevel="0" collapsed="false">
      <c r="B3343" s="339" t="n">
        <f aca="false">'ワークシート1 事業所情報'!E3356</f>
        <v>0</v>
      </c>
      <c r="C3343" s="125" t="str">
        <f aca="false">IF(COUNTIF($B$4:B3343,B3343)=1,MAX($C$3:C3342)+1,"")</f>
        <v/>
      </c>
      <c r="D3343" s="125"/>
      <c r="E3343" s="340"/>
    </row>
    <row r="3344" customFormat="false" ht="18" hidden="false" customHeight="false" outlineLevel="0" collapsed="false">
      <c r="B3344" s="339" t="n">
        <f aca="false">'ワークシート1 事業所情報'!E3357</f>
        <v>0</v>
      </c>
      <c r="C3344" s="125" t="str">
        <f aca="false">IF(COUNTIF($B$4:B3344,B3344)=1,MAX($C$3:C3343)+1,"")</f>
        <v/>
      </c>
      <c r="D3344" s="125"/>
      <c r="E3344" s="340"/>
    </row>
    <row r="3345" customFormat="false" ht="18" hidden="false" customHeight="false" outlineLevel="0" collapsed="false">
      <c r="B3345" s="339" t="n">
        <f aca="false">'ワークシート1 事業所情報'!E3358</f>
        <v>0</v>
      </c>
      <c r="C3345" s="125" t="str">
        <f aca="false">IF(COUNTIF($B$4:B3345,B3345)=1,MAX($C$3:C3344)+1,"")</f>
        <v/>
      </c>
      <c r="D3345" s="125"/>
      <c r="E3345" s="340"/>
    </row>
    <row r="3346" customFormat="false" ht="18" hidden="false" customHeight="false" outlineLevel="0" collapsed="false">
      <c r="B3346" s="339" t="n">
        <f aca="false">'ワークシート1 事業所情報'!E3359</f>
        <v>0</v>
      </c>
      <c r="C3346" s="125" t="str">
        <f aca="false">IF(COUNTIF($B$4:B3346,B3346)=1,MAX($C$3:C3345)+1,"")</f>
        <v/>
      </c>
      <c r="D3346" s="125"/>
      <c r="E3346" s="340"/>
    </row>
    <row r="3347" customFormat="false" ht="18" hidden="false" customHeight="false" outlineLevel="0" collapsed="false">
      <c r="B3347" s="339" t="n">
        <f aca="false">'ワークシート1 事業所情報'!E3360</f>
        <v>0</v>
      </c>
      <c r="C3347" s="125" t="str">
        <f aca="false">IF(COUNTIF($B$4:B3347,B3347)=1,MAX($C$3:C3346)+1,"")</f>
        <v/>
      </c>
      <c r="D3347" s="125"/>
      <c r="E3347" s="340"/>
    </row>
    <row r="3348" customFormat="false" ht="18" hidden="false" customHeight="false" outlineLevel="0" collapsed="false">
      <c r="B3348" s="339" t="n">
        <f aca="false">'ワークシート1 事業所情報'!E3361</f>
        <v>0</v>
      </c>
      <c r="C3348" s="125" t="str">
        <f aca="false">IF(COUNTIF($B$4:B3348,B3348)=1,MAX($C$3:C3347)+1,"")</f>
        <v/>
      </c>
      <c r="D3348" s="125"/>
      <c r="E3348" s="340"/>
    </row>
    <row r="3349" customFormat="false" ht="18" hidden="false" customHeight="false" outlineLevel="0" collapsed="false">
      <c r="B3349" s="339" t="n">
        <f aca="false">'ワークシート1 事業所情報'!E3362</f>
        <v>0</v>
      </c>
      <c r="C3349" s="125" t="str">
        <f aca="false">IF(COUNTIF($B$4:B3349,B3349)=1,MAX($C$3:C3348)+1,"")</f>
        <v/>
      </c>
      <c r="D3349" s="125"/>
      <c r="E3349" s="340"/>
    </row>
    <row r="3350" customFormat="false" ht="18" hidden="false" customHeight="false" outlineLevel="0" collapsed="false">
      <c r="B3350" s="339" t="n">
        <f aca="false">'ワークシート1 事業所情報'!E3363</f>
        <v>0</v>
      </c>
      <c r="C3350" s="125" t="str">
        <f aca="false">IF(COUNTIF($B$4:B3350,B3350)=1,MAX($C$3:C3349)+1,"")</f>
        <v/>
      </c>
      <c r="D3350" s="125"/>
      <c r="E3350" s="340"/>
    </row>
    <row r="3351" customFormat="false" ht="18" hidden="false" customHeight="false" outlineLevel="0" collapsed="false">
      <c r="B3351" s="339" t="n">
        <f aca="false">'ワークシート1 事業所情報'!E3364</f>
        <v>0</v>
      </c>
      <c r="C3351" s="125" t="str">
        <f aca="false">IF(COUNTIF($B$4:B3351,B3351)=1,MAX($C$3:C3350)+1,"")</f>
        <v/>
      </c>
      <c r="D3351" s="125"/>
      <c r="E3351" s="340"/>
    </row>
    <row r="3352" customFormat="false" ht="18" hidden="false" customHeight="false" outlineLevel="0" collapsed="false">
      <c r="B3352" s="339" t="n">
        <f aca="false">'ワークシート1 事業所情報'!E3365</f>
        <v>0</v>
      </c>
      <c r="C3352" s="125" t="str">
        <f aca="false">IF(COUNTIF($B$4:B3352,B3352)=1,MAX($C$3:C3351)+1,"")</f>
        <v/>
      </c>
      <c r="D3352" s="125"/>
      <c r="E3352" s="340"/>
    </row>
    <row r="3353" customFormat="false" ht="18" hidden="false" customHeight="false" outlineLevel="0" collapsed="false">
      <c r="B3353" s="339" t="n">
        <f aca="false">'ワークシート1 事業所情報'!E3366</f>
        <v>0</v>
      </c>
      <c r="C3353" s="125" t="str">
        <f aca="false">IF(COUNTIF($B$4:B3353,B3353)=1,MAX($C$3:C3352)+1,"")</f>
        <v/>
      </c>
      <c r="D3353" s="125"/>
      <c r="E3353" s="340"/>
    </row>
    <row r="3354" customFormat="false" ht="18" hidden="false" customHeight="false" outlineLevel="0" collapsed="false">
      <c r="B3354" s="339" t="n">
        <f aca="false">'ワークシート1 事業所情報'!E3367</f>
        <v>0</v>
      </c>
      <c r="C3354" s="125" t="str">
        <f aca="false">IF(COUNTIF($B$4:B3354,B3354)=1,MAX($C$3:C3353)+1,"")</f>
        <v/>
      </c>
      <c r="D3354" s="125"/>
      <c r="E3354" s="340"/>
    </row>
    <row r="3355" customFormat="false" ht="18" hidden="false" customHeight="false" outlineLevel="0" collapsed="false">
      <c r="B3355" s="339" t="n">
        <f aca="false">'ワークシート1 事業所情報'!E3368</f>
        <v>0</v>
      </c>
      <c r="C3355" s="125" t="str">
        <f aca="false">IF(COUNTIF($B$4:B3355,B3355)=1,MAX($C$3:C3354)+1,"")</f>
        <v/>
      </c>
      <c r="D3355" s="125"/>
      <c r="E3355" s="340"/>
    </row>
    <row r="3356" customFormat="false" ht="18" hidden="false" customHeight="false" outlineLevel="0" collapsed="false">
      <c r="B3356" s="339" t="n">
        <f aca="false">'ワークシート1 事業所情報'!E3369</f>
        <v>0</v>
      </c>
      <c r="C3356" s="125" t="str">
        <f aca="false">IF(COUNTIF($B$4:B3356,B3356)=1,MAX($C$3:C3355)+1,"")</f>
        <v/>
      </c>
      <c r="D3356" s="125"/>
      <c r="E3356" s="340"/>
    </row>
    <row r="3357" customFormat="false" ht="18" hidden="false" customHeight="false" outlineLevel="0" collapsed="false">
      <c r="B3357" s="339" t="n">
        <f aca="false">'ワークシート1 事業所情報'!E3370</f>
        <v>0</v>
      </c>
      <c r="C3357" s="125" t="str">
        <f aca="false">IF(COUNTIF($B$4:B3357,B3357)=1,MAX($C$3:C3356)+1,"")</f>
        <v/>
      </c>
      <c r="D3357" s="125"/>
      <c r="E3357" s="340"/>
    </row>
    <row r="3358" customFormat="false" ht="18" hidden="false" customHeight="false" outlineLevel="0" collapsed="false">
      <c r="B3358" s="339" t="n">
        <f aca="false">'ワークシート1 事業所情報'!E3371</f>
        <v>0</v>
      </c>
      <c r="C3358" s="125" t="str">
        <f aca="false">IF(COUNTIF($B$4:B3358,B3358)=1,MAX($C$3:C3357)+1,"")</f>
        <v/>
      </c>
      <c r="D3358" s="125"/>
      <c r="E3358" s="340"/>
    </row>
    <row r="3359" customFormat="false" ht="18" hidden="false" customHeight="false" outlineLevel="0" collapsed="false">
      <c r="B3359" s="339" t="n">
        <f aca="false">'ワークシート1 事業所情報'!E3372</f>
        <v>0</v>
      </c>
      <c r="C3359" s="125" t="str">
        <f aca="false">IF(COUNTIF($B$4:B3359,B3359)=1,MAX($C$3:C3358)+1,"")</f>
        <v/>
      </c>
      <c r="D3359" s="125"/>
      <c r="E3359" s="340"/>
    </row>
    <row r="3360" customFormat="false" ht="18" hidden="false" customHeight="false" outlineLevel="0" collapsed="false">
      <c r="B3360" s="339" t="n">
        <f aca="false">'ワークシート1 事業所情報'!E3373</f>
        <v>0</v>
      </c>
      <c r="C3360" s="125" t="str">
        <f aca="false">IF(COUNTIF($B$4:B3360,B3360)=1,MAX($C$3:C3359)+1,"")</f>
        <v/>
      </c>
      <c r="D3360" s="125"/>
      <c r="E3360" s="340"/>
    </row>
    <row r="3361" customFormat="false" ht="18" hidden="false" customHeight="false" outlineLevel="0" collapsed="false">
      <c r="B3361" s="339" t="n">
        <f aca="false">'ワークシート1 事業所情報'!E3374</f>
        <v>0</v>
      </c>
      <c r="C3361" s="125" t="str">
        <f aca="false">IF(COUNTIF($B$4:B3361,B3361)=1,MAX($C$3:C3360)+1,"")</f>
        <v/>
      </c>
      <c r="D3361" s="125"/>
      <c r="E3361" s="340"/>
    </row>
    <row r="3362" customFormat="false" ht="18" hidden="false" customHeight="false" outlineLevel="0" collapsed="false">
      <c r="B3362" s="339" t="n">
        <f aca="false">'ワークシート1 事業所情報'!E3375</f>
        <v>0</v>
      </c>
      <c r="C3362" s="125" t="str">
        <f aca="false">IF(COUNTIF($B$4:B3362,B3362)=1,MAX($C$3:C3361)+1,"")</f>
        <v/>
      </c>
      <c r="D3362" s="125"/>
      <c r="E3362" s="340"/>
    </row>
    <row r="3363" customFormat="false" ht="18" hidden="false" customHeight="false" outlineLevel="0" collapsed="false">
      <c r="B3363" s="339" t="n">
        <f aca="false">'ワークシート1 事業所情報'!E3376</f>
        <v>0</v>
      </c>
      <c r="C3363" s="125" t="str">
        <f aca="false">IF(COUNTIF($B$4:B3363,B3363)=1,MAX($C$3:C3362)+1,"")</f>
        <v/>
      </c>
      <c r="D3363" s="125"/>
      <c r="E3363" s="340"/>
    </row>
    <row r="3364" customFormat="false" ht="18" hidden="false" customHeight="false" outlineLevel="0" collapsed="false">
      <c r="B3364" s="339" t="n">
        <f aca="false">'ワークシート1 事業所情報'!E3377</f>
        <v>0</v>
      </c>
      <c r="C3364" s="125" t="str">
        <f aca="false">IF(COUNTIF($B$4:B3364,B3364)=1,MAX($C$3:C3363)+1,"")</f>
        <v/>
      </c>
      <c r="D3364" s="125"/>
      <c r="E3364" s="340"/>
    </row>
    <row r="3365" customFormat="false" ht="18" hidden="false" customHeight="false" outlineLevel="0" collapsed="false">
      <c r="B3365" s="339" t="n">
        <f aca="false">'ワークシート1 事業所情報'!E3378</f>
        <v>0</v>
      </c>
      <c r="C3365" s="125" t="str">
        <f aca="false">IF(COUNTIF($B$4:B3365,B3365)=1,MAX($C$3:C3364)+1,"")</f>
        <v/>
      </c>
      <c r="D3365" s="125"/>
      <c r="E3365" s="340"/>
    </row>
    <row r="3366" customFormat="false" ht="18" hidden="false" customHeight="false" outlineLevel="0" collapsed="false">
      <c r="B3366" s="339" t="n">
        <f aca="false">'ワークシート1 事業所情報'!E3379</f>
        <v>0</v>
      </c>
      <c r="C3366" s="125" t="str">
        <f aca="false">IF(COUNTIF($B$4:B3366,B3366)=1,MAX($C$3:C3365)+1,"")</f>
        <v/>
      </c>
      <c r="D3366" s="125"/>
      <c r="E3366" s="340"/>
    </row>
    <row r="3367" customFormat="false" ht="18" hidden="false" customHeight="false" outlineLevel="0" collapsed="false">
      <c r="B3367" s="339" t="n">
        <f aca="false">'ワークシート1 事業所情報'!E3380</f>
        <v>0</v>
      </c>
      <c r="C3367" s="125" t="str">
        <f aca="false">IF(COUNTIF($B$4:B3367,B3367)=1,MAX($C$3:C3366)+1,"")</f>
        <v/>
      </c>
      <c r="D3367" s="125"/>
      <c r="E3367" s="340"/>
    </row>
    <row r="3368" customFormat="false" ht="18" hidden="false" customHeight="false" outlineLevel="0" collapsed="false">
      <c r="B3368" s="339" t="n">
        <f aca="false">'ワークシート1 事業所情報'!E3381</f>
        <v>0</v>
      </c>
      <c r="C3368" s="125" t="str">
        <f aca="false">IF(COUNTIF($B$4:B3368,B3368)=1,MAX($C$3:C3367)+1,"")</f>
        <v/>
      </c>
      <c r="D3368" s="125"/>
      <c r="E3368" s="340"/>
    </row>
    <row r="3369" customFormat="false" ht="18" hidden="false" customHeight="false" outlineLevel="0" collapsed="false">
      <c r="B3369" s="339" t="n">
        <f aca="false">'ワークシート1 事業所情報'!E3382</f>
        <v>0</v>
      </c>
      <c r="C3369" s="125" t="str">
        <f aca="false">IF(COUNTIF($B$4:B3369,B3369)=1,MAX($C$3:C3368)+1,"")</f>
        <v/>
      </c>
      <c r="D3369" s="125"/>
      <c r="E3369" s="340"/>
    </row>
    <row r="3370" customFormat="false" ht="18" hidden="false" customHeight="false" outlineLevel="0" collapsed="false">
      <c r="B3370" s="339" t="n">
        <f aca="false">'ワークシート1 事業所情報'!E3383</f>
        <v>0</v>
      </c>
      <c r="C3370" s="125" t="str">
        <f aca="false">IF(COUNTIF($B$4:B3370,B3370)=1,MAX($C$3:C3369)+1,"")</f>
        <v/>
      </c>
      <c r="D3370" s="125"/>
      <c r="E3370" s="340"/>
    </row>
    <row r="3371" customFormat="false" ht="18" hidden="false" customHeight="false" outlineLevel="0" collapsed="false">
      <c r="B3371" s="339" t="n">
        <f aca="false">'ワークシート1 事業所情報'!E3384</f>
        <v>0</v>
      </c>
      <c r="C3371" s="125" t="str">
        <f aca="false">IF(COUNTIF($B$4:B3371,B3371)=1,MAX($C$3:C3370)+1,"")</f>
        <v/>
      </c>
      <c r="D3371" s="125"/>
      <c r="E3371" s="340"/>
    </row>
    <row r="3372" customFormat="false" ht="18" hidden="false" customHeight="false" outlineLevel="0" collapsed="false">
      <c r="B3372" s="339" t="n">
        <f aca="false">'ワークシート1 事業所情報'!E3385</f>
        <v>0</v>
      </c>
      <c r="C3372" s="125" t="str">
        <f aca="false">IF(COUNTIF($B$4:B3372,B3372)=1,MAX($C$3:C3371)+1,"")</f>
        <v/>
      </c>
      <c r="D3372" s="125"/>
      <c r="E3372" s="340"/>
    </row>
    <row r="3373" customFormat="false" ht="18" hidden="false" customHeight="false" outlineLevel="0" collapsed="false">
      <c r="B3373" s="339" t="n">
        <f aca="false">'ワークシート1 事業所情報'!E3386</f>
        <v>0</v>
      </c>
      <c r="C3373" s="125" t="str">
        <f aca="false">IF(COUNTIF($B$4:B3373,B3373)=1,MAX($C$3:C3372)+1,"")</f>
        <v/>
      </c>
      <c r="D3373" s="125"/>
      <c r="E3373" s="340"/>
    </row>
    <row r="3374" customFormat="false" ht="18" hidden="false" customHeight="false" outlineLevel="0" collapsed="false">
      <c r="B3374" s="339" t="n">
        <f aca="false">'ワークシート1 事業所情報'!E3387</f>
        <v>0</v>
      </c>
      <c r="C3374" s="125" t="str">
        <f aca="false">IF(COUNTIF($B$4:B3374,B3374)=1,MAX($C$3:C3373)+1,"")</f>
        <v/>
      </c>
      <c r="D3374" s="125"/>
      <c r="E3374" s="340"/>
    </row>
    <row r="3375" customFormat="false" ht="18" hidden="false" customHeight="false" outlineLevel="0" collapsed="false">
      <c r="B3375" s="339" t="n">
        <f aca="false">'ワークシート1 事業所情報'!E3388</f>
        <v>0</v>
      </c>
      <c r="C3375" s="125" t="str">
        <f aca="false">IF(COUNTIF($B$4:B3375,B3375)=1,MAX($C$3:C3374)+1,"")</f>
        <v/>
      </c>
      <c r="D3375" s="125"/>
      <c r="E3375" s="340"/>
    </row>
    <row r="3376" customFormat="false" ht="18" hidden="false" customHeight="false" outlineLevel="0" collapsed="false">
      <c r="B3376" s="339" t="n">
        <f aca="false">'ワークシート1 事業所情報'!E3389</f>
        <v>0</v>
      </c>
      <c r="C3376" s="125" t="str">
        <f aca="false">IF(COUNTIF($B$4:B3376,B3376)=1,MAX($C$3:C3375)+1,"")</f>
        <v/>
      </c>
      <c r="D3376" s="125"/>
      <c r="E3376" s="340"/>
    </row>
    <row r="3377" customFormat="false" ht="18" hidden="false" customHeight="false" outlineLevel="0" collapsed="false">
      <c r="B3377" s="339" t="n">
        <f aca="false">'ワークシート1 事業所情報'!E3390</f>
        <v>0</v>
      </c>
      <c r="C3377" s="125" t="str">
        <f aca="false">IF(COUNTIF($B$4:B3377,B3377)=1,MAX($C$3:C3376)+1,"")</f>
        <v/>
      </c>
      <c r="D3377" s="125"/>
      <c r="E3377" s="340"/>
    </row>
    <row r="3378" customFormat="false" ht="18" hidden="false" customHeight="false" outlineLevel="0" collapsed="false">
      <c r="B3378" s="339" t="n">
        <f aca="false">'ワークシート1 事業所情報'!E3391</f>
        <v>0</v>
      </c>
      <c r="C3378" s="125" t="str">
        <f aca="false">IF(COUNTIF($B$4:B3378,B3378)=1,MAX($C$3:C3377)+1,"")</f>
        <v/>
      </c>
      <c r="D3378" s="125"/>
      <c r="E3378" s="340"/>
    </row>
    <row r="3379" customFormat="false" ht="18" hidden="false" customHeight="false" outlineLevel="0" collapsed="false">
      <c r="B3379" s="339" t="n">
        <f aca="false">'ワークシート1 事業所情報'!E3392</f>
        <v>0</v>
      </c>
      <c r="C3379" s="125" t="str">
        <f aca="false">IF(COUNTIF($B$4:B3379,B3379)=1,MAX($C$3:C3378)+1,"")</f>
        <v/>
      </c>
      <c r="D3379" s="125"/>
      <c r="E3379" s="340"/>
    </row>
    <row r="3380" customFormat="false" ht="18" hidden="false" customHeight="false" outlineLevel="0" collapsed="false">
      <c r="B3380" s="339" t="n">
        <f aca="false">'ワークシート1 事業所情報'!E3393</f>
        <v>0</v>
      </c>
      <c r="C3380" s="125" t="str">
        <f aca="false">IF(COUNTIF($B$4:B3380,B3380)=1,MAX($C$3:C3379)+1,"")</f>
        <v/>
      </c>
      <c r="D3380" s="125"/>
      <c r="E3380" s="340"/>
    </row>
    <row r="3381" customFormat="false" ht="18" hidden="false" customHeight="false" outlineLevel="0" collapsed="false">
      <c r="B3381" s="339" t="n">
        <f aca="false">'ワークシート1 事業所情報'!E3394</f>
        <v>0</v>
      </c>
      <c r="C3381" s="125" t="str">
        <f aca="false">IF(COUNTIF($B$4:B3381,B3381)=1,MAX($C$3:C3380)+1,"")</f>
        <v/>
      </c>
      <c r="D3381" s="125"/>
      <c r="E3381" s="340"/>
    </row>
    <row r="3382" customFormat="false" ht="18" hidden="false" customHeight="false" outlineLevel="0" collapsed="false">
      <c r="B3382" s="339" t="n">
        <f aca="false">'ワークシート1 事業所情報'!E3395</f>
        <v>0</v>
      </c>
      <c r="C3382" s="125" t="str">
        <f aca="false">IF(COUNTIF($B$4:B3382,B3382)=1,MAX($C$3:C3381)+1,"")</f>
        <v/>
      </c>
      <c r="D3382" s="125"/>
      <c r="E3382" s="340"/>
    </row>
    <row r="3383" customFormat="false" ht="18" hidden="false" customHeight="false" outlineLevel="0" collapsed="false">
      <c r="B3383" s="339" t="n">
        <f aca="false">'ワークシート1 事業所情報'!E3396</f>
        <v>0</v>
      </c>
      <c r="C3383" s="125" t="str">
        <f aca="false">IF(COUNTIF($B$4:B3383,B3383)=1,MAX($C$3:C3382)+1,"")</f>
        <v/>
      </c>
      <c r="D3383" s="125"/>
      <c r="E3383" s="340"/>
    </row>
    <row r="3384" customFormat="false" ht="18" hidden="false" customHeight="false" outlineLevel="0" collapsed="false">
      <c r="B3384" s="339" t="n">
        <f aca="false">'ワークシート1 事業所情報'!E3397</f>
        <v>0</v>
      </c>
      <c r="C3384" s="125" t="str">
        <f aca="false">IF(COUNTIF($B$4:B3384,B3384)=1,MAX($C$3:C3383)+1,"")</f>
        <v/>
      </c>
      <c r="D3384" s="125"/>
      <c r="E3384" s="340"/>
    </row>
    <row r="3385" customFormat="false" ht="18" hidden="false" customHeight="false" outlineLevel="0" collapsed="false">
      <c r="B3385" s="339" t="n">
        <f aca="false">'ワークシート1 事業所情報'!E3398</f>
        <v>0</v>
      </c>
      <c r="C3385" s="125" t="str">
        <f aca="false">IF(COUNTIF($B$4:B3385,B3385)=1,MAX($C$3:C3384)+1,"")</f>
        <v/>
      </c>
      <c r="D3385" s="125"/>
      <c r="E3385" s="340"/>
    </row>
    <row r="3386" customFormat="false" ht="18" hidden="false" customHeight="false" outlineLevel="0" collapsed="false">
      <c r="B3386" s="339" t="n">
        <f aca="false">'ワークシート1 事業所情報'!E3399</f>
        <v>0</v>
      </c>
      <c r="C3386" s="125" t="str">
        <f aca="false">IF(COUNTIF($B$4:B3386,B3386)=1,MAX($C$3:C3385)+1,"")</f>
        <v/>
      </c>
      <c r="D3386" s="125"/>
      <c r="E3386" s="340"/>
    </row>
    <row r="3387" customFormat="false" ht="18" hidden="false" customHeight="false" outlineLevel="0" collapsed="false">
      <c r="B3387" s="339" t="n">
        <f aca="false">'ワークシート1 事業所情報'!E3400</f>
        <v>0</v>
      </c>
      <c r="C3387" s="125" t="str">
        <f aca="false">IF(COUNTIF($B$4:B3387,B3387)=1,MAX($C$3:C3386)+1,"")</f>
        <v/>
      </c>
      <c r="D3387" s="125"/>
      <c r="E3387" s="340"/>
    </row>
    <row r="3388" customFormat="false" ht="18" hidden="false" customHeight="false" outlineLevel="0" collapsed="false">
      <c r="B3388" s="339" t="n">
        <f aca="false">'ワークシート1 事業所情報'!E3401</f>
        <v>0</v>
      </c>
      <c r="C3388" s="125" t="str">
        <f aca="false">IF(COUNTIF($B$4:B3388,B3388)=1,MAX($C$3:C3387)+1,"")</f>
        <v/>
      </c>
      <c r="D3388" s="125"/>
      <c r="E3388" s="340"/>
    </row>
    <row r="3389" customFormat="false" ht="18" hidden="false" customHeight="false" outlineLevel="0" collapsed="false">
      <c r="B3389" s="339" t="n">
        <f aca="false">'ワークシート1 事業所情報'!E3402</f>
        <v>0</v>
      </c>
      <c r="C3389" s="125" t="str">
        <f aca="false">IF(COUNTIF($B$4:B3389,B3389)=1,MAX($C$3:C3388)+1,"")</f>
        <v/>
      </c>
      <c r="D3389" s="125"/>
      <c r="E3389" s="340"/>
    </row>
    <row r="3390" customFormat="false" ht="18" hidden="false" customHeight="false" outlineLevel="0" collapsed="false">
      <c r="B3390" s="339" t="n">
        <f aca="false">'ワークシート1 事業所情報'!E3403</f>
        <v>0</v>
      </c>
      <c r="C3390" s="125" t="str">
        <f aca="false">IF(COUNTIF($B$4:B3390,B3390)=1,MAX($C$3:C3389)+1,"")</f>
        <v/>
      </c>
      <c r="D3390" s="125"/>
      <c r="E3390" s="340"/>
    </row>
    <row r="3391" customFormat="false" ht="18" hidden="false" customHeight="false" outlineLevel="0" collapsed="false">
      <c r="B3391" s="339" t="n">
        <f aca="false">'ワークシート1 事業所情報'!E3404</f>
        <v>0</v>
      </c>
      <c r="C3391" s="125" t="str">
        <f aca="false">IF(COUNTIF($B$4:B3391,B3391)=1,MAX($C$3:C3390)+1,"")</f>
        <v/>
      </c>
      <c r="D3391" s="125"/>
      <c r="E3391" s="340"/>
    </row>
    <row r="3392" customFormat="false" ht="18" hidden="false" customHeight="false" outlineLevel="0" collapsed="false">
      <c r="B3392" s="339" t="n">
        <f aca="false">'ワークシート1 事業所情報'!E3405</f>
        <v>0</v>
      </c>
      <c r="C3392" s="125" t="str">
        <f aca="false">IF(COUNTIF($B$4:B3392,B3392)=1,MAX($C$3:C3391)+1,"")</f>
        <v/>
      </c>
      <c r="D3392" s="125"/>
      <c r="E3392" s="340"/>
    </row>
    <row r="3393" customFormat="false" ht="18" hidden="false" customHeight="false" outlineLevel="0" collapsed="false">
      <c r="B3393" s="339" t="n">
        <f aca="false">'ワークシート1 事業所情報'!E3406</f>
        <v>0</v>
      </c>
      <c r="C3393" s="125" t="str">
        <f aca="false">IF(COUNTIF($B$4:B3393,B3393)=1,MAX($C$3:C3392)+1,"")</f>
        <v/>
      </c>
      <c r="D3393" s="125"/>
      <c r="E3393" s="340"/>
    </row>
    <row r="3394" customFormat="false" ht="18" hidden="false" customHeight="false" outlineLevel="0" collapsed="false">
      <c r="B3394" s="339" t="n">
        <f aca="false">'ワークシート1 事業所情報'!E3407</f>
        <v>0</v>
      </c>
      <c r="C3394" s="125" t="str">
        <f aca="false">IF(COUNTIF($B$4:B3394,B3394)=1,MAX($C$3:C3393)+1,"")</f>
        <v/>
      </c>
      <c r="D3394" s="125"/>
      <c r="E3394" s="340"/>
    </row>
    <row r="3395" customFormat="false" ht="18" hidden="false" customHeight="false" outlineLevel="0" collapsed="false">
      <c r="B3395" s="339" t="n">
        <f aca="false">'ワークシート1 事業所情報'!E3408</f>
        <v>0</v>
      </c>
      <c r="C3395" s="125" t="str">
        <f aca="false">IF(COUNTIF($B$4:B3395,B3395)=1,MAX($C$3:C3394)+1,"")</f>
        <v/>
      </c>
      <c r="D3395" s="125"/>
      <c r="E3395" s="340"/>
    </row>
    <row r="3396" customFormat="false" ht="18" hidden="false" customHeight="false" outlineLevel="0" collapsed="false">
      <c r="B3396" s="339" t="n">
        <f aca="false">'ワークシート1 事業所情報'!E3409</f>
        <v>0</v>
      </c>
      <c r="C3396" s="125" t="str">
        <f aca="false">IF(COUNTIF($B$4:B3396,B3396)=1,MAX($C$3:C3395)+1,"")</f>
        <v/>
      </c>
      <c r="D3396" s="125"/>
      <c r="E3396" s="340"/>
    </row>
    <row r="3397" customFormat="false" ht="18" hidden="false" customHeight="false" outlineLevel="0" collapsed="false">
      <c r="B3397" s="339" t="n">
        <f aca="false">'ワークシート1 事業所情報'!E3410</f>
        <v>0</v>
      </c>
      <c r="C3397" s="125" t="str">
        <f aca="false">IF(COUNTIF($B$4:B3397,B3397)=1,MAX($C$3:C3396)+1,"")</f>
        <v/>
      </c>
      <c r="D3397" s="125"/>
      <c r="E3397" s="340"/>
    </row>
    <row r="3398" customFormat="false" ht="18" hidden="false" customHeight="false" outlineLevel="0" collapsed="false">
      <c r="B3398" s="339" t="n">
        <f aca="false">'ワークシート1 事業所情報'!E3411</f>
        <v>0</v>
      </c>
      <c r="C3398" s="125" t="str">
        <f aca="false">IF(COUNTIF($B$4:B3398,B3398)=1,MAX($C$3:C3397)+1,"")</f>
        <v/>
      </c>
      <c r="D3398" s="125"/>
      <c r="E3398" s="340"/>
    </row>
    <row r="3399" customFormat="false" ht="18" hidden="false" customHeight="false" outlineLevel="0" collapsed="false">
      <c r="B3399" s="339" t="n">
        <f aca="false">'ワークシート1 事業所情報'!E3412</f>
        <v>0</v>
      </c>
      <c r="C3399" s="125" t="str">
        <f aca="false">IF(COUNTIF($B$4:B3399,B3399)=1,MAX($C$3:C3398)+1,"")</f>
        <v/>
      </c>
      <c r="D3399" s="125"/>
      <c r="E3399" s="340"/>
    </row>
    <row r="3400" customFormat="false" ht="18" hidden="false" customHeight="false" outlineLevel="0" collapsed="false">
      <c r="B3400" s="339" t="n">
        <f aca="false">'ワークシート1 事業所情報'!E3413</f>
        <v>0</v>
      </c>
      <c r="C3400" s="125" t="str">
        <f aca="false">IF(COUNTIF($B$4:B3400,B3400)=1,MAX($C$3:C3399)+1,"")</f>
        <v/>
      </c>
      <c r="D3400" s="125"/>
      <c r="E3400" s="340"/>
    </row>
    <row r="3401" customFormat="false" ht="18" hidden="false" customHeight="false" outlineLevel="0" collapsed="false">
      <c r="B3401" s="339" t="n">
        <f aca="false">'ワークシート1 事業所情報'!E3414</f>
        <v>0</v>
      </c>
      <c r="C3401" s="125" t="str">
        <f aca="false">IF(COUNTIF($B$4:B3401,B3401)=1,MAX($C$3:C3400)+1,"")</f>
        <v/>
      </c>
      <c r="D3401" s="125"/>
      <c r="E3401" s="340"/>
    </row>
    <row r="3402" customFormat="false" ht="18" hidden="false" customHeight="false" outlineLevel="0" collapsed="false">
      <c r="B3402" s="339" t="n">
        <f aca="false">'ワークシート1 事業所情報'!E3415</f>
        <v>0</v>
      </c>
      <c r="C3402" s="125" t="str">
        <f aca="false">IF(COUNTIF($B$4:B3402,B3402)=1,MAX($C$3:C3401)+1,"")</f>
        <v/>
      </c>
      <c r="D3402" s="125"/>
      <c r="E3402" s="340"/>
    </row>
    <row r="3403" customFormat="false" ht="18" hidden="false" customHeight="false" outlineLevel="0" collapsed="false">
      <c r="B3403" s="339" t="n">
        <f aca="false">'ワークシート1 事業所情報'!E3416</f>
        <v>0</v>
      </c>
      <c r="C3403" s="125" t="str">
        <f aca="false">IF(COUNTIF($B$4:B3403,B3403)=1,MAX($C$3:C3402)+1,"")</f>
        <v/>
      </c>
      <c r="D3403" s="125"/>
      <c r="E3403" s="340"/>
    </row>
    <row r="3404" customFormat="false" ht="18" hidden="false" customHeight="false" outlineLevel="0" collapsed="false">
      <c r="B3404" s="339" t="n">
        <f aca="false">'ワークシート1 事業所情報'!E3417</f>
        <v>0</v>
      </c>
      <c r="C3404" s="125" t="str">
        <f aca="false">IF(COUNTIF($B$4:B3404,B3404)=1,MAX($C$3:C3403)+1,"")</f>
        <v/>
      </c>
      <c r="D3404" s="125"/>
      <c r="E3404" s="340"/>
    </row>
    <row r="3405" customFormat="false" ht="18" hidden="false" customHeight="false" outlineLevel="0" collapsed="false">
      <c r="B3405" s="339" t="n">
        <f aca="false">'ワークシート1 事業所情報'!E3418</f>
        <v>0</v>
      </c>
      <c r="C3405" s="125" t="str">
        <f aca="false">IF(COUNTIF($B$4:B3405,B3405)=1,MAX($C$3:C3404)+1,"")</f>
        <v/>
      </c>
      <c r="D3405" s="125"/>
      <c r="E3405" s="340"/>
    </row>
    <row r="3406" customFormat="false" ht="18" hidden="false" customHeight="false" outlineLevel="0" collapsed="false">
      <c r="B3406" s="339" t="n">
        <f aca="false">'ワークシート1 事業所情報'!E3419</f>
        <v>0</v>
      </c>
      <c r="C3406" s="125" t="str">
        <f aca="false">IF(COUNTIF($B$4:B3406,B3406)=1,MAX($C$3:C3405)+1,"")</f>
        <v/>
      </c>
      <c r="D3406" s="125"/>
      <c r="E3406" s="340"/>
    </row>
    <row r="3407" customFormat="false" ht="18" hidden="false" customHeight="false" outlineLevel="0" collapsed="false">
      <c r="B3407" s="339" t="n">
        <f aca="false">'ワークシート1 事業所情報'!E3420</f>
        <v>0</v>
      </c>
      <c r="C3407" s="125" t="str">
        <f aca="false">IF(COUNTIF($B$4:B3407,B3407)=1,MAX($C$3:C3406)+1,"")</f>
        <v/>
      </c>
      <c r="D3407" s="125"/>
      <c r="E3407" s="340"/>
    </row>
    <row r="3408" customFormat="false" ht="18" hidden="false" customHeight="false" outlineLevel="0" collapsed="false">
      <c r="B3408" s="339" t="n">
        <f aca="false">'ワークシート1 事業所情報'!E3421</f>
        <v>0</v>
      </c>
      <c r="C3408" s="125" t="str">
        <f aca="false">IF(COUNTIF($B$4:B3408,B3408)=1,MAX($C$3:C3407)+1,"")</f>
        <v/>
      </c>
      <c r="D3408" s="125"/>
      <c r="E3408" s="340"/>
    </row>
    <row r="3409" customFormat="false" ht="18" hidden="false" customHeight="false" outlineLevel="0" collapsed="false">
      <c r="B3409" s="339" t="n">
        <f aca="false">'ワークシート1 事業所情報'!E3422</f>
        <v>0</v>
      </c>
      <c r="C3409" s="125" t="str">
        <f aca="false">IF(COUNTIF($B$4:B3409,B3409)=1,MAX($C$3:C3408)+1,"")</f>
        <v/>
      </c>
      <c r="D3409" s="125"/>
      <c r="E3409" s="340"/>
    </row>
    <row r="3410" customFormat="false" ht="18" hidden="false" customHeight="false" outlineLevel="0" collapsed="false">
      <c r="B3410" s="339" t="n">
        <f aca="false">'ワークシート1 事業所情報'!E3423</f>
        <v>0</v>
      </c>
      <c r="C3410" s="125" t="str">
        <f aca="false">IF(COUNTIF($B$4:B3410,B3410)=1,MAX($C$3:C3409)+1,"")</f>
        <v/>
      </c>
      <c r="D3410" s="125"/>
      <c r="E3410" s="340"/>
    </row>
    <row r="3411" customFormat="false" ht="18" hidden="false" customHeight="false" outlineLevel="0" collapsed="false">
      <c r="B3411" s="339" t="n">
        <f aca="false">'ワークシート1 事業所情報'!E3424</f>
        <v>0</v>
      </c>
      <c r="C3411" s="125" t="str">
        <f aca="false">IF(COUNTIF($B$4:B3411,B3411)=1,MAX($C$3:C3410)+1,"")</f>
        <v/>
      </c>
      <c r="D3411" s="125"/>
      <c r="E3411" s="340"/>
    </row>
    <row r="3412" customFormat="false" ht="18" hidden="false" customHeight="false" outlineLevel="0" collapsed="false">
      <c r="B3412" s="339" t="n">
        <f aca="false">'ワークシート1 事業所情報'!E3425</f>
        <v>0</v>
      </c>
      <c r="C3412" s="125" t="str">
        <f aca="false">IF(COUNTIF($B$4:B3412,B3412)=1,MAX($C$3:C3411)+1,"")</f>
        <v/>
      </c>
      <c r="D3412" s="125"/>
      <c r="E3412" s="340"/>
    </row>
    <row r="3413" customFormat="false" ht="18" hidden="false" customHeight="false" outlineLevel="0" collapsed="false">
      <c r="B3413" s="339" t="n">
        <f aca="false">'ワークシート1 事業所情報'!E3426</f>
        <v>0</v>
      </c>
      <c r="C3413" s="125" t="str">
        <f aca="false">IF(COUNTIF($B$4:B3413,B3413)=1,MAX($C$3:C3412)+1,"")</f>
        <v/>
      </c>
      <c r="D3413" s="125"/>
      <c r="E3413" s="340"/>
    </row>
    <row r="3414" customFormat="false" ht="18" hidden="false" customHeight="false" outlineLevel="0" collapsed="false">
      <c r="B3414" s="339" t="n">
        <f aca="false">'ワークシート1 事業所情報'!E3427</f>
        <v>0</v>
      </c>
      <c r="C3414" s="125" t="str">
        <f aca="false">IF(COUNTIF($B$4:B3414,B3414)=1,MAX($C$3:C3413)+1,"")</f>
        <v/>
      </c>
      <c r="D3414" s="125"/>
      <c r="E3414" s="340"/>
    </row>
    <row r="3415" customFormat="false" ht="18" hidden="false" customHeight="false" outlineLevel="0" collapsed="false">
      <c r="B3415" s="339" t="n">
        <f aca="false">'ワークシート1 事業所情報'!E3428</f>
        <v>0</v>
      </c>
      <c r="C3415" s="125" t="str">
        <f aca="false">IF(COUNTIF($B$4:B3415,B3415)=1,MAX($C$3:C3414)+1,"")</f>
        <v/>
      </c>
      <c r="D3415" s="125"/>
      <c r="E3415" s="340"/>
    </row>
    <row r="3416" customFormat="false" ht="18" hidden="false" customHeight="false" outlineLevel="0" collapsed="false">
      <c r="B3416" s="339" t="n">
        <f aca="false">'ワークシート1 事業所情報'!E3429</f>
        <v>0</v>
      </c>
      <c r="C3416" s="125" t="str">
        <f aca="false">IF(COUNTIF($B$4:B3416,B3416)=1,MAX($C$3:C3415)+1,"")</f>
        <v/>
      </c>
      <c r="D3416" s="125"/>
      <c r="E3416" s="340"/>
    </row>
    <row r="3417" customFormat="false" ht="18" hidden="false" customHeight="false" outlineLevel="0" collapsed="false">
      <c r="B3417" s="339" t="n">
        <f aca="false">'ワークシート1 事業所情報'!E3430</f>
        <v>0</v>
      </c>
      <c r="C3417" s="125" t="str">
        <f aca="false">IF(COUNTIF($B$4:B3417,B3417)=1,MAX($C$3:C3416)+1,"")</f>
        <v/>
      </c>
      <c r="D3417" s="125"/>
      <c r="E3417" s="340"/>
    </row>
    <row r="3418" customFormat="false" ht="18" hidden="false" customHeight="false" outlineLevel="0" collapsed="false">
      <c r="B3418" s="339" t="n">
        <f aca="false">'ワークシート1 事業所情報'!E3431</f>
        <v>0</v>
      </c>
      <c r="C3418" s="125" t="str">
        <f aca="false">IF(COUNTIF($B$4:B3418,B3418)=1,MAX($C$3:C3417)+1,"")</f>
        <v/>
      </c>
      <c r="D3418" s="125"/>
      <c r="E3418" s="340"/>
    </row>
    <row r="3419" customFormat="false" ht="18" hidden="false" customHeight="false" outlineLevel="0" collapsed="false">
      <c r="B3419" s="339" t="n">
        <f aca="false">'ワークシート1 事業所情報'!E3432</f>
        <v>0</v>
      </c>
      <c r="C3419" s="125" t="str">
        <f aca="false">IF(COUNTIF($B$4:B3419,B3419)=1,MAX($C$3:C3418)+1,"")</f>
        <v/>
      </c>
      <c r="D3419" s="125"/>
      <c r="E3419" s="340"/>
    </row>
    <row r="3420" customFormat="false" ht="18" hidden="false" customHeight="false" outlineLevel="0" collapsed="false">
      <c r="B3420" s="339" t="n">
        <f aca="false">'ワークシート1 事業所情報'!E3433</f>
        <v>0</v>
      </c>
      <c r="C3420" s="125" t="str">
        <f aca="false">IF(COUNTIF($B$4:B3420,B3420)=1,MAX($C$3:C3419)+1,"")</f>
        <v/>
      </c>
      <c r="D3420" s="125"/>
      <c r="E3420" s="340"/>
    </row>
    <row r="3421" customFormat="false" ht="18" hidden="false" customHeight="false" outlineLevel="0" collapsed="false">
      <c r="B3421" s="339" t="n">
        <f aca="false">'ワークシート1 事業所情報'!E3434</f>
        <v>0</v>
      </c>
      <c r="C3421" s="125" t="str">
        <f aca="false">IF(COUNTIF($B$4:B3421,B3421)=1,MAX($C$3:C3420)+1,"")</f>
        <v/>
      </c>
      <c r="D3421" s="125"/>
      <c r="E3421" s="340"/>
    </row>
    <row r="3422" customFormat="false" ht="18" hidden="false" customHeight="false" outlineLevel="0" collapsed="false">
      <c r="B3422" s="339" t="n">
        <f aca="false">'ワークシート1 事業所情報'!E3435</f>
        <v>0</v>
      </c>
      <c r="C3422" s="125" t="str">
        <f aca="false">IF(COUNTIF($B$4:B3422,B3422)=1,MAX($C$3:C3421)+1,"")</f>
        <v/>
      </c>
      <c r="D3422" s="125"/>
      <c r="E3422" s="340"/>
    </row>
    <row r="3423" customFormat="false" ht="18" hidden="false" customHeight="false" outlineLevel="0" collapsed="false">
      <c r="B3423" s="339" t="n">
        <f aca="false">'ワークシート1 事業所情報'!E3436</f>
        <v>0</v>
      </c>
      <c r="C3423" s="125" t="str">
        <f aca="false">IF(COUNTIF($B$4:B3423,B3423)=1,MAX($C$3:C3422)+1,"")</f>
        <v/>
      </c>
      <c r="D3423" s="125"/>
      <c r="E3423" s="340"/>
    </row>
    <row r="3424" customFormat="false" ht="18" hidden="false" customHeight="false" outlineLevel="0" collapsed="false">
      <c r="B3424" s="339" t="n">
        <f aca="false">'ワークシート1 事業所情報'!E3437</f>
        <v>0</v>
      </c>
      <c r="C3424" s="125" t="str">
        <f aca="false">IF(COUNTIF($B$4:B3424,B3424)=1,MAX($C$3:C3423)+1,"")</f>
        <v/>
      </c>
      <c r="D3424" s="125"/>
      <c r="E3424" s="340"/>
    </row>
    <row r="3425" customFormat="false" ht="18" hidden="false" customHeight="false" outlineLevel="0" collapsed="false">
      <c r="B3425" s="339" t="n">
        <f aca="false">'ワークシート1 事業所情報'!E3438</f>
        <v>0</v>
      </c>
      <c r="C3425" s="125" t="str">
        <f aca="false">IF(COUNTIF($B$4:B3425,B3425)=1,MAX($C$3:C3424)+1,"")</f>
        <v/>
      </c>
      <c r="D3425" s="125"/>
      <c r="E3425" s="340"/>
    </row>
    <row r="3426" customFormat="false" ht="18" hidden="false" customHeight="false" outlineLevel="0" collapsed="false">
      <c r="B3426" s="339" t="n">
        <f aca="false">'ワークシート1 事業所情報'!E3439</f>
        <v>0</v>
      </c>
      <c r="C3426" s="125" t="str">
        <f aca="false">IF(COUNTIF($B$4:B3426,B3426)=1,MAX($C$3:C3425)+1,"")</f>
        <v/>
      </c>
      <c r="D3426" s="125"/>
      <c r="E3426" s="340"/>
    </row>
    <row r="3427" customFormat="false" ht="18" hidden="false" customHeight="false" outlineLevel="0" collapsed="false">
      <c r="B3427" s="339" t="n">
        <f aca="false">'ワークシート1 事業所情報'!E3440</f>
        <v>0</v>
      </c>
      <c r="C3427" s="125" t="str">
        <f aca="false">IF(COUNTIF($B$4:B3427,B3427)=1,MAX($C$3:C3426)+1,"")</f>
        <v/>
      </c>
      <c r="D3427" s="125"/>
      <c r="E3427" s="340"/>
    </row>
    <row r="3428" customFormat="false" ht="18" hidden="false" customHeight="false" outlineLevel="0" collapsed="false">
      <c r="B3428" s="339" t="n">
        <f aca="false">'ワークシート1 事業所情報'!E3441</f>
        <v>0</v>
      </c>
      <c r="C3428" s="125" t="str">
        <f aca="false">IF(COUNTIF($B$4:B3428,B3428)=1,MAX($C$3:C3427)+1,"")</f>
        <v/>
      </c>
      <c r="D3428" s="125"/>
      <c r="E3428" s="340"/>
    </row>
    <row r="3429" customFormat="false" ht="18" hidden="false" customHeight="false" outlineLevel="0" collapsed="false">
      <c r="B3429" s="339" t="n">
        <f aca="false">'ワークシート1 事業所情報'!E3442</f>
        <v>0</v>
      </c>
      <c r="C3429" s="125" t="str">
        <f aca="false">IF(COUNTIF($B$4:B3429,B3429)=1,MAX($C$3:C3428)+1,"")</f>
        <v/>
      </c>
      <c r="D3429" s="125"/>
      <c r="E3429" s="340"/>
    </row>
    <row r="3430" customFormat="false" ht="18" hidden="false" customHeight="false" outlineLevel="0" collapsed="false">
      <c r="B3430" s="339" t="n">
        <f aca="false">'ワークシート1 事業所情報'!E3443</f>
        <v>0</v>
      </c>
      <c r="C3430" s="125" t="str">
        <f aca="false">IF(COUNTIF($B$4:B3430,B3430)=1,MAX($C$3:C3429)+1,"")</f>
        <v/>
      </c>
      <c r="D3430" s="125"/>
      <c r="E3430" s="340"/>
    </row>
    <row r="3431" customFormat="false" ht="18" hidden="false" customHeight="false" outlineLevel="0" collapsed="false">
      <c r="B3431" s="339" t="n">
        <f aca="false">'ワークシート1 事業所情報'!E3444</f>
        <v>0</v>
      </c>
      <c r="C3431" s="125" t="str">
        <f aca="false">IF(COUNTIF($B$4:B3431,B3431)=1,MAX($C$3:C3430)+1,"")</f>
        <v/>
      </c>
      <c r="D3431" s="125"/>
      <c r="E3431" s="340"/>
    </row>
    <row r="3432" customFormat="false" ht="18" hidden="false" customHeight="false" outlineLevel="0" collapsed="false">
      <c r="B3432" s="339" t="n">
        <f aca="false">'ワークシート1 事業所情報'!E3445</f>
        <v>0</v>
      </c>
      <c r="C3432" s="125" t="str">
        <f aca="false">IF(COUNTIF($B$4:B3432,B3432)=1,MAX($C$3:C3431)+1,"")</f>
        <v/>
      </c>
      <c r="D3432" s="125"/>
      <c r="E3432" s="340"/>
    </row>
    <row r="3433" customFormat="false" ht="18" hidden="false" customHeight="false" outlineLevel="0" collapsed="false">
      <c r="B3433" s="339" t="n">
        <f aca="false">'ワークシート1 事業所情報'!E3446</f>
        <v>0</v>
      </c>
      <c r="C3433" s="125" t="str">
        <f aca="false">IF(COUNTIF($B$4:B3433,B3433)=1,MAX($C$3:C3432)+1,"")</f>
        <v/>
      </c>
      <c r="D3433" s="125"/>
      <c r="E3433" s="340"/>
    </row>
    <row r="3434" customFormat="false" ht="18" hidden="false" customHeight="false" outlineLevel="0" collapsed="false">
      <c r="B3434" s="339" t="n">
        <f aca="false">'ワークシート1 事業所情報'!E3447</f>
        <v>0</v>
      </c>
      <c r="C3434" s="125" t="str">
        <f aca="false">IF(COUNTIF($B$4:B3434,B3434)=1,MAX($C$3:C3433)+1,"")</f>
        <v/>
      </c>
      <c r="D3434" s="125"/>
      <c r="E3434" s="340"/>
    </row>
    <row r="3435" customFormat="false" ht="18" hidden="false" customHeight="false" outlineLevel="0" collapsed="false">
      <c r="B3435" s="339" t="n">
        <f aca="false">'ワークシート1 事業所情報'!E3448</f>
        <v>0</v>
      </c>
      <c r="C3435" s="125" t="str">
        <f aca="false">IF(COUNTIF($B$4:B3435,B3435)=1,MAX($C$3:C3434)+1,"")</f>
        <v/>
      </c>
      <c r="D3435" s="125"/>
      <c r="E3435" s="340"/>
    </row>
    <row r="3436" customFormat="false" ht="18" hidden="false" customHeight="false" outlineLevel="0" collapsed="false">
      <c r="B3436" s="339" t="n">
        <f aca="false">'ワークシート1 事業所情報'!E3449</f>
        <v>0</v>
      </c>
      <c r="C3436" s="125" t="str">
        <f aca="false">IF(COUNTIF($B$4:B3436,B3436)=1,MAX($C$3:C3435)+1,"")</f>
        <v/>
      </c>
      <c r="D3436" s="125"/>
      <c r="E3436" s="340"/>
    </row>
    <row r="3437" customFormat="false" ht="18" hidden="false" customHeight="false" outlineLevel="0" collapsed="false">
      <c r="B3437" s="339" t="n">
        <f aca="false">'ワークシート1 事業所情報'!E3450</f>
        <v>0</v>
      </c>
      <c r="C3437" s="125" t="str">
        <f aca="false">IF(COUNTIF($B$4:B3437,B3437)=1,MAX($C$3:C3436)+1,"")</f>
        <v/>
      </c>
      <c r="D3437" s="125"/>
      <c r="E3437" s="340"/>
    </row>
    <row r="3438" customFormat="false" ht="18" hidden="false" customHeight="false" outlineLevel="0" collapsed="false">
      <c r="B3438" s="339" t="n">
        <f aca="false">'ワークシート1 事業所情報'!E3451</f>
        <v>0</v>
      </c>
      <c r="C3438" s="125" t="str">
        <f aca="false">IF(COUNTIF($B$4:B3438,B3438)=1,MAX($C$3:C3437)+1,"")</f>
        <v/>
      </c>
      <c r="D3438" s="125"/>
      <c r="E3438" s="340"/>
    </row>
    <row r="3439" customFormat="false" ht="18" hidden="false" customHeight="false" outlineLevel="0" collapsed="false">
      <c r="B3439" s="339" t="n">
        <f aca="false">'ワークシート1 事業所情報'!E3452</f>
        <v>0</v>
      </c>
      <c r="C3439" s="125" t="str">
        <f aca="false">IF(COUNTIF($B$4:B3439,B3439)=1,MAX($C$3:C3438)+1,"")</f>
        <v/>
      </c>
      <c r="D3439" s="125"/>
      <c r="E3439" s="340"/>
    </row>
    <row r="3440" customFormat="false" ht="18" hidden="false" customHeight="false" outlineLevel="0" collapsed="false">
      <c r="B3440" s="339" t="n">
        <f aca="false">'ワークシート1 事業所情報'!E3453</f>
        <v>0</v>
      </c>
      <c r="C3440" s="125" t="str">
        <f aca="false">IF(COUNTIF($B$4:B3440,B3440)=1,MAX($C$3:C3439)+1,"")</f>
        <v/>
      </c>
      <c r="D3440" s="125"/>
      <c r="E3440" s="340"/>
    </row>
    <row r="3441" customFormat="false" ht="18" hidden="false" customHeight="false" outlineLevel="0" collapsed="false">
      <c r="B3441" s="339" t="n">
        <f aca="false">'ワークシート1 事業所情報'!E3454</f>
        <v>0</v>
      </c>
      <c r="C3441" s="125" t="str">
        <f aca="false">IF(COUNTIF($B$4:B3441,B3441)=1,MAX($C$3:C3440)+1,"")</f>
        <v/>
      </c>
      <c r="D3441" s="125"/>
      <c r="E3441" s="340"/>
    </row>
    <row r="3442" customFormat="false" ht="18" hidden="false" customHeight="false" outlineLevel="0" collapsed="false">
      <c r="B3442" s="339" t="n">
        <f aca="false">'ワークシート1 事業所情報'!E3455</f>
        <v>0</v>
      </c>
      <c r="C3442" s="125" t="str">
        <f aca="false">IF(COUNTIF($B$4:B3442,B3442)=1,MAX($C$3:C3441)+1,"")</f>
        <v/>
      </c>
      <c r="D3442" s="125"/>
      <c r="E3442" s="340"/>
    </row>
    <row r="3443" customFormat="false" ht="18" hidden="false" customHeight="false" outlineLevel="0" collapsed="false">
      <c r="B3443" s="339" t="n">
        <f aca="false">'ワークシート1 事業所情報'!E3456</f>
        <v>0</v>
      </c>
      <c r="C3443" s="125" t="str">
        <f aca="false">IF(COUNTIF($B$4:B3443,B3443)=1,MAX($C$3:C3442)+1,"")</f>
        <v/>
      </c>
      <c r="D3443" s="125"/>
      <c r="E3443" s="340"/>
    </row>
    <row r="3444" customFormat="false" ht="18" hidden="false" customHeight="false" outlineLevel="0" collapsed="false">
      <c r="B3444" s="339" t="n">
        <f aca="false">'ワークシート1 事業所情報'!E3457</f>
        <v>0</v>
      </c>
      <c r="C3444" s="125" t="str">
        <f aca="false">IF(COUNTIF($B$4:B3444,B3444)=1,MAX($C$3:C3443)+1,"")</f>
        <v/>
      </c>
      <c r="D3444" s="125"/>
      <c r="E3444" s="340"/>
    </row>
    <row r="3445" customFormat="false" ht="18" hidden="false" customHeight="false" outlineLevel="0" collapsed="false">
      <c r="B3445" s="339" t="n">
        <f aca="false">'ワークシート1 事業所情報'!E3458</f>
        <v>0</v>
      </c>
      <c r="C3445" s="125" t="str">
        <f aca="false">IF(COUNTIF($B$4:B3445,B3445)=1,MAX($C$3:C3444)+1,"")</f>
        <v/>
      </c>
      <c r="D3445" s="125"/>
      <c r="E3445" s="340"/>
    </row>
    <row r="3446" customFormat="false" ht="18" hidden="false" customHeight="false" outlineLevel="0" collapsed="false">
      <c r="B3446" s="339" t="n">
        <f aca="false">'ワークシート1 事業所情報'!E3459</f>
        <v>0</v>
      </c>
      <c r="C3446" s="125" t="str">
        <f aca="false">IF(COUNTIF($B$4:B3446,B3446)=1,MAX($C$3:C3445)+1,"")</f>
        <v/>
      </c>
      <c r="D3446" s="125"/>
      <c r="E3446" s="340"/>
    </row>
    <row r="3447" customFormat="false" ht="18" hidden="false" customHeight="false" outlineLevel="0" collapsed="false">
      <c r="B3447" s="339" t="n">
        <f aca="false">'ワークシート1 事業所情報'!E3460</f>
        <v>0</v>
      </c>
      <c r="C3447" s="125" t="str">
        <f aca="false">IF(COUNTIF($B$4:B3447,B3447)=1,MAX($C$3:C3446)+1,"")</f>
        <v/>
      </c>
      <c r="D3447" s="125"/>
      <c r="E3447" s="340"/>
    </row>
    <row r="3448" customFormat="false" ht="18" hidden="false" customHeight="false" outlineLevel="0" collapsed="false">
      <c r="B3448" s="339" t="n">
        <f aca="false">'ワークシート1 事業所情報'!E3461</f>
        <v>0</v>
      </c>
      <c r="C3448" s="125" t="str">
        <f aca="false">IF(COUNTIF($B$4:B3448,B3448)=1,MAX($C$3:C3447)+1,"")</f>
        <v/>
      </c>
      <c r="D3448" s="125"/>
      <c r="E3448" s="340"/>
    </row>
    <row r="3449" customFormat="false" ht="18" hidden="false" customHeight="false" outlineLevel="0" collapsed="false">
      <c r="B3449" s="339" t="n">
        <f aca="false">'ワークシート1 事業所情報'!E3462</f>
        <v>0</v>
      </c>
      <c r="C3449" s="125" t="str">
        <f aca="false">IF(COUNTIF($B$4:B3449,B3449)=1,MAX($C$3:C3448)+1,"")</f>
        <v/>
      </c>
      <c r="D3449" s="125"/>
      <c r="E3449" s="340"/>
    </row>
    <row r="3450" customFormat="false" ht="18" hidden="false" customHeight="false" outlineLevel="0" collapsed="false">
      <c r="B3450" s="339" t="n">
        <f aca="false">'ワークシート1 事業所情報'!E3463</f>
        <v>0</v>
      </c>
      <c r="C3450" s="125" t="str">
        <f aca="false">IF(COUNTIF($B$4:B3450,B3450)=1,MAX($C$3:C3449)+1,"")</f>
        <v/>
      </c>
      <c r="D3450" s="125"/>
      <c r="E3450" s="340"/>
    </row>
    <row r="3451" customFormat="false" ht="18" hidden="false" customHeight="false" outlineLevel="0" collapsed="false">
      <c r="B3451" s="339" t="n">
        <f aca="false">'ワークシート1 事業所情報'!E3464</f>
        <v>0</v>
      </c>
      <c r="C3451" s="125" t="str">
        <f aca="false">IF(COUNTIF($B$4:B3451,B3451)=1,MAX($C$3:C3450)+1,"")</f>
        <v/>
      </c>
      <c r="D3451" s="125"/>
      <c r="E3451" s="340"/>
    </row>
    <row r="3452" customFormat="false" ht="18" hidden="false" customHeight="false" outlineLevel="0" collapsed="false">
      <c r="B3452" s="339" t="n">
        <f aca="false">'ワークシート1 事業所情報'!E3465</f>
        <v>0</v>
      </c>
      <c r="C3452" s="125" t="str">
        <f aca="false">IF(COUNTIF($B$4:B3452,B3452)=1,MAX($C$3:C3451)+1,"")</f>
        <v/>
      </c>
      <c r="D3452" s="125"/>
      <c r="E3452" s="340"/>
    </row>
    <row r="3453" customFormat="false" ht="18" hidden="false" customHeight="false" outlineLevel="0" collapsed="false">
      <c r="B3453" s="339" t="n">
        <f aca="false">'ワークシート1 事業所情報'!E3466</f>
        <v>0</v>
      </c>
      <c r="C3453" s="125" t="str">
        <f aca="false">IF(COUNTIF($B$4:B3453,B3453)=1,MAX($C$3:C3452)+1,"")</f>
        <v/>
      </c>
      <c r="D3453" s="125"/>
      <c r="E3453" s="340"/>
    </row>
    <row r="3454" customFormat="false" ht="18" hidden="false" customHeight="false" outlineLevel="0" collapsed="false">
      <c r="B3454" s="339" t="n">
        <f aca="false">'ワークシート1 事業所情報'!E3467</f>
        <v>0</v>
      </c>
      <c r="C3454" s="125" t="str">
        <f aca="false">IF(COUNTIF($B$4:B3454,B3454)=1,MAX($C$3:C3453)+1,"")</f>
        <v/>
      </c>
      <c r="D3454" s="125"/>
      <c r="E3454" s="340"/>
    </row>
    <row r="3455" customFormat="false" ht="18" hidden="false" customHeight="false" outlineLevel="0" collapsed="false">
      <c r="B3455" s="339" t="n">
        <f aca="false">'ワークシート1 事業所情報'!E3468</f>
        <v>0</v>
      </c>
      <c r="C3455" s="125" t="str">
        <f aca="false">IF(COUNTIF($B$4:B3455,B3455)=1,MAX($C$3:C3454)+1,"")</f>
        <v/>
      </c>
      <c r="D3455" s="125"/>
      <c r="E3455" s="340"/>
    </row>
    <row r="3456" customFormat="false" ht="18" hidden="false" customHeight="false" outlineLevel="0" collapsed="false">
      <c r="B3456" s="339" t="n">
        <f aca="false">'ワークシート1 事業所情報'!E3469</f>
        <v>0</v>
      </c>
      <c r="C3456" s="125" t="str">
        <f aca="false">IF(COUNTIF($B$4:B3456,B3456)=1,MAX($C$3:C3455)+1,"")</f>
        <v/>
      </c>
      <c r="D3456" s="125"/>
      <c r="E3456" s="340"/>
    </row>
    <row r="3457" customFormat="false" ht="18" hidden="false" customHeight="false" outlineLevel="0" collapsed="false">
      <c r="B3457" s="339" t="n">
        <f aca="false">'ワークシート1 事業所情報'!E3470</f>
        <v>0</v>
      </c>
      <c r="C3457" s="125" t="str">
        <f aca="false">IF(COUNTIF($B$4:B3457,B3457)=1,MAX($C$3:C3456)+1,"")</f>
        <v/>
      </c>
      <c r="D3457" s="125"/>
      <c r="E3457" s="340"/>
    </row>
    <row r="3458" customFormat="false" ht="18" hidden="false" customHeight="false" outlineLevel="0" collapsed="false">
      <c r="B3458" s="339" t="n">
        <f aca="false">'ワークシート1 事業所情報'!E3471</f>
        <v>0</v>
      </c>
      <c r="C3458" s="125" t="str">
        <f aca="false">IF(COUNTIF($B$4:B3458,B3458)=1,MAX($C$3:C3457)+1,"")</f>
        <v/>
      </c>
      <c r="D3458" s="125"/>
      <c r="E3458" s="340"/>
    </row>
    <row r="3459" customFormat="false" ht="18" hidden="false" customHeight="false" outlineLevel="0" collapsed="false">
      <c r="B3459" s="339" t="n">
        <f aca="false">'ワークシート1 事業所情報'!E3472</f>
        <v>0</v>
      </c>
      <c r="C3459" s="125" t="str">
        <f aca="false">IF(COUNTIF($B$4:B3459,B3459)=1,MAX($C$3:C3458)+1,"")</f>
        <v/>
      </c>
      <c r="D3459" s="125"/>
      <c r="E3459" s="340"/>
    </row>
    <row r="3460" customFormat="false" ht="18" hidden="false" customHeight="false" outlineLevel="0" collapsed="false">
      <c r="B3460" s="339" t="n">
        <f aca="false">'ワークシート1 事業所情報'!E3473</f>
        <v>0</v>
      </c>
      <c r="C3460" s="125" t="str">
        <f aca="false">IF(COUNTIF($B$4:B3460,B3460)=1,MAX($C$3:C3459)+1,"")</f>
        <v/>
      </c>
      <c r="D3460" s="125"/>
      <c r="E3460" s="340"/>
    </row>
    <row r="3461" customFormat="false" ht="18" hidden="false" customHeight="false" outlineLevel="0" collapsed="false">
      <c r="B3461" s="339" t="n">
        <f aca="false">'ワークシート1 事業所情報'!E3474</f>
        <v>0</v>
      </c>
      <c r="C3461" s="125" t="str">
        <f aca="false">IF(COUNTIF($B$4:B3461,B3461)=1,MAX($C$3:C3460)+1,"")</f>
        <v/>
      </c>
      <c r="D3461" s="125"/>
      <c r="E3461" s="340"/>
    </row>
    <row r="3462" customFormat="false" ht="18" hidden="false" customHeight="false" outlineLevel="0" collapsed="false">
      <c r="B3462" s="339" t="n">
        <f aca="false">'ワークシート1 事業所情報'!E3475</f>
        <v>0</v>
      </c>
      <c r="C3462" s="125" t="str">
        <f aca="false">IF(COUNTIF($B$4:B3462,B3462)=1,MAX($C$3:C3461)+1,"")</f>
        <v/>
      </c>
      <c r="D3462" s="125"/>
      <c r="E3462" s="340"/>
    </row>
    <row r="3463" customFormat="false" ht="18" hidden="false" customHeight="false" outlineLevel="0" collapsed="false">
      <c r="B3463" s="339" t="n">
        <f aca="false">'ワークシート1 事業所情報'!E3476</f>
        <v>0</v>
      </c>
      <c r="C3463" s="125" t="str">
        <f aca="false">IF(COUNTIF($B$4:B3463,B3463)=1,MAX($C$3:C3462)+1,"")</f>
        <v/>
      </c>
      <c r="D3463" s="125"/>
      <c r="E3463" s="340"/>
    </row>
    <row r="3464" customFormat="false" ht="18" hidden="false" customHeight="false" outlineLevel="0" collapsed="false">
      <c r="B3464" s="339" t="n">
        <f aca="false">'ワークシート1 事業所情報'!E3477</f>
        <v>0</v>
      </c>
      <c r="C3464" s="125" t="str">
        <f aca="false">IF(COUNTIF($B$4:B3464,B3464)=1,MAX($C$3:C3463)+1,"")</f>
        <v/>
      </c>
      <c r="D3464" s="125"/>
      <c r="E3464" s="340"/>
    </row>
    <row r="3465" customFormat="false" ht="18" hidden="false" customHeight="false" outlineLevel="0" collapsed="false">
      <c r="B3465" s="339" t="n">
        <f aca="false">'ワークシート1 事業所情報'!E3478</f>
        <v>0</v>
      </c>
      <c r="C3465" s="125" t="str">
        <f aca="false">IF(COUNTIF($B$4:B3465,B3465)=1,MAX($C$3:C3464)+1,"")</f>
        <v/>
      </c>
      <c r="D3465" s="125"/>
      <c r="E3465" s="340"/>
    </row>
    <row r="3466" customFormat="false" ht="18" hidden="false" customHeight="false" outlineLevel="0" collapsed="false">
      <c r="B3466" s="339" t="n">
        <f aca="false">'ワークシート1 事業所情報'!E3479</f>
        <v>0</v>
      </c>
      <c r="C3466" s="125" t="str">
        <f aca="false">IF(COUNTIF($B$4:B3466,B3466)=1,MAX($C$3:C3465)+1,"")</f>
        <v/>
      </c>
      <c r="D3466" s="125"/>
      <c r="E3466" s="340"/>
    </row>
    <row r="3467" customFormat="false" ht="18" hidden="false" customHeight="false" outlineLevel="0" collapsed="false">
      <c r="B3467" s="339" t="n">
        <f aca="false">'ワークシート1 事業所情報'!E3480</f>
        <v>0</v>
      </c>
      <c r="C3467" s="125" t="str">
        <f aca="false">IF(COUNTIF($B$4:B3467,B3467)=1,MAX($C$3:C3466)+1,"")</f>
        <v/>
      </c>
      <c r="D3467" s="125"/>
      <c r="E3467" s="340"/>
    </row>
    <row r="3468" customFormat="false" ht="18" hidden="false" customHeight="false" outlineLevel="0" collapsed="false">
      <c r="B3468" s="339" t="n">
        <f aca="false">'ワークシート1 事業所情報'!E3481</f>
        <v>0</v>
      </c>
      <c r="C3468" s="125" t="str">
        <f aca="false">IF(COUNTIF($B$4:B3468,B3468)=1,MAX($C$3:C3467)+1,"")</f>
        <v/>
      </c>
      <c r="D3468" s="125"/>
      <c r="E3468" s="340"/>
    </row>
    <row r="3469" customFormat="false" ht="18" hidden="false" customHeight="false" outlineLevel="0" collapsed="false">
      <c r="B3469" s="339" t="n">
        <f aca="false">'ワークシート1 事業所情報'!E3482</f>
        <v>0</v>
      </c>
      <c r="C3469" s="125" t="str">
        <f aca="false">IF(COUNTIF($B$4:B3469,B3469)=1,MAX($C$3:C3468)+1,"")</f>
        <v/>
      </c>
      <c r="D3469" s="125"/>
      <c r="E3469" s="340"/>
    </row>
    <row r="3470" customFormat="false" ht="18" hidden="false" customHeight="false" outlineLevel="0" collapsed="false">
      <c r="B3470" s="339" t="n">
        <f aca="false">'ワークシート1 事業所情報'!E3483</f>
        <v>0</v>
      </c>
      <c r="C3470" s="125" t="str">
        <f aca="false">IF(COUNTIF($B$4:B3470,B3470)=1,MAX($C$3:C3469)+1,"")</f>
        <v/>
      </c>
      <c r="D3470" s="125"/>
      <c r="E3470" s="340"/>
    </row>
    <row r="3471" customFormat="false" ht="18" hidden="false" customHeight="false" outlineLevel="0" collapsed="false">
      <c r="B3471" s="339" t="n">
        <f aca="false">'ワークシート1 事業所情報'!E3484</f>
        <v>0</v>
      </c>
      <c r="C3471" s="125" t="str">
        <f aca="false">IF(COUNTIF($B$4:B3471,B3471)=1,MAX($C$3:C3470)+1,"")</f>
        <v/>
      </c>
      <c r="D3471" s="125"/>
      <c r="E3471" s="340"/>
    </row>
    <row r="3472" customFormat="false" ht="18" hidden="false" customHeight="false" outlineLevel="0" collapsed="false">
      <c r="B3472" s="339" t="n">
        <f aca="false">'ワークシート1 事業所情報'!E3485</f>
        <v>0</v>
      </c>
      <c r="C3472" s="125" t="str">
        <f aca="false">IF(COUNTIF($B$4:B3472,B3472)=1,MAX($C$3:C3471)+1,"")</f>
        <v/>
      </c>
      <c r="D3472" s="125"/>
      <c r="E3472" s="340"/>
    </row>
    <row r="3473" customFormat="false" ht="18" hidden="false" customHeight="false" outlineLevel="0" collapsed="false">
      <c r="B3473" s="339" t="n">
        <f aca="false">'ワークシート1 事業所情報'!E3486</f>
        <v>0</v>
      </c>
      <c r="C3473" s="125" t="str">
        <f aca="false">IF(COUNTIF($B$4:B3473,B3473)=1,MAX($C$3:C3472)+1,"")</f>
        <v/>
      </c>
      <c r="D3473" s="125"/>
      <c r="E3473" s="340"/>
    </row>
    <row r="3474" customFormat="false" ht="18" hidden="false" customHeight="false" outlineLevel="0" collapsed="false">
      <c r="B3474" s="339" t="n">
        <f aca="false">'ワークシート1 事業所情報'!E3487</f>
        <v>0</v>
      </c>
      <c r="C3474" s="125" t="str">
        <f aca="false">IF(COUNTIF($B$4:B3474,B3474)=1,MAX($C$3:C3473)+1,"")</f>
        <v/>
      </c>
      <c r="D3474" s="125"/>
      <c r="E3474" s="340"/>
    </row>
    <row r="3475" customFormat="false" ht="18" hidden="false" customHeight="false" outlineLevel="0" collapsed="false">
      <c r="B3475" s="339" t="n">
        <f aca="false">'ワークシート1 事業所情報'!E3488</f>
        <v>0</v>
      </c>
      <c r="C3475" s="125" t="str">
        <f aca="false">IF(COUNTIF($B$4:B3475,B3475)=1,MAX($C$3:C3474)+1,"")</f>
        <v/>
      </c>
      <c r="D3475" s="125"/>
      <c r="E3475" s="340"/>
    </row>
    <row r="3476" customFormat="false" ht="18" hidden="false" customHeight="false" outlineLevel="0" collapsed="false">
      <c r="B3476" s="339" t="n">
        <f aca="false">'ワークシート1 事業所情報'!E3489</f>
        <v>0</v>
      </c>
      <c r="C3476" s="125" t="str">
        <f aca="false">IF(COUNTIF($B$4:B3476,B3476)=1,MAX($C$3:C3475)+1,"")</f>
        <v/>
      </c>
      <c r="D3476" s="125"/>
      <c r="E3476" s="340"/>
    </row>
    <row r="3477" customFormat="false" ht="18" hidden="false" customHeight="false" outlineLevel="0" collapsed="false">
      <c r="B3477" s="339" t="n">
        <f aca="false">'ワークシート1 事業所情報'!E3490</f>
        <v>0</v>
      </c>
      <c r="C3477" s="125" t="str">
        <f aca="false">IF(COUNTIF($B$4:B3477,B3477)=1,MAX($C$3:C3476)+1,"")</f>
        <v/>
      </c>
      <c r="D3477" s="125"/>
      <c r="E3477" s="340"/>
    </row>
    <row r="3478" customFormat="false" ht="18" hidden="false" customHeight="false" outlineLevel="0" collapsed="false">
      <c r="B3478" s="339" t="n">
        <f aca="false">'ワークシート1 事業所情報'!E3491</f>
        <v>0</v>
      </c>
      <c r="C3478" s="125" t="str">
        <f aca="false">IF(COUNTIF($B$4:B3478,B3478)=1,MAX($C$3:C3477)+1,"")</f>
        <v/>
      </c>
      <c r="D3478" s="125"/>
      <c r="E3478" s="340"/>
    </row>
    <row r="3479" customFormat="false" ht="18" hidden="false" customHeight="false" outlineLevel="0" collapsed="false">
      <c r="B3479" s="339" t="n">
        <f aca="false">'ワークシート1 事業所情報'!E3492</f>
        <v>0</v>
      </c>
      <c r="C3479" s="125" t="str">
        <f aca="false">IF(COUNTIF($B$4:B3479,B3479)=1,MAX($C$3:C3478)+1,"")</f>
        <v/>
      </c>
      <c r="D3479" s="125"/>
      <c r="E3479" s="340"/>
    </row>
    <row r="3480" customFormat="false" ht="18" hidden="false" customHeight="false" outlineLevel="0" collapsed="false">
      <c r="B3480" s="339" t="n">
        <f aca="false">'ワークシート1 事業所情報'!E3493</f>
        <v>0</v>
      </c>
      <c r="C3480" s="125" t="str">
        <f aca="false">IF(COUNTIF($B$4:B3480,B3480)=1,MAX($C$3:C3479)+1,"")</f>
        <v/>
      </c>
      <c r="D3480" s="125"/>
      <c r="E3480" s="340"/>
    </row>
    <row r="3481" customFormat="false" ht="18" hidden="false" customHeight="false" outlineLevel="0" collapsed="false">
      <c r="B3481" s="339" t="n">
        <f aca="false">'ワークシート1 事業所情報'!E3494</f>
        <v>0</v>
      </c>
      <c r="C3481" s="125" t="str">
        <f aca="false">IF(COUNTIF($B$4:B3481,B3481)=1,MAX($C$3:C3480)+1,"")</f>
        <v/>
      </c>
      <c r="D3481" s="125"/>
      <c r="E3481" s="340"/>
    </row>
    <row r="3482" customFormat="false" ht="18" hidden="false" customHeight="false" outlineLevel="0" collapsed="false">
      <c r="B3482" s="339" t="n">
        <f aca="false">'ワークシート1 事業所情報'!E3495</f>
        <v>0</v>
      </c>
      <c r="C3482" s="125" t="str">
        <f aca="false">IF(COUNTIF($B$4:B3482,B3482)=1,MAX($C$3:C3481)+1,"")</f>
        <v/>
      </c>
      <c r="D3482" s="125"/>
      <c r="E3482" s="340"/>
    </row>
    <row r="3483" customFormat="false" ht="18" hidden="false" customHeight="false" outlineLevel="0" collapsed="false">
      <c r="B3483" s="339" t="n">
        <f aca="false">'ワークシート1 事業所情報'!E3496</f>
        <v>0</v>
      </c>
      <c r="C3483" s="125" t="str">
        <f aca="false">IF(COUNTIF($B$4:B3483,B3483)=1,MAX($C$3:C3482)+1,"")</f>
        <v/>
      </c>
      <c r="D3483" s="125"/>
      <c r="E3483" s="340"/>
    </row>
    <row r="3484" customFormat="false" ht="18" hidden="false" customHeight="false" outlineLevel="0" collapsed="false">
      <c r="B3484" s="339" t="n">
        <f aca="false">'ワークシート1 事業所情報'!E3497</f>
        <v>0</v>
      </c>
      <c r="C3484" s="125" t="str">
        <f aca="false">IF(COUNTIF($B$4:B3484,B3484)=1,MAX($C$3:C3483)+1,"")</f>
        <v/>
      </c>
      <c r="D3484" s="125"/>
      <c r="E3484" s="340"/>
    </row>
    <row r="3485" customFormat="false" ht="18" hidden="false" customHeight="false" outlineLevel="0" collapsed="false">
      <c r="B3485" s="339" t="n">
        <f aca="false">'ワークシート1 事業所情報'!E3498</f>
        <v>0</v>
      </c>
      <c r="C3485" s="125" t="str">
        <f aca="false">IF(COUNTIF($B$4:B3485,B3485)=1,MAX($C$3:C3484)+1,"")</f>
        <v/>
      </c>
      <c r="D3485" s="125"/>
      <c r="E3485" s="340"/>
    </row>
    <row r="3486" customFormat="false" ht="18" hidden="false" customHeight="false" outlineLevel="0" collapsed="false">
      <c r="B3486" s="339" t="n">
        <f aca="false">'ワークシート1 事業所情報'!E3499</f>
        <v>0</v>
      </c>
      <c r="C3486" s="125" t="str">
        <f aca="false">IF(COUNTIF($B$4:B3486,B3486)=1,MAX($C$3:C3485)+1,"")</f>
        <v/>
      </c>
      <c r="D3486" s="125"/>
      <c r="E3486" s="340"/>
    </row>
    <row r="3487" customFormat="false" ht="18" hidden="false" customHeight="false" outlineLevel="0" collapsed="false">
      <c r="B3487" s="339" t="n">
        <f aca="false">'ワークシート1 事業所情報'!E3500</f>
        <v>0</v>
      </c>
      <c r="C3487" s="125" t="str">
        <f aca="false">IF(COUNTIF($B$4:B3487,B3487)=1,MAX($C$3:C3486)+1,"")</f>
        <v/>
      </c>
      <c r="D3487" s="125"/>
      <c r="E3487" s="340"/>
    </row>
    <row r="3488" customFormat="false" ht="18" hidden="false" customHeight="false" outlineLevel="0" collapsed="false">
      <c r="B3488" s="339" t="n">
        <f aca="false">'ワークシート1 事業所情報'!E3501</f>
        <v>0</v>
      </c>
      <c r="C3488" s="125" t="str">
        <f aca="false">IF(COUNTIF($B$4:B3488,B3488)=1,MAX($C$3:C3487)+1,"")</f>
        <v/>
      </c>
      <c r="D3488" s="125"/>
      <c r="E3488" s="340"/>
    </row>
    <row r="3489" customFormat="false" ht="18" hidden="false" customHeight="false" outlineLevel="0" collapsed="false">
      <c r="B3489" s="339" t="n">
        <f aca="false">'ワークシート1 事業所情報'!E3502</f>
        <v>0</v>
      </c>
      <c r="C3489" s="125" t="str">
        <f aca="false">IF(COUNTIF($B$4:B3489,B3489)=1,MAX($C$3:C3488)+1,"")</f>
        <v/>
      </c>
      <c r="D3489" s="125"/>
      <c r="E3489" s="340"/>
    </row>
    <row r="3490" customFormat="false" ht="18" hidden="false" customHeight="false" outlineLevel="0" collapsed="false">
      <c r="B3490" s="339" t="n">
        <f aca="false">'ワークシート1 事業所情報'!E3503</f>
        <v>0</v>
      </c>
      <c r="C3490" s="125" t="str">
        <f aca="false">IF(COUNTIF($B$4:B3490,B3490)=1,MAX($C$3:C3489)+1,"")</f>
        <v/>
      </c>
      <c r="D3490" s="125"/>
      <c r="E3490" s="340"/>
    </row>
    <row r="3491" customFormat="false" ht="18" hidden="false" customHeight="false" outlineLevel="0" collapsed="false">
      <c r="B3491" s="339" t="n">
        <f aca="false">'ワークシート1 事業所情報'!E3504</f>
        <v>0</v>
      </c>
      <c r="C3491" s="125" t="str">
        <f aca="false">IF(COUNTIF($B$4:B3491,B3491)=1,MAX($C$3:C3490)+1,"")</f>
        <v/>
      </c>
      <c r="D3491" s="125"/>
      <c r="E3491" s="340"/>
    </row>
    <row r="3492" customFormat="false" ht="18" hidden="false" customHeight="false" outlineLevel="0" collapsed="false">
      <c r="B3492" s="339" t="n">
        <f aca="false">'ワークシート1 事業所情報'!E3505</f>
        <v>0</v>
      </c>
      <c r="C3492" s="125" t="str">
        <f aca="false">IF(COUNTIF($B$4:B3492,B3492)=1,MAX($C$3:C3491)+1,"")</f>
        <v/>
      </c>
      <c r="D3492" s="125"/>
      <c r="E3492" s="340"/>
    </row>
    <row r="3493" customFormat="false" ht="18" hidden="false" customHeight="false" outlineLevel="0" collapsed="false">
      <c r="B3493" s="339" t="n">
        <f aca="false">'ワークシート1 事業所情報'!E3506</f>
        <v>0</v>
      </c>
      <c r="C3493" s="125" t="str">
        <f aca="false">IF(COUNTIF($B$4:B3493,B3493)=1,MAX($C$3:C3492)+1,"")</f>
        <v/>
      </c>
      <c r="D3493" s="125"/>
      <c r="E3493" s="340"/>
    </row>
    <row r="3494" customFormat="false" ht="18" hidden="false" customHeight="false" outlineLevel="0" collapsed="false">
      <c r="B3494" s="339" t="n">
        <f aca="false">'ワークシート1 事業所情報'!E3507</f>
        <v>0</v>
      </c>
      <c r="C3494" s="125" t="str">
        <f aca="false">IF(COUNTIF($B$4:B3494,B3494)=1,MAX($C$3:C3493)+1,"")</f>
        <v/>
      </c>
      <c r="D3494" s="125"/>
      <c r="E3494" s="340"/>
    </row>
    <row r="3495" customFormat="false" ht="18" hidden="false" customHeight="false" outlineLevel="0" collapsed="false">
      <c r="B3495" s="339" t="n">
        <f aca="false">'ワークシート1 事業所情報'!E3508</f>
        <v>0</v>
      </c>
      <c r="C3495" s="125" t="str">
        <f aca="false">IF(COUNTIF($B$4:B3495,B3495)=1,MAX($C$3:C3494)+1,"")</f>
        <v/>
      </c>
      <c r="D3495" s="125"/>
      <c r="E3495" s="340"/>
    </row>
    <row r="3496" customFormat="false" ht="18" hidden="false" customHeight="false" outlineLevel="0" collapsed="false">
      <c r="B3496" s="339" t="n">
        <f aca="false">'ワークシート1 事業所情報'!E3509</f>
        <v>0</v>
      </c>
      <c r="C3496" s="125" t="str">
        <f aca="false">IF(COUNTIF($B$4:B3496,B3496)=1,MAX($C$3:C3495)+1,"")</f>
        <v/>
      </c>
      <c r="D3496" s="125"/>
      <c r="E3496" s="340"/>
    </row>
    <row r="3497" customFormat="false" ht="18" hidden="false" customHeight="false" outlineLevel="0" collapsed="false">
      <c r="B3497" s="339" t="n">
        <f aca="false">'ワークシート1 事業所情報'!E3510</f>
        <v>0</v>
      </c>
      <c r="C3497" s="125" t="str">
        <f aca="false">IF(COUNTIF($B$4:B3497,B3497)=1,MAX($C$3:C3496)+1,"")</f>
        <v/>
      </c>
      <c r="D3497" s="125"/>
      <c r="E3497" s="340"/>
    </row>
    <row r="3498" customFormat="false" ht="18" hidden="false" customHeight="false" outlineLevel="0" collapsed="false">
      <c r="B3498" s="339" t="n">
        <f aca="false">'ワークシート1 事業所情報'!E3511</f>
        <v>0</v>
      </c>
      <c r="C3498" s="125" t="str">
        <f aca="false">IF(COUNTIF($B$4:B3498,B3498)=1,MAX($C$3:C3497)+1,"")</f>
        <v/>
      </c>
      <c r="D3498" s="125"/>
      <c r="E3498" s="340"/>
    </row>
    <row r="3499" customFormat="false" ht="18" hidden="false" customHeight="false" outlineLevel="0" collapsed="false">
      <c r="B3499" s="339" t="n">
        <f aca="false">'ワークシート1 事業所情報'!E3512</f>
        <v>0</v>
      </c>
      <c r="C3499" s="125" t="str">
        <f aca="false">IF(COUNTIF($B$4:B3499,B3499)=1,MAX($C$3:C3498)+1,"")</f>
        <v/>
      </c>
      <c r="D3499" s="125"/>
      <c r="E3499" s="340"/>
    </row>
    <row r="3500" customFormat="false" ht="18" hidden="false" customHeight="false" outlineLevel="0" collapsed="false">
      <c r="B3500" s="339" t="n">
        <f aca="false">'ワークシート1 事業所情報'!E3513</f>
        <v>0</v>
      </c>
      <c r="C3500" s="125" t="str">
        <f aca="false">IF(COUNTIF($B$4:B3500,B3500)=1,MAX($C$3:C3499)+1,"")</f>
        <v/>
      </c>
      <c r="D3500" s="125"/>
      <c r="E3500" s="340"/>
    </row>
    <row r="3501" customFormat="false" ht="18" hidden="false" customHeight="false" outlineLevel="0" collapsed="false">
      <c r="B3501" s="339" t="n">
        <f aca="false">'ワークシート1 事業所情報'!E3514</f>
        <v>0</v>
      </c>
      <c r="C3501" s="125" t="str">
        <f aca="false">IF(COUNTIF($B$4:B3501,B3501)=1,MAX($C$3:C3500)+1,"")</f>
        <v/>
      </c>
      <c r="D3501" s="125"/>
      <c r="E3501" s="340"/>
    </row>
    <row r="3502" customFormat="false" ht="18" hidden="false" customHeight="false" outlineLevel="0" collapsed="false">
      <c r="B3502" s="339" t="n">
        <f aca="false">'ワークシート1 事業所情報'!E3515</f>
        <v>0</v>
      </c>
      <c r="C3502" s="125" t="str">
        <f aca="false">IF(COUNTIF($B$4:B3502,B3502)=1,MAX($C$3:C3501)+1,"")</f>
        <v/>
      </c>
      <c r="D3502" s="125"/>
      <c r="E3502" s="340"/>
    </row>
    <row r="3503" customFormat="false" ht="18" hidden="false" customHeight="false" outlineLevel="0" collapsed="false">
      <c r="B3503" s="339" t="n">
        <f aca="false">'ワークシート1 事業所情報'!E3516</f>
        <v>0</v>
      </c>
      <c r="C3503" s="125" t="str">
        <f aca="false">IF(COUNTIF($B$4:B3503,B3503)=1,MAX($C$3:C3502)+1,"")</f>
        <v/>
      </c>
      <c r="D3503" s="125"/>
      <c r="E3503" s="340"/>
    </row>
    <row r="3504" customFormat="false" ht="18" hidden="false" customHeight="false" outlineLevel="0" collapsed="false">
      <c r="B3504" s="339" t="n">
        <f aca="false">'ワークシート1 事業所情報'!E3517</f>
        <v>0</v>
      </c>
      <c r="C3504" s="125" t="str">
        <f aca="false">IF(COUNTIF($B$4:B3504,B3504)=1,MAX($C$3:C3503)+1,"")</f>
        <v/>
      </c>
      <c r="D3504" s="125"/>
      <c r="E3504" s="340"/>
    </row>
    <row r="3505" customFormat="false" ht="18" hidden="false" customHeight="false" outlineLevel="0" collapsed="false">
      <c r="B3505" s="339" t="n">
        <f aca="false">'ワークシート1 事業所情報'!E3518</f>
        <v>0</v>
      </c>
      <c r="C3505" s="125" t="str">
        <f aca="false">IF(COUNTIF($B$4:B3505,B3505)=1,MAX($C$3:C3504)+1,"")</f>
        <v/>
      </c>
      <c r="D3505" s="125"/>
      <c r="E3505" s="340"/>
    </row>
    <row r="3506" customFormat="false" ht="18" hidden="false" customHeight="false" outlineLevel="0" collapsed="false">
      <c r="B3506" s="339" t="n">
        <f aca="false">'ワークシート1 事業所情報'!E3519</f>
        <v>0</v>
      </c>
      <c r="C3506" s="125" t="str">
        <f aca="false">IF(COUNTIF($B$4:B3506,B3506)=1,MAX($C$3:C3505)+1,"")</f>
        <v/>
      </c>
      <c r="D3506" s="125"/>
      <c r="E3506" s="340"/>
    </row>
    <row r="3507" customFormat="false" ht="18" hidden="false" customHeight="false" outlineLevel="0" collapsed="false">
      <c r="B3507" s="339" t="n">
        <f aca="false">'ワークシート1 事業所情報'!E3520</f>
        <v>0</v>
      </c>
      <c r="C3507" s="125" t="str">
        <f aca="false">IF(COUNTIF($B$4:B3507,B3507)=1,MAX($C$3:C3506)+1,"")</f>
        <v/>
      </c>
      <c r="D3507" s="125"/>
      <c r="E3507" s="340"/>
    </row>
    <row r="3508" customFormat="false" ht="18" hidden="false" customHeight="false" outlineLevel="0" collapsed="false">
      <c r="B3508" s="339" t="n">
        <f aca="false">'ワークシート1 事業所情報'!E3521</f>
        <v>0</v>
      </c>
      <c r="C3508" s="125" t="str">
        <f aca="false">IF(COUNTIF($B$4:B3508,B3508)=1,MAX($C$3:C3507)+1,"")</f>
        <v/>
      </c>
      <c r="D3508" s="125"/>
      <c r="E3508" s="340"/>
    </row>
    <row r="3509" customFormat="false" ht="18" hidden="false" customHeight="false" outlineLevel="0" collapsed="false">
      <c r="B3509" s="339" t="n">
        <f aca="false">'ワークシート1 事業所情報'!E3522</f>
        <v>0</v>
      </c>
      <c r="C3509" s="125" t="str">
        <f aca="false">IF(COUNTIF($B$4:B3509,B3509)=1,MAX($C$3:C3508)+1,"")</f>
        <v/>
      </c>
      <c r="D3509" s="125"/>
      <c r="E3509" s="340"/>
    </row>
    <row r="3510" customFormat="false" ht="18" hidden="false" customHeight="false" outlineLevel="0" collapsed="false">
      <c r="B3510" s="339" t="n">
        <f aca="false">'ワークシート1 事業所情報'!E3523</f>
        <v>0</v>
      </c>
      <c r="C3510" s="125" t="str">
        <f aca="false">IF(COUNTIF($B$4:B3510,B3510)=1,MAX($C$3:C3509)+1,"")</f>
        <v/>
      </c>
      <c r="D3510" s="125"/>
      <c r="E3510" s="340"/>
    </row>
    <row r="3511" customFormat="false" ht="18" hidden="false" customHeight="false" outlineLevel="0" collapsed="false">
      <c r="B3511" s="339" t="n">
        <f aca="false">'ワークシート1 事業所情報'!E3524</f>
        <v>0</v>
      </c>
      <c r="C3511" s="125" t="str">
        <f aca="false">IF(COUNTIF($B$4:B3511,B3511)=1,MAX($C$3:C3510)+1,"")</f>
        <v/>
      </c>
      <c r="D3511" s="125"/>
      <c r="E3511" s="340"/>
    </row>
    <row r="3512" customFormat="false" ht="18" hidden="false" customHeight="false" outlineLevel="0" collapsed="false">
      <c r="B3512" s="339" t="n">
        <f aca="false">'ワークシート1 事業所情報'!E3525</f>
        <v>0</v>
      </c>
      <c r="C3512" s="125" t="str">
        <f aca="false">IF(COUNTIF($B$4:B3512,B3512)=1,MAX($C$3:C3511)+1,"")</f>
        <v/>
      </c>
      <c r="D3512" s="125"/>
      <c r="E3512" s="340"/>
    </row>
    <row r="3513" customFormat="false" ht="18" hidden="false" customHeight="false" outlineLevel="0" collapsed="false">
      <c r="B3513" s="339" t="n">
        <f aca="false">'ワークシート1 事業所情報'!E3526</f>
        <v>0</v>
      </c>
      <c r="C3513" s="125" t="str">
        <f aca="false">IF(COUNTIF($B$4:B3513,B3513)=1,MAX($C$3:C3512)+1,"")</f>
        <v/>
      </c>
      <c r="D3513" s="125"/>
      <c r="E3513" s="340"/>
    </row>
    <row r="3514" customFormat="false" ht="18" hidden="false" customHeight="false" outlineLevel="0" collapsed="false">
      <c r="B3514" s="339" t="n">
        <f aca="false">'ワークシート1 事業所情報'!E3527</f>
        <v>0</v>
      </c>
      <c r="C3514" s="125" t="str">
        <f aca="false">IF(COUNTIF($B$4:B3514,B3514)=1,MAX($C$3:C3513)+1,"")</f>
        <v/>
      </c>
      <c r="D3514" s="125"/>
      <c r="E3514" s="340"/>
    </row>
    <row r="3515" customFormat="false" ht="18" hidden="false" customHeight="false" outlineLevel="0" collapsed="false">
      <c r="B3515" s="339" t="n">
        <f aca="false">'ワークシート1 事業所情報'!E3528</f>
        <v>0</v>
      </c>
      <c r="C3515" s="125" t="str">
        <f aca="false">IF(COUNTIF($B$4:B3515,B3515)=1,MAX($C$3:C3514)+1,"")</f>
        <v/>
      </c>
      <c r="D3515" s="125"/>
      <c r="E3515" s="340"/>
    </row>
    <row r="3516" customFormat="false" ht="18" hidden="false" customHeight="false" outlineLevel="0" collapsed="false">
      <c r="B3516" s="339" t="n">
        <f aca="false">'ワークシート1 事業所情報'!E3529</f>
        <v>0</v>
      </c>
      <c r="C3516" s="125" t="str">
        <f aca="false">IF(COUNTIF($B$4:B3516,B3516)=1,MAX($C$3:C3515)+1,"")</f>
        <v/>
      </c>
      <c r="D3516" s="125"/>
      <c r="E3516" s="340"/>
    </row>
    <row r="3517" customFormat="false" ht="18" hidden="false" customHeight="false" outlineLevel="0" collapsed="false">
      <c r="B3517" s="339" t="n">
        <f aca="false">'ワークシート1 事業所情報'!E3530</f>
        <v>0</v>
      </c>
      <c r="C3517" s="125" t="str">
        <f aca="false">IF(COUNTIF($B$4:B3517,B3517)=1,MAX($C$3:C3516)+1,"")</f>
        <v/>
      </c>
      <c r="D3517" s="125"/>
      <c r="E3517" s="340"/>
    </row>
    <row r="3518" customFormat="false" ht="18" hidden="false" customHeight="false" outlineLevel="0" collapsed="false">
      <c r="B3518" s="339" t="n">
        <f aca="false">'ワークシート1 事業所情報'!E3531</f>
        <v>0</v>
      </c>
      <c r="C3518" s="125" t="str">
        <f aca="false">IF(COUNTIF($B$4:B3518,B3518)=1,MAX($C$3:C3517)+1,"")</f>
        <v/>
      </c>
      <c r="D3518" s="125"/>
      <c r="E3518" s="340"/>
    </row>
    <row r="3519" customFormat="false" ht="18" hidden="false" customHeight="false" outlineLevel="0" collapsed="false">
      <c r="B3519" s="339" t="n">
        <f aca="false">'ワークシート1 事業所情報'!E3532</f>
        <v>0</v>
      </c>
      <c r="C3519" s="125" t="str">
        <f aca="false">IF(COUNTIF($B$4:B3519,B3519)=1,MAX($C$3:C3518)+1,"")</f>
        <v/>
      </c>
      <c r="D3519" s="125"/>
      <c r="E3519" s="340"/>
    </row>
    <row r="3520" customFormat="false" ht="18" hidden="false" customHeight="false" outlineLevel="0" collapsed="false">
      <c r="B3520" s="339" t="n">
        <f aca="false">'ワークシート1 事業所情報'!E3533</f>
        <v>0</v>
      </c>
      <c r="C3520" s="125" t="str">
        <f aca="false">IF(COUNTIF($B$4:B3520,B3520)=1,MAX($C$3:C3519)+1,"")</f>
        <v/>
      </c>
      <c r="D3520" s="125"/>
      <c r="E3520" s="340"/>
    </row>
    <row r="3521" customFormat="false" ht="18" hidden="false" customHeight="false" outlineLevel="0" collapsed="false">
      <c r="B3521" s="339" t="n">
        <f aca="false">'ワークシート1 事業所情報'!E3534</f>
        <v>0</v>
      </c>
      <c r="C3521" s="125" t="str">
        <f aca="false">IF(COUNTIF($B$4:B3521,B3521)=1,MAX($C$3:C3520)+1,"")</f>
        <v/>
      </c>
      <c r="D3521" s="125"/>
      <c r="E3521" s="340"/>
    </row>
    <row r="3522" customFormat="false" ht="18" hidden="false" customHeight="false" outlineLevel="0" collapsed="false">
      <c r="B3522" s="339" t="n">
        <f aca="false">'ワークシート1 事業所情報'!E3535</f>
        <v>0</v>
      </c>
      <c r="C3522" s="125" t="str">
        <f aca="false">IF(COUNTIF($B$4:B3522,B3522)=1,MAX($C$3:C3521)+1,"")</f>
        <v/>
      </c>
      <c r="D3522" s="125"/>
      <c r="E3522" s="340"/>
    </row>
    <row r="3523" customFormat="false" ht="18" hidden="false" customHeight="false" outlineLevel="0" collapsed="false">
      <c r="B3523" s="339" t="n">
        <f aca="false">'ワークシート1 事業所情報'!E3536</f>
        <v>0</v>
      </c>
      <c r="C3523" s="125" t="str">
        <f aca="false">IF(COUNTIF($B$4:B3523,B3523)=1,MAX($C$3:C3522)+1,"")</f>
        <v/>
      </c>
      <c r="D3523" s="125"/>
      <c r="E3523" s="340"/>
    </row>
    <row r="3524" customFormat="false" ht="18" hidden="false" customHeight="false" outlineLevel="0" collapsed="false">
      <c r="B3524" s="339" t="n">
        <f aca="false">'ワークシート1 事業所情報'!E3537</f>
        <v>0</v>
      </c>
      <c r="C3524" s="125" t="str">
        <f aca="false">IF(COUNTIF($B$4:B3524,B3524)=1,MAX($C$3:C3523)+1,"")</f>
        <v/>
      </c>
      <c r="D3524" s="125"/>
      <c r="E3524" s="340"/>
    </row>
    <row r="3525" customFormat="false" ht="18" hidden="false" customHeight="false" outlineLevel="0" collapsed="false">
      <c r="B3525" s="339" t="n">
        <f aca="false">'ワークシート1 事業所情報'!E3538</f>
        <v>0</v>
      </c>
      <c r="C3525" s="125" t="str">
        <f aca="false">IF(COUNTIF($B$4:B3525,B3525)=1,MAX($C$3:C3524)+1,"")</f>
        <v/>
      </c>
      <c r="D3525" s="125"/>
      <c r="E3525" s="340"/>
    </row>
    <row r="3526" customFormat="false" ht="18" hidden="false" customHeight="false" outlineLevel="0" collapsed="false">
      <c r="B3526" s="339" t="n">
        <f aca="false">'ワークシート1 事業所情報'!E3539</f>
        <v>0</v>
      </c>
      <c r="C3526" s="125" t="str">
        <f aca="false">IF(COUNTIF($B$4:B3526,B3526)=1,MAX($C$3:C3525)+1,"")</f>
        <v/>
      </c>
      <c r="D3526" s="125"/>
      <c r="E3526" s="340"/>
    </row>
    <row r="3527" customFormat="false" ht="18" hidden="false" customHeight="false" outlineLevel="0" collapsed="false">
      <c r="B3527" s="339" t="n">
        <f aca="false">'ワークシート1 事業所情報'!E3540</f>
        <v>0</v>
      </c>
      <c r="C3527" s="125" t="str">
        <f aca="false">IF(COUNTIF($B$4:B3527,B3527)=1,MAX($C$3:C3526)+1,"")</f>
        <v/>
      </c>
      <c r="D3527" s="125"/>
      <c r="E3527" s="340"/>
    </row>
    <row r="3528" customFormat="false" ht="18" hidden="false" customHeight="false" outlineLevel="0" collapsed="false">
      <c r="B3528" s="339" t="n">
        <f aca="false">'ワークシート1 事業所情報'!E3541</f>
        <v>0</v>
      </c>
      <c r="C3528" s="125" t="str">
        <f aca="false">IF(COUNTIF($B$4:B3528,B3528)=1,MAX($C$3:C3527)+1,"")</f>
        <v/>
      </c>
      <c r="D3528" s="125"/>
      <c r="E3528" s="340"/>
    </row>
    <row r="3529" customFormat="false" ht="18" hidden="false" customHeight="false" outlineLevel="0" collapsed="false">
      <c r="B3529" s="339" t="n">
        <f aca="false">'ワークシート1 事業所情報'!E3542</f>
        <v>0</v>
      </c>
      <c r="C3529" s="125" t="str">
        <f aca="false">IF(COUNTIF($B$4:B3529,B3529)=1,MAX($C$3:C3528)+1,"")</f>
        <v/>
      </c>
      <c r="D3529" s="125"/>
      <c r="E3529" s="340"/>
    </row>
    <row r="3530" customFormat="false" ht="18" hidden="false" customHeight="false" outlineLevel="0" collapsed="false">
      <c r="B3530" s="339" t="n">
        <f aca="false">'ワークシート1 事業所情報'!E3543</f>
        <v>0</v>
      </c>
      <c r="C3530" s="125" t="str">
        <f aca="false">IF(COUNTIF($B$4:B3530,B3530)=1,MAX($C$3:C3529)+1,"")</f>
        <v/>
      </c>
      <c r="D3530" s="125"/>
      <c r="E3530" s="340"/>
    </row>
    <row r="3531" customFormat="false" ht="18" hidden="false" customHeight="false" outlineLevel="0" collapsed="false">
      <c r="B3531" s="339" t="n">
        <f aca="false">'ワークシート1 事業所情報'!E3544</f>
        <v>0</v>
      </c>
      <c r="C3531" s="125" t="str">
        <f aca="false">IF(COUNTIF($B$4:B3531,B3531)=1,MAX($C$3:C3530)+1,"")</f>
        <v/>
      </c>
      <c r="D3531" s="125"/>
      <c r="E3531" s="340"/>
    </row>
    <row r="3532" customFormat="false" ht="18" hidden="false" customHeight="false" outlineLevel="0" collapsed="false">
      <c r="B3532" s="339" t="n">
        <f aca="false">'ワークシート1 事業所情報'!E3545</f>
        <v>0</v>
      </c>
      <c r="C3532" s="125" t="str">
        <f aca="false">IF(COUNTIF($B$4:B3532,B3532)=1,MAX($C$3:C3531)+1,"")</f>
        <v/>
      </c>
      <c r="D3532" s="125"/>
      <c r="E3532" s="340"/>
    </row>
    <row r="3533" customFormat="false" ht="18" hidden="false" customHeight="false" outlineLevel="0" collapsed="false">
      <c r="B3533" s="339" t="n">
        <f aca="false">'ワークシート1 事業所情報'!E3546</f>
        <v>0</v>
      </c>
      <c r="C3533" s="125" t="str">
        <f aca="false">IF(COUNTIF($B$4:B3533,B3533)=1,MAX($C$3:C3532)+1,"")</f>
        <v/>
      </c>
      <c r="D3533" s="125"/>
      <c r="E3533" s="340"/>
    </row>
    <row r="3534" customFormat="false" ht="18" hidden="false" customHeight="false" outlineLevel="0" collapsed="false">
      <c r="B3534" s="339" t="n">
        <f aca="false">'ワークシート1 事業所情報'!E3547</f>
        <v>0</v>
      </c>
      <c r="C3534" s="125" t="str">
        <f aca="false">IF(COUNTIF($B$4:B3534,B3534)=1,MAX($C$3:C3533)+1,"")</f>
        <v/>
      </c>
      <c r="D3534" s="125"/>
      <c r="E3534" s="340"/>
    </row>
    <row r="3535" customFormat="false" ht="18" hidden="false" customHeight="false" outlineLevel="0" collapsed="false">
      <c r="B3535" s="339" t="n">
        <f aca="false">'ワークシート1 事業所情報'!E3548</f>
        <v>0</v>
      </c>
      <c r="C3535" s="125" t="str">
        <f aca="false">IF(COUNTIF($B$4:B3535,B3535)=1,MAX($C$3:C3534)+1,"")</f>
        <v/>
      </c>
      <c r="D3535" s="125"/>
      <c r="E3535" s="340"/>
    </row>
    <row r="3536" customFormat="false" ht="18" hidden="false" customHeight="false" outlineLevel="0" collapsed="false">
      <c r="B3536" s="339" t="n">
        <f aca="false">'ワークシート1 事業所情報'!E3549</f>
        <v>0</v>
      </c>
      <c r="C3536" s="125" t="str">
        <f aca="false">IF(COUNTIF($B$4:B3536,B3536)=1,MAX($C$3:C3535)+1,"")</f>
        <v/>
      </c>
      <c r="D3536" s="125"/>
      <c r="E3536" s="340"/>
    </row>
    <row r="3537" customFormat="false" ht="18" hidden="false" customHeight="false" outlineLevel="0" collapsed="false">
      <c r="B3537" s="339" t="n">
        <f aca="false">'ワークシート1 事業所情報'!E3550</f>
        <v>0</v>
      </c>
      <c r="C3537" s="125" t="str">
        <f aca="false">IF(COUNTIF($B$4:B3537,B3537)=1,MAX($C$3:C3536)+1,"")</f>
        <v/>
      </c>
      <c r="D3537" s="125"/>
      <c r="E3537" s="340"/>
    </row>
    <row r="3538" customFormat="false" ht="18" hidden="false" customHeight="false" outlineLevel="0" collapsed="false">
      <c r="B3538" s="339" t="n">
        <f aca="false">'ワークシート1 事業所情報'!E3551</f>
        <v>0</v>
      </c>
      <c r="C3538" s="125" t="str">
        <f aca="false">IF(COUNTIF($B$4:B3538,B3538)=1,MAX($C$3:C3537)+1,"")</f>
        <v/>
      </c>
      <c r="D3538" s="125"/>
      <c r="E3538" s="340"/>
    </row>
    <row r="3539" customFormat="false" ht="18" hidden="false" customHeight="false" outlineLevel="0" collapsed="false">
      <c r="B3539" s="339" t="n">
        <f aca="false">'ワークシート1 事業所情報'!E3552</f>
        <v>0</v>
      </c>
      <c r="C3539" s="125" t="str">
        <f aca="false">IF(COUNTIF($B$4:B3539,B3539)=1,MAX($C$3:C3538)+1,"")</f>
        <v/>
      </c>
      <c r="D3539" s="125"/>
      <c r="E3539" s="340"/>
    </row>
    <row r="3540" customFormat="false" ht="18" hidden="false" customHeight="false" outlineLevel="0" collapsed="false">
      <c r="B3540" s="339" t="n">
        <f aca="false">'ワークシート1 事業所情報'!E3553</f>
        <v>0</v>
      </c>
      <c r="C3540" s="125" t="str">
        <f aca="false">IF(COUNTIF($B$4:B3540,B3540)=1,MAX($C$3:C3539)+1,"")</f>
        <v/>
      </c>
      <c r="D3540" s="125"/>
      <c r="E3540" s="340"/>
    </row>
    <row r="3541" customFormat="false" ht="18" hidden="false" customHeight="false" outlineLevel="0" collapsed="false">
      <c r="B3541" s="339" t="n">
        <f aca="false">'ワークシート1 事業所情報'!E3554</f>
        <v>0</v>
      </c>
      <c r="C3541" s="125" t="str">
        <f aca="false">IF(COUNTIF($B$4:B3541,B3541)=1,MAX($C$3:C3540)+1,"")</f>
        <v/>
      </c>
      <c r="D3541" s="125"/>
      <c r="E3541" s="340"/>
    </row>
    <row r="3542" customFormat="false" ht="18" hidden="false" customHeight="false" outlineLevel="0" collapsed="false">
      <c r="B3542" s="339" t="n">
        <f aca="false">'ワークシート1 事業所情報'!E3555</f>
        <v>0</v>
      </c>
      <c r="C3542" s="125" t="str">
        <f aca="false">IF(COUNTIF($B$4:B3542,B3542)=1,MAX($C$3:C3541)+1,"")</f>
        <v/>
      </c>
      <c r="D3542" s="125"/>
      <c r="E3542" s="340"/>
    </row>
    <row r="3543" customFormat="false" ht="18" hidden="false" customHeight="false" outlineLevel="0" collapsed="false">
      <c r="B3543" s="339" t="n">
        <f aca="false">'ワークシート1 事業所情報'!E3556</f>
        <v>0</v>
      </c>
      <c r="C3543" s="125" t="str">
        <f aca="false">IF(COUNTIF($B$4:B3543,B3543)=1,MAX($C$3:C3542)+1,"")</f>
        <v/>
      </c>
      <c r="D3543" s="125"/>
      <c r="E3543" s="340"/>
    </row>
    <row r="3544" customFormat="false" ht="18" hidden="false" customHeight="false" outlineLevel="0" collapsed="false">
      <c r="B3544" s="339" t="n">
        <f aca="false">'ワークシート1 事業所情報'!E3557</f>
        <v>0</v>
      </c>
      <c r="C3544" s="125" t="str">
        <f aca="false">IF(COUNTIF($B$4:B3544,B3544)=1,MAX($C$3:C3543)+1,"")</f>
        <v/>
      </c>
      <c r="D3544" s="125"/>
      <c r="E3544" s="340"/>
    </row>
    <row r="3545" customFormat="false" ht="18" hidden="false" customHeight="false" outlineLevel="0" collapsed="false">
      <c r="B3545" s="339" t="n">
        <f aca="false">'ワークシート1 事業所情報'!E3558</f>
        <v>0</v>
      </c>
      <c r="C3545" s="125" t="str">
        <f aca="false">IF(COUNTIF($B$4:B3545,B3545)=1,MAX($C$3:C3544)+1,"")</f>
        <v/>
      </c>
      <c r="D3545" s="125"/>
      <c r="E3545" s="340"/>
    </row>
    <row r="3546" customFormat="false" ht="18" hidden="false" customHeight="false" outlineLevel="0" collapsed="false">
      <c r="B3546" s="339" t="n">
        <f aca="false">'ワークシート1 事業所情報'!E3559</f>
        <v>0</v>
      </c>
      <c r="C3546" s="125" t="str">
        <f aca="false">IF(COUNTIF($B$4:B3546,B3546)=1,MAX($C$3:C3545)+1,"")</f>
        <v/>
      </c>
      <c r="D3546" s="125"/>
      <c r="E3546" s="340"/>
    </row>
    <row r="3547" customFormat="false" ht="18" hidden="false" customHeight="false" outlineLevel="0" collapsed="false">
      <c r="B3547" s="339" t="n">
        <f aca="false">'ワークシート1 事業所情報'!E3560</f>
        <v>0</v>
      </c>
      <c r="C3547" s="125" t="str">
        <f aca="false">IF(COUNTIF($B$4:B3547,B3547)=1,MAX($C$3:C3546)+1,"")</f>
        <v/>
      </c>
      <c r="D3547" s="125"/>
      <c r="E3547" s="340"/>
    </row>
    <row r="3548" customFormat="false" ht="18" hidden="false" customHeight="false" outlineLevel="0" collapsed="false">
      <c r="B3548" s="339" t="n">
        <f aca="false">'ワークシート1 事業所情報'!E3561</f>
        <v>0</v>
      </c>
      <c r="C3548" s="125" t="str">
        <f aca="false">IF(COUNTIF($B$4:B3548,B3548)=1,MAX($C$3:C3547)+1,"")</f>
        <v/>
      </c>
      <c r="D3548" s="125"/>
      <c r="E3548" s="340"/>
    </row>
    <row r="3549" customFormat="false" ht="18" hidden="false" customHeight="false" outlineLevel="0" collapsed="false">
      <c r="B3549" s="339" t="n">
        <f aca="false">'ワークシート1 事業所情報'!E3562</f>
        <v>0</v>
      </c>
      <c r="C3549" s="125" t="str">
        <f aca="false">IF(COUNTIF($B$4:B3549,B3549)=1,MAX($C$3:C3548)+1,"")</f>
        <v/>
      </c>
      <c r="D3549" s="125"/>
      <c r="E3549" s="340"/>
    </row>
    <row r="3550" customFormat="false" ht="18" hidden="false" customHeight="false" outlineLevel="0" collapsed="false">
      <c r="B3550" s="339" t="n">
        <f aca="false">'ワークシート1 事業所情報'!E3563</f>
        <v>0</v>
      </c>
      <c r="C3550" s="125" t="str">
        <f aca="false">IF(COUNTIF($B$4:B3550,B3550)=1,MAX($C$3:C3549)+1,"")</f>
        <v/>
      </c>
      <c r="D3550" s="125"/>
      <c r="E3550" s="340"/>
    </row>
    <row r="3551" customFormat="false" ht="18" hidden="false" customHeight="false" outlineLevel="0" collapsed="false">
      <c r="B3551" s="339" t="n">
        <f aca="false">'ワークシート1 事業所情報'!E3564</f>
        <v>0</v>
      </c>
      <c r="C3551" s="125" t="str">
        <f aca="false">IF(COUNTIF($B$4:B3551,B3551)=1,MAX($C$3:C3550)+1,"")</f>
        <v/>
      </c>
      <c r="D3551" s="125"/>
      <c r="E3551" s="340"/>
    </row>
    <row r="3552" customFormat="false" ht="18" hidden="false" customHeight="false" outlineLevel="0" collapsed="false">
      <c r="B3552" s="339" t="n">
        <f aca="false">'ワークシート1 事業所情報'!E3565</f>
        <v>0</v>
      </c>
      <c r="C3552" s="125" t="str">
        <f aca="false">IF(COUNTIF($B$4:B3552,B3552)=1,MAX($C$3:C3551)+1,"")</f>
        <v/>
      </c>
      <c r="D3552" s="125"/>
      <c r="E3552" s="340"/>
    </row>
    <row r="3553" customFormat="false" ht="18" hidden="false" customHeight="false" outlineLevel="0" collapsed="false">
      <c r="B3553" s="339" t="n">
        <f aca="false">'ワークシート1 事業所情報'!E3566</f>
        <v>0</v>
      </c>
      <c r="C3553" s="125" t="str">
        <f aca="false">IF(COUNTIF($B$4:B3553,B3553)=1,MAX($C$3:C3552)+1,"")</f>
        <v/>
      </c>
      <c r="D3553" s="125"/>
      <c r="E3553" s="340"/>
    </row>
    <row r="3554" customFormat="false" ht="18" hidden="false" customHeight="false" outlineLevel="0" collapsed="false">
      <c r="B3554" s="339" t="n">
        <f aca="false">'ワークシート1 事業所情報'!E3567</f>
        <v>0</v>
      </c>
      <c r="C3554" s="125" t="str">
        <f aca="false">IF(COUNTIF($B$4:B3554,B3554)=1,MAX($C$3:C3553)+1,"")</f>
        <v/>
      </c>
      <c r="D3554" s="125"/>
      <c r="E3554" s="340"/>
    </row>
    <row r="3555" customFormat="false" ht="18" hidden="false" customHeight="false" outlineLevel="0" collapsed="false">
      <c r="B3555" s="339" t="n">
        <f aca="false">'ワークシート1 事業所情報'!E3568</f>
        <v>0</v>
      </c>
      <c r="C3555" s="125" t="str">
        <f aca="false">IF(COUNTIF($B$4:B3555,B3555)=1,MAX($C$3:C3554)+1,"")</f>
        <v/>
      </c>
      <c r="D3555" s="125"/>
      <c r="E3555" s="340"/>
    </row>
    <row r="3556" customFormat="false" ht="18" hidden="false" customHeight="false" outlineLevel="0" collapsed="false">
      <c r="B3556" s="339" t="n">
        <f aca="false">'ワークシート1 事業所情報'!E3569</f>
        <v>0</v>
      </c>
      <c r="C3556" s="125" t="str">
        <f aca="false">IF(COUNTIF($B$4:B3556,B3556)=1,MAX($C$3:C3555)+1,"")</f>
        <v/>
      </c>
      <c r="D3556" s="125"/>
      <c r="E3556" s="340"/>
    </row>
    <row r="3557" customFormat="false" ht="18" hidden="false" customHeight="false" outlineLevel="0" collapsed="false">
      <c r="B3557" s="339" t="n">
        <f aca="false">'ワークシート1 事業所情報'!E3570</f>
        <v>0</v>
      </c>
      <c r="C3557" s="125" t="str">
        <f aca="false">IF(COUNTIF($B$4:B3557,B3557)=1,MAX($C$3:C3556)+1,"")</f>
        <v/>
      </c>
      <c r="D3557" s="125"/>
      <c r="E3557" s="340"/>
    </row>
    <row r="3558" customFormat="false" ht="18" hidden="false" customHeight="false" outlineLevel="0" collapsed="false">
      <c r="B3558" s="339" t="n">
        <f aca="false">'ワークシート1 事業所情報'!E3571</f>
        <v>0</v>
      </c>
      <c r="C3558" s="125" t="str">
        <f aca="false">IF(COUNTIF($B$4:B3558,B3558)=1,MAX($C$3:C3557)+1,"")</f>
        <v/>
      </c>
      <c r="D3558" s="125"/>
      <c r="E3558" s="340"/>
    </row>
    <row r="3559" customFormat="false" ht="18" hidden="false" customHeight="false" outlineLevel="0" collapsed="false">
      <c r="B3559" s="339" t="n">
        <f aca="false">'ワークシート1 事業所情報'!E3572</f>
        <v>0</v>
      </c>
      <c r="C3559" s="125" t="str">
        <f aca="false">IF(COUNTIF($B$4:B3559,B3559)=1,MAX($C$3:C3558)+1,"")</f>
        <v/>
      </c>
      <c r="D3559" s="125"/>
      <c r="E3559" s="340"/>
    </row>
    <row r="3560" customFormat="false" ht="18" hidden="false" customHeight="false" outlineLevel="0" collapsed="false">
      <c r="B3560" s="339" t="n">
        <f aca="false">'ワークシート1 事業所情報'!E3573</f>
        <v>0</v>
      </c>
      <c r="C3560" s="125" t="str">
        <f aca="false">IF(COUNTIF($B$4:B3560,B3560)=1,MAX($C$3:C3559)+1,"")</f>
        <v/>
      </c>
      <c r="D3560" s="125"/>
      <c r="E3560" s="340"/>
    </row>
    <row r="3561" customFormat="false" ht="18" hidden="false" customHeight="false" outlineLevel="0" collapsed="false">
      <c r="B3561" s="339" t="n">
        <f aca="false">'ワークシート1 事業所情報'!E3574</f>
        <v>0</v>
      </c>
      <c r="C3561" s="125" t="str">
        <f aca="false">IF(COUNTIF($B$4:B3561,B3561)=1,MAX($C$3:C3560)+1,"")</f>
        <v/>
      </c>
      <c r="D3561" s="125"/>
      <c r="E3561" s="340"/>
    </row>
    <row r="3562" customFormat="false" ht="18" hidden="false" customHeight="false" outlineLevel="0" collapsed="false">
      <c r="B3562" s="339" t="n">
        <f aca="false">'ワークシート1 事業所情報'!E3575</f>
        <v>0</v>
      </c>
      <c r="C3562" s="125" t="str">
        <f aca="false">IF(COUNTIF($B$4:B3562,B3562)=1,MAX($C$3:C3561)+1,"")</f>
        <v/>
      </c>
      <c r="D3562" s="125"/>
      <c r="E3562" s="340"/>
    </row>
    <row r="3563" customFormat="false" ht="18" hidden="false" customHeight="false" outlineLevel="0" collapsed="false">
      <c r="B3563" s="339" t="n">
        <f aca="false">'ワークシート1 事業所情報'!E3576</f>
        <v>0</v>
      </c>
      <c r="C3563" s="125" t="str">
        <f aca="false">IF(COUNTIF($B$4:B3563,B3563)=1,MAX($C$3:C3562)+1,"")</f>
        <v/>
      </c>
      <c r="D3563" s="125"/>
      <c r="E3563" s="340"/>
    </row>
    <row r="3564" customFormat="false" ht="18" hidden="false" customHeight="false" outlineLevel="0" collapsed="false">
      <c r="B3564" s="339" t="n">
        <f aca="false">'ワークシート1 事業所情報'!E3577</f>
        <v>0</v>
      </c>
      <c r="C3564" s="125" t="str">
        <f aca="false">IF(COUNTIF($B$4:B3564,B3564)=1,MAX($C$3:C3563)+1,"")</f>
        <v/>
      </c>
      <c r="D3564" s="125"/>
      <c r="E3564" s="340"/>
    </row>
    <row r="3565" customFormat="false" ht="18" hidden="false" customHeight="false" outlineLevel="0" collapsed="false">
      <c r="B3565" s="339" t="n">
        <f aca="false">'ワークシート1 事業所情報'!E3578</f>
        <v>0</v>
      </c>
      <c r="C3565" s="125" t="str">
        <f aca="false">IF(COUNTIF($B$4:B3565,B3565)=1,MAX($C$3:C3564)+1,"")</f>
        <v/>
      </c>
      <c r="D3565" s="125"/>
      <c r="E3565" s="340"/>
    </row>
    <row r="3566" customFormat="false" ht="18" hidden="false" customHeight="false" outlineLevel="0" collapsed="false">
      <c r="B3566" s="339" t="n">
        <f aca="false">'ワークシート1 事業所情報'!E3579</f>
        <v>0</v>
      </c>
      <c r="C3566" s="125" t="str">
        <f aca="false">IF(COUNTIF($B$4:B3566,B3566)=1,MAX($C$3:C3565)+1,"")</f>
        <v/>
      </c>
      <c r="D3566" s="125"/>
      <c r="E3566" s="340"/>
    </row>
    <row r="3567" customFormat="false" ht="18" hidden="false" customHeight="false" outlineLevel="0" collapsed="false">
      <c r="B3567" s="339" t="n">
        <f aca="false">'ワークシート1 事業所情報'!E3580</f>
        <v>0</v>
      </c>
      <c r="C3567" s="125" t="str">
        <f aca="false">IF(COUNTIF($B$4:B3567,B3567)=1,MAX($C$3:C3566)+1,"")</f>
        <v/>
      </c>
      <c r="D3567" s="125"/>
      <c r="E3567" s="340"/>
    </row>
    <row r="3568" customFormat="false" ht="18" hidden="false" customHeight="false" outlineLevel="0" collapsed="false">
      <c r="B3568" s="339" t="n">
        <f aca="false">'ワークシート1 事業所情報'!E3581</f>
        <v>0</v>
      </c>
      <c r="C3568" s="125" t="str">
        <f aca="false">IF(COUNTIF($B$4:B3568,B3568)=1,MAX($C$3:C3567)+1,"")</f>
        <v/>
      </c>
      <c r="D3568" s="125"/>
      <c r="E3568" s="340"/>
    </row>
    <row r="3569" customFormat="false" ht="18" hidden="false" customHeight="false" outlineLevel="0" collapsed="false">
      <c r="B3569" s="339" t="n">
        <f aca="false">'ワークシート1 事業所情報'!E3582</f>
        <v>0</v>
      </c>
      <c r="C3569" s="125" t="str">
        <f aca="false">IF(COUNTIF($B$4:B3569,B3569)=1,MAX($C$3:C3568)+1,"")</f>
        <v/>
      </c>
      <c r="D3569" s="125"/>
      <c r="E3569" s="340"/>
    </row>
    <row r="3570" customFormat="false" ht="18" hidden="false" customHeight="false" outlineLevel="0" collapsed="false">
      <c r="B3570" s="339" t="n">
        <f aca="false">'ワークシート1 事業所情報'!E3583</f>
        <v>0</v>
      </c>
      <c r="C3570" s="125" t="str">
        <f aca="false">IF(COUNTIF($B$4:B3570,B3570)=1,MAX($C$3:C3569)+1,"")</f>
        <v/>
      </c>
      <c r="D3570" s="125"/>
      <c r="E3570" s="340"/>
    </row>
    <row r="3571" customFormat="false" ht="18" hidden="false" customHeight="false" outlineLevel="0" collapsed="false">
      <c r="B3571" s="339" t="n">
        <f aca="false">'ワークシート1 事業所情報'!E3584</f>
        <v>0</v>
      </c>
      <c r="C3571" s="125" t="str">
        <f aca="false">IF(COUNTIF($B$4:B3571,B3571)=1,MAX($C$3:C3570)+1,"")</f>
        <v/>
      </c>
      <c r="D3571" s="125"/>
      <c r="E3571" s="340"/>
    </row>
    <row r="3572" customFormat="false" ht="18" hidden="false" customHeight="false" outlineLevel="0" collapsed="false">
      <c r="B3572" s="339" t="n">
        <f aca="false">'ワークシート1 事業所情報'!E3585</f>
        <v>0</v>
      </c>
      <c r="C3572" s="125" t="str">
        <f aca="false">IF(COUNTIF($B$4:B3572,B3572)=1,MAX($C$3:C3571)+1,"")</f>
        <v/>
      </c>
      <c r="D3572" s="125"/>
      <c r="E3572" s="340"/>
    </row>
    <row r="3573" customFormat="false" ht="18" hidden="false" customHeight="false" outlineLevel="0" collapsed="false">
      <c r="B3573" s="339" t="n">
        <f aca="false">'ワークシート1 事業所情報'!E3586</f>
        <v>0</v>
      </c>
      <c r="C3573" s="125" t="str">
        <f aca="false">IF(COUNTIF($B$4:B3573,B3573)=1,MAX($C$3:C3572)+1,"")</f>
        <v/>
      </c>
      <c r="D3573" s="125"/>
      <c r="E3573" s="340"/>
    </row>
    <row r="3574" customFormat="false" ht="18" hidden="false" customHeight="false" outlineLevel="0" collapsed="false">
      <c r="B3574" s="339" t="n">
        <f aca="false">'ワークシート1 事業所情報'!E3587</f>
        <v>0</v>
      </c>
      <c r="C3574" s="125" t="str">
        <f aca="false">IF(COUNTIF($B$4:B3574,B3574)=1,MAX($C$3:C3573)+1,"")</f>
        <v/>
      </c>
      <c r="D3574" s="125"/>
      <c r="E3574" s="340"/>
    </row>
    <row r="3575" customFormat="false" ht="18" hidden="false" customHeight="false" outlineLevel="0" collapsed="false">
      <c r="B3575" s="339" t="n">
        <f aca="false">'ワークシート1 事業所情報'!E3588</f>
        <v>0</v>
      </c>
      <c r="C3575" s="125" t="str">
        <f aca="false">IF(COUNTIF($B$4:B3575,B3575)=1,MAX($C$3:C3574)+1,"")</f>
        <v/>
      </c>
      <c r="D3575" s="125"/>
      <c r="E3575" s="340"/>
    </row>
    <row r="3576" customFormat="false" ht="18" hidden="false" customHeight="false" outlineLevel="0" collapsed="false">
      <c r="B3576" s="339" t="n">
        <f aca="false">'ワークシート1 事業所情報'!E3589</f>
        <v>0</v>
      </c>
      <c r="C3576" s="125" t="str">
        <f aca="false">IF(COUNTIF($B$4:B3576,B3576)=1,MAX($C$3:C3575)+1,"")</f>
        <v/>
      </c>
      <c r="D3576" s="125"/>
      <c r="E3576" s="340"/>
    </row>
    <row r="3577" customFormat="false" ht="18" hidden="false" customHeight="false" outlineLevel="0" collapsed="false">
      <c r="B3577" s="339" t="n">
        <f aca="false">'ワークシート1 事業所情報'!E3590</f>
        <v>0</v>
      </c>
      <c r="C3577" s="125" t="str">
        <f aca="false">IF(COUNTIF($B$4:B3577,B3577)=1,MAX($C$3:C3576)+1,"")</f>
        <v/>
      </c>
      <c r="D3577" s="125"/>
      <c r="E3577" s="340"/>
    </row>
    <row r="3578" customFormat="false" ht="18" hidden="false" customHeight="false" outlineLevel="0" collapsed="false">
      <c r="B3578" s="339" t="n">
        <f aca="false">'ワークシート1 事業所情報'!E3591</f>
        <v>0</v>
      </c>
      <c r="C3578" s="125" t="str">
        <f aca="false">IF(COUNTIF($B$4:B3578,B3578)=1,MAX($C$3:C3577)+1,"")</f>
        <v/>
      </c>
      <c r="D3578" s="125"/>
      <c r="E3578" s="340"/>
    </row>
    <row r="3579" customFormat="false" ht="18" hidden="false" customHeight="false" outlineLevel="0" collapsed="false">
      <c r="B3579" s="339" t="n">
        <f aca="false">'ワークシート1 事業所情報'!E3592</f>
        <v>0</v>
      </c>
      <c r="C3579" s="125" t="str">
        <f aca="false">IF(COUNTIF($B$4:B3579,B3579)=1,MAX($C$3:C3578)+1,"")</f>
        <v/>
      </c>
      <c r="D3579" s="125"/>
      <c r="E3579" s="340"/>
    </row>
    <row r="3580" customFormat="false" ht="18" hidden="false" customHeight="false" outlineLevel="0" collapsed="false">
      <c r="B3580" s="339" t="n">
        <f aca="false">'ワークシート1 事業所情報'!E3593</f>
        <v>0</v>
      </c>
      <c r="C3580" s="125" t="str">
        <f aca="false">IF(COUNTIF($B$4:B3580,B3580)=1,MAX($C$3:C3579)+1,"")</f>
        <v/>
      </c>
      <c r="D3580" s="125"/>
      <c r="E3580" s="340"/>
    </row>
    <row r="3581" customFormat="false" ht="18" hidden="false" customHeight="false" outlineLevel="0" collapsed="false">
      <c r="B3581" s="339" t="n">
        <f aca="false">'ワークシート1 事業所情報'!E3594</f>
        <v>0</v>
      </c>
      <c r="C3581" s="125" t="str">
        <f aca="false">IF(COUNTIF($B$4:B3581,B3581)=1,MAX($C$3:C3580)+1,"")</f>
        <v/>
      </c>
      <c r="D3581" s="125"/>
      <c r="E3581" s="340"/>
    </row>
    <row r="3582" customFormat="false" ht="18" hidden="false" customHeight="false" outlineLevel="0" collapsed="false">
      <c r="B3582" s="339" t="n">
        <f aca="false">'ワークシート1 事業所情報'!E3595</f>
        <v>0</v>
      </c>
      <c r="C3582" s="125" t="str">
        <f aca="false">IF(COUNTIF($B$4:B3582,B3582)=1,MAX($C$3:C3581)+1,"")</f>
        <v/>
      </c>
      <c r="D3582" s="125"/>
      <c r="E3582" s="340"/>
    </row>
    <row r="3583" customFormat="false" ht="18" hidden="false" customHeight="false" outlineLevel="0" collapsed="false">
      <c r="B3583" s="339" t="n">
        <f aca="false">'ワークシート1 事業所情報'!E3596</f>
        <v>0</v>
      </c>
      <c r="C3583" s="125" t="str">
        <f aca="false">IF(COUNTIF($B$4:B3583,B3583)=1,MAX($C$3:C3582)+1,"")</f>
        <v/>
      </c>
      <c r="D3583" s="125"/>
      <c r="E3583" s="340"/>
    </row>
    <row r="3584" customFormat="false" ht="18" hidden="false" customHeight="false" outlineLevel="0" collapsed="false">
      <c r="B3584" s="339" t="n">
        <f aca="false">'ワークシート1 事業所情報'!E3597</f>
        <v>0</v>
      </c>
      <c r="C3584" s="125" t="str">
        <f aca="false">IF(COUNTIF($B$4:B3584,B3584)=1,MAX($C$3:C3583)+1,"")</f>
        <v/>
      </c>
      <c r="D3584" s="125"/>
      <c r="E3584" s="340"/>
    </row>
    <row r="3585" customFormat="false" ht="18" hidden="false" customHeight="false" outlineLevel="0" collapsed="false">
      <c r="B3585" s="339" t="n">
        <f aca="false">'ワークシート1 事業所情報'!E3598</f>
        <v>0</v>
      </c>
      <c r="C3585" s="125" t="str">
        <f aca="false">IF(COUNTIF($B$4:B3585,B3585)=1,MAX($C$3:C3584)+1,"")</f>
        <v/>
      </c>
      <c r="D3585" s="125"/>
      <c r="E3585" s="340"/>
    </row>
    <row r="3586" customFormat="false" ht="18" hidden="false" customHeight="false" outlineLevel="0" collapsed="false">
      <c r="B3586" s="339" t="n">
        <f aca="false">'ワークシート1 事業所情報'!E3599</f>
        <v>0</v>
      </c>
      <c r="C3586" s="125" t="str">
        <f aca="false">IF(COUNTIF($B$4:B3586,B3586)=1,MAX($C$3:C3585)+1,"")</f>
        <v/>
      </c>
      <c r="D3586" s="125"/>
      <c r="E3586" s="340"/>
    </row>
    <row r="3587" customFormat="false" ht="18" hidden="false" customHeight="false" outlineLevel="0" collapsed="false">
      <c r="B3587" s="339" t="n">
        <f aca="false">'ワークシート1 事業所情報'!E3600</f>
        <v>0</v>
      </c>
      <c r="C3587" s="125" t="str">
        <f aca="false">IF(COUNTIF($B$4:B3587,B3587)=1,MAX($C$3:C3586)+1,"")</f>
        <v/>
      </c>
      <c r="D3587" s="125"/>
      <c r="E3587" s="340"/>
    </row>
    <row r="3588" customFormat="false" ht="18" hidden="false" customHeight="false" outlineLevel="0" collapsed="false">
      <c r="B3588" s="339" t="n">
        <f aca="false">'ワークシート1 事業所情報'!E3601</f>
        <v>0</v>
      </c>
      <c r="C3588" s="125" t="str">
        <f aca="false">IF(COUNTIF($B$4:B3588,B3588)=1,MAX($C$3:C3587)+1,"")</f>
        <v/>
      </c>
      <c r="D3588" s="125"/>
      <c r="E3588" s="340"/>
    </row>
    <row r="3589" customFormat="false" ht="18" hidden="false" customHeight="false" outlineLevel="0" collapsed="false">
      <c r="B3589" s="339" t="n">
        <f aca="false">'ワークシート1 事業所情報'!E3602</f>
        <v>0</v>
      </c>
      <c r="C3589" s="125" t="str">
        <f aca="false">IF(COUNTIF($B$4:B3589,B3589)=1,MAX($C$3:C3588)+1,"")</f>
        <v/>
      </c>
      <c r="D3589" s="125"/>
      <c r="E3589" s="340"/>
    </row>
    <row r="3590" customFormat="false" ht="18" hidden="false" customHeight="false" outlineLevel="0" collapsed="false">
      <c r="B3590" s="339" t="n">
        <f aca="false">'ワークシート1 事業所情報'!E3603</f>
        <v>0</v>
      </c>
      <c r="C3590" s="125" t="str">
        <f aca="false">IF(COUNTIF($B$4:B3590,B3590)=1,MAX($C$3:C3589)+1,"")</f>
        <v/>
      </c>
      <c r="D3590" s="125"/>
      <c r="E3590" s="340"/>
    </row>
    <row r="3591" customFormat="false" ht="18" hidden="false" customHeight="false" outlineLevel="0" collapsed="false">
      <c r="B3591" s="339" t="n">
        <f aca="false">'ワークシート1 事業所情報'!E3604</f>
        <v>0</v>
      </c>
      <c r="C3591" s="125" t="str">
        <f aca="false">IF(COUNTIF($B$4:B3591,B3591)=1,MAX($C$3:C3590)+1,"")</f>
        <v/>
      </c>
      <c r="D3591" s="125"/>
      <c r="E3591" s="340"/>
    </row>
    <row r="3592" customFormat="false" ht="18" hidden="false" customHeight="false" outlineLevel="0" collapsed="false">
      <c r="B3592" s="339" t="n">
        <f aca="false">'ワークシート1 事業所情報'!E3605</f>
        <v>0</v>
      </c>
      <c r="C3592" s="125" t="str">
        <f aca="false">IF(COUNTIF($B$4:B3592,B3592)=1,MAX($C$3:C3591)+1,"")</f>
        <v/>
      </c>
      <c r="D3592" s="125"/>
      <c r="E3592" s="340"/>
    </row>
    <row r="3593" customFormat="false" ht="18" hidden="false" customHeight="false" outlineLevel="0" collapsed="false">
      <c r="B3593" s="339" t="n">
        <f aca="false">'ワークシート1 事業所情報'!E3606</f>
        <v>0</v>
      </c>
      <c r="C3593" s="125" t="str">
        <f aca="false">IF(COUNTIF($B$4:B3593,B3593)=1,MAX($C$3:C3592)+1,"")</f>
        <v/>
      </c>
      <c r="D3593" s="125"/>
      <c r="E3593" s="340"/>
    </row>
    <row r="3594" customFormat="false" ht="18" hidden="false" customHeight="false" outlineLevel="0" collapsed="false">
      <c r="B3594" s="339" t="n">
        <f aca="false">'ワークシート1 事業所情報'!E3607</f>
        <v>0</v>
      </c>
      <c r="C3594" s="125" t="str">
        <f aca="false">IF(COUNTIF($B$4:B3594,B3594)=1,MAX($C$3:C3593)+1,"")</f>
        <v/>
      </c>
      <c r="D3594" s="125"/>
      <c r="E3594" s="340"/>
    </row>
    <row r="3595" customFormat="false" ht="18" hidden="false" customHeight="false" outlineLevel="0" collapsed="false">
      <c r="B3595" s="339" t="n">
        <f aca="false">'ワークシート1 事業所情報'!E3608</f>
        <v>0</v>
      </c>
      <c r="C3595" s="125" t="str">
        <f aca="false">IF(COUNTIF($B$4:B3595,B3595)=1,MAX($C$3:C3594)+1,"")</f>
        <v/>
      </c>
      <c r="D3595" s="125"/>
      <c r="E3595" s="340"/>
    </row>
    <row r="3596" customFormat="false" ht="18" hidden="false" customHeight="false" outlineLevel="0" collapsed="false">
      <c r="B3596" s="339" t="n">
        <f aca="false">'ワークシート1 事業所情報'!E3609</f>
        <v>0</v>
      </c>
      <c r="C3596" s="125" t="str">
        <f aca="false">IF(COUNTIF($B$4:B3596,B3596)=1,MAX($C$3:C3595)+1,"")</f>
        <v/>
      </c>
      <c r="D3596" s="125"/>
      <c r="E3596" s="340"/>
    </row>
    <row r="3597" customFormat="false" ht="18" hidden="false" customHeight="false" outlineLevel="0" collapsed="false">
      <c r="B3597" s="339" t="n">
        <f aca="false">'ワークシート1 事業所情報'!E3610</f>
        <v>0</v>
      </c>
      <c r="C3597" s="125" t="str">
        <f aca="false">IF(COUNTIF($B$4:B3597,B3597)=1,MAX($C$3:C3596)+1,"")</f>
        <v/>
      </c>
      <c r="D3597" s="125"/>
      <c r="E3597" s="340"/>
    </row>
    <row r="3598" customFormat="false" ht="18" hidden="false" customHeight="false" outlineLevel="0" collapsed="false">
      <c r="B3598" s="339" t="n">
        <f aca="false">'ワークシート1 事業所情報'!E3611</f>
        <v>0</v>
      </c>
      <c r="C3598" s="125" t="str">
        <f aca="false">IF(COUNTIF($B$4:B3598,B3598)=1,MAX($C$3:C3597)+1,"")</f>
        <v/>
      </c>
      <c r="D3598" s="125"/>
      <c r="E3598" s="340"/>
    </row>
    <row r="3599" customFormat="false" ht="18" hidden="false" customHeight="false" outlineLevel="0" collapsed="false">
      <c r="B3599" s="339" t="n">
        <f aca="false">'ワークシート1 事業所情報'!E3612</f>
        <v>0</v>
      </c>
      <c r="C3599" s="125" t="str">
        <f aca="false">IF(COUNTIF($B$4:B3599,B3599)=1,MAX($C$3:C3598)+1,"")</f>
        <v/>
      </c>
      <c r="D3599" s="125"/>
      <c r="E3599" s="340"/>
    </row>
    <row r="3600" customFormat="false" ht="18" hidden="false" customHeight="false" outlineLevel="0" collapsed="false">
      <c r="B3600" s="339" t="n">
        <f aca="false">'ワークシート1 事業所情報'!E3613</f>
        <v>0</v>
      </c>
      <c r="C3600" s="125" t="str">
        <f aca="false">IF(COUNTIF($B$4:B3600,B3600)=1,MAX($C$3:C3599)+1,"")</f>
        <v/>
      </c>
      <c r="D3600" s="125"/>
      <c r="E3600" s="340"/>
    </row>
    <row r="3601" customFormat="false" ht="18" hidden="false" customHeight="false" outlineLevel="0" collapsed="false">
      <c r="B3601" s="339" t="n">
        <f aca="false">'ワークシート1 事業所情報'!E3614</f>
        <v>0</v>
      </c>
      <c r="C3601" s="125" t="str">
        <f aca="false">IF(COUNTIF($B$4:B3601,B3601)=1,MAX($C$3:C3600)+1,"")</f>
        <v/>
      </c>
      <c r="D3601" s="125"/>
      <c r="E3601" s="340"/>
    </row>
    <row r="3602" customFormat="false" ht="18" hidden="false" customHeight="false" outlineLevel="0" collapsed="false">
      <c r="B3602" s="339" t="n">
        <f aca="false">'ワークシート1 事業所情報'!E3615</f>
        <v>0</v>
      </c>
      <c r="C3602" s="125" t="str">
        <f aca="false">IF(COUNTIF($B$4:B3602,B3602)=1,MAX($C$3:C3601)+1,"")</f>
        <v/>
      </c>
      <c r="D3602" s="125"/>
      <c r="E3602" s="340"/>
    </row>
    <row r="3603" customFormat="false" ht="18" hidden="false" customHeight="false" outlineLevel="0" collapsed="false">
      <c r="B3603" s="339" t="n">
        <f aca="false">'ワークシート1 事業所情報'!E3616</f>
        <v>0</v>
      </c>
      <c r="C3603" s="125" t="str">
        <f aca="false">IF(COUNTIF($B$4:B3603,B3603)=1,MAX($C$3:C3602)+1,"")</f>
        <v/>
      </c>
      <c r="D3603" s="125"/>
      <c r="E3603" s="340"/>
    </row>
    <row r="3604" customFormat="false" ht="18" hidden="false" customHeight="false" outlineLevel="0" collapsed="false">
      <c r="B3604" s="339" t="n">
        <f aca="false">'ワークシート1 事業所情報'!E3617</f>
        <v>0</v>
      </c>
      <c r="C3604" s="125" t="str">
        <f aca="false">IF(COUNTIF($B$4:B3604,B3604)=1,MAX($C$3:C3603)+1,"")</f>
        <v/>
      </c>
      <c r="D3604" s="125"/>
      <c r="E3604" s="340"/>
    </row>
    <row r="3605" customFormat="false" ht="18" hidden="false" customHeight="false" outlineLevel="0" collapsed="false">
      <c r="B3605" s="339" t="n">
        <f aca="false">'ワークシート1 事業所情報'!E3618</f>
        <v>0</v>
      </c>
      <c r="C3605" s="125" t="str">
        <f aca="false">IF(COUNTIF($B$4:B3605,B3605)=1,MAX($C$3:C3604)+1,"")</f>
        <v/>
      </c>
      <c r="D3605" s="125"/>
      <c r="E3605" s="340"/>
    </row>
    <row r="3606" customFormat="false" ht="18" hidden="false" customHeight="false" outlineLevel="0" collapsed="false">
      <c r="B3606" s="339" t="n">
        <f aca="false">'ワークシート1 事業所情報'!E3619</f>
        <v>0</v>
      </c>
      <c r="C3606" s="125" t="str">
        <f aca="false">IF(COUNTIF($B$4:B3606,B3606)=1,MAX($C$3:C3605)+1,"")</f>
        <v/>
      </c>
      <c r="D3606" s="125"/>
      <c r="E3606" s="340"/>
    </row>
    <row r="3607" customFormat="false" ht="18" hidden="false" customHeight="false" outlineLevel="0" collapsed="false">
      <c r="B3607" s="339" t="n">
        <f aca="false">'ワークシート1 事業所情報'!E3620</f>
        <v>0</v>
      </c>
      <c r="C3607" s="125" t="str">
        <f aca="false">IF(COUNTIF($B$4:B3607,B3607)=1,MAX($C$3:C3606)+1,"")</f>
        <v/>
      </c>
      <c r="D3607" s="125"/>
      <c r="E3607" s="340"/>
    </row>
    <row r="3608" customFormat="false" ht="18" hidden="false" customHeight="false" outlineLevel="0" collapsed="false">
      <c r="B3608" s="339" t="n">
        <f aca="false">'ワークシート1 事業所情報'!E3621</f>
        <v>0</v>
      </c>
      <c r="C3608" s="125" t="str">
        <f aca="false">IF(COUNTIF($B$4:B3608,B3608)=1,MAX($C$3:C3607)+1,"")</f>
        <v/>
      </c>
      <c r="D3608" s="125"/>
      <c r="E3608" s="340"/>
    </row>
    <row r="3609" customFormat="false" ht="18" hidden="false" customHeight="false" outlineLevel="0" collapsed="false">
      <c r="B3609" s="339" t="n">
        <f aca="false">'ワークシート1 事業所情報'!E3622</f>
        <v>0</v>
      </c>
      <c r="C3609" s="125" t="str">
        <f aca="false">IF(COUNTIF($B$4:B3609,B3609)=1,MAX($C$3:C3608)+1,"")</f>
        <v/>
      </c>
      <c r="D3609" s="125"/>
      <c r="E3609" s="340"/>
    </row>
    <row r="3610" customFormat="false" ht="18" hidden="false" customHeight="false" outlineLevel="0" collapsed="false">
      <c r="B3610" s="339" t="n">
        <f aca="false">'ワークシート1 事業所情報'!E3623</f>
        <v>0</v>
      </c>
      <c r="C3610" s="125" t="str">
        <f aca="false">IF(COUNTIF($B$4:B3610,B3610)=1,MAX($C$3:C3609)+1,"")</f>
        <v/>
      </c>
      <c r="D3610" s="125"/>
      <c r="E3610" s="340"/>
    </row>
    <row r="3611" customFormat="false" ht="18" hidden="false" customHeight="false" outlineLevel="0" collapsed="false">
      <c r="B3611" s="339" t="n">
        <f aca="false">'ワークシート1 事業所情報'!E3624</f>
        <v>0</v>
      </c>
      <c r="C3611" s="125" t="str">
        <f aca="false">IF(COUNTIF($B$4:B3611,B3611)=1,MAX($C$3:C3610)+1,"")</f>
        <v/>
      </c>
      <c r="D3611" s="125"/>
      <c r="E3611" s="340"/>
    </row>
    <row r="3612" customFormat="false" ht="18" hidden="false" customHeight="false" outlineLevel="0" collapsed="false">
      <c r="B3612" s="339" t="n">
        <f aca="false">'ワークシート1 事業所情報'!E3625</f>
        <v>0</v>
      </c>
      <c r="C3612" s="125" t="str">
        <f aca="false">IF(COUNTIF($B$4:B3612,B3612)=1,MAX($C$3:C3611)+1,"")</f>
        <v/>
      </c>
      <c r="D3612" s="125"/>
      <c r="E3612" s="340"/>
    </row>
    <row r="3613" customFormat="false" ht="18" hidden="false" customHeight="false" outlineLevel="0" collapsed="false">
      <c r="B3613" s="339" t="n">
        <f aca="false">'ワークシート1 事業所情報'!E3626</f>
        <v>0</v>
      </c>
      <c r="C3613" s="125" t="str">
        <f aca="false">IF(COUNTIF($B$4:B3613,B3613)=1,MAX($C$3:C3612)+1,"")</f>
        <v/>
      </c>
      <c r="D3613" s="125"/>
      <c r="E3613" s="340"/>
    </row>
    <row r="3614" customFormat="false" ht="18" hidden="false" customHeight="false" outlineLevel="0" collapsed="false">
      <c r="B3614" s="339" t="n">
        <f aca="false">'ワークシート1 事業所情報'!E3627</f>
        <v>0</v>
      </c>
      <c r="C3614" s="125" t="str">
        <f aca="false">IF(COUNTIF($B$4:B3614,B3614)=1,MAX($C$3:C3613)+1,"")</f>
        <v/>
      </c>
      <c r="D3614" s="125"/>
      <c r="E3614" s="340"/>
    </row>
    <row r="3615" customFormat="false" ht="18" hidden="false" customHeight="false" outlineLevel="0" collapsed="false">
      <c r="B3615" s="339" t="n">
        <f aca="false">'ワークシート1 事業所情報'!E3628</f>
        <v>0</v>
      </c>
      <c r="C3615" s="125" t="str">
        <f aca="false">IF(COUNTIF($B$4:B3615,B3615)=1,MAX($C$3:C3614)+1,"")</f>
        <v/>
      </c>
      <c r="D3615" s="125"/>
      <c r="E3615" s="340"/>
    </row>
    <row r="3616" customFormat="false" ht="18" hidden="false" customHeight="false" outlineLevel="0" collapsed="false">
      <c r="B3616" s="339" t="n">
        <f aca="false">'ワークシート1 事業所情報'!E3629</f>
        <v>0</v>
      </c>
      <c r="C3616" s="125" t="str">
        <f aca="false">IF(COUNTIF($B$4:B3616,B3616)=1,MAX($C$3:C3615)+1,"")</f>
        <v/>
      </c>
      <c r="D3616" s="125"/>
      <c r="E3616" s="340"/>
    </row>
    <row r="3617" customFormat="false" ht="18" hidden="false" customHeight="false" outlineLevel="0" collapsed="false">
      <c r="B3617" s="339" t="n">
        <f aca="false">'ワークシート1 事業所情報'!E3630</f>
        <v>0</v>
      </c>
      <c r="C3617" s="125" t="str">
        <f aca="false">IF(COUNTIF($B$4:B3617,B3617)=1,MAX($C$3:C3616)+1,"")</f>
        <v/>
      </c>
      <c r="D3617" s="125"/>
      <c r="E3617" s="340"/>
    </row>
    <row r="3618" customFormat="false" ht="18" hidden="false" customHeight="false" outlineLevel="0" collapsed="false">
      <c r="B3618" s="339" t="n">
        <f aca="false">'ワークシート1 事業所情報'!E3631</f>
        <v>0</v>
      </c>
      <c r="C3618" s="125" t="str">
        <f aca="false">IF(COUNTIF($B$4:B3618,B3618)=1,MAX($C$3:C3617)+1,"")</f>
        <v/>
      </c>
      <c r="D3618" s="125"/>
      <c r="E3618" s="340"/>
    </row>
    <row r="3619" customFormat="false" ht="18" hidden="false" customHeight="false" outlineLevel="0" collapsed="false">
      <c r="B3619" s="339" t="n">
        <f aca="false">'ワークシート1 事業所情報'!E3632</f>
        <v>0</v>
      </c>
      <c r="C3619" s="125" t="str">
        <f aca="false">IF(COUNTIF($B$4:B3619,B3619)=1,MAX($C$3:C3618)+1,"")</f>
        <v/>
      </c>
      <c r="D3619" s="125"/>
      <c r="E3619" s="340"/>
    </row>
    <row r="3620" customFormat="false" ht="18" hidden="false" customHeight="false" outlineLevel="0" collapsed="false">
      <c r="B3620" s="339" t="n">
        <f aca="false">'ワークシート1 事業所情報'!E3633</f>
        <v>0</v>
      </c>
      <c r="C3620" s="125" t="str">
        <f aca="false">IF(COUNTIF($B$4:B3620,B3620)=1,MAX($C$3:C3619)+1,"")</f>
        <v/>
      </c>
      <c r="D3620" s="125"/>
      <c r="E3620" s="340"/>
    </row>
    <row r="3621" customFormat="false" ht="18" hidden="false" customHeight="false" outlineLevel="0" collapsed="false">
      <c r="B3621" s="339" t="n">
        <f aca="false">'ワークシート1 事業所情報'!E3634</f>
        <v>0</v>
      </c>
      <c r="C3621" s="125" t="str">
        <f aca="false">IF(COUNTIF($B$4:B3621,B3621)=1,MAX($C$3:C3620)+1,"")</f>
        <v/>
      </c>
      <c r="D3621" s="125"/>
      <c r="E3621" s="340"/>
    </row>
    <row r="3622" customFormat="false" ht="18" hidden="false" customHeight="false" outlineLevel="0" collapsed="false">
      <c r="B3622" s="339" t="n">
        <f aca="false">'ワークシート1 事業所情報'!E3635</f>
        <v>0</v>
      </c>
      <c r="C3622" s="125" t="str">
        <f aca="false">IF(COUNTIF($B$4:B3622,B3622)=1,MAX($C$3:C3621)+1,"")</f>
        <v/>
      </c>
      <c r="D3622" s="125"/>
      <c r="E3622" s="340"/>
    </row>
    <row r="3623" customFormat="false" ht="18" hidden="false" customHeight="false" outlineLevel="0" collapsed="false">
      <c r="B3623" s="339" t="n">
        <f aca="false">'ワークシート1 事業所情報'!E3636</f>
        <v>0</v>
      </c>
      <c r="C3623" s="125" t="str">
        <f aca="false">IF(COUNTIF($B$4:B3623,B3623)=1,MAX($C$3:C3622)+1,"")</f>
        <v/>
      </c>
      <c r="D3623" s="125"/>
      <c r="E3623" s="340"/>
    </row>
    <row r="3624" customFormat="false" ht="18" hidden="false" customHeight="false" outlineLevel="0" collapsed="false">
      <c r="B3624" s="339" t="n">
        <f aca="false">'ワークシート1 事業所情報'!E3637</f>
        <v>0</v>
      </c>
      <c r="C3624" s="125" t="str">
        <f aca="false">IF(COUNTIF($B$4:B3624,B3624)=1,MAX($C$3:C3623)+1,"")</f>
        <v/>
      </c>
      <c r="D3624" s="125"/>
      <c r="E3624" s="340"/>
    </row>
    <row r="3625" customFormat="false" ht="18" hidden="false" customHeight="false" outlineLevel="0" collapsed="false">
      <c r="B3625" s="339" t="n">
        <f aca="false">'ワークシート1 事業所情報'!E3638</f>
        <v>0</v>
      </c>
      <c r="C3625" s="125" t="str">
        <f aca="false">IF(COUNTIF($B$4:B3625,B3625)=1,MAX($C$3:C3624)+1,"")</f>
        <v/>
      </c>
      <c r="D3625" s="125"/>
      <c r="E3625" s="340"/>
    </row>
    <row r="3626" customFormat="false" ht="18" hidden="false" customHeight="false" outlineLevel="0" collapsed="false">
      <c r="B3626" s="339" t="n">
        <f aca="false">'ワークシート1 事業所情報'!E3639</f>
        <v>0</v>
      </c>
      <c r="C3626" s="125" t="str">
        <f aca="false">IF(COUNTIF($B$4:B3626,B3626)=1,MAX($C$3:C3625)+1,"")</f>
        <v/>
      </c>
      <c r="D3626" s="125"/>
      <c r="E3626" s="340"/>
    </row>
    <row r="3627" customFormat="false" ht="18" hidden="false" customHeight="false" outlineLevel="0" collapsed="false">
      <c r="B3627" s="339" t="n">
        <f aca="false">'ワークシート1 事業所情報'!E3640</f>
        <v>0</v>
      </c>
      <c r="C3627" s="125" t="str">
        <f aca="false">IF(COUNTIF($B$4:B3627,B3627)=1,MAX($C$3:C3626)+1,"")</f>
        <v/>
      </c>
      <c r="D3627" s="125"/>
      <c r="E3627" s="340"/>
    </row>
    <row r="3628" customFormat="false" ht="18" hidden="false" customHeight="false" outlineLevel="0" collapsed="false">
      <c r="B3628" s="339" t="n">
        <f aca="false">'ワークシート1 事業所情報'!E3641</f>
        <v>0</v>
      </c>
      <c r="C3628" s="125" t="str">
        <f aca="false">IF(COUNTIF($B$4:B3628,B3628)=1,MAX($C$3:C3627)+1,"")</f>
        <v/>
      </c>
      <c r="D3628" s="125"/>
      <c r="E3628" s="340"/>
    </row>
    <row r="3629" customFormat="false" ht="18" hidden="false" customHeight="false" outlineLevel="0" collapsed="false">
      <c r="B3629" s="339" t="n">
        <f aca="false">'ワークシート1 事業所情報'!E3642</f>
        <v>0</v>
      </c>
      <c r="C3629" s="125" t="str">
        <f aca="false">IF(COUNTIF($B$4:B3629,B3629)=1,MAX($C$3:C3628)+1,"")</f>
        <v/>
      </c>
      <c r="D3629" s="125"/>
      <c r="E3629" s="340"/>
    </row>
    <row r="3630" customFormat="false" ht="18" hidden="false" customHeight="false" outlineLevel="0" collapsed="false">
      <c r="B3630" s="339" t="n">
        <f aca="false">'ワークシート1 事業所情報'!E3643</f>
        <v>0</v>
      </c>
      <c r="C3630" s="125" t="str">
        <f aca="false">IF(COUNTIF($B$4:B3630,B3630)=1,MAX($C$3:C3629)+1,"")</f>
        <v/>
      </c>
      <c r="D3630" s="125"/>
      <c r="E3630" s="340"/>
    </row>
    <row r="3631" customFormat="false" ht="18" hidden="false" customHeight="false" outlineLevel="0" collapsed="false">
      <c r="B3631" s="339" t="n">
        <f aca="false">'ワークシート1 事業所情報'!E3644</f>
        <v>0</v>
      </c>
      <c r="C3631" s="125" t="str">
        <f aca="false">IF(COUNTIF($B$4:B3631,B3631)=1,MAX($C$3:C3630)+1,"")</f>
        <v/>
      </c>
      <c r="D3631" s="125"/>
      <c r="E3631" s="340"/>
    </row>
    <row r="3632" customFormat="false" ht="18" hidden="false" customHeight="false" outlineLevel="0" collapsed="false">
      <c r="B3632" s="339" t="n">
        <f aca="false">'ワークシート1 事業所情報'!E3645</f>
        <v>0</v>
      </c>
      <c r="C3632" s="125" t="str">
        <f aca="false">IF(COUNTIF($B$4:B3632,B3632)=1,MAX($C$3:C3631)+1,"")</f>
        <v/>
      </c>
      <c r="D3632" s="125"/>
      <c r="E3632" s="340"/>
    </row>
    <row r="3633" customFormat="false" ht="18" hidden="false" customHeight="false" outlineLevel="0" collapsed="false">
      <c r="B3633" s="339" t="n">
        <f aca="false">'ワークシート1 事業所情報'!E3646</f>
        <v>0</v>
      </c>
      <c r="C3633" s="125" t="str">
        <f aca="false">IF(COUNTIF($B$4:B3633,B3633)=1,MAX($C$3:C3632)+1,"")</f>
        <v/>
      </c>
      <c r="D3633" s="125"/>
      <c r="E3633" s="340"/>
    </row>
    <row r="3634" customFormat="false" ht="18" hidden="false" customHeight="false" outlineLevel="0" collapsed="false">
      <c r="B3634" s="339" t="n">
        <f aca="false">'ワークシート1 事業所情報'!E3647</f>
        <v>0</v>
      </c>
      <c r="C3634" s="125" t="str">
        <f aca="false">IF(COUNTIF($B$4:B3634,B3634)=1,MAX($C$3:C3633)+1,"")</f>
        <v/>
      </c>
      <c r="D3634" s="125"/>
      <c r="E3634" s="340"/>
    </row>
    <row r="3635" customFormat="false" ht="18" hidden="false" customHeight="false" outlineLevel="0" collapsed="false">
      <c r="B3635" s="339" t="n">
        <f aca="false">'ワークシート1 事業所情報'!E3648</f>
        <v>0</v>
      </c>
      <c r="C3635" s="125" t="str">
        <f aca="false">IF(COUNTIF($B$4:B3635,B3635)=1,MAX($C$3:C3634)+1,"")</f>
        <v/>
      </c>
      <c r="D3635" s="125"/>
      <c r="E3635" s="340"/>
    </row>
    <row r="3636" customFormat="false" ht="18" hidden="false" customHeight="false" outlineLevel="0" collapsed="false">
      <c r="B3636" s="339" t="n">
        <f aca="false">'ワークシート1 事業所情報'!E3649</f>
        <v>0</v>
      </c>
      <c r="C3636" s="125" t="str">
        <f aca="false">IF(COUNTIF($B$4:B3636,B3636)=1,MAX($C$3:C3635)+1,"")</f>
        <v/>
      </c>
      <c r="D3636" s="125"/>
      <c r="E3636" s="340"/>
    </row>
    <row r="3637" customFormat="false" ht="18" hidden="false" customHeight="false" outlineLevel="0" collapsed="false">
      <c r="B3637" s="339" t="n">
        <f aca="false">'ワークシート1 事業所情報'!E3650</f>
        <v>0</v>
      </c>
      <c r="C3637" s="125" t="str">
        <f aca="false">IF(COUNTIF($B$4:B3637,B3637)=1,MAX($C$3:C3636)+1,"")</f>
        <v/>
      </c>
      <c r="D3637" s="125"/>
      <c r="E3637" s="340"/>
    </row>
    <row r="3638" customFormat="false" ht="18" hidden="false" customHeight="false" outlineLevel="0" collapsed="false">
      <c r="B3638" s="339" t="n">
        <f aca="false">'ワークシート1 事業所情報'!E3651</f>
        <v>0</v>
      </c>
      <c r="C3638" s="125" t="str">
        <f aca="false">IF(COUNTIF($B$4:B3638,B3638)=1,MAX($C$3:C3637)+1,"")</f>
        <v/>
      </c>
      <c r="D3638" s="125"/>
      <c r="E3638" s="340"/>
    </row>
    <row r="3639" customFormat="false" ht="18" hidden="false" customHeight="false" outlineLevel="0" collapsed="false">
      <c r="B3639" s="339" t="n">
        <f aca="false">'ワークシート1 事業所情報'!E3652</f>
        <v>0</v>
      </c>
      <c r="C3639" s="125" t="str">
        <f aca="false">IF(COUNTIF($B$4:B3639,B3639)=1,MAX($C$3:C3638)+1,"")</f>
        <v/>
      </c>
      <c r="D3639" s="125"/>
      <c r="E3639" s="340"/>
    </row>
    <row r="3640" customFormat="false" ht="18" hidden="false" customHeight="false" outlineLevel="0" collapsed="false">
      <c r="B3640" s="339" t="n">
        <f aca="false">'ワークシート1 事業所情報'!E3653</f>
        <v>0</v>
      </c>
      <c r="C3640" s="125" t="str">
        <f aca="false">IF(COUNTIF($B$4:B3640,B3640)=1,MAX($C$3:C3639)+1,"")</f>
        <v/>
      </c>
      <c r="D3640" s="125"/>
      <c r="E3640" s="340"/>
    </row>
    <row r="3641" customFormat="false" ht="18" hidden="false" customHeight="false" outlineLevel="0" collapsed="false">
      <c r="B3641" s="339" t="n">
        <f aca="false">'ワークシート1 事業所情報'!E3654</f>
        <v>0</v>
      </c>
      <c r="C3641" s="125" t="str">
        <f aca="false">IF(COUNTIF($B$4:B3641,B3641)=1,MAX($C$3:C3640)+1,"")</f>
        <v/>
      </c>
      <c r="D3641" s="125"/>
      <c r="E3641" s="340"/>
    </row>
    <row r="3642" customFormat="false" ht="18" hidden="false" customHeight="false" outlineLevel="0" collapsed="false">
      <c r="B3642" s="339" t="n">
        <f aca="false">'ワークシート1 事業所情報'!E3655</f>
        <v>0</v>
      </c>
      <c r="C3642" s="125" t="str">
        <f aca="false">IF(COUNTIF($B$4:B3642,B3642)=1,MAX($C$3:C3641)+1,"")</f>
        <v/>
      </c>
      <c r="D3642" s="125"/>
      <c r="E3642" s="340"/>
    </row>
    <row r="3643" customFormat="false" ht="18" hidden="false" customHeight="false" outlineLevel="0" collapsed="false">
      <c r="B3643" s="339" t="n">
        <f aca="false">'ワークシート1 事業所情報'!E3656</f>
        <v>0</v>
      </c>
      <c r="C3643" s="125" t="str">
        <f aca="false">IF(COUNTIF($B$4:B3643,B3643)=1,MAX($C$3:C3642)+1,"")</f>
        <v/>
      </c>
      <c r="D3643" s="125"/>
      <c r="E3643" s="340"/>
    </row>
    <row r="3644" customFormat="false" ht="18" hidden="false" customHeight="false" outlineLevel="0" collapsed="false">
      <c r="B3644" s="339" t="n">
        <f aca="false">'ワークシート1 事業所情報'!E3657</f>
        <v>0</v>
      </c>
      <c r="C3644" s="125" t="str">
        <f aca="false">IF(COUNTIF($B$4:B3644,B3644)=1,MAX($C$3:C3643)+1,"")</f>
        <v/>
      </c>
      <c r="D3644" s="125"/>
      <c r="E3644" s="340"/>
    </row>
    <row r="3645" customFormat="false" ht="18" hidden="false" customHeight="false" outlineLevel="0" collapsed="false">
      <c r="B3645" s="339" t="n">
        <f aca="false">'ワークシート1 事業所情報'!E3658</f>
        <v>0</v>
      </c>
      <c r="C3645" s="125" t="str">
        <f aca="false">IF(COUNTIF($B$4:B3645,B3645)=1,MAX($C$3:C3644)+1,"")</f>
        <v/>
      </c>
      <c r="D3645" s="125"/>
      <c r="E3645" s="340"/>
    </row>
    <row r="3646" customFormat="false" ht="18" hidden="false" customHeight="false" outlineLevel="0" collapsed="false">
      <c r="B3646" s="339" t="n">
        <f aca="false">'ワークシート1 事業所情報'!E3659</f>
        <v>0</v>
      </c>
      <c r="C3646" s="125" t="str">
        <f aca="false">IF(COUNTIF($B$4:B3646,B3646)=1,MAX($C$3:C3645)+1,"")</f>
        <v/>
      </c>
      <c r="D3646" s="125"/>
      <c r="E3646" s="340"/>
    </row>
    <row r="3647" customFormat="false" ht="18" hidden="false" customHeight="false" outlineLevel="0" collapsed="false">
      <c r="B3647" s="339" t="n">
        <f aca="false">'ワークシート1 事業所情報'!E3660</f>
        <v>0</v>
      </c>
      <c r="C3647" s="125" t="str">
        <f aca="false">IF(COUNTIF($B$4:B3647,B3647)=1,MAX($C$3:C3646)+1,"")</f>
        <v/>
      </c>
      <c r="D3647" s="125"/>
      <c r="E3647" s="340"/>
    </row>
    <row r="3648" customFormat="false" ht="18" hidden="false" customHeight="false" outlineLevel="0" collapsed="false">
      <c r="B3648" s="339" t="n">
        <f aca="false">'ワークシート1 事業所情報'!E3661</f>
        <v>0</v>
      </c>
      <c r="C3648" s="125" t="str">
        <f aca="false">IF(COUNTIF($B$4:B3648,B3648)=1,MAX($C$3:C3647)+1,"")</f>
        <v/>
      </c>
      <c r="D3648" s="125"/>
      <c r="E3648" s="340"/>
    </row>
    <row r="3649" customFormat="false" ht="18" hidden="false" customHeight="false" outlineLevel="0" collapsed="false">
      <c r="B3649" s="339" t="n">
        <f aca="false">'ワークシート1 事業所情報'!E3662</f>
        <v>0</v>
      </c>
      <c r="C3649" s="125" t="str">
        <f aca="false">IF(COUNTIF($B$4:B3649,B3649)=1,MAX($C$3:C3648)+1,"")</f>
        <v/>
      </c>
      <c r="D3649" s="125"/>
      <c r="E3649" s="340"/>
    </row>
    <row r="3650" customFormat="false" ht="18" hidden="false" customHeight="false" outlineLevel="0" collapsed="false">
      <c r="B3650" s="339" t="n">
        <f aca="false">'ワークシート1 事業所情報'!E3663</f>
        <v>0</v>
      </c>
      <c r="C3650" s="125" t="str">
        <f aca="false">IF(COUNTIF($B$4:B3650,B3650)=1,MAX($C$3:C3649)+1,"")</f>
        <v/>
      </c>
      <c r="D3650" s="125"/>
      <c r="E3650" s="340"/>
    </row>
    <row r="3651" customFormat="false" ht="18" hidden="false" customHeight="false" outlineLevel="0" collapsed="false">
      <c r="B3651" s="339" t="n">
        <f aca="false">'ワークシート1 事業所情報'!E3664</f>
        <v>0</v>
      </c>
      <c r="C3651" s="125" t="str">
        <f aca="false">IF(COUNTIF($B$4:B3651,B3651)=1,MAX($C$3:C3650)+1,"")</f>
        <v/>
      </c>
      <c r="D3651" s="125"/>
      <c r="E3651" s="340"/>
    </row>
    <row r="3652" customFormat="false" ht="18" hidden="false" customHeight="false" outlineLevel="0" collapsed="false">
      <c r="B3652" s="339" t="n">
        <f aca="false">'ワークシート1 事業所情報'!E3665</f>
        <v>0</v>
      </c>
      <c r="C3652" s="125" t="str">
        <f aca="false">IF(COUNTIF($B$4:B3652,B3652)=1,MAX($C$3:C3651)+1,"")</f>
        <v/>
      </c>
      <c r="D3652" s="125"/>
      <c r="E3652" s="340"/>
    </row>
    <row r="3653" customFormat="false" ht="18" hidden="false" customHeight="false" outlineLevel="0" collapsed="false">
      <c r="B3653" s="339" t="n">
        <f aca="false">'ワークシート1 事業所情報'!E3666</f>
        <v>0</v>
      </c>
      <c r="C3653" s="125" t="str">
        <f aca="false">IF(COUNTIF($B$4:B3653,B3653)=1,MAX($C$3:C3652)+1,"")</f>
        <v/>
      </c>
      <c r="D3653" s="125"/>
      <c r="E3653" s="340"/>
    </row>
    <row r="3654" customFormat="false" ht="18" hidden="false" customHeight="false" outlineLevel="0" collapsed="false">
      <c r="B3654" s="339" t="n">
        <f aca="false">'ワークシート1 事業所情報'!E3667</f>
        <v>0</v>
      </c>
      <c r="C3654" s="125" t="str">
        <f aca="false">IF(COUNTIF($B$4:B3654,B3654)=1,MAX($C$3:C3653)+1,"")</f>
        <v/>
      </c>
      <c r="D3654" s="125"/>
      <c r="E3654" s="340"/>
    </row>
    <row r="3655" customFormat="false" ht="18" hidden="false" customHeight="false" outlineLevel="0" collapsed="false">
      <c r="B3655" s="339" t="n">
        <f aca="false">'ワークシート1 事業所情報'!E3668</f>
        <v>0</v>
      </c>
      <c r="C3655" s="125" t="str">
        <f aca="false">IF(COUNTIF($B$4:B3655,B3655)=1,MAX($C$3:C3654)+1,"")</f>
        <v/>
      </c>
      <c r="D3655" s="125"/>
      <c r="E3655" s="340"/>
    </row>
    <row r="3656" customFormat="false" ht="18" hidden="false" customHeight="false" outlineLevel="0" collapsed="false">
      <c r="B3656" s="339" t="n">
        <f aca="false">'ワークシート1 事業所情報'!E3669</f>
        <v>0</v>
      </c>
      <c r="C3656" s="125" t="str">
        <f aca="false">IF(COUNTIF($B$4:B3656,B3656)=1,MAX($C$3:C3655)+1,"")</f>
        <v/>
      </c>
      <c r="D3656" s="125"/>
      <c r="E3656" s="340"/>
    </row>
    <row r="3657" customFormat="false" ht="18" hidden="false" customHeight="false" outlineLevel="0" collapsed="false">
      <c r="B3657" s="339" t="n">
        <f aca="false">'ワークシート1 事業所情報'!E3670</f>
        <v>0</v>
      </c>
      <c r="C3657" s="125" t="str">
        <f aca="false">IF(COUNTIF($B$4:B3657,B3657)=1,MAX($C$3:C3656)+1,"")</f>
        <v/>
      </c>
      <c r="D3657" s="125"/>
      <c r="E3657" s="340"/>
    </row>
    <row r="3658" customFormat="false" ht="18" hidden="false" customHeight="false" outlineLevel="0" collapsed="false">
      <c r="B3658" s="339" t="n">
        <f aca="false">'ワークシート1 事業所情報'!E3671</f>
        <v>0</v>
      </c>
      <c r="C3658" s="125" t="str">
        <f aca="false">IF(COUNTIF($B$4:B3658,B3658)=1,MAX($C$3:C3657)+1,"")</f>
        <v/>
      </c>
      <c r="D3658" s="125"/>
      <c r="E3658" s="340"/>
    </row>
    <row r="3659" customFormat="false" ht="18" hidden="false" customHeight="false" outlineLevel="0" collapsed="false">
      <c r="B3659" s="339" t="n">
        <f aca="false">'ワークシート1 事業所情報'!E3672</f>
        <v>0</v>
      </c>
      <c r="C3659" s="125" t="str">
        <f aca="false">IF(COUNTIF($B$4:B3659,B3659)=1,MAX($C$3:C3658)+1,"")</f>
        <v/>
      </c>
      <c r="D3659" s="125"/>
      <c r="E3659" s="340"/>
    </row>
    <row r="3660" customFormat="false" ht="18" hidden="false" customHeight="false" outlineLevel="0" collapsed="false">
      <c r="B3660" s="339" t="n">
        <f aca="false">'ワークシート1 事業所情報'!E3673</f>
        <v>0</v>
      </c>
      <c r="C3660" s="125" t="str">
        <f aca="false">IF(COUNTIF($B$4:B3660,B3660)=1,MAX($C$3:C3659)+1,"")</f>
        <v/>
      </c>
      <c r="D3660" s="125"/>
      <c r="E3660" s="340"/>
    </row>
    <row r="3661" customFormat="false" ht="18" hidden="false" customHeight="false" outlineLevel="0" collapsed="false">
      <c r="B3661" s="339" t="n">
        <f aca="false">'ワークシート1 事業所情報'!E3674</f>
        <v>0</v>
      </c>
      <c r="C3661" s="125" t="str">
        <f aca="false">IF(COUNTIF($B$4:B3661,B3661)=1,MAX($C$3:C3660)+1,"")</f>
        <v/>
      </c>
      <c r="D3661" s="125"/>
      <c r="E3661" s="340"/>
    </row>
    <row r="3662" customFormat="false" ht="18" hidden="false" customHeight="false" outlineLevel="0" collapsed="false">
      <c r="B3662" s="339" t="n">
        <f aca="false">'ワークシート1 事業所情報'!E3675</f>
        <v>0</v>
      </c>
      <c r="C3662" s="125" t="str">
        <f aca="false">IF(COUNTIF($B$4:B3662,B3662)=1,MAX($C$3:C3661)+1,"")</f>
        <v/>
      </c>
      <c r="D3662" s="125"/>
      <c r="E3662" s="340"/>
    </row>
    <row r="3663" customFormat="false" ht="18" hidden="false" customHeight="false" outlineLevel="0" collapsed="false">
      <c r="B3663" s="339" t="n">
        <f aca="false">'ワークシート1 事業所情報'!E3676</f>
        <v>0</v>
      </c>
      <c r="C3663" s="125" t="str">
        <f aca="false">IF(COUNTIF($B$4:B3663,B3663)=1,MAX($C$3:C3662)+1,"")</f>
        <v/>
      </c>
      <c r="D3663" s="125"/>
      <c r="E3663" s="340"/>
    </row>
    <row r="3664" customFormat="false" ht="18" hidden="false" customHeight="false" outlineLevel="0" collapsed="false">
      <c r="B3664" s="339" t="n">
        <f aca="false">'ワークシート1 事業所情報'!E3677</f>
        <v>0</v>
      </c>
      <c r="C3664" s="125" t="str">
        <f aca="false">IF(COUNTIF($B$4:B3664,B3664)=1,MAX($C$3:C3663)+1,"")</f>
        <v/>
      </c>
      <c r="D3664" s="125"/>
      <c r="E3664" s="340"/>
    </row>
    <row r="3665" customFormat="false" ht="18" hidden="false" customHeight="false" outlineLevel="0" collapsed="false">
      <c r="B3665" s="339" t="n">
        <f aca="false">'ワークシート1 事業所情報'!E3678</f>
        <v>0</v>
      </c>
      <c r="C3665" s="125" t="str">
        <f aca="false">IF(COUNTIF($B$4:B3665,B3665)=1,MAX($C$3:C3664)+1,"")</f>
        <v/>
      </c>
      <c r="D3665" s="125"/>
      <c r="E3665" s="340"/>
    </row>
    <row r="3666" customFormat="false" ht="18" hidden="false" customHeight="false" outlineLevel="0" collapsed="false">
      <c r="B3666" s="339" t="n">
        <f aca="false">'ワークシート1 事業所情報'!E3679</f>
        <v>0</v>
      </c>
      <c r="C3666" s="125" t="str">
        <f aca="false">IF(COUNTIF($B$4:B3666,B3666)=1,MAX($C$3:C3665)+1,"")</f>
        <v/>
      </c>
      <c r="D3666" s="125"/>
      <c r="E3666" s="340"/>
    </row>
    <row r="3667" customFormat="false" ht="18" hidden="false" customHeight="false" outlineLevel="0" collapsed="false">
      <c r="B3667" s="339" t="n">
        <f aca="false">'ワークシート1 事業所情報'!E3680</f>
        <v>0</v>
      </c>
      <c r="C3667" s="125" t="str">
        <f aca="false">IF(COUNTIF($B$4:B3667,B3667)=1,MAX($C$3:C3666)+1,"")</f>
        <v/>
      </c>
      <c r="D3667" s="125"/>
      <c r="E3667" s="340"/>
    </row>
    <row r="3668" customFormat="false" ht="18" hidden="false" customHeight="false" outlineLevel="0" collapsed="false">
      <c r="B3668" s="339" t="n">
        <f aca="false">'ワークシート1 事業所情報'!E3681</f>
        <v>0</v>
      </c>
      <c r="C3668" s="125" t="str">
        <f aca="false">IF(COUNTIF($B$4:B3668,B3668)=1,MAX($C$3:C3667)+1,"")</f>
        <v/>
      </c>
      <c r="D3668" s="125"/>
      <c r="E3668" s="340"/>
    </row>
    <row r="3669" customFormat="false" ht="18" hidden="false" customHeight="false" outlineLevel="0" collapsed="false">
      <c r="B3669" s="339" t="n">
        <f aca="false">'ワークシート1 事業所情報'!E3682</f>
        <v>0</v>
      </c>
      <c r="C3669" s="125" t="str">
        <f aca="false">IF(COUNTIF($B$4:B3669,B3669)=1,MAX($C$3:C3668)+1,"")</f>
        <v/>
      </c>
      <c r="D3669" s="125"/>
      <c r="E3669" s="340"/>
    </row>
    <row r="3670" customFormat="false" ht="18" hidden="false" customHeight="false" outlineLevel="0" collapsed="false">
      <c r="B3670" s="339" t="n">
        <f aca="false">'ワークシート1 事業所情報'!E3683</f>
        <v>0</v>
      </c>
      <c r="C3670" s="125" t="str">
        <f aca="false">IF(COUNTIF($B$4:B3670,B3670)=1,MAX($C$3:C3669)+1,"")</f>
        <v/>
      </c>
      <c r="D3670" s="125"/>
      <c r="E3670" s="340"/>
    </row>
    <row r="3671" customFormat="false" ht="18" hidden="false" customHeight="false" outlineLevel="0" collapsed="false">
      <c r="B3671" s="339" t="n">
        <f aca="false">'ワークシート1 事業所情報'!E3684</f>
        <v>0</v>
      </c>
      <c r="C3671" s="125" t="str">
        <f aca="false">IF(COUNTIF($B$4:B3671,B3671)=1,MAX($C$3:C3670)+1,"")</f>
        <v/>
      </c>
      <c r="D3671" s="125"/>
      <c r="E3671" s="340"/>
    </row>
    <row r="3672" customFormat="false" ht="18" hidden="false" customHeight="false" outlineLevel="0" collapsed="false">
      <c r="B3672" s="339" t="n">
        <f aca="false">'ワークシート1 事業所情報'!E3685</f>
        <v>0</v>
      </c>
      <c r="C3672" s="125" t="str">
        <f aca="false">IF(COUNTIF($B$4:B3672,B3672)=1,MAX($C$3:C3671)+1,"")</f>
        <v/>
      </c>
      <c r="D3672" s="125"/>
      <c r="E3672" s="340"/>
    </row>
    <row r="3673" customFormat="false" ht="18" hidden="false" customHeight="false" outlineLevel="0" collapsed="false">
      <c r="B3673" s="339" t="n">
        <f aca="false">'ワークシート1 事業所情報'!E3686</f>
        <v>0</v>
      </c>
      <c r="C3673" s="125" t="str">
        <f aca="false">IF(COUNTIF($B$4:B3673,B3673)=1,MAX($C$3:C3672)+1,"")</f>
        <v/>
      </c>
      <c r="D3673" s="125"/>
      <c r="E3673" s="340"/>
    </row>
    <row r="3674" customFormat="false" ht="18" hidden="false" customHeight="false" outlineLevel="0" collapsed="false">
      <c r="B3674" s="339" t="n">
        <f aca="false">'ワークシート1 事業所情報'!E3687</f>
        <v>0</v>
      </c>
      <c r="C3674" s="125" t="str">
        <f aca="false">IF(COUNTIF($B$4:B3674,B3674)=1,MAX($C$3:C3673)+1,"")</f>
        <v/>
      </c>
      <c r="D3674" s="125"/>
      <c r="E3674" s="340"/>
    </row>
    <row r="3675" customFormat="false" ht="18" hidden="false" customHeight="false" outlineLevel="0" collapsed="false">
      <c r="B3675" s="339" t="n">
        <f aca="false">'ワークシート1 事業所情報'!E3688</f>
        <v>0</v>
      </c>
      <c r="C3675" s="125" t="str">
        <f aca="false">IF(COUNTIF($B$4:B3675,B3675)=1,MAX($C$3:C3674)+1,"")</f>
        <v/>
      </c>
      <c r="D3675" s="125"/>
      <c r="E3675" s="340"/>
    </row>
    <row r="3676" customFormat="false" ht="18" hidden="false" customHeight="false" outlineLevel="0" collapsed="false">
      <c r="B3676" s="339" t="n">
        <f aca="false">'ワークシート1 事業所情報'!E3689</f>
        <v>0</v>
      </c>
      <c r="C3676" s="125" t="str">
        <f aca="false">IF(COUNTIF($B$4:B3676,B3676)=1,MAX($C$3:C3675)+1,"")</f>
        <v/>
      </c>
      <c r="D3676" s="125"/>
      <c r="E3676" s="340"/>
    </row>
    <row r="3677" customFormat="false" ht="18" hidden="false" customHeight="false" outlineLevel="0" collapsed="false">
      <c r="B3677" s="339" t="n">
        <f aca="false">'ワークシート1 事業所情報'!E3690</f>
        <v>0</v>
      </c>
      <c r="C3677" s="125" t="str">
        <f aca="false">IF(COUNTIF($B$4:B3677,B3677)=1,MAX($C$3:C3676)+1,"")</f>
        <v/>
      </c>
      <c r="D3677" s="125"/>
      <c r="E3677" s="340"/>
    </row>
    <row r="3678" customFormat="false" ht="18" hidden="false" customHeight="false" outlineLevel="0" collapsed="false">
      <c r="B3678" s="339" t="n">
        <f aca="false">'ワークシート1 事業所情報'!E3691</f>
        <v>0</v>
      </c>
      <c r="C3678" s="125" t="str">
        <f aca="false">IF(COUNTIF($B$4:B3678,B3678)=1,MAX($C$3:C3677)+1,"")</f>
        <v/>
      </c>
      <c r="D3678" s="125"/>
      <c r="E3678" s="340"/>
    </row>
    <row r="3679" customFormat="false" ht="18" hidden="false" customHeight="false" outlineLevel="0" collapsed="false">
      <c r="B3679" s="339" t="n">
        <f aca="false">'ワークシート1 事業所情報'!E3692</f>
        <v>0</v>
      </c>
      <c r="C3679" s="125" t="str">
        <f aca="false">IF(COUNTIF($B$4:B3679,B3679)=1,MAX($C$3:C3678)+1,"")</f>
        <v/>
      </c>
      <c r="D3679" s="125"/>
      <c r="E3679" s="340"/>
    </row>
    <row r="3680" customFormat="false" ht="18" hidden="false" customHeight="false" outlineLevel="0" collapsed="false">
      <c r="B3680" s="339" t="n">
        <f aca="false">'ワークシート1 事業所情報'!E3693</f>
        <v>0</v>
      </c>
      <c r="C3680" s="125" t="str">
        <f aca="false">IF(COUNTIF($B$4:B3680,B3680)=1,MAX($C$3:C3679)+1,"")</f>
        <v/>
      </c>
      <c r="D3680" s="125"/>
      <c r="E3680" s="340"/>
    </row>
    <row r="3681" customFormat="false" ht="18" hidden="false" customHeight="false" outlineLevel="0" collapsed="false">
      <c r="B3681" s="339" t="n">
        <f aca="false">'ワークシート1 事業所情報'!E3694</f>
        <v>0</v>
      </c>
      <c r="C3681" s="125" t="str">
        <f aca="false">IF(COUNTIF($B$4:B3681,B3681)=1,MAX($C$3:C3680)+1,"")</f>
        <v/>
      </c>
      <c r="D3681" s="125"/>
      <c r="E3681" s="340"/>
    </row>
    <row r="3682" customFormat="false" ht="18" hidden="false" customHeight="false" outlineLevel="0" collapsed="false">
      <c r="B3682" s="339" t="n">
        <f aca="false">'ワークシート1 事業所情報'!E3695</f>
        <v>0</v>
      </c>
      <c r="C3682" s="125" t="str">
        <f aca="false">IF(COUNTIF($B$4:B3682,B3682)=1,MAX($C$3:C3681)+1,"")</f>
        <v/>
      </c>
      <c r="D3682" s="125"/>
      <c r="E3682" s="340"/>
    </row>
    <row r="3683" customFormat="false" ht="18" hidden="false" customHeight="false" outlineLevel="0" collapsed="false">
      <c r="B3683" s="339" t="n">
        <f aca="false">'ワークシート1 事業所情報'!E3696</f>
        <v>0</v>
      </c>
      <c r="C3683" s="125" t="str">
        <f aca="false">IF(COUNTIF($B$4:B3683,B3683)=1,MAX($C$3:C3682)+1,"")</f>
        <v/>
      </c>
      <c r="D3683" s="125"/>
      <c r="E3683" s="340"/>
    </row>
    <row r="3684" customFormat="false" ht="18" hidden="false" customHeight="false" outlineLevel="0" collapsed="false">
      <c r="B3684" s="339" t="n">
        <f aca="false">'ワークシート1 事業所情報'!E3697</f>
        <v>0</v>
      </c>
      <c r="C3684" s="125" t="str">
        <f aca="false">IF(COUNTIF($B$4:B3684,B3684)=1,MAX($C$3:C3683)+1,"")</f>
        <v/>
      </c>
      <c r="D3684" s="125"/>
      <c r="E3684" s="340"/>
    </row>
    <row r="3685" customFormat="false" ht="18" hidden="false" customHeight="false" outlineLevel="0" collapsed="false">
      <c r="B3685" s="339" t="n">
        <f aca="false">'ワークシート1 事業所情報'!E3698</f>
        <v>0</v>
      </c>
      <c r="C3685" s="125" t="str">
        <f aca="false">IF(COUNTIF($B$4:B3685,B3685)=1,MAX($C$3:C3684)+1,"")</f>
        <v/>
      </c>
      <c r="D3685" s="125"/>
      <c r="E3685" s="340"/>
    </row>
    <row r="3686" customFormat="false" ht="18" hidden="false" customHeight="false" outlineLevel="0" collapsed="false">
      <c r="B3686" s="339" t="n">
        <f aca="false">'ワークシート1 事業所情報'!E3699</f>
        <v>0</v>
      </c>
      <c r="C3686" s="125" t="str">
        <f aca="false">IF(COUNTIF($B$4:B3686,B3686)=1,MAX($C$3:C3685)+1,"")</f>
        <v/>
      </c>
      <c r="D3686" s="125"/>
      <c r="E3686" s="340"/>
    </row>
    <row r="3687" customFormat="false" ht="18" hidden="false" customHeight="false" outlineLevel="0" collapsed="false">
      <c r="B3687" s="339" t="n">
        <f aca="false">'ワークシート1 事業所情報'!E3700</f>
        <v>0</v>
      </c>
      <c r="C3687" s="125" t="str">
        <f aca="false">IF(COUNTIF($B$4:B3687,B3687)=1,MAX($C$3:C3686)+1,"")</f>
        <v/>
      </c>
      <c r="D3687" s="125"/>
      <c r="E3687" s="340"/>
    </row>
    <row r="3688" customFormat="false" ht="18" hidden="false" customHeight="false" outlineLevel="0" collapsed="false">
      <c r="B3688" s="339" t="n">
        <f aca="false">'ワークシート1 事業所情報'!E3701</f>
        <v>0</v>
      </c>
      <c r="C3688" s="125" t="str">
        <f aca="false">IF(COUNTIF($B$4:B3688,B3688)=1,MAX($C$3:C3687)+1,"")</f>
        <v/>
      </c>
      <c r="D3688" s="125"/>
      <c r="E3688" s="340"/>
    </row>
    <row r="3689" customFormat="false" ht="18" hidden="false" customHeight="false" outlineLevel="0" collapsed="false">
      <c r="B3689" s="339" t="n">
        <f aca="false">'ワークシート1 事業所情報'!E3702</f>
        <v>0</v>
      </c>
      <c r="C3689" s="125" t="str">
        <f aca="false">IF(COUNTIF($B$4:B3689,B3689)=1,MAX($C$3:C3688)+1,"")</f>
        <v/>
      </c>
      <c r="D3689" s="125"/>
      <c r="E3689" s="340"/>
    </row>
    <row r="3690" customFormat="false" ht="18" hidden="false" customHeight="false" outlineLevel="0" collapsed="false">
      <c r="B3690" s="339" t="n">
        <f aca="false">'ワークシート1 事業所情報'!E3703</f>
        <v>0</v>
      </c>
      <c r="C3690" s="125" t="str">
        <f aca="false">IF(COUNTIF($B$4:B3690,B3690)=1,MAX($C$3:C3689)+1,"")</f>
        <v/>
      </c>
      <c r="D3690" s="125"/>
      <c r="E3690" s="340"/>
    </row>
    <row r="3691" customFormat="false" ht="18" hidden="false" customHeight="false" outlineLevel="0" collapsed="false">
      <c r="B3691" s="339" t="n">
        <f aca="false">'ワークシート1 事業所情報'!E3704</f>
        <v>0</v>
      </c>
      <c r="C3691" s="125" t="str">
        <f aca="false">IF(COUNTIF($B$4:B3691,B3691)=1,MAX($C$3:C3690)+1,"")</f>
        <v/>
      </c>
      <c r="D3691" s="125"/>
      <c r="E3691" s="340"/>
    </row>
    <row r="3692" customFormat="false" ht="18" hidden="false" customHeight="false" outlineLevel="0" collapsed="false">
      <c r="B3692" s="339" t="n">
        <f aca="false">'ワークシート1 事業所情報'!E3705</f>
        <v>0</v>
      </c>
      <c r="C3692" s="125" t="str">
        <f aca="false">IF(COUNTIF($B$4:B3692,B3692)=1,MAX($C$3:C3691)+1,"")</f>
        <v/>
      </c>
      <c r="D3692" s="125"/>
      <c r="E3692" s="340"/>
    </row>
    <row r="3693" customFormat="false" ht="18" hidden="false" customHeight="false" outlineLevel="0" collapsed="false">
      <c r="B3693" s="339" t="n">
        <f aca="false">'ワークシート1 事業所情報'!E3706</f>
        <v>0</v>
      </c>
      <c r="C3693" s="125" t="str">
        <f aca="false">IF(COUNTIF($B$4:B3693,B3693)=1,MAX($C$3:C3692)+1,"")</f>
        <v/>
      </c>
      <c r="D3693" s="125"/>
      <c r="E3693" s="340"/>
    </row>
    <row r="3694" customFormat="false" ht="18" hidden="false" customHeight="false" outlineLevel="0" collapsed="false">
      <c r="B3694" s="339" t="n">
        <f aca="false">'ワークシート1 事業所情報'!E3707</f>
        <v>0</v>
      </c>
      <c r="C3694" s="125" t="str">
        <f aca="false">IF(COUNTIF($B$4:B3694,B3694)=1,MAX($C$3:C3693)+1,"")</f>
        <v/>
      </c>
      <c r="D3694" s="125"/>
      <c r="E3694" s="340"/>
    </row>
    <row r="3695" customFormat="false" ht="18" hidden="false" customHeight="false" outlineLevel="0" collapsed="false">
      <c r="B3695" s="339" t="n">
        <f aca="false">'ワークシート1 事業所情報'!E3708</f>
        <v>0</v>
      </c>
      <c r="C3695" s="125" t="str">
        <f aca="false">IF(COUNTIF($B$4:B3695,B3695)=1,MAX($C$3:C3694)+1,"")</f>
        <v/>
      </c>
      <c r="D3695" s="125"/>
      <c r="E3695" s="340"/>
    </row>
    <row r="3696" customFormat="false" ht="18" hidden="false" customHeight="false" outlineLevel="0" collapsed="false">
      <c r="B3696" s="339" t="n">
        <f aca="false">'ワークシート1 事業所情報'!E3709</f>
        <v>0</v>
      </c>
      <c r="C3696" s="125" t="str">
        <f aca="false">IF(COUNTIF($B$4:B3696,B3696)=1,MAX($C$3:C3695)+1,"")</f>
        <v/>
      </c>
      <c r="D3696" s="125"/>
      <c r="E3696" s="340"/>
    </row>
    <row r="3697" customFormat="false" ht="18" hidden="false" customHeight="false" outlineLevel="0" collapsed="false">
      <c r="B3697" s="339" t="n">
        <f aca="false">'ワークシート1 事業所情報'!E3710</f>
        <v>0</v>
      </c>
      <c r="C3697" s="125" t="str">
        <f aca="false">IF(COUNTIF($B$4:B3697,B3697)=1,MAX($C$3:C3696)+1,"")</f>
        <v/>
      </c>
      <c r="D3697" s="125"/>
      <c r="E3697" s="340"/>
    </row>
    <row r="3698" customFormat="false" ht="18" hidden="false" customHeight="false" outlineLevel="0" collapsed="false">
      <c r="B3698" s="339" t="n">
        <f aca="false">'ワークシート1 事業所情報'!E3711</f>
        <v>0</v>
      </c>
      <c r="C3698" s="125" t="str">
        <f aca="false">IF(COUNTIF($B$4:B3698,B3698)=1,MAX($C$3:C3697)+1,"")</f>
        <v/>
      </c>
      <c r="D3698" s="125"/>
      <c r="E3698" s="340"/>
    </row>
    <row r="3699" customFormat="false" ht="18" hidden="false" customHeight="false" outlineLevel="0" collapsed="false">
      <c r="B3699" s="339" t="n">
        <f aca="false">'ワークシート1 事業所情報'!E3712</f>
        <v>0</v>
      </c>
      <c r="C3699" s="125" t="str">
        <f aca="false">IF(COUNTIF($B$4:B3699,B3699)=1,MAX($C$3:C3698)+1,"")</f>
        <v/>
      </c>
      <c r="D3699" s="125"/>
      <c r="E3699" s="340"/>
    </row>
    <row r="3700" customFormat="false" ht="18" hidden="false" customHeight="false" outlineLevel="0" collapsed="false">
      <c r="B3700" s="339" t="n">
        <f aca="false">'ワークシート1 事業所情報'!E3713</f>
        <v>0</v>
      </c>
      <c r="C3700" s="125" t="str">
        <f aca="false">IF(COUNTIF($B$4:B3700,B3700)=1,MAX($C$3:C3699)+1,"")</f>
        <v/>
      </c>
      <c r="D3700" s="125"/>
      <c r="E3700" s="340"/>
    </row>
    <row r="3701" customFormat="false" ht="18" hidden="false" customHeight="false" outlineLevel="0" collapsed="false">
      <c r="B3701" s="339" t="n">
        <f aca="false">'ワークシート1 事業所情報'!E3714</f>
        <v>0</v>
      </c>
      <c r="C3701" s="125" t="str">
        <f aca="false">IF(COUNTIF($B$4:B3701,B3701)=1,MAX($C$3:C3700)+1,"")</f>
        <v/>
      </c>
      <c r="D3701" s="125"/>
      <c r="E3701" s="340"/>
    </row>
    <row r="3702" customFormat="false" ht="18" hidden="false" customHeight="false" outlineLevel="0" collapsed="false">
      <c r="B3702" s="339" t="n">
        <f aca="false">'ワークシート1 事業所情報'!E3715</f>
        <v>0</v>
      </c>
      <c r="C3702" s="125" t="str">
        <f aca="false">IF(COUNTIF($B$4:B3702,B3702)=1,MAX($C$3:C3701)+1,"")</f>
        <v/>
      </c>
      <c r="D3702" s="125"/>
      <c r="E3702" s="340"/>
    </row>
    <row r="3703" customFormat="false" ht="18" hidden="false" customHeight="false" outlineLevel="0" collapsed="false">
      <c r="B3703" s="339" t="n">
        <f aca="false">'ワークシート1 事業所情報'!E3716</f>
        <v>0</v>
      </c>
      <c r="C3703" s="125" t="str">
        <f aca="false">IF(COUNTIF($B$4:B3703,B3703)=1,MAX($C$3:C3702)+1,"")</f>
        <v/>
      </c>
      <c r="D3703" s="125"/>
      <c r="E3703" s="340"/>
    </row>
    <row r="3704" customFormat="false" ht="18" hidden="false" customHeight="false" outlineLevel="0" collapsed="false">
      <c r="B3704" s="339" t="n">
        <f aca="false">'ワークシート1 事業所情報'!E3717</f>
        <v>0</v>
      </c>
      <c r="C3704" s="125" t="str">
        <f aca="false">IF(COUNTIF($B$4:B3704,B3704)=1,MAX($C$3:C3703)+1,"")</f>
        <v/>
      </c>
      <c r="D3704" s="125"/>
      <c r="E3704" s="340"/>
    </row>
    <row r="3705" customFormat="false" ht="18" hidden="false" customHeight="false" outlineLevel="0" collapsed="false">
      <c r="B3705" s="339" t="n">
        <f aca="false">'ワークシート1 事業所情報'!E3718</f>
        <v>0</v>
      </c>
      <c r="C3705" s="125" t="str">
        <f aca="false">IF(COUNTIF($B$4:B3705,B3705)=1,MAX($C$3:C3704)+1,"")</f>
        <v/>
      </c>
      <c r="D3705" s="125"/>
      <c r="E3705" s="340"/>
    </row>
    <row r="3706" customFormat="false" ht="18" hidden="false" customHeight="false" outlineLevel="0" collapsed="false">
      <c r="B3706" s="339" t="n">
        <f aca="false">'ワークシート1 事業所情報'!E3719</f>
        <v>0</v>
      </c>
      <c r="C3706" s="125" t="str">
        <f aca="false">IF(COUNTIF($B$4:B3706,B3706)=1,MAX($C$3:C3705)+1,"")</f>
        <v/>
      </c>
      <c r="D3706" s="125"/>
      <c r="E3706" s="340"/>
    </row>
    <row r="3707" customFormat="false" ht="18" hidden="false" customHeight="false" outlineLevel="0" collapsed="false">
      <c r="B3707" s="339" t="n">
        <f aca="false">'ワークシート1 事業所情報'!E3720</f>
        <v>0</v>
      </c>
      <c r="C3707" s="125" t="str">
        <f aca="false">IF(COUNTIF($B$4:B3707,B3707)=1,MAX($C$3:C3706)+1,"")</f>
        <v/>
      </c>
      <c r="D3707" s="125"/>
      <c r="E3707" s="340"/>
    </row>
    <row r="3708" customFormat="false" ht="18" hidden="false" customHeight="false" outlineLevel="0" collapsed="false">
      <c r="B3708" s="339" t="n">
        <f aca="false">'ワークシート1 事業所情報'!E3721</f>
        <v>0</v>
      </c>
      <c r="C3708" s="125" t="str">
        <f aca="false">IF(COUNTIF($B$4:B3708,B3708)=1,MAX($C$3:C3707)+1,"")</f>
        <v/>
      </c>
      <c r="D3708" s="125"/>
      <c r="E3708" s="340"/>
    </row>
    <row r="3709" customFormat="false" ht="18" hidden="false" customHeight="false" outlineLevel="0" collapsed="false">
      <c r="B3709" s="339" t="n">
        <f aca="false">'ワークシート1 事業所情報'!E3722</f>
        <v>0</v>
      </c>
      <c r="C3709" s="125" t="str">
        <f aca="false">IF(COUNTIF($B$4:B3709,B3709)=1,MAX($C$3:C3708)+1,"")</f>
        <v/>
      </c>
      <c r="D3709" s="125"/>
      <c r="E3709" s="340"/>
    </row>
    <row r="3710" customFormat="false" ht="18" hidden="false" customHeight="false" outlineLevel="0" collapsed="false">
      <c r="B3710" s="339" t="n">
        <f aca="false">'ワークシート1 事業所情報'!E3723</f>
        <v>0</v>
      </c>
      <c r="C3710" s="125" t="str">
        <f aca="false">IF(COUNTIF($B$4:B3710,B3710)=1,MAX($C$3:C3709)+1,"")</f>
        <v/>
      </c>
      <c r="D3710" s="125"/>
      <c r="E3710" s="340"/>
    </row>
    <row r="3711" customFormat="false" ht="18" hidden="false" customHeight="false" outlineLevel="0" collapsed="false">
      <c r="B3711" s="339" t="n">
        <f aca="false">'ワークシート1 事業所情報'!E3724</f>
        <v>0</v>
      </c>
      <c r="C3711" s="125" t="str">
        <f aca="false">IF(COUNTIF($B$4:B3711,B3711)=1,MAX($C$3:C3710)+1,"")</f>
        <v/>
      </c>
      <c r="D3711" s="125"/>
      <c r="E3711" s="340"/>
    </row>
    <row r="3712" customFormat="false" ht="18" hidden="false" customHeight="false" outlineLevel="0" collapsed="false">
      <c r="B3712" s="339" t="n">
        <f aca="false">'ワークシート1 事業所情報'!E3725</f>
        <v>0</v>
      </c>
      <c r="C3712" s="125" t="str">
        <f aca="false">IF(COUNTIF($B$4:B3712,B3712)=1,MAX($C$3:C3711)+1,"")</f>
        <v/>
      </c>
      <c r="D3712" s="125"/>
      <c r="E3712" s="340"/>
    </row>
    <row r="3713" customFormat="false" ht="18" hidden="false" customHeight="false" outlineLevel="0" collapsed="false">
      <c r="B3713" s="339" t="n">
        <f aca="false">'ワークシート1 事業所情報'!E3726</f>
        <v>0</v>
      </c>
      <c r="C3713" s="125" t="str">
        <f aca="false">IF(COUNTIF($B$4:B3713,B3713)=1,MAX($C$3:C3712)+1,"")</f>
        <v/>
      </c>
      <c r="D3713" s="125"/>
      <c r="E3713" s="340"/>
    </row>
    <row r="3714" customFormat="false" ht="18" hidden="false" customHeight="false" outlineLevel="0" collapsed="false">
      <c r="B3714" s="339" t="n">
        <f aca="false">'ワークシート1 事業所情報'!E3727</f>
        <v>0</v>
      </c>
      <c r="C3714" s="125" t="str">
        <f aca="false">IF(COUNTIF($B$4:B3714,B3714)=1,MAX($C$3:C3713)+1,"")</f>
        <v/>
      </c>
      <c r="D3714" s="125"/>
      <c r="E3714" s="340"/>
    </row>
    <row r="3715" customFormat="false" ht="18" hidden="false" customHeight="false" outlineLevel="0" collapsed="false">
      <c r="B3715" s="339" t="n">
        <f aca="false">'ワークシート1 事業所情報'!E3728</f>
        <v>0</v>
      </c>
      <c r="C3715" s="125" t="str">
        <f aca="false">IF(COUNTIF($B$4:B3715,B3715)=1,MAX($C$3:C3714)+1,"")</f>
        <v/>
      </c>
      <c r="D3715" s="125"/>
      <c r="E3715" s="340"/>
    </row>
    <row r="3716" customFormat="false" ht="18" hidden="false" customHeight="false" outlineLevel="0" collapsed="false">
      <c r="B3716" s="339" t="n">
        <f aca="false">'ワークシート1 事業所情報'!E3729</f>
        <v>0</v>
      </c>
      <c r="C3716" s="125" t="str">
        <f aca="false">IF(COUNTIF($B$4:B3716,B3716)=1,MAX($C$3:C3715)+1,"")</f>
        <v/>
      </c>
      <c r="D3716" s="125"/>
      <c r="E3716" s="340"/>
    </row>
    <row r="3717" customFormat="false" ht="18" hidden="false" customHeight="false" outlineLevel="0" collapsed="false">
      <c r="B3717" s="339" t="n">
        <f aca="false">'ワークシート1 事業所情報'!E3730</f>
        <v>0</v>
      </c>
      <c r="C3717" s="125" t="str">
        <f aca="false">IF(COUNTIF($B$4:B3717,B3717)=1,MAX($C$3:C3716)+1,"")</f>
        <v/>
      </c>
      <c r="D3717" s="125"/>
      <c r="E3717" s="340"/>
    </row>
    <row r="3718" customFormat="false" ht="18" hidden="false" customHeight="false" outlineLevel="0" collapsed="false">
      <c r="B3718" s="339" t="n">
        <f aca="false">'ワークシート1 事業所情報'!E3731</f>
        <v>0</v>
      </c>
      <c r="C3718" s="125" t="str">
        <f aca="false">IF(COUNTIF($B$4:B3718,B3718)=1,MAX($C$3:C3717)+1,"")</f>
        <v/>
      </c>
      <c r="D3718" s="125"/>
      <c r="E3718" s="340"/>
    </row>
    <row r="3719" customFormat="false" ht="18" hidden="false" customHeight="false" outlineLevel="0" collapsed="false">
      <c r="B3719" s="339" t="n">
        <f aca="false">'ワークシート1 事業所情報'!E3732</f>
        <v>0</v>
      </c>
      <c r="C3719" s="125" t="str">
        <f aca="false">IF(COUNTIF($B$4:B3719,B3719)=1,MAX($C$3:C3718)+1,"")</f>
        <v/>
      </c>
      <c r="D3719" s="125"/>
      <c r="E3719" s="340"/>
    </row>
    <row r="3720" customFormat="false" ht="18" hidden="false" customHeight="false" outlineLevel="0" collapsed="false">
      <c r="B3720" s="339" t="n">
        <f aca="false">'ワークシート1 事業所情報'!E3733</f>
        <v>0</v>
      </c>
      <c r="C3720" s="125" t="str">
        <f aca="false">IF(COUNTIF($B$4:B3720,B3720)=1,MAX($C$3:C3719)+1,"")</f>
        <v/>
      </c>
      <c r="D3720" s="125"/>
      <c r="E3720" s="340"/>
    </row>
    <row r="3721" customFormat="false" ht="18" hidden="false" customHeight="false" outlineLevel="0" collapsed="false">
      <c r="B3721" s="339" t="n">
        <f aca="false">'ワークシート1 事業所情報'!E3734</f>
        <v>0</v>
      </c>
      <c r="C3721" s="125" t="str">
        <f aca="false">IF(COUNTIF($B$4:B3721,B3721)=1,MAX($C$3:C3720)+1,"")</f>
        <v/>
      </c>
      <c r="D3721" s="125"/>
      <c r="E3721" s="340"/>
    </row>
    <row r="3722" customFormat="false" ht="18" hidden="false" customHeight="false" outlineLevel="0" collapsed="false">
      <c r="B3722" s="339" t="n">
        <f aca="false">'ワークシート1 事業所情報'!E3735</f>
        <v>0</v>
      </c>
      <c r="C3722" s="125" t="str">
        <f aca="false">IF(COUNTIF($B$4:B3722,B3722)=1,MAX($C$3:C3721)+1,"")</f>
        <v/>
      </c>
      <c r="D3722" s="125"/>
      <c r="E3722" s="340"/>
    </row>
    <row r="3723" customFormat="false" ht="18" hidden="false" customHeight="false" outlineLevel="0" collapsed="false">
      <c r="B3723" s="339" t="n">
        <f aca="false">'ワークシート1 事業所情報'!E3736</f>
        <v>0</v>
      </c>
      <c r="C3723" s="125" t="str">
        <f aca="false">IF(COUNTIF($B$4:B3723,B3723)=1,MAX($C$3:C3722)+1,"")</f>
        <v/>
      </c>
      <c r="D3723" s="125"/>
      <c r="E3723" s="340"/>
    </row>
    <row r="3724" customFormat="false" ht="18" hidden="false" customHeight="false" outlineLevel="0" collapsed="false">
      <c r="B3724" s="339" t="n">
        <f aca="false">'ワークシート1 事業所情報'!E3737</f>
        <v>0</v>
      </c>
      <c r="C3724" s="125" t="str">
        <f aca="false">IF(COUNTIF($B$4:B3724,B3724)=1,MAX($C$3:C3723)+1,"")</f>
        <v/>
      </c>
      <c r="D3724" s="125"/>
      <c r="E3724" s="340"/>
    </row>
    <row r="3725" customFormat="false" ht="18" hidden="false" customHeight="false" outlineLevel="0" collapsed="false">
      <c r="B3725" s="339" t="n">
        <f aca="false">'ワークシート1 事業所情報'!E3738</f>
        <v>0</v>
      </c>
      <c r="C3725" s="125" t="str">
        <f aca="false">IF(COUNTIF($B$4:B3725,B3725)=1,MAX($C$3:C3724)+1,"")</f>
        <v/>
      </c>
      <c r="D3725" s="125"/>
      <c r="E3725" s="340"/>
    </row>
    <row r="3726" customFormat="false" ht="18" hidden="false" customHeight="false" outlineLevel="0" collapsed="false">
      <c r="B3726" s="339" t="n">
        <f aca="false">'ワークシート1 事業所情報'!E3739</f>
        <v>0</v>
      </c>
      <c r="C3726" s="125" t="str">
        <f aca="false">IF(COUNTIF($B$4:B3726,B3726)=1,MAX($C$3:C3725)+1,"")</f>
        <v/>
      </c>
      <c r="D3726" s="125"/>
      <c r="E3726" s="340"/>
    </row>
    <row r="3727" customFormat="false" ht="18" hidden="false" customHeight="false" outlineLevel="0" collapsed="false">
      <c r="B3727" s="339" t="n">
        <f aca="false">'ワークシート1 事業所情報'!E3740</f>
        <v>0</v>
      </c>
      <c r="C3727" s="125" t="str">
        <f aca="false">IF(COUNTIF($B$4:B3727,B3727)=1,MAX($C$3:C3726)+1,"")</f>
        <v/>
      </c>
      <c r="D3727" s="125"/>
      <c r="E3727" s="340"/>
    </row>
    <row r="3728" customFormat="false" ht="18" hidden="false" customHeight="false" outlineLevel="0" collapsed="false">
      <c r="B3728" s="339" t="n">
        <f aca="false">'ワークシート1 事業所情報'!E3741</f>
        <v>0</v>
      </c>
      <c r="C3728" s="125" t="str">
        <f aca="false">IF(COUNTIF($B$4:B3728,B3728)=1,MAX($C$3:C3727)+1,"")</f>
        <v/>
      </c>
      <c r="D3728" s="125"/>
      <c r="E3728" s="340"/>
    </row>
    <row r="3729" customFormat="false" ht="18" hidden="false" customHeight="false" outlineLevel="0" collapsed="false">
      <c r="B3729" s="339" t="n">
        <f aca="false">'ワークシート1 事業所情報'!E3742</f>
        <v>0</v>
      </c>
      <c r="C3729" s="125" t="str">
        <f aca="false">IF(COUNTIF($B$4:B3729,B3729)=1,MAX($C$3:C3728)+1,"")</f>
        <v/>
      </c>
      <c r="D3729" s="125"/>
      <c r="E3729" s="340"/>
    </row>
    <row r="3730" customFormat="false" ht="18" hidden="false" customHeight="false" outlineLevel="0" collapsed="false">
      <c r="B3730" s="339" t="n">
        <f aca="false">'ワークシート1 事業所情報'!E3743</f>
        <v>0</v>
      </c>
      <c r="C3730" s="125" t="str">
        <f aca="false">IF(COUNTIF($B$4:B3730,B3730)=1,MAX($C$3:C3729)+1,"")</f>
        <v/>
      </c>
      <c r="D3730" s="125"/>
      <c r="E3730" s="340"/>
    </row>
    <row r="3731" customFormat="false" ht="18" hidden="false" customHeight="false" outlineLevel="0" collapsed="false">
      <c r="B3731" s="339" t="n">
        <f aca="false">'ワークシート1 事業所情報'!E3744</f>
        <v>0</v>
      </c>
      <c r="C3731" s="125" t="str">
        <f aca="false">IF(COUNTIF($B$4:B3731,B3731)=1,MAX($C$3:C3730)+1,"")</f>
        <v/>
      </c>
      <c r="D3731" s="125"/>
      <c r="E3731" s="340"/>
    </row>
    <row r="3732" customFormat="false" ht="18" hidden="false" customHeight="false" outlineLevel="0" collapsed="false">
      <c r="B3732" s="339" t="n">
        <f aca="false">'ワークシート1 事業所情報'!E3745</f>
        <v>0</v>
      </c>
      <c r="C3732" s="125" t="str">
        <f aca="false">IF(COUNTIF($B$4:B3732,B3732)=1,MAX($C$3:C3731)+1,"")</f>
        <v/>
      </c>
      <c r="D3732" s="125"/>
      <c r="E3732" s="340"/>
    </row>
    <row r="3733" customFormat="false" ht="18" hidden="false" customHeight="false" outlineLevel="0" collapsed="false">
      <c r="B3733" s="339" t="n">
        <f aca="false">'ワークシート1 事業所情報'!E3746</f>
        <v>0</v>
      </c>
      <c r="C3733" s="125" t="str">
        <f aca="false">IF(COUNTIF($B$4:B3733,B3733)=1,MAX($C$3:C3732)+1,"")</f>
        <v/>
      </c>
      <c r="D3733" s="125"/>
      <c r="E3733" s="340"/>
    </row>
    <row r="3734" customFormat="false" ht="18" hidden="false" customHeight="false" outlineLevel="0" collapsed="false">
      <c r="B3734" s="339" t="n">
        <f aca="false">'ワークシート1 事業所情報'!E3747</f>
        <v>0</v>
      </c>
      <c r="C3734" s="125" t="str">
        <f aca="false">IF(COUNTIF($B$4:B3734,B3734)=1,MAX($C$3:C3733)+1,"")</f>
        <v/>
      </c>
      <c r="D3734" s="125"/>
      <c r="E3734" s="340"/>
    </row>
    <row r="3735" customFormat="false" ht="18" hidden="false" customHeight="false" outlineLevel="0" collapsed="false">
      <c r="B3735" s="339" t="n">
        <f aca="false">'ワークシート1 事業所情報'!E3748</f>
        <v>0</v>
      </c>
      <c r="C3735" s="125" t="str">
        <f aca="false">IF(COUNTIF($B$4:B3735,B3735)=1,MAX($C$3:C3734)+1,"")</f>
        <v/>
      </c>
      <c r="D3735" s="125"/>
      <c r="E3735" s="340"/>
    </row>
    <row r="3736" customFormat="false" ht="18" hidden="false" customHeight="false" outlineLevel="0" collapsed="false">
      <c r="B3736" s="339" t="n">
        <f aca="false">'ワークシート1 事業所情報'!E3749</f>
        <v>0</v>
      </c>
      <c r="C3736" s="125" t="str">
        <f aca="false">IF(COUNTIF($B$4:B3736,B3736)=1,MAX($C$3:C3735)+1,"")</f>
        <v/>
      </c>
      <c r="D3736" s="125"/>
      <c r="E3736" s="340"/>
    </row>
    <row r="3737" customFormat="false" ht="18" hidden="false" customHeight="false" outlineLevel="0" collapsed="false">
      <c r="B3737" s="339" t="n">
        <f aca="false">'ワークシート1 事業所情報'!E3750</f>
        <v>0</v>
      </c>
      <c r="C3737" s="125" t="str">
        <f aca="false">IF(COUNTIF($B$4:B3737,B3737)=1,MAX($C$3:C3736)+1,"")</f>
        <v/>
      </c>
      <c r="D3737" s="125"/>
      <c r="E3737" s="340"/>
    </row>
    <row r="3738" customFormat="false" ht="18" hidden="false" customHeight="false" outlineLevel="0" collapsed="false">
      <c r="B3738" s="339" t="n">
        <f aca="false">'ワークシート1 事業所情報'!E3751</f>
        <v>0</v>
      </c>
      <c r="C3738" s="125" t="str">
        <f aca="false">IF(COUNTIF($B$4:B3738,B3738)=1,MAX($C$3:C3737)+1,"")</f>
        <v/>
      </c>
      <c r="D3738" s="125"/>
      <c r="E3738" s="340"/>
    </row>
    <row r="3739" customFormat="false" ht="18" hidden="false" customHeight="false" outlineLevel="0" collapsed="false">
      <c r="B3739" s="339" t="n">
        <f aca="false">'ワークシート1 事業所情報'!E3752</f>
        <v>0</v>
      </c>
      <c r="C3739" s="125" t="str">
        <f aca="false">IF(COUNTIF($B$4:B3739,B3739)=1,MAX($C$3:C3738)+1,"")</f>
        <v/>
      </c>
      <c r="D3739" s="125"/>
      <c r="E3739" s="340"/>
    </row>
    <row r="3740" customFormat="false" ht="18" hidden="false" customHeight="false" outlineLevel="0" collapsed="false">
      <c r="B3740" s="339" t="n">
        <f aca="false">'ワークシート1 事業所情報'!E3753</f>
        <v>0</v>
      </c>
      <c r="C3740" s="125" t="str">
        <f aca="false">IF(COUNTIF($B$4:B3740,B3740)=1,MAX($C$3:C3739)+1,"")</f>
        <v/>
      </c>
      <c r="D3740" s="125"/>
      <c r="E3740" s="340"/>
    </row>
    <row r="3741" customFormat="false" ht="18" hidden="false" customHeight="false" outlineLevel="0" collapsed="false">
      <c r="B3741" s="339" t="n">
        <f aca="false">'ワークシート1 事業所情報'!E3754</f>
        <v>0</v>
      </c>
      <c r="C3741" s="125" t="str">
        <f aca="false">IF(COUNTIF($B$4:B3741,B3741)=1,MAX($C$3:C3740)+1,"")</f>
        <v/>
      </c>
      <c r="D3741" s="125"/>
      <c r="E3741" s="340"/>
    </row>
    <row r="3742" customFormat="false" ht="18" hidden="false" customHeight="false" outlineLevel="0" collapsed="false">
      <c r="B3742" s="339" t="n">
        <f aca="false">'ワークシート1 事業所情報'!E3755</f>
        <v>0</v>
      </c>
      <c r="C3742" s="125" t="str">
        <f aca="false">IF(COUNTIF($B$4:B3742,B3742)=1,MAX($C$3:C3741)+1,"")</f>
        <v/>
      </c>
      <c r="D3742" s="125"/>
      <c r="E3742" s="340"/>
    </row>
    <row r="3743" customFormat="false" ht="18" hidden="false" customHeight="false" outlineLevel="0" collapsed="false">
      <c r="B3743" s="339" t="n">
        <f aca="false">'ワークシート1 事業所情報'!E3756</f>
        <v>0</v>
      </c>
      <c r="C3743" s="125" t="str">
        <f aca="false">IF(COUNTIF($B$4:B3743,B3743)=1,MAX($C$3:C3742)+1,"")</f>
        <v/>
      </c>
      <c r="D3743" s="125"/>
      <c r="E3743" s="340"/>
    </row>
    <row r="3744" customFormat="false" ht="18" hidden="false" customHeight="false" outlineLevel="0" collapsed="false">
      <c r="B3744" s="339" t="n">
        <f aca="false">'ワークシート1 事業所情報'!E3757</f>
        <v>0</v>
      </c>
      <c r="C3744" s="125" t="str">
        <f aca="false">IF(COUNTIF($B$4:B3744,B3744)=1,MAX($C$3:C3743)+1,"")</f>
        <v/>
      </c>
      <c r="D3744" s="125"/>
      <c r="E3744" s="340"/>
    </row>
    <row r="3745" customFormat="false" ht="18" hidden="false" customHeight="false" outlineLevel="0" collapsed="false">
      <c r="B3745" s="339" t="n">
        <f aca="false">'ワークシート1 事業所情報'!E3758</f>
        <v>0</v>
      </c>
      <c r="C3745" s="125" t="str">
        <f aca="false">IF(COUNTIF($B$4:B3745,B3745)=1,MAX($C$3:C3744)+1,"")</f>
        <v/>
      </c>
      <c r="D3745" s="125"/>
      <c r="E3745" s="340"/>
    </row>
    <row r="3746" customFormat="false" ht="18" hidden="false" customHeight="false" outlineLevel="0" collapsed="false">
      <c r="B3746" s="339" t="n">
        <f aca="false">'ワークシート1 事業所情報'!E3759</f>
        <v>0</v>
      </c>
      <c r="C3746" s="125" t="str">
        <f aca="false">IF(COUNTIF($B$4:B3746,B3746)=1,MAX($C$3:C3745)+1,"")</f>
        <v/>
      </c>
      <c r="D3746" s="125"/>
      <c r="E3746" s="340"/>
    </row>
    <row r="3747" customFormat="false" ht="18" hidden="false" customHeight="false" outlineLevel="0" collapsed="false">
      <c r="B3747" s="339" t="n">
        <f aca="false">'ワークシート1 事業所情報'!E3760</f>
        <v>0</v>
      </c>
      <c r="C3747" s="125" t="str">
        <f aca="false">IF(COUNTIF($B$4:B3747,B3747)=1,MAX($C$3:C3746)+1,"")</f>
        <v/>
      </c>
      <c r="D3747" s="125"/>
      <c r="E3747" s="340"/>
    </row>
    <row r="3748" customFormat="false" ht="18" hidden="false" customHeight="false" outlineLevel="0" collapsed="false">
      <c r="B3748" s="339" t="n">
        <f aca="false">'ワークシート1 事業所情報'!E3761</f>
        <v>0</v>
      </c>
      <c r="C3748" s="125" t="str">
        <f aca="false">IF(COUNTIF($B$4:B3748,B3748)=1,MAX($C$3:C3747)+1,"")</f>
        <v/>
      </c>
      <c r="D3748" s="125"/>
      <c r="E3748" s="340"/>
    </row>
    <row r="3749" customFormat="false" ht="18" hidden="false" customHeight="false" outlineLevel="0" collapsed="false">
      <c r="B3749" s="339" t="n">
        <f aca="false">'ワークシート1 事業所情報'!E3762</f>
        <v>0</v>
      </c>
      <c r="C3749" s="125" t="str">
        <f aca="false">IF(COUNTIF($B$4:B3749,B3749)=1,MAX($C$3:C3748)+1,"")</f>
        <v/>
      </c>
      <c r="D3749" s="125"/>
      <c r="E3749" s="340"/>
    </row>
    <row r="3750" customFormat="false" ht="18" hidden="false" customHeight="false" outlineLevel="0" collapsed="false">
      <c r="B3750" s="339" t="n">
        <f aca="false">'ワークシート1 事業所情報'!E3763</f>
        <v>0</v>
      </c>
      <c r="C3750" s="125" t="str">
        <f aca="false">IF(COUNTIF($B$4:B3750,B3750)=1,MAX($C$3:C3749)+1,"")</f>
        <v/>
      </c>
      <c r="D3750" s="125"/>
      <c r="E3750" s="340"/>
    </row>
    <row r="3751" customFormat="false" ht="18" hidden="false" customHeight="false" outlineLevel="0" collapsed="false">
      <c r="B3751" s="339" t="n">
        <f aca="false">'ワークシート1 事業所情報'!E3764</f>
        <v>0</v>
      </c>
      <c r="C3751" s="125" t="str">
        <f aca="false">IF(COUNTIF($B$4:B3751,B3751)=1,MAX($C$3:C3750)+1,"")</f>
        <v/>
      </c>
      <c r="D3751" s="125"/>
      <c r="E3751" s="340"/>
    </row>
    <row r="3752" customFormat="false" ht="18" hidden="false" customHeight="false" outlineLevel="0" collapsed="false">
      <c r="B3752" s="339" t="n">
        <f aca="false">'ワークシート1 事業所情報'!E3765</f>
        <v>0</v>
      </c>
      <c r="C3752" s="125" t="str">
        <f aca="false">IF(COUNTIF($B$4:B3752,B3752)=1,MAX($C$3:C3751)+1,"")</f>
        <v/>
      </c>
      <c r="D3752" s="125"/>
      <c r="E3752" s="340"/>
    </row>
    <row r="3753" customFormat="false" ht="18" hidden="false" customHeight="false" outlineLevel="0" collapsed="false">
      <c r="B3753" s="339" t="n">
        <f aca="false">'ワークシート1 事業所情報'!E3766</f>
        <v>0</v>
      </c>
      <c r="C3753" s="125" t="str">
        <f aca="false">IF(COUNTIF($B$4:B3753,B3753)=1,MAX($C$3:C3752)+1,"")</f>
        <v/>
      </c>
      <c r="D3753" s="125"/>
      <c r="E3753" s="340"/>
    </row>
    <row r="3754" customFormat="false" ht="18" hidden="false" customHeight="false" outlineLevel="0" collapsed="false">
      <c r="B3754" s="339" t="n">
        <f aca="false">'ワークシート1 事業所情報'!E3767</f>
        <v>0</v>
      </c>
      <c r="C3754" s="125" t="str">
        <f aca="false">IF(COUNTIF($B$4:B3754,B3754)=1,MAX($C$3:C3753)+1,"")</f>
        <v/>
      </c>
      <c r="D3754" s="125"/>
      <c r="E3754" s="340"/>
    </row>
    <row r="3755" customFormat="false" ht="18" hidden="false" customHeight="false" outlineLevel="0" collapsed="false">
      <c r="B3755" s="339" t="n">
        <f aca="false">'ワークシート1 事業所情報'!E3768</f>
        <v>0</v>
      </c>
      <c r="C3755" s="125" t="str">
        <f aca="false">IF(COUNTIF($B$4:B3755,B3755)=1,MAX($C$3:C3754)+1,"")</f>
        <v/>
      </c>
      <c r="D3755" s="125"/>
      <c r="E3755" s="340"/>
    </row>
    <row r="3756" customFormat="false" ht="18" hidden="false" customHeight="false" outlineLevel="0" collapsed="false">
      <c r="B3756" s="339" t="n">
        <f aca="false">'ワークシート1 事業所情報'!E3769</f>
        <v>0</v>
      </c>
      <c r="C3756" s="125" t="str">
        <f aca="false">IF(COUNTIF($B$4:B3756,B3756)=1,MAX($C$3:C3755)+1,"")</f>
        <v/>
      </c>
      <c r="D3756" s="125"/>
      <c r="E3756" s="340"/>
    </row>
    <row r="3757" customFormat="false" ht="18" hidden="false" customHeight="false" outlineLevel="0" collapsed="false">
      <c r="B3757" s="339" t="n">
        <f aca="false">'ワークシート1 事業所情報'!E3770</f>
        <v>0</v>
      </c>
      <c r="C3757" s="125" t="str">
        <f aca="false">IF(COUNTIF($B$4:B3757,B3757)=1,MAX($C$3:C3756)+1,"")</f>
        <v/>
      </c>
      <c r="D3757" s="125"/>
      <c r="E3757" s="340"/>
    </row>
    <row r="3758" customFormat="false" ht="18" hidden="false" customHeight="false" outlineLevel="0" collapsed="false">
      <c r="B3758" s="339" t="n">
        <f aca="false">'ワークシート1 事業所情報'!E3771</f>
        <v>0</v>
      </c>
      <c r="C3758" s="125" t="str">
        <f aca="false">IF(COUNTIF($B$4:B3758,B3758)=1,MAX($C$3:C3757)+1,"")</f>
        <v/>
      </c>
      <c r="D3758" s="125"/>
      <c r="E3758" s="340"/>
    </row>
    <row r="3759" customFormat="false" ht="18" hidden="false" customHeight="false" outlineLevel="0" collapsed="false">
      <c r="B3759" s="339" t="n">
        <f aca="false">'ワークシート1 事業所情報'!E3772</f>
        <v>0</v>
      </c>
      <c r="C3759" s="125" t="str">
        <f aca="false">IF(COUNTIF($B$4:B3759,B3759)=1,MAX($C$3:C3758)+1,"")</f>
        <v/>
      </c>
      <c r="D3759" s="125"/>
      <c r="E3759" s="340"/>
    </row>
    <row r="3760" customFormat="false" ht="18" hidden="false" customHeight="false" outlineLevel="0" collapsed="false">
      <c r="B3760" s="339" t="n">
        <f aca="false">'ワークシート1 事業所情報'!E3773</f>
        <v>0</v>
      </c>
      <c r="C3760" s="125" t="str">
        <f aca="false">IF(COUNTIF($B$4:B3760,B3760)=1,MAX($C$3:C3759)+1,"")</f>
        <v/>
      </c>
      <c r="D3760" s="125"/>
      <c r="E3760" s="340"/>
    </row>
    <row r="3761" customFormat="false" ht="18" hidden="false" customHeight="false" outlineLevel="0" collapsed="false">
      <c r="B3761" s="339" t="n">
        <f aca="false">'ワークシート1 事業所情報'!E3774</f>
        <v>0</v>
      </c>
      <c r="C3761" s="125" t="str">
        <f aca="false">IF(COUNTIF($B$4:B3761,B3761)=1,MAX($C$3:C3760)+1,"")</f>
        <v/>
      </c>
      <c r="D3761" s="125"/>
      <c r="E3761" s="340"/>
    </row>
    <row r="3762" customFormat="false" ht="18" hidden="false" customHeight="false" outlineLevel="0" collapsed="false">
      <c r="B3762" s="339" t="n">
        <f aca="false">'ワークシート1 事業所情報'!E3775</f>
        <v>0</v>
      </c>
      <c r="C3762" s="125" t="str">
        <f aca="false">IF(COUNTIF($B$4:B3762,B3762)=1,MAX($C$3:C3761)+1,"")</f>
        <v/>
      </c>
      <c r="D3762" s="125"/>
      <c r="E3762" s="340"/>
    </row>
    <row r="3763" customFormat="false" ht="18" hidden="false" customHeight="false" outlineLevel="0" collapsed="false">
      <c r="B3763" s="339" t="n">
        <f aca="false">'ワークシート1 事業所情報'!E3776</f>
        <v>0</v>
      </c>
      <c r="C3763" s="125" t="str">
        <f aca="false">IF(COUNTIF($B$4:B3763,B3763)=1,MAX($C$3:C3762)+1,"")</f>
        <v/>
      </c>
      <c r="D3763" s="125"/>
      <c r="E3763" s="340"/>
    </row>
    <row r="3764" customFormat="false" ht="18" hidden="false" customHeight="false" outlineLevel="0" collapsed="false">
      <c r="B3764" s="339" t="n">
        <f aca="false">'ワークシート1 事業所情報'!E3777</f>
        <v>0</v>
      </c>
      <c r="C3764" s="125" t="str">
        <f aca="false">IF(COUNTIF($B$4:B3764,B3764)=1,MAX($C$3:C3763)+1,"")</f>
        <v/>
      </c>
      <c r="D3764" s="125"/>
      <c r="E3764" s="340"/>
    </row>
    <row r="3765" customFormat="false" ht="18" hidden="false" customHeight="false" outlineLevel="0" collapsed="false">
      <c r="B3765" s="339" t="n">
        <f aca="false">'ワークシート1 事業所情報'!E3778</f>
        <v>0</v>
      </c>
      <c r="C3765" s="125" t="str">
        <f aca="false">IF(COUNTIF($B$4:B3765,B3765)=1,MAX($C$3:C3764)+1,"")</f>
        <v/>
      </c>
      <c r="D3765" s="125"/>
      <c r="E3765" s="340"/>
    </row>
    <row r="3766" customFormat="false" ht="18" hidden="false" customHeight="false" outlineLevel="0" collapsed="false">
      <c r="B3766" s="339" t="n">
        <f aca="false">'ワークシート1 事業所情報'!E3779</f>
        <v>0</v>
      </c>
      <c r="C3766" s="125" t="str">
        <f aca="false">IF(COUNTIF($B$4:B3766,B3766)=1,MAX($C$3:C3765)+1,"")</f>
        <v/>
      </c>
      <c r="D3766" s="125"/>
      <c r="E3766" s="340"/>
    </row>
    <row r="3767" customFormat="false" ht="18" hidden="false" customHeight="false" outlineLevel="0" collapsed="false">
      <c r="B3767" s="339" t="n">
        <f aca="false">'ワークシート1 事業所情報'!E3780</f>
        <v>0</v>
      </c>
      <c r="C3767" s="125" t="str">
        <f aca="false">IF(COUNTIF($B$4:B3767,B3767)=1,MAX($C$3:C3766)+1,"")</f>
        <v/>
      </c>
      <c r="D3767" s="125"/>
      <c r="E3767" s="340"/>
    </row>
    <row r="3768" customFormat="false" ht="18" hidden="false" customHeight="false" outlineLevel="0" collapsed="false">
      <c r="B3768" s="339" t="n">
        <f aca="false">'ワークシート1 事業所情報'!E3781</f>
        <v>0</v>
      </c>
      <c r="C3768" s="125" t="str">
        <f aca="false">IF(COUNTIF($B$4:B3768,B3768)=1,MAX($C$3:C3767)+1,"")</f>
        <v/>
      </c>
      <c r="D3768" s="125"/>
      <c r="E3768" s="340"/>
    </row>
    <row r="3769" customFormat="false" ht="18" hidden="false" customHeight="false" outlineLevel="0" collapsed="false">
      <c r="B3769" s="339" t="n">
        <f aca="false">'ワークシート1 事業所情報'!E3782</f>
        <v>0</v>
      </c>
      <c r="C3769" s="125" t="str">
        <f aca="false">IF(COUNTIF($B$4:B3769,B3769)=1,MAX($C$3:C3768)+1,"")</f>
        <v/>
      </c>
      <c r="D3769" s="125"/>
      <c r="E3769" s="340"/>
    </row>
    <row r="3770" customFormat="false" ht="18" hidden="false" customHeight="false" outlineLevel="0" collapsed="false">
      <c r="B3770" s="339" t="n">
        <f aca="false">'ワークシート1 事業所情報'!E3783</f>
        <v>0</v>
      </c>
      <c r="C3770" s="125" t="str">
        <f aca="false">IF(COUNTIF($B$4:B3770,B3770)=1,MAX($C$3:C3769)+1,"")</f>
        <v/>
      </c>
      <c r="D3770" s="125"/>
      <c r="E3770" s="340"/>
    </row>
    <row r="3771" customFormat="false" ht="18" hidden="false" customHeight="false" outlineLevel="0" collapsed="false">
      <c r="B3771" s="339" t="n">
        <f aca="false">'ワークシート1 事業所情報'!E3784</f>
        <v>0</v>
      </c>
      <c r="C3771" s="125" t="str">
        <f aca="false">IF(COUNTIF($B$4:B3771,B3771)=1,MAX($C$3:C3770)+1,"")</f>
        <v/>
      </c>
      <c r="D3771" s="125"/>
      <c r="E3771" s="340"/>
    </row>
    <row r="3772" customFormat="false" ht="18" hidden="false" customHeight="false" outlineLevel="0" collapsed="false">
      <c r="B3772" s="339" t="n">
        <f aca="false">'ワークシート1 事業所情報'!E3785</f>
        <v>0</v>
      </c>
      <c r="C3772" s="125" t="str">
        <f aca="false">IF(COUNTIF($B$4:B3772,B3772)=1,MAX($C$3:C3771)+1,"")</f>
        <v/>
      </c>
      <c r="D3772" s="125"/>
      <c r="E3772" s="340"/>
    </row>
    <row r="3773" customFormat="false" ht="18" hidden="false" customHeight="false" outlineLevel="0" collapsed="false">
      <c r="B3773" s="339" t="n">
        <f aca="false">'ワークシート1 事業所情報'!E3786</f>
        <v>0</v>
      </c>
      <c r="C3773" s="125" t="str">
        <f aca="false">IF(COUNTIF($B$4:B3773,B3773)=1,MAX($C$3:C3772)+1,"")</f>
        <v/>
      </c>
      <c r="D3773" s="125"/>
      <c r="E3773" s="340"/>
    </row>
    <row r="3774" customFormat="false" ht="18" hidden="false" customHeight="false" outlineLevel="0" collapsed="false">
      <c r="B3774" s="339" t="n">
        <f aca="false">'ワークシート1 事業所情報'!E3787</f>
        <v>0</v>
      </c>
      <c r="C3774" s="125" t="str">
        <f aca="false">IF(COUNTIF($B$4:B3774,B3774)=1,MAX($C$3:C3773)+1,"")</f>
        <v/>
      </c>
      <c r="D3774" s="125"/>
      <c r="E3774" s="340"/>
    </row>
    <row r="3775" customFormat="false" ht="18" hidden="false" customHeight="false" outlineLevel="0" collapsed="false">
      <c r="B3775" s="339" t="n">
        <f aca="false">'ワークシート1 事業所情報'!E3788</f>
        <v>0</v>
      </c>
      <c r="C3775" s="125" t="str">
        <f aca="false">IF(COUNTIF($B$4:B3775,B3775)=1,MAX($C$3:C3774)+1,"")</f>
        <v/>
      </c>
      <c r="D3775" s="125"/>
      <c r="E3775" s="340"/>
    </row>
    <row r="3776" customFormat="false" ht="18" hidden="false" customHeight="false" outlineLevel="0" collapsed="false">
      <c r="B3776" s="339" t="n">
        <f aca="false">'ワークシート1 事業所情報'!E3789</f>
        <v>0</v>
      </c>
      <c r="C3776" s="125" t="str">
        <f aca="false">IF(COUNTIF($B$4:B3776,B3776)=1,MAX($C$3:C3775)+1,"")</f>
        <v/>
      </c>
      <c r="D3776" s="125"/>
      <c r="E3776" s="340"/>
    </row>
    <row r="3777" customFormat="false" ht="18" hidden="false" customHeight="false" outlineLevel="0" collapsed="false">
      <c r="B3777" s="339" t="n">
        <f aca="false">'ワークシート1 事業所情報'!E3790</f>
        <v>0</v>
      </c>
      <c r="C3777" s="125" t="str">
        <f aca="false">IF(COUNTIF($B$4:B3777,B3777)=1,MAX($C$3:C3776)+1,"")</f>
        <v/>
      </c>
      <c r="D3777" s="125"/>
      <c r="E3777" s="340"/>
    </row>
    <row r="3778" customFormat="false" ht="18" hidden="false" customHeight="false" outlineLevel="0" collapsed="false">
      <c r="B3778" s="339" t="n">
        <f aca="false">'ワークシート1 事業所情報'!E3791</f>
        <v>0</v>
      </c>
      <c r="C3778" s="125" t="str">
        <f aca="false">IF(COUNTIF($B$4:B3778,B3778)=1,MAX($C$3:C3777)+1,"")</f>
        <v/>
      </c>
      <c r="D3778" s="125"/>
      <c r="E3778" s="340"/>
    </row>
    <row r="3779" customFormat="false" ht="18" hidden="false" customHeight="false" outlineLevel="0" collapsed="false">
      <c r="B3779" s="339" t="n">
        <f aca="false">'ワークシート1 事業所情報'!E3792</f>
        <v>0</v>
      </c>
      <c r="C3779" s="125" t="str">
        <f aca="false">IF(COUNTIF($B$4:B3779,B3779)=1,MAX($C$3:C3778)+1,"")</f>
        <v/>
      </c>
      <c r="D3779" s="125"/>
      <c r="E3779" s="340"/>
    </row>
    <row r="3780" customFormat="false" ht="18" hidden="false" customHeight="false" outlineLevel="0" collapsed="false">
      <c r="B3780" s="339" t="n">
        <f aca="false">'ワークシート1 事業所情報'!E3793</f>
        <v>0</v>
      </c>
      <c r="C3780" s="125" t="str">
        <f aca="false">IF(COUNTIF($B$4:B3780,B3780)=1,MAX($C$3:C3779)+1,"")</f>
        <v/>
      </c>
      <c r="D3780" s="125"/>
      <c r="E3780" s="340"/>
    </row>
    <row r="3781" customFormat="false" ht="18" hidden="false" customHeight="false" outlineLevel="0" collapsed="false">
      <c r="B3781" s="339" t="n">
        <f aca="false">'ワークシート1 事業所情報'!E3794</f>
        <v>0</v>
      </c>
      <c r="C3781" s="125" t="str">
        <f aca="false">IF(COUNTIF($B$4:B3781,B3781)=1,MAX($C$3:C3780)+1,"")</f>
        <v/>
      </c>
      <c r="D3781" s="125"/>
      <c r="E3781" s="340"/>
    </row>
    <row r="3782" customFormat="false" ht="18" hidden="false" customHeight="false" outlineLevel="0" collapsed="false">
      <c r="B3782" s="339" t="n">
        <f aca="false">'ワークシート1 事業所情報'!E3795</f>
        <v>0</v>
      </c>
      <c r="C3782" s="125" t="str">
        <f aca="false">IF(COUNTIF($B$4:B3782,B3782)=1,MAX($C$3:C3781)+1,"")</f>
        <v/>
      </c>
      <c r="D3782" s="125"/>
      <c r="E3782" s="340"/>
    </row>
    <row r="3783" customFormat="false" ht="18" hidden="false" customHeight="false" outlineLevel="0" collapsed="false">
      <c r="B3783" s="339" t="n">
        <f aca="false">'ワークシート1 事業所情報'!E3796</f>
        <v>0</v>
      </c>
      <c r="C3783" s="125" t="str">
        <f aca="false">IF(COUNTIF($B$4:B3783,B3783)=1,MAX($C$3:C3782)+1,"")</f>
        <v/>
      </c>
      <c r="D3783" s="125"/>
      <c r="E3783" s="340"/>
    </row>
    <row r="3784" customFormat="false" ht="18" hidden="false" customHeight="false" outlineLevel="0" collapsed="false">
      <c r="B3784" s="339" t="n">
        <f aca="false">'ワークシート1 事業所情報'!E3797</f>
        <v>0</v>
      </c>
      <c r="C3784" s="125" t="str">
        <f aca="false">IF(COUNTIF($B$4:B3784,B3784)=1,MAX($C$3:C3783)+1,"")</f>
        <v/>
      </c>
      <c r="D3784" s="125"/>
      <c r="E3784" s="340"/>
    </row>
    <row r="3785" customFormat="false" ht="18" hidden="false" customHeight="false" outlineLevel="0" collapsed="false">
      <c r="B3785" s="339" t="n">
        <f aca="false">'ワークシート1 事業所情報'!E3798</f>
        <v>0</v>
      </c>
      <c r="C3785" s="125" t="str">
        <f aca="false">IF(COUNTIF($B$4:B3785,B3785)=1,MAX($C$3:C3784)+1,"")</f>
        <v/>
      </c>
      <c r="D3785" s="125"/>
      <c r="E3785" s="340"/>
    </row>
    <row r="3786" customFormat="false" ht="18" hidden="false" customHeight="false" outlineLevel="0" collapsed="false">
      <c r="B3786" s="339" t="n">
        <f aca="false">'ワークシート1 事業所情報'!E3799</f>
        <v>0</v>
      </c>
      <c r="C3786" s="125" t="str">
        <f aca="false">IF(COUNTIF($B$4:B3786,B3786)=1,MAX($C$3:C3785)+1,"")</f>
        <v/>
      </c>
      <c r="D3786" s="125"/>
      <c r="E3786" s="340"/>
    </row>
    <row r="3787" customFormat="false" ht="18" hidden="false" customHeight="false" outlineLevel="0" collapsed="false">
      <c r="B3787" s="339" t="n">
        <f aca="false">'ワークシート1 事業所情報'!E3800</f>
        <v>0</v>
      </c>
      <c r="C3787" s="125" t="str">
        <f aca="false">IF(COUNTIF($B$4:B3787,B3787)=1,MAX($C$3:C3786)+1,"")</f>
        <v/>
      </c>
      <c r="D3787" s="125"/>
      <c r="E3787" s="340"/>
    </row>
    <row r="3788" customFormat="false" ht="18" hidden="false" customHeight="false" outlineLevel="0" collapsed="false">
      <c r="B3788" s="339" t="n">
        <f aca="false">'ワークシート1 事業所情報'!E3801</f>
        <v>0</v>
      </c>
      <c r="C3788" s="125" t="str">
        <f aca="false">IF(COUNTIF($B$4:B3788,B3788)=1,MAX($C$3:C3787)+1,"")</f>
        <v/>
      </c>
      <c r="D3788" s="125"/>
      <c r="E3788" s="340"/>
    </row>
    <row r="3789" customFormat="false" ht="18" hidden="false" customHeight="false" outlineLevel="0" collapsed="false">
      <c r="B3789" s="339" t="n">
        <f aca="false">'ワークシート1 事業所情報'!E3802</f>
        <v>0</v>
      </c>
      <c r="C3789" s="125" t="str">
        <f aca="false">IF(COUNTIF($B$4:B3789,B3789)=1,MAX($C$3:C3788)+1,"")</f>
        <v/>
      </c>
      <c r="D3789" s="125"/>
      <c r="E3789" s="340"/>
    </row>
    <row r="3790" customFormat="false" ht="18" hidden="false" customHeight="false" outlineLevel="0" collapsed="false">
      <c r="B3790" s="339" t="n">
        <f aca="false">'ワークシート1 事業所情報'!E3803</f>
        <v>0</v>
      </c>
      <c r="C3790" s="125" t="str">
        <f aca="false">IF(COUNTIF($B$4:B3790,B3790)=1,MAX($C$3:C3789)+1,"")</f>
        <v/>
      </c>
      <c r="D3790" s="125"/>
      <c r="E3790" s="340"/>
    </row>
    <row r="3791" customFormat="false" ht="18" hidden="false" customHeight="false" outlineLevel="0" collapsed="false">
      <c r="B3791" s="339" t="n">
        <f aca="false">'ワークシート1 事業所情報'!E3804</f>
        <v>0</v>
      </c>
      <c r="C3791" s="125" t="str">
        <f aca="false">IF(COUNTIF($B$4:B3791,B3791)=1,MAX($C$3:C3790)+1,"")</f>
        <v/>
      </c>
      <c r="D3791" s="125"/>
      <c r="E3791" s="340"/>
    </row>
    <row r="3792" customFormat="false" ht="18" hidden="false" customHeight="false" outlineLevel="0" collapsed="false">
      <c r="B3792" s="339" t="n">
        <f aca="false">'ワークシート1 事業所情報'!E3805</f>
        <v>0</v>
      </c>
      <c r="C3792" s="125" t="str">
        <f aca="false">IF(COUNTIF($B$4:B3792,B3792)=1,MAX($C$3:C3791)+1,"")</f>
        <v/>
      </c>
      <c r="D3792" s="125"/>
      <c r="E3792" s="340"/>
    </row>
    <row r="3793" customFormat="false" ht="18" hidden="false" customHeight="false" outlineLevel="0" collapsed="false">
      <c r="B3793" s="339" t="n">
        <f aca="false">'ワークシート1 事業所情報'!E3806</f>
        <v>0</v>
      </c>
      <c r="C3793" s="125" t="str">
        <f aca="false">IF(COUNTIF($B$4:B3793,B3793)=1,MAX($C$3:C3792)+1,"")</f>
        <v/>
      </c>
      <c r="D3793" s="125"/>
      <c r="E3793" s="340"/>
    </row>
    <row r="3794" customFormat="false" ht="18" hidden="false" customHeight="false" outlineLevel="0" collapsed="false">
      <c r="B3794" s="339" t="n">
        <f aca="false">'ワークシート1 事業所情報'!E3807</f>
        <v>0</v>
      </c>
      <c r="C3794" s="125" t="str">
        <f aca="false">IF(COUNTIF($B$4:B3794,B3794)=1,MAX($C$3:C3793)+1,"")</f>
        <v/>
      </c>
      <c r="D3794" s="125"/>
      <c r="E3794" s="340"/>
    </row>
    <row r="3795" customFormat="false" ht="18" hidden="false" customHeight="false" outlineLevel="0" collapsed="false">
      <c r="B3795" s="339" t="n">
        <f aca="false">'ワークシート1 事業所情報'!E3808</f>
        <v>0</v>
      </c>
      <c r="C3795" s="125" t="str">
        <f aca="false">IF(COUNTIF($B$4:B3795,B3795)=1,MAX($C$3:C3794)+1,"")</f>
        <v/>
      </c>
      <c r="D3795" s="125"/>
      <c r="E3795" s="340"/>
    </row>
    <row r="3796" customFormat="false" ht="18" hidden="false" customHeight="false" outlineLevel="0" collapsed="false">
      <c r="B3796" s="339" t="n">
        <f aca="false">'ワークシート1 事業所情報'!E3809</f>
        <v>0</v>
      </c>
      <c r="C3796" s="125" t="str">
        <f aca="false">IF(COUNTIF($B$4:B3796,B3796)=1,MAX($C$3:C3795)+1,"")</f>
        <v/>
      </c>
      <c r="D3796" s="125"/>
      <c r="E3796" s="340"/>
    </row>
    <row r="3797" customFormat="false" ht="18" hidden="false" customHeight="false" outlineLevel="0" collapsed="false">
      <c r="B3797" s="339" t="n">
        <f aca="false">'ワークシート1 事業所情報'!E3810</f>
        <v>0</v>
      </c>
      <c r="C3797" s="125" t="str">
        <f aca="false">IF(COUNTIF($B$4:B3797,B3797)=1,MAX($C$3:C3796)+1,"")</f>
        <v/>
      </c>
      <c r="D3797" s="125"/>
      <c r="E3797" s="340"/>
    </row>
    <row r="3798" customFormat="false" ht="18" hidden="false" customHeight="false" outlineLevel="0" collapsed="false">
      <c r="B3798" s="339" t="n">
        <f aca="false">'ワークシート1 事業所情報'!E3811</f>
        <v>0</v>
      </c>
      <c r="C3798" s="125" t="str">
        <f aca="false">IF(COUNTIF($B$4:B3798,B3798)=1,MAX($C$3:C3797)+1,"")</f>
        <v/>
      </c>
      <c r="D3798" s="125"/>
      <c r="E3798" s="340"/>
    </row>
    <row r="3799" customFormat="false" ht="18" hidden="false" customHeight="false" outlineLevel="0" collapsed="false">
      <c r="B3799" s="339" t="n">
        <f aca="false">'ワークシート1 事業所情報'!E3812</f>
        <v>0</v>
      </c>
      <c r="C3799" s="125" t="str">
        <f aca="false">IF(COUNTIF($B$4:B3799,B3799)=1,MAX($C$3:C3798)+1,"")</f>
        <v/>
      </c>
      <c r="D3799" s="125"/>
      <c r="E3799" s="340"/>
    </row>
    <row r="3800" customFormat="false" ht="18" hidden="false" customHeight="false" outlineLevel="0" collapsed="false">
      <c r="B3800" s="339" t="n">
        <f aca="false">'ワークシート1 事業所情報'!E3813</f>
        <v>0</v>
      </c>
      <c r="C3800" s="125" t="str">
        <f aca="false">IF(COUNTIF($B$4:B3800,B3800)=1,MAX($C$3:C3799)+1,"")</f>
        <v/>
      </c>
      <c r="D3800" s="125"/>
      <c r="E3800" s="340"/>
    </row>
    <row r="3801" customFormat="false" ht="18" hidden="false" customHeight="false" outlineLevel="0" collapsed="false">
      <c r="B3801" s="339" t="n">
        <f aca="false">'ワークシート1 事業所情報'!E3814</f>
        <v>0</v>
      </c>
      <c r="C3801" s="125" t="str">
        <f aca="false">IF(COUNTIF($B$4:B3801,B3801)=1,MAX($C$3:C3800)+1,"")</f>
        <v/>
      </c>
      <c r="D3801" s="125"/>
      <c r="E3801" s="340"/>
    </row>
    <row r="3802" customFormat="false" ht="18" hidden="false" customHeight="false" outlineLevel="0" collapsed="false">
      <c r="B3802" s="339" t="n">
        <f aca="false">'ワークシート1 事業所情報'!E3815</f>
        <v>0</v>
      </c>
      <c r="C3802" s="125" t="str">
        <f aca="false">IF(COUNTIF($B$4:B3802,B3802)=1,MAX($C$3:C3801)+1,"")</f>
        <v/>
      </c>
      <c r="D3802" s="125"/>
      <c r="E3802" s="340"/>
    </row>
    <row r="3803" customFormat="false" ht="18" hidden="false" customHeight="false" outlineLevel="0" collapsed="false">
      <c r="B3803" s="339" t="n">
        <f aca="false">'ワークシート1 事業所情報'!E3816</f>
        <v>0</v>
      </c>
      <c r="C3803" s="125" t="str">
        <f aca="false">IF(COUNTIF($B$4:B3803,B3803)=1,MAX($C$3:C3802)+1,"")</f>
        <v/>
      </c>
      <c r="D3803" s="125"/>
      <c r="E3803" s="340"/>
    </row>
    <row r="3804" customFormat="false" ht="18" hidden="false" customHeight="false" outlineLevel="0" collapsed="false">
      <c r="B3804" s="339" t="n">
        <f aca="false">'ワークシート1 事業所情報'!E3817</f>
        <v>0</v>
      </c>
      <c r="C3804" s="125" t="str">
        <f aca="false">IF(COUNTIF($B$4:B3804,B3804)=1,MAX($C$3:C3803)+1,"")</f>
        <v/>
      </c>
      <c r="D3804" s="125"/>
      <c r="E3804" s="340"/>
    </row>
    <row r="3805" customFormat="false" ht="18" hidden="false" customHeight="false" outlineLevel="0" collapsed="false">
      <c r="B3805" s="339" t="n">
        <f aca="false">'ワークシート1 事業所情報'!E3818</f>
        <v>0</v>
      </c>
      <c r="C3805" s="125" t="str">
        <f aca="false">IF(COUNTIF($B$4:B3805,B3805)=1,MAX($C$3:C3804)+1,"")</f>
        <v/>
      </c>
      <c r="D3805" s="125"/>
      <c r="E3805" s="340"/>
    </row>
    <row r="3806" customFormat="false" ht="18" hidden="false" customHeight="false" outlineLevel="0" collapsed="false">
      <c r="B3806" s="339" t="n">
        <f aca="false">'ワークシート1 事業所情報'!E3819</f>
        <v>0</v>
      </c>
      <c r="C3806" s="125" t="str">
        <f aca="false">IF(COUNTIF($B$4:B3806,B3806)=1,MAX($C$3:C3805)+1,"")</f>
        <v/>
      </c>
      <c r="D3806" s="125"/>
      <c r="E3806" s="340"/>
    </row>
    <row r="3807" customFormat="false" ht="18" hidden="false" customHeight="false" outlineLevel="0" collapsed="false">
      <c r="B3807" s="339" t="n">
        <f aca="false">'ワークシート1 事業所情報'!E3820</f>
        <v>0</v>
      </c>
      <c r="C3807" s="125" t="str">
        <f aca="false">IF(COUNTIF($B$4:B3807,B3807)=1,MAX($C$3:C3806)+1,"")</f>
        <v/>
      </c>
      <c r="D3807" s="125"/>
      <c r="E3807" s="340"/>
    </row>
    <row r="3808" customFormat="false" ht="18" hidden="false" customHeight="false" outlineLevel="0" collapsed="false">
      <c r="B3808" s="339" t="n">
        <f aca="false">'ワークシート1 事業所情報'!E3821</f>
        <v>0</v>
      </c>
      <c r="C3808" s="125" t="str">
        <f aca="false">IF(COUNTIF($B$4:B3808,B3808)=1,MAX($C$3:C3807)+1,"")</f>
        <v/>
      </c>
      <c r="D3808" s="125"/>
      <c r="E3808" s="340"/>
    </row>
    <row r="3809" customFormat="false" ht="18" hidden="false" customHeight="false" outlineLevel="0" collapsed="false">
      <c r="B3809" s="339" t="n">
        <f aca="false">'ワークシート1 事業所情報'!E3822</f>
        <v>0</v>
      </c>
      <c r="C3809" s="125" t="str">
        <f aca="false">IF(COUNTIF($B$4:B3809,B3809)=1,MAX($C$3:C3808)+1,"")</f>
        <v/>
      </c>
      <c r="D3809" s="125"/>
      <c r="E3809" s="340"/>
    </row>
    <row r="3810" customFormat="false" ht="18" hidden="false" customHeight="false" outlineLevel="0" collapsed="false">
      <c r="B3810" s="339" t="n">
        <f aca="false">'ワークシート1 事業所情報'!E3823</f>
        <v>0</v>
      </c>
      <c r="C3810" s="125" t="str">
        <f aca="false">IF(COUNTIF($B$4:B3810,B3810)=1,MAX($C$3:C3809)+1,"")</f>
        <v/>
      </c>
      <c r="D3810" s="125"/>
      <c r="E3810" s="340"/>
    </row>
    <row r="3811" customFormat="false" ht="18" hidden="false" customHeight="false" outlineLevel="0" collapsed="false">
      <c r="B3811" s="339" t="n">
        <f aca="false">'ワークシート1 事業所情報'!E3824</f>
        <v>0</v>
      </c>
      <c r="C3811" s="125" t="str">
        <f aca="false">IF(COUNTIF($B$4:B3811,B3811)=1,MAX($C$3:C3810)+1,"")</f>
        <v/>
      </c>
      <c r="D3811" s="125"/>
      <c r="E3811" s="340"/>
    </row>
    <row r="3812" customFormat="false" ht="18" hidden="false" customHeight="false" outlineLevel="0" collapsed="false">
      <c r="B3812" s="339" t="n">
        <f aca="false">'ワークシート1 事業所情報'!E3825</f>
        <v>0</v>
      </c>
      <c r="C3812" s="125" t="str">
        <f aca="false">IF(COUNTIF($B$4:B3812,B3812)=1,MAX($C$3:C3811)+1,"")</f>
        <v/>
      </c>
      <c r="D3812" s="125"/>
      <c r="E3812" s="340"/>
    </row>
    <row r="3813" customFormat="false" ht="18" hidden="false" customHeight="false" outlineLevel="0" collapsed="false">
      <c r="B3813" s="339" t="n">
        <f aca="false">'ワークシート1 事業所情報'!E3826</f>
        <v>0</v>
      </c>
      <c r="C3813" s="125" t="str">
        <f aca="false">IF(COUNTIF($B$4:B3813,B3813)=1,MAX($C$3:C3812)+1,"")</f>
        <v/>
      </c>
      <c r="D3813" s="125"/>
      <c r="E3813" s="340"/>
    </row>
    <row r="3814" customFormat="false" ht="18" hidden="false" customHeight="false" outlineLevel="0" collapsed="false">
      <c r="B3814" s="339" t="n">
        <f aca="false">'ワークシート1 事業所情報'!E3827</f>
        <v>0</v>
      </c>
      <c r="C3814" s="125" t="str">
        <f aca="false">IF(COUNTIF($B$4:B3814,B3814)=1,MAX($C$3:C3813)+1,"")</f>
        <v/>
      </c>
      <c r="D3814" s="125"/>
      <c r="E3814" s="340"/>
    </row>
    <row r="3815" customFormat="false" ht="18" hidden="false" customHeight="false" outlineLevel="0" collapsed="false">
      <c r="B3815" s="339" t="n">
        <f aca="false">'ワークシート1 事業所情報'!E3828</f>
        <v>0</v>
      </c>
      <c r="C3815" s="125" t="str">
        <f aca="false">IF(COUNTIF($B$4:B3815,B3815)=1,MAX($C$3:C3814)+1,"")</f>
        <v/>
      </c>
      <c r="D3815" s="125"/>
      <c r="E3815" s="340"/>
    </row>
    <row r="3816" customFormat="false" ht="18" hidden="false" customHeight="false" outlineLevel="0" collapsed="false">
      <c r="B3816" s="339" t="n">
        <f aca="false">'ワークシート1 事業所情報'!E3829</f>
        <v>0</v>
      </c>
      <c r="C3816" s="125" t="str">
        <f aca="false">IF(COUNTIF($B$4:B3816,B3816)=1,MAX($C$3:C3815)+1,"")</f>
        <v/>
      </c>
      <c r="D3816" s="125"/>
      <c r="E3816" s="340"/>
    </row>
    <row r="3817" customFormat="false" ht="18" hidden="false" customHeight="false" outlineLevel="0" collapsed="false">
      <c r="B3817" s="339" t="n">
        <f aca="false">'ワークシート1 事業所情報'!E3830</f>
        <v>0</v>
      </c>
      <c r="C3817" s="125" t="str">
        <f aca="false">IF(COUNTIF($B$4:B3817,B3817)=1,MAX($C$3:C3816)+1,"")</f>
        <v/>
      </c>
      <c r="D3817" s="125"/>
      <c r="E3817" s="340"/>
    </row>
    <row r="3818" customFormat="false" ht="18" hidden="false" customHeight="false" outlineLevel="0" collapsed="false">
      <c r="B3818" s="339" t="n">
        <f aca="false">'ワークシート1 事業所情報'!E3831</f>
        <v>0</v>
      </c>
      <c r="C3818" s="125" t="str">
        <f aca="false">IF(COUNTIF($B$4:B3818,B3818)=1,MAX($C$3:C3817)+1,"")</f>
        <v/>
      </c>
      <c r="D3818" s="125"/>
      <c r="E3818" s="340"/>
    </row>
    <row r="3819" customFormat="false" ht="18" hidden="false" customHeight="false" outlineLevel="0" collapsed="false">
      <c r="B3819" s="339" t="n">
        <f aca="false">'ワークシート1 事業所情報'!E3832</f>
        <v>0</v>
      </c>
      <c r="C3819" s="125" t="str">
        <f aca="false">IF(COUNTIF($B$4:B3819,B3819)=1,MAX($C$3:C3818)+1,"")</f>
        <v/>
      </c>
      <c r="D3819" s="125"/>
      <c r="E3819" s="340"/>
    </row>
    <row r="3820" customFormat="false" ht="18" hidden="false" customHeight="false" outlineLevel="0" collapsed="false">
      <c r="B3820" s="339" t="n">
        <f aca="false">'ワークシート1 事業所情報'!E3833</f>
        <v>0</v>
      </c>
      <c r="C3820" s="125" t="str">
        <f aca="false">IF(COUNTIF($B$4:B3820,B3820)=1,MAX($C$3:C3819)+1,"")</f>
        <v/>
      </c>
      <c r="D3820" s="125"/>
      <c r="E3820" s="340"/>
    </row>
    <row r="3821" customFormat="false" ht="18" hidden="false" customHeight="false" outlineLevel="0" collapsed="false">
      <c r="B3821" s="339" t="n">
        <f aca="false">'ワークシート1 事業所情報'!E3834</f>
        <v>0</v>
      </c>
      <c r="C3821" s="125" t="str">
        <f aca="false">IF(COUNTIF($B$4:B3821,B3821)=1,MAX($C$3:C3820)+1,"")</f>
        <v/>
      </c>
      <c r="D3821" s="125"/>
      <c r="E3821" s="340"/>
    </row>
    <row r="3822" customFormat="false" ht="18" hidden="false" customHeight="false" outlineLevel="0" collapsed="false">
      <c r="B3822" s="339" t="n">
        <f aca="false">'ワークシート1 事業所情報'!E3835</f>
        <v>0</v>
      </c>
      <c r="C3822" s="125" t="str">
        <f aca="false">IF(COUNTIF($B$4:B3822,B3822)=1,MAX($C$3:C3821)+1,"")</f>
        <v/>
      </c>
      <c r="D3822" s="125"/>
      <c r="E3822" s="340"/>
    </row>
    <row r="3823" customFormat="false" ht="18" hidden="false" customHeight="false" outlineLevel="0" collapsed="false">
      <c r="B3823" s="339" t="n">
        <f aca="false">'ワークシート1 事業所情報'!E3836</f>
        <v>0</v>
      </c>
      <c r="C3823" s="125" t="str">
        <f aca="false">IF(COUNTIF($B$4:B3823,B3823)=1,MAX($C$3:C3822)+1,"")</f>
        <v/>
      </c>
      <c r="D3823" s="125"/>
      <c r="E3823" s="340"/>
    </row>
    <row r="3824" customFormat="false" ht="18" hidden="false" customHeight="false" outlineLevel="0" collapsed="false">
      <c r="B3824" s="339" t="n">
        <f aca="false">'ワークシート1 事業所情報'!E3837</f>
        <v>0</v>
      </c>
      <c r="C3824" s="125" t="str">
        <f aca="false">IF(COUNTIF($B$4:B3824,B3824)=1,MAX($C$3:C3823)+1,"")</f>
        <v/>
      </c>
      <c r="D3824" s="125"/>
      <c r="E3824" s="340"/>
    </row>
    <row r="3825" customFormat="false" ht="18" hidden="false" customHeight="false" outlineLevel="0" collapsed="false">
      <c r="B3825" s="339" t="n">
        <f aca="false">'ワークシート1 事業所情報'!E3838</f>
        <v>0</v>
      </c>
      <c r="C3825" s="125" t="str">
        <f aca="false">IF(COUNTIF($B$4:B3825,B3825)=1,MAX($C$3:C3824)+1,"")</f>
        <v/>
      </c>
      <c r="D3825" s="125"/>
      <c r="E3825" s="340"/>
    </row>
    <row r="3826" customFormat="false" ht="18" hidden="false" customHeight="false" outlineLevel="0" collapsed="false">
      <c r="B3826" s="339" t="n">
        <f aca="false">'ワークシート1 事業所情報'!E3839</f>
        <v>0</v>
      </c>
      <c r="C3826" s="125" t="str">
        <f aca="false">IF(COUNTIF($B$4:B3826,B3826)=1,MAX($C$3:C3825)+1,"")</f>
        <v/>
      </c>
      <c r="D3826" s="125"/>
      <c r="E3826" s="340"/>
    </row>
    <row r="3827" customFormat="false" ht="18" hidden="false" customHeight="false" outlineLevel="0" collapsed="false">
      <c r="B3827" s="339" t="n">
        <f aca="false">'ワークシート1 事業所情報'!E3840</f>
        <v>0</v>
      </c>
      <c r="C3827" s="125" t="str">
        <f aca="false">IF(COUNTIF($B$4:B3827,B3827)=1,MAX($C$3:C3826)+1,"")</f>
        <v/>
      </c>
      <c r="D3827" s="125"/>
      <c r="E3827" s="340"/>
    </row>
    <row r="3828" customFormat="false" ht="18" hidden="false" customHeight="false" outlineLevel="0" collapsed="false">
      <c r="B3828" s="339" t="n">
        <f aca="false">'ワークシート1 事業所情報'!E3841</f>
        <v>0</v>
      </c>
      <c r="C3828" s="125" t="str">
        <f aca="false">IF(COUNTIF($B$4:B3828,B3828)=1,MAX($C$3:C3827)+1,"")</f>
        <v/>
      </c>
      <c r="D3828" s="125"/>
      <c r="E3828" s="340"/>
    </row>
    <row r="3829" customFormat="false" ht="18" hidden="false" customHeight="false" outlineLevel="0" collapsed="false">
      <c r="B3829" s="339" t="n">
        <f aca="false">'ワークシート1 事業所情報'!E3842</f>
        <v>0</v>
      </c>
      <c r="C3829" s="125" t="str">
        <f aca="false">IF(COUNTIF($B$4:B3829,B3829)=1,MAX($C$3:C3828)+1,"")</f>
        <v/>
      </c>
      <c r="D3829" s="125"/>
      <c r="E3829" s="340"/>
    </row>
    <row r="3830" customFormat="false" ht="18" hidden="false" customHeight="false" outlineLevel="0" collapsed="false">
      <c r="B3830" s="339" t="n">
        <f aca="false">'ワークシート1 事業所情報'!E3843</f>
        <v>0</v>
      </c>
      <c r="C3830" s="125" t="str">
        <f aca="false">IF(COUNTIF($B$4:B3830,B3830)=1,MAX($C$3:C3829)+1,"")</f>
        <v/>
      </c>
      <c r="D3830" s="125"/>
      <c r="E3830" s="340"/>
    </row>
    <row r="3831" customFormat="false" ht="18" hidden="false" customHeight="false" outlineLevel="0" collapsed="false">
      <c r="B3831" s="339" t="n">
        <f aca="false">'ワークシート1 事業所情報'!E3844</f>
        <v>0</v>
      </c>
      <c r="C3831" s="125" t="str">
        <f aca="false">IF(COUNTIF($B$4:B3831,B3831)=1,MAX($C$3:C3830)+1,"")</f>
        <v/>
      </c>
      <c r="D3831" s="125"/>
      <c r="E3831" s="340"/>
    </row>
    <row r="3832" customFormat="false" ht="18" hidden="false" customHeight="false" outlineLevel="0" collapsed="false">
      <c r="B3832" s="339" t="n">
        <f aca="false">'ワークシート1 事業所情報'!E3845</f>
        <v>0</v>
      </c>
      <c r="C3832" s="125" t="str">
        <f aca="false">IF(COUNTIF($B$4:B3832,B3832)=1,MAX($C$3:C3831)+1,"")</f>
        <v/>
      </c>
      <c r="D3832" s="125"/>
      <c r="E3832" s="340"/>
    </row>
    <row r="3833" customFormat="false" ht="18" hidden="false" customHeight="false" outlineLevel="0" collapsed="false">
      <c r="B3833" s="339" t="n">
        <f aca="false">'ワークシート1 事業所情報'!E3846</f>
        <v>0</v>
      </c>
      <c r="C3833" s="125" t="str">
        <f aca="false">IF(COUNTIF($B$4:B3833,B3833)=1,MAX($C$3:C3832)+1,"")</f>
        <v/>
      </c>
      <c r="D3833" s="125"/>
      <c r="E3833" s="340"/>
    </row>
    <row r="3834" customFormat="false" ht="18" hidden="false" customHeight="false" outlineLevel="0" collapsed="false">
      <c r="B3834" s="339" t="n">
        <f aca="false">'ワークシート1 事業所情報'!E3847</f>
        <v>0</v>
      </c>
      <c r="C3834" s="125" t="str">
        <f aca="false">IF(COUNTIF($B$4:B3834,B3834)=1,MAX($C$3:C3833)+1,"")</f>
        <v/>
      </c>
      <c r="D3834" s="125"/>
      <c r="E3834" s="340"/>
    </row>
    <row r="3835" customFormat="false" ht="18" hidden="false" customHeight="false" outlineLevel="0" collapsed="false">
      <c r="B3835" s="339" t="n">
        <f aca="false">'ワークシート1 事業所情報'!E3848</f>
        <v>0</v>
      </c>
      <c r="C3835" s="125" t="str">
        <f aca="false">IF(COUNTIF($B$4:B3835,B3835)=1,MAX($C$3:C3834)+1,"")</f>
        <v/>
      </c>
      <c r="D3835" s="125"/>
      <c r="E3835" s="340"/>
    </row>
    <row r="3836" customFormat="false" ht="18" hidden="false" customHeight="false" outlineLevel="0" collapsed="false">
      <c r="B3836" s="339" t="n">
        <f aca="false">'ワークシート1 事業所情報'!E3849</f>
        <v>0</v>
      </c>
      <c r="C3836" s="125" t="str">
        <f aca="false">IF(COUNTIF($B$4:B3836,B3836)=1,MAX($C$3:C3835)+1,"")</f>
        <v/>
      </c>
      <c r="D3836" s="125"/>
      <c r="E3836" s="340"/>
    </row>
    <row r="3837" customFormat="false" ht="18" hidden="false" customHeight="false" outlineLevel="0" collapsed="false">
      <c r="B3837" s="339" t="n">
        <f aca="false">'ワークシート1 事業所情報'!E3850</f>
        <v>0</v>
      </c>
      <c r="C3837" s="125" t="str">
        <f aca="false">IF(COUNTIF($B$4:B3837,B3837)=1,MAX($C$3:C3836)+1,"")</f>
        <v/>
      </c>
      <c r="D3837" s="125"/>
      <c r="E3837" s="340"/>
    </row>
    <row r="3838" customFormat="false" ht="18" hidden="false" customHeight="false" outlineLevel="0" collapsed="false">
      <c r="B3838" s="339" t="n">
        <f aca="false">'ワークシート1 事業所情報'!E3851</f>
        <v>0</v>
      </c>
      <c r="C3838" s="125" t="str">
        <f aca="false">IF(COUNTIF($B$4:B3838,B3838)=1,MAX($C$3:C3837)+1,"")</f>
        <v/>
      </c>
      <c r="D3838" s="125"/>
      <c r="E3838" s="340"/>
    </row>
    <row r="3839" customFormat="false" ht="18" hidden="false" customHeight="false" outlineLevel="0" collapsed="false">
      <c r="B3839" s="339" t="n">
        <f aca="false">'ワークシート1 事業所情報'!E3852</f>
        <v>0</v>
      </c>
      <c r="C3839" s="125" t="str">
        <f aca="false">IF(COUNTIF($B$4:B3839,B3839)=1,MAX($C$3:C3838)+1,"")</f>
        <v/>
      </c>
      <c r="D3839" s="125"/>
      <c r="E3839" s="340"/>
    </row>
    <row r="3840" customFormat="false" ht="18" hidden="false" customHeight="false" outlineLevel="0" collapsed="false">
      <c r="B3840" s="339" t="n">
        <f aca="false">'ワークシート1 事業所情報'!E3853</f>
        <v>0</v>
      </c>
      <c r="C3840" s="125" t="str">
        <f aca="false">IF(COUNTIF($B$4:B3840,B3840)=1,MAX($C$3:C3839)+1,"")</f>
        <v/>
      </c>
      <c r="D3840" s="125"/>
      <c r="E3840" s="340"/>
    </row>
    <row r="3841" customFormat="false" ht="18" hidden="false" customHeight="false" outlineLevel="0" collapsed="false">
      <c r="B3841" s="339" t="n">
        <f aca="false">'ワークシート1 事業所情報'!E3854</f>
        <v>0</v>
      </c>
      <c r="C3841" s="125" t="str">
        <f aca="false">IF(COUNTIF($B$4:B3841,B3841)=1,MAX($C$3:C3840)+1,"")</f>
        <v/>
      </c>
      <c r="D3841" s="125"/>
      <c r="E3841" s="340"/>
    </row>
    <row r="3842" customFormat="false" ht="18" hidden="false" customHeight="false" outlineLevel="0" collapsed="false">
      <c r="B3842" s="339" t="n">
        <f aca="false">'ワークシート1 事業所情報'!E3855</f>
        <v>0</v>
      </c>
      <c r="C3842" s="125" t="str">
        <f aca="false">IF(COUNTIF($B$4:B3842,B3842)=1,MAX($C$3:C3841)+1,"")</f>
        <v/>
      </c>
      <c r="D3842" s="125"/>
      <c r="E3842" s="340"/>
    </row>
    <row r="3843" customFormat="false" ht="18" hidden="false" customHeight="false" outlineLevel="0" collapsed="false">
      <c r="B3843" s="339" t="n">
        <f aca="false">'ワークシート1 事業所情報'!E3856</f>
        <v>0</v>
      </c>
      <c r="C3843" s="125" t="str">
        <f aca="false">IF(COUNTIF($B$4:B3843,B3843)=1,MAX($C$3:C3842)+1,"")</f>
        <v/>
      </c>
      <c r="D3843" s="125"/>
      <c r="E3843" s="340"/>
    </row>
    <row r="3844" customFormat="false" ht="18" hidden="false" customHeight="false" outlineLevel="0" collapsed="false">
      <c r="B3844" s="339" t="n">
        <f aca="false">'ワークシート1 事業所情報'!E3857</f>
        <v>0</v>
      </c>
      <c r="C3844" s="125" t="str">
        <f aca="false">IF(COUNTIF($B$4:B3844,B3844)=1,MAX($C$3:C3843)+1,"")</f>
        <v/>
      </c>
      <c r="D3844" s="125"/>
      <c r="E3844" s="340"/>
    </row>
    <row r="3845" customFormat="false" ht="18" hidden="false" customHeight="false" outlineLevel="0" collapsed="false">
      <c r="B3845" s="339" t="n">
        <f aca="false">'ワークシート1 事業所情報'!E3858</f>
        <v>0</v>
      </c>
      <c r="C3845" s="125" t="str">
        <f aca="false">IF(COUNTIF($B$4:B3845,B3845)=1,MAX($C$3:C3844)+1,"")</f>
        <v/>
      </c>
      <c r="D3845" s="125"/>
      <c r="E3845" s="340"/>
    </row>
    <row r="3846" customFormat="false" ht="18" hidden="false" customHeight="false" outlineLevel="0" collapsed="false">
      <c r="B3846" s="339" t="n">
        <f aca="false">'ワークシート1 事業所情報'!E3859</f>
        <v>0</v>
      </c>
      <c r="C3846" s="125" t="str">
        <f aca="false">IF(COUNTIF($B$4:B3846,B3846)=1,MAX($C$3:C3845)+1,"")</f>
        <v/>
      </c>
      <c r="D3846" s="125"/>
      <c r="E3846" s="340"/>
    </row>
    <row r="3847" customFormat="false" ht="18" hidden="false" customHeight="false" outlineLevel="0" collapsed="false">
      <c r="B3847" s="339" t="n">
        <f aca="false">'ワークシート1 事業所情報'!E3860</f>
        <v>0</v>
      </c>
      <c r="C3847" s="125" t="str">
        <f aca="false">IF(COUNTIF($B$4:B3847,B3847)=1,MAX($C$3:C3846)+1,"")</f>
        <v/>
      </c>
      <c r="D3847" s="125"/>
      <c r="E3847" s="340"/>
    </row>
    <row r="3848" customFormat="false" ht="18" hidden="false" customHeight="false" outlineLevel="0" collapsed="false">
      <c r="B3848" s="339" t="n">
        <f aca="false">'ワークシート1 事業所情報'!E3861</f>
        <v>0</v>
      </c>
      <c r="C3848" s="125" t="str">
        <f aca="false">IF(COUNTIF($B$4:B3848,B3848)=1,MAX($C$3:C3847)+1,"")</f>
        <v/>
      </c>
      <c r="D3848" s="125"/>
      <c r="E3848" s="340"/>
    </row>
    <row r="3849" customFormat="false" ht="18" hidden="false" customHeight="false" outlineLevel="0" collapsed="false">
      <c r="B3849" s="339" t="n">
        <f aca="false">'ワークシート1 事業所情報'!E3862</f>
        <v>0</v>
      </c>
      <c r="C3849" s="125" t="str">
        <f aca="false">IF(COUNTIF($B$4:B3849,B3849)=1,MAX($C$3:C3848)+1,"")</f>
        <v/>
      </c>
      <c r="D3849" s="125"/>
      <c r="E3849" s="340"/>
    </row>
    <row r="3850" customFormat="false" ht="18" hidden="false" customHeight="false" outlineLevel="0" collapsed="false">
      <c r="B3850" s="339" t="n">
        <f aca="false">'ワークシート1 事業所情報'!E3863</f>
        <v>0</v>
      </c>
      <c r="C3850" s="125" t="str">
        <f aca="false">IF(COUNTIF($B$4:B3850,B3850)=1,MAX($C$3:C3849)+1,"")</f>
        <v/>
      </c>
      <c r="D3850" s="125"/>
      <c r="E3850" s="340"/>
    </row>
    <row r="3851" customFormat="false" ht="18" hidden="false" customHeight="false" outlineLevel="0" collapsed="false">
      <c r="B3851" s="339" t="n">
        <f aca="false">'ワークシート1 事業所情報'!E3864</f>
        <v>0</v>
      </c>
      <c r="C3851" s="125" t="str">
        <f aca="false">IF(COUNTIF($B$4:B3851,B3851)=1,MAX($C$3:C3850)+1,"")</f>
        <v/>
      </c>
      <c r="D3851" s="125"/>
      <c r="E3851" s="340"/>
    </row>
    <row r="3852" customFormat="false" ht="18" hidden="false" customHeight="false" outlineLevel="0" collapsed="false">
      <c r="B3852" s="339" t="n">
        <f aca="false">'ワークシート1 事業所情報'!E3865</f>
        <v>0</v>
      </c>
      <c r="C3852" s="125" t="str">
        <f aca="false">IF(COUNTIF($B$4:B3852,B3852)=1,MAX($C$3:C3851)+1,"")</f>
        <v/>
      </c>
      <c r="D3852" s="125"/>
      <c r="E3852" s="340"/>
    </row>
    <row r="3853" customFormat="false" ht="18" hidden="false" customHeight="false" outlineLevel="0" collapsed="false">
      <c r="B3853" s="339" t="n">
        <f aca="false">'ワークシート1 事業所情報'!E3866</f>
        <v>0</v>
      </c>
      <c r="C3853" s="125" t="str">
        <f aca="false">IF(COUNTIF($B$4:B3853,B3853)=1,MAX($C$3:C3852)+1,"")</f>
        <v/>
      </c>
      <c r="D3853" s="125"/>
      <c r="E3853" s="340"/>
    </row>
    <row r="3854" customFormat="false" ht="18" hidden="false" customHeight="false" outlineLevel="0" collapsed="false">
      <c r="B3854" s="339" t="n">
        <f aca="false">'ワークシート1 事業所情報'!E3867</f>
        <v>0</v>
      </c>
      <c r="C3854" s="125" t="str">
        <f aca="false">IF(COUNTIF($B$4:B3854,B3854)=1,MAX($C$3:C3853)+1,"")</f>
        <v/>
      </c>
      <c r="D3854" s="125"/>
      <c r="E3854" s="340"/>
    </row>
    <row r="3855" customFormat="false" ht="18" hidden="false" customHeight="false" outlineLevel="0" collapsed="false">
      <c r="B3855" s="339" t="n">
        <f aca="false">'ワークシート1 事業所情報'!E3868</f>
        <v>0</v>
      </c>
      <c r="C3855" s="125" t="str">
        <f aca="false">IF(COUNTIF($B$4:B3855,B3855)=1,MAX($C$3:C3854)+1,"")</f>
        <v/>
      </c>
      <c r="D3855" s="125"/>
      <c r="E3855" s="340"/>
    </row>
    <row r="3856" customFormat="false" ht="18" hidden="false" customHeight="false" outlineLevel="0" collapsed="false">
      <c r="B3856" s="339" t="n">
        <f aca="false">'ワークシート1 事業所情報'!E3869</f>
        <v>0</v>
      </c>
      <c r="C3856" s="125" t="str">
        <f aca="false">IF(COUNTIF($B$4:B3856,B3856)=1,MAX($C$3:C3855)+1,"")</f>
        <v/>
      </c>
      <c r="D3856" s="125"/>
      <c r="E3856" s="340"/>
    </row>
    <row r="3857" customFormat="false" ht="18" hidden="false" customHeight="false" outlineLevel="0" collapsed="false">
      <c r="B3857" s="339" t="n">
        <f aca="false">'ワークシート1 事業所情報'!E3870</f>
        <v>0</v>
      </c>
      <c r="C3857" s="125" t="str">
        <f aca="false">IF(COUNTIF($B$4:B3857,B3857)=1,MAX($C$3:C3856)+1,"")</f>
        <v/>
      </c>
      <c r="D3857" s="125"/>
      <c r="E3857" s="340"/>
    </row>
    <row r="3858" customFormat="false" ht="18" hidden="false" customHeight="false" outlineLevel="0" collapsed="false">
      <c r="B3858" s="339" t="n">
        <f aca="false">'ワークシート1 事業所情報'!E3871</f>
        <v>0</v>
      </c>
      <c r="C3858" s="125" t="str">
        <f aca="false">IF(COUNTIF($B$4:B3858,B3858)=1,MAX($C$3:C3857)+1,"")</f>
        <v/>
      </c>
      <c r="D3858" s="125"/>
      <c r="E3858" s="340"/>
    </row>
    <row r="3859" customFormat="false" ht="18" hidden="false" customHeight="false" outlineLevel="0" collapsed="false">
      <c r="B3859" s="339" t="n">
        <f aca="false">'ワークシート1 事業所情報'!E3872</f>
        <v>0</v>
      </c>
      <c r="C3859" s="125" t="str">
        <f aca="false">IF(COUNTIF($B$4:B3859,B3859)=1,MAX($C$3:C3858)+1,"")</f>
        <v/>
      </c>
      <c r="D3859" s="125"/>
      <c r="E3859" s="340"/>
    </row>
    <row r="3860" customFormat="false" ht="18" hidden="false" customHeight="false" outlineLevel="0" collapsed="false">
      <c r="B3860" s="339" t="n">
        <f aca="false">'ワークシート1 事業所情報'!E3873</f>
        <v>0</v>
      </c>
      <c r="C3860" s="125" t="str">
        <f aca="false">IF(COUNTIF($B$4:B3860,B3860)=1,MAX($C$3:C3859)+1,"")</f>
        <v/>
      </c>
      <c r="D3860" s="125"/>
      <c r="E3860" s="340"/>
    </row>
    <row r="3861" customFormat="false" ht="18" hidden="false" customHeight="false" outlineLevel="0" collapsed="false">
      <c r="B3861" s="339" t="n">
        <f aca="false">'ワークシート1 事業所情報'!E3874</f>
        <v>0</v>
      </c>
      <c r="C3861" s="125" t="str">
        <f aca="false">IF(COUNTIF($B$4:B3861,B3861)=1,MAX($C$3:C3860)+1,"")</f>
        <v/>
      </c>
      <c r="D3861" s="125"/>
      <c r="E3861" s="340"/>
    </row>
    <row r="3862" customFormat="false" ht="18" hidden="false" customHeight="false" outlineLevel="0" collapsed="false">
      <c r="B3862" s="339" t="n">
        <f aca="false">'ワークシート1 事業所情報'!E3875</f>
        <v>0</v>
      </c>
      <c r="C3862" s="125" t="str">
        <f aca="false">IF(COUNTIF($B$4:B3862,B3862)=1,MAX($C$3:C3861)+1,"")</f>
        <v/>
      </c>
      <c r="D3862" s="125"/>
      <c r="E3862" s="340"/>
    </row>
    <row r="3863" customFormat="false" ht="18" hidden="false" customHeight="false" outlineLevel="0" collapsed="false">
      <c r="B3863" s="339" t="n">
        <f aca="false">'ワークシート1 事業所情報'!E3876</f>
        <v>0</v>
      </c>
      <c r="C3863" s="125" t="str">
        <f aca="false">IF(COUNTIF($B$4:B3863,B3863)=1,MAX($C$3:C3862)+1,"")</f>
        <v/>
      </c>
      <c r="D3863" s="125"/>
      <c r="E3863" s="340"/>
    </row>
    <row r="3864" customFormat="false" ht="18" hidden="false" customHeight="false" outlineLevel="0" collapsed="false">
      <c r="B3864" s="339" t="n">
        <f aca="false">'ワークシート1 事業所情報'!E3877</f>
        <v>0</v>
      </c>
      <c r="C3864" s="125" t="str">
        <f aca="false">IF(COUNTIF($B$4:B3864,B3864)=1,MAX($C$3:C3863)+1,"")</f>
        <v/>
      </c>
      <c r="D3864" s="125"/>
      <c r="E3864" s="340"/>
    </row>
    <row r="3865" customFormat="false" ht="18" hidden="false" customHeight="false" outlineLevel="0" collapsed="false">
      <c r="B3865" s="339" t="n">
        <f aca="false">'ワークシート1 事業所情報'!E3878</f>
        <v>0</v>
      </c>
      <c r="C3865" s="125" t="str">
        <f aca="false">IF(COUNTIF($B$4:B3865,B3865)=1,MAX($C$3:C3864)+1,"")</f>
        <v/>
      </c>
      <c r="D3865" s="125"/>
      <c r="E3865" s="340"/>
    </row>
    <row r="3866" customFormat="false" ht="18" hidden="false" customHeight="false" outlineLevel="0" collapsed="false">
      <c r="B3866" s="339" t="n">
        <f aca="false">'ワークシート1 事業所情報'!E3879</f>
        <v>0</v>
      </c>
      <c r="C3866" s="125" t="str">
        <f aca="false">IF(COUNTIF($B$4:B3866,B3866)=1,MAX($C$3:C3865)+1,"")</f>
        <v/>
      </c>
      <c r="D3866" s="125"/>
      <c r="E3866" s="340"/>
    </row>
    <row r="3867" customFormat="false" ht="18" hidden="false" customHeight="false" outlineLevel="0" collapsed="false">
      <c r="B3867" s="339" t="n">
        <f aca="false">'ワークシート1 事業所情報'!E3880</f>
        <v>0</v>
      </c>
      <c r="C3867" s="125" t="str">
        <f aca="false">IF(COUNTIF($B$4:B3867,B3867)=1,MAX($C$3:C3866)+1,"")</f>
        <v/>
      </c>
      <c r="D3867" s="125"/>
      <c r="E3867" s="340"/>
    </row>
    <row r="3868" customFormat="false" ht="18" hidden="false" customHeight="false" outlineLevel="0" collapsed="false">
      <c r="B3868" s="339" t="n">
        <f aca="false">'ワークシート1 事業所情報'!E3881</f>
        <v>0</v>
      </c>
      <c r="C3868" s="125" t="str">
        <f aca="false">IF(COUNTIF($B$4:B3868,B3868)=1,MAX($C$3:C3867)+1,"")</f>
        <v/>
      </c>
      <c r="D3868" s="125"/>
      <c r="E3868" s="340"/>
    </row>
    <row r="3869" customFormat="false" ht="18" hidden="false" customHeight="false" outlineLevel="0" collapsed="false">
      <c r="B3869" s="339" t="n">
        <f aca="false">'ワークシート1 事業所情報'!E3882</f>
        <v>0</v>
      </c>
      <c r="C3869" s="125" t="str">
        <f aca="false">IF(COUNTIF($B$4:B3869,B3869)=1,MAX($C$3:C3868)+1,"")</f>
        <v/>
      </c>
      <c r="D3869" s="125"/>
      <c r="E3869" s="340"/>
    </row>
    <row r="3870" customFormat="false" ht="18" hidden="false" customHeight="false" outlineLevel="0" collapsed="false">
      <c r="B3870" s="339" t="n">
        <f aca="false">'ワークシート1 事業所情報'!E3883</f>
        <v>0</v>
      </c>
      <c r="C3870" s="125" t="str">
        <f aca="false">IF(COUNTIF($B$4:B3870,B3870)=1,MAX($C$3:C3869)+1,"")</f>
        <v/>
      </c>
      <c r="D3870" s="125"/>
      <c r="E3870" s="340"/>
    </row>
    <row r="3871" customFormat="false" ht="18" hidden="false" customHeight="false" outlineLevel="0" collapsed="false">
      <c r="B3871" s="339" t="n">
        <f aca="false">'ワークシート1 事業所情報'!E3884</f>
        <v>0</v>
      </c>
      <c r="C3871" s="125" t="str">
        <f aca="false">IF(COUNTIF($B$4:B3871,B3871)=1,MAX($C$3:C3870)+1,"")</f>
        <v/>
      </c>
      <c r="D3871" s="125"/>
      <c r="E3871" s="340"/>
    </row>
    <row r="3872" customFormat="false" ht="18" hidden="false" customHeight="false" outlineLevel="0" collapsed="false">
      <c r="B3872" s="339" t="n">
        <f aca="false">'ワークシート1 事業所情報'!E3885</f>
        <v>0</v>
      </c>
      <c r="C3872" s="125" t="str">
        <f aca="false">IF(COUNTIF($B$4:B3872,B3872)=1,MAX($C$3:C3871)+1,"")</f>
        <v/>
      </c>
      <c r="D3872" s="125"/>
      <c r="E3872" s="340"/>
    </row>
    <row r="3873" customFormat="false" ht="18" hidden="false" customHeight="false" outlineLevel="0" collapsed="false">
      <c r="B3873" s="339" t="n">
        <f aca="false">'ワークシート1 事業所情報'!E3886</f>
        <v>0</v>
      </c>
      <c r="C3873" s="125" t="str">
        <f aca="false">IF(COUNTIF($B$4:B3873,B3873)=1,MAX($C$3:C3872)+1,"")</f>
        <v/>
      </c>
      <c r="D3873" s="125"/>
      <c r="E3873" s="340"/>
    </row>
    <row r="3874" customFormat="false" ht="18" hidden="false" customHeight="false" outlineLevel="0" collapsed="false">
      <c r="B3874" s="339" t="n">
        <f aca="false">'ワークシート1 事業所情報'!E3887</f>
        <v>0</v>
      </c>
      <c r="C3874" s="125" t="str">
        <f aca="false">IF(COUNTIF($B$4:B3874,B3874)=1,MAX($C$3:C3873)+1,"")</f>
        <v/>
      </c>
      <c r="D3874" s="125"/>
      <c r="E3874" s="340"/>
    </row>
    <row r="3875" customFormat="false" ht="18" hidden="false" customHeight="false" outlineLevel="0" collapsed="false">
      <c r="B3875" s="339" t="n">
        <f aca="false">'ワークシート1 事業所情報'!E3888</f>
        <v>0</v>
      </c>
      <c r="C3875" s="125" t="str">
        <f aca="false">IF(COUNTIF($B$4:B3875,B3875)=1,MAX($C$3:C3874)+1,"")</f>
        <v/>
      </c>
      <c r="D3875" s="125"/>
      <c r="E3875" s="340"/>
    </row>
    <row r="3876" customFormat="false" ht="18" hidden="false" customHeight="false" outlineLevel="0" collapsed="false">
      <c r="B3876" s="339" t="n">
        <f aca="false">'ワークシート1 事業所情報'!E3889</f>
        <v>0</v>
      </c>
      <c r="C3876" s="125" t="str">
        <f aca="false">IF(COUNTIF($B$4:B3876,B3876)=1,MAX($C$3:C3875)+1,"")</f>
        <v/>
      </c>
      <c r="D3876" s="125"/>
      <c r="E3876" s="340"/>
    </row>
    <row r="3877" customFormat="false" ht="18" hidden="false" customHeight="false" outlineLevel="0" collapsed="false">
      <c r="B3877" s="339" t="n">
        <f aca="false">'ワークシート1 事業所情報'!E3890</f>
        <v>0</v>
      </c>
      <c r="C3877" s="125" t="str">
        <f aca="false">IF(COUNTIF($B$4:B3877,B3877)=1,MAX($C$3:C3876)+1,"")</f>
        <v/>
      </c>
      <c r="D3877" s="125"/>
      <c r="E3877" s="340"/>
    </row>
    <row r="3878" customFormat="false" ht="18" hidden="false" customHeight="false" outlineLevel="0" collapsed="false">
      <c r="B3878" s="339" t="n">
        <f aca="false">'ワークシート1 事業所情報'!E3891</f>
        <v>0</v>
      </c>
      <c r="C3878" s="125" t="str">
        <f aca="false">IF(COUNTIF($B$4:B3878,B3878)=1,MAX($C$3:C3877)+1,"")</f>
        <v/>
      </c>
      <c r="D3878" s="125"/>
      <c r="E3878" s="340"/>
    </row>
    <row r="3879" customFormat="false" ht="18" hidden="false" customHeight="false" outlineLevel="0" collapsed="false">
      <c r="B3879" s="339" t="n">
        <f aca="false">'ワークシート1 事業所情報'!E3892</f>
        <v>0</v>
      </c>
      <c r="C3879" s="125" t="str">
        <f aca="false">IF(COUNTIF($B$4:B3879,B3879)=1,MAX($C$3:C3878)+1,"")</f>
        <v/>
      </c>
      <c r="D3879" s="125"/>
      <c r="E3879" s="340"/>
    </row>
    <row r="3880" customFormat="false" ht="18" hidden="false" customHeight="false" outlineLevel="0" collapsed="false">
      <c r="B3880" s="339" t="n">
        <f aca="false">'ワークシート1 事業所情報'!E3893</f>
        <v>0</v>
      </c>
      <c r="C3880" s="125" t="str">
        <f aca="false">IF(COUNTIF($B$4:B3880,B3880)=1,MAX($C$3:C3879)+1,"")</f>
        <v/>
      </c>
      <c r="D3880" s="125"/>
      <c r="E3880" s="340"/>
    </row>
    <row r="3881" customFormat="false" ht="18" hidden="false" customHeight="false" outlineLevel="0" collapsed="false">
      <c r="B3881" s="339" t="n">
        <f aca="false">'ワークシート1 事業所情報'!E3894</f>
        <v>0</v>
      </c>
      <c r="C3881" s="125" t="str">
        <f aca="false">IF(COUNTIF($B$4:B3881,B3881)=1,MAX($C$3:C3880)+1,"")</f>
        <v/>
      </c>
      <c r="D3881" s="125"/>
      <c r="E3881" s="340"/>
    </row>
    <row r="3882" customFormat="false" ht="18" hidden="false" customHeight="false" outlineLevel="0" collapsed="false">
      <c r="B3882" s="339" t="n">
        <f aca="false">'ワークシート1 事業所情報'!E3895</f>
        <v>0</v>
      </c>
      <c r="C3882" s="125" t="str">
        <f aca="false">IF(COUNTIF($B$4:B3882,B3882)=1,MAX($C$3:C3881)+1,"")</f>
        <v/>
      </c>
      <c r="D3882" s="125"/>
      <c r="E3882" s="340"/>
    </row>
    <row r="3883" customFormat="false" ht="18" hidden="false" customHeight="false" outlineLevel="0" collapsed="false">
      <c r="B3883" s="339" t="n">
        <f aca="false">'ワークシート1 事業所情報'!E3896</f>
        <v>0</v>
      </c>
      <c r="C3883" s="125" t="str">
        <f aca="false">IF(COUNTIF($B$4:B3883,B3883)=1,MAX($C$3:C3882)+1,"")</f>
        <v/>
      </c>
      <c r="D3883" s="125"/>
      <c r="E3883" s="340"/>
    </row>
    <row r="3884" customFormat="false" ht="18" hidden="false" customHeight="false" outlineLevel="0" collapsed="false">
      <c r="B3884" s="339" t="n">
        <f aca="false">'ワークシート1 事業所情報'!E3897</f>
        <v>0</v>
      </c>
      <c r="C3884" s="125" t="str">
        <f aca="false">IF(COUNTIF($B$4:B3884,B3884)=1,MAX($C$3:C3883)+1,"")</f>
        <v/>
      </c>
      <c r="D3884" s="125"/>
      <c r="E3884" s="340"/>
    </row>
    <row r="3885" customFormat="false" ht="18" hidden="false" customHeight="false" outlineLevel="0" collapsed="false">
      <c r="B3885" s="339" t="n">
        <f aca="false">'ワークシート1 事業所情報'!E3898</f>
        <v>0</v>
      </c>
      <c r="C3885" s="125" t="str">
        <f aca="false">IF(COUNTIF($B$4:B3885,B3885)=1,MAX($C$3:C3884)+1,"")</f>
        <v/>
      </c>
      <c r="D3885" s="125"/>
      <c r="E3885" s="340"/>
    </row>
    <row r="3886" customFormat="false" ht="18" hidden="false" customHeight="false" outlineLevel="0" collapsed="false">
      <c r="B3886" s="339" t="n">
        <f aca="false">'ワークシート1 事業所情報'!E3899</f>
        <v>0</v>
      </c>
      <c r="C3886" s="125" t="str">
        <f aca="false">IF(COUNTIF($B$4:B3886,B3886)=1,MAX($C$3:C3885)+1,"")</f>
        <v/>
      </c>
      <c r="D3886" s="125"/>
      <c r="E3886" s="340"/>
    </row>
    <row r="3887" customFormat="false" ht="18" hidden="false" customHeight="false" outlineLevel="0" collapsed="false">
      <c r="B3887" s="339" t="n">
        <f aca="false">'ワークシート1 事業所情報'!E3900</f>
        <v>0</v>
      </c>
      <c r="C3887" s="125" t="str">
        <f aca="false">IF(COUNTIF($B$4:B3887,B3887)=1,MAX($C$3:C3886)+1,"")</f>
        <v/>
      </c>
      <c r="D3887" s="125"/>
      <c r="E3887" s="340"/>
    </row>
    <row r="3888" customFormat="false" ht="18" hidden="false" customHeight="false" outlineLevel="0" collapsed="false">
      <c r="B3888" s="339" t="n">
        <f aca="false">'ワークシート1 事業所情報'!E3901</f>
        <v>0</v>
      </c>
      <c r="C3888" s="125" t="str">
        <f aca="false">IF(COUNTIF($B$4:B3888,B3888)=1,MAX($C$3:C3887)+1,"")</f>
        <v/>
      </c>
      <c r="D3888" s="125"/>
      <c r="E3888" s="340"/>
    </row>
    <row r="3889" customFormat="false" ht="18" hidden="false" customHeight="false" outlineLevel="0" collapsed="false">
      <c r="B3889" s="339" t="n">
        <f aca="false">'ワークシート1 事業所情報'!E3902</f>
        <v>0</v>
      </c>
      <c r="C3889" s="125" t="str">
        <f aca="false">IF(COUNTIF($B$4:B3889,B3889)=1,MAX($C$3:C3888)+1,"")</f>
        <v/>
      </c>
      <c r="D3889" s="125"/>
      <c r="E3889" s="340"/>
    </row>
    <row r="3890" customFormat="false" ht="18" hidden="false" customHeight="false" outlineLevel="0" collapsed="false">
      <c r="B3890" s="339" t="n">
        <f aca="false">'ワークシート1 事業所情報'!E3903</f>
        <v>0</v>
      </c>
      <c r="C3890" s="125" t="str">
        <f aca="false">IF(COUNTIF($B$4:B3890,B3890)=1,MAX($C$3:C3889)+1,"")</f>
        <v/>
      </c>
      <c r="D3890" s="125"/>
      <c r="E3890" s="340"/>
    </row>
    <row r="3891" customFormat="false" ht="18" hidden="false" customHeight="false" outlineLevel="0" collapsed="false">
      <c r="B3891" s="339" t="n">
        <f aca="false">'ワークシート1 事業所情報'!E3904</f>
        <v>0</v>
      </c>
      <c r="C3891" s="125" t="str">
        <f aca="false">IF(COUNTIF($B$4:B3891,B3891)=1,MAX($C$3:C3890)+1,"")</f>
        <v/>
      </c>
      <c r="D3891" s="125"/>
      <c r="E3891" s="340"/>
    </row>
    <row r="3892" customFormat="false" ht="18" hidden="false" customHeight="false" outlineLevel="0" collapsed="false">
      <c r="B3892" s="339" t="n">
        <f aca="false">'ワークシート1 事業所情報'!E3905</f>
        <v>0</v>
      </c>
      <c r="C3892" s="125" t="str">
        <f aca="false">IF(COUNTIF($B$4:B3892,B3892)=1,MAX($C$3:C3891)+1,"")</f>
        <v/>
      </c>
      <c r="D3892" s="125"/>
      <c r="E3892" s="340"/>
    </row>
    <row r="3893" customFormat="false" ht="18" hidden="false" customHeight="false" outlineLevel="0" collapsed="false">
      <c r="B3893" s="339" t="n">
        <f aca="false">'ワークシート1 事業所情報'!E3906</f>
        <v>0</v>
      </c>
      <c r="C3893" s="125" t="str">
        <f aca="false">IF(COUNTIF($B$4:B3893,B3893)=1,MAX($C$3:C3892)+1,"")</f>
        <v/>
      </c>
      <c r="D3893" s="125"/>
      <c r="E3893" s="340"/>
    </row>
    <row r="3894" customFormat="false" ht="18" hidden="false" customHeight="false" outlineLevel="0" collapsed="false">
      <c r="B3894" s="339" t="n">
        <f aca="false">'ワークシート1 事業所情報'!E3907</f>
        <v>0</v>
      </c>
      <c r="C3894" s="125" t="str">
        <f aca="false">IF(COUNTIF($B$4:B3894,B3894)=1,MAX($C$3:C3893)+1,"")</f>
        <v/>
      </c>
      <c r="D3894" s="125"/>
      <c r="E3894" s="340"/>
    </row>
    <row r="3895" customFormat="false" ht="18" hidden="false" customHeight="false" outlineLevel="0" collapsed="false">
      <c r="B3895" s="339" t="n">
        <f aca="false">'ワークシート1 事業所情報'!E3908</f>
        <v>0</v>
      </c>
      <c r="C3895" s="125" t="str">
        <f aca="false">IF(COUNTIF($B$4:B3895,B3895)=1,MAX($C$3:C3894)+1,"")</f>
        <v/>
      </c>
      <c r="D3895" s="125"/>
      <c r="E3895" s="340"/>
    </row>
    <row r="3896" customFormat="false" ht="18" hidden="false" customHeight="false" outlineLevel="0" collapsed="false">
      <c r="B3896" s="339" t="n">
        <f aca="false">'ワークシート1 事業所情報'!E3909</f>
        <v>0</v>
      </c>
      <c r="C3896" s="125" t="str">
        <f aca="false">IF(COUNTIF($B$4:B3896,B3896)=1,MAX($C$3:C3895)+1,"")</f>
        <v/>
      </c>
      <c r="D3896" s="125"/>
      <c r="E3896" s="340"/>
    </row>
    <row r="3897" customFormat="false" ht="18" hidden="false" customHeight="false" outlineLevel="0" collapsed="false">
      <c r="B3897" s="339" t="n">
        <f aca="false">'ワークシート1 事業所情報'!E3910</f>
        <v>0</v>
      </c>
      <c r="C3897" s="125" t="str">
        <f aca="false">IF(COUNTIF($B$4:B3897,B3897)=1,MAX($C$3:C3896)+1,"")</f>
        <v/>
      </c>
      <c r="D3897" s="125"/>
      <c r="E3897" s="340"/>
    </row>
    <row r="3898" customFormat="false" ht="18" hidden="false" customHeight="false" outlineLevel="0" collapsed="false">
      <c r="B3898" s="339" t="n">
        <f aca="false">'ワークシート1 事業所情報'!E3911</f>
        <v>0</v>
      </c>
      <c r="C3898" s="125" t="str">
        <f aca="false">IF(COUNTIF($B$4:B3898,B3898)=1,MAX($C$3:C3897)+1,"")</f>
        <v/>
      </c>
      <c r="D3898" s="125"/>
      <c r="E3898" s="340"/>
    </row>
    <row r="3899" customFormat="false" ht="18" hidden="false" customHeight="false" outlineLevel="0" collapsed="false">
      <c r="B3899" s="339" t="n">
        <f aca="false">'ワークシート1 事業所情報'!E3912</f>
        <v>0</v>
      </c>
      <c r="C3899" s="125" t="str">
        <f aca="false">IF(COUNTIF($B$4:B3899,B3899)=1,MAX($C$3:C3898)+1,"")</f>
        <v/>
      </c>
      <c r="D3899" s="125"/>
      <c r="E3899" s="340"/>
    </row>
    <row r="3900" customFormat="false" ht="18" hidden="false" customHeight="false" outlineLevel="0" collapsed="false">
      <c r="B3900" s="339" t="n">
        <f aca="false">'ワークシート1 事業所情報'!E3913</f>
        <v>0</v>
      </c>
      <c r="C3900" s="125" t="str">
        <f aca="false">IF(COUNTIF($B$4:B3900,B3900)=1,MAX($C$3:C3899)+1,"")</f>
        <v/>
      </c>
      <c r="D3900" s="125"/>
      <c r="E3900" s="340"/>
    </row>
    <row r="3901" customFormat="false" ht="18" hidden="false" customHeight="false" outlineLevel="0" collapsed="false">
      <c r="B3901" s="339" t="n">
        <f aca="false">'ワークシート1 事業所情報'!E3914</f>
        <v>0</v>
      </c>
      <c r="C3901" s="125" t="str">
        <f aca="false">IF(COUNTIF($B$4:B3901,B3901)=1,MAX($C$3:C3900)+1,"")</f>
        <v/>
      </c>
      <c r="D3901" s="125"/>
      <c r="E3901" s="340"/>
    </row>
    <row r="3902" customFormat="false" ht="18" hidden="false" customHeight="false" outlineLevel="0" collapsed="false">
      <c r="B3902" s="339" t="n">
        <f aca="false">'ワークシート1 事業所情報'!E3915</f>
        <v>0</v>
      </c>
      <c r="C3902" s="125" t="str">
        <f aca="false">IF(COUNTIF($B$4:B3902,B3902)=1,MAX($C$3:C3901)+1,"")</f>
        <v/>
      </c>
      <c r="D3902" s="125"/>
      <c r="E3902" s="340"/>
    </row>
    <row r="3903" customFormat="false" ht="18" hidden="false" customHeight="false" outlineLevel="0" collapsed="false">
      <c r="B3903" s="339" t="n">
        <f aca="false">'ワークシート1 事業所情報'!E3916</f>
        <v>0</v>
      </c>
      <c r="C3903" s="125" t="str">
        <f aca="false">IF(COUNTIF($B$4:B3903,B3903)=1,MAX($C$3:C3902)+1,"")</f>
        <v/>
      </c>
      <c r="D3903" s="125"/>
      <c r="E3903" s="340"/>
    </row>
    <row r="3904" customFormat="false" ht="18" hidden="false" customHeight="false" outlineLevel="0" collapsed="false">
      <c r="B3904" s="339" t="n">
        <f aca="false">'ワークシート1 事業所情報'!E3917</f>
        <v>0</v>
      </c>
      <c r="C3904" s="125" t="str">
        <f aca="false">IF(COUNTIF($B$4:B3904,B3904)=1,MAX($C$3:C3903)+1,"")</f>
        <v/>
      </c>
      <c r="D3904" s="125"/>
      <c r="E3904" s="340"/>
    </row>
    <row r="3905" customFormat="false" ht="18" hidden="false" customHeight="false" outlineLevel="0" collapsed="false">
      <c r="B3905" s="339" t="n">
        <f aca="false">'ワークシート1 事業所情報'!E3918</f>
        <v>0</v>
      </c>
      <c r="C3905" s="125" t="str">
        <f aca="false">IF(COUNTIF($B$4:B3905,B3905)=1,MAX($C$3:C3904)+1,"")</f>
        <v/>
      </c>
      <c r="D3905" s="125"/>
      <c r="E3905" s="340"/>
    </row>
    <row r="3906" customFormat="false" ht="18" hidden="false" customHeight="false" outlineLevel="0" collapsed="false">
      <c r="B3906" s="339" t="n">
        <f aca="false">'ワークシート1 事業所情報'!E3919</f>
        <v>0</v>
      </c>
      <c r="C3906" s="125" t="str">
        <f aca="false">IF(COUNTIF($B$4:B3906,B3906)=1,MAX($C$3:C3905)+1,"")</f>
        <v/>
      </c>
      <c r="D3906" s="125"/>
      <c r="E3906" s="340"/>
    </row>
    <row r="3907" customFormat="false" ht="18" hidden="false" customHeight="false" outlineLevel="0" collapsed="false">
      <c r="B3907" s="339" t="n">
        <f aca="false">'ワークシート1 事業所情報'!E3920</f>
        <v>0</v>
      </c>
      <c r="C3907" s="125" t="str">
        <f aca="false">IF(COUNTIF($B$4:B3907,B3907)=1,MAX($C$3:C3906)+1,"")</f>
        <v/>
      </c>
      <c r="D3907" s="125"/>
      <c r="E3907" s="340"/>
    </row>
    <row r="3908" customFormat="false" ht="18" hidden="false" customHeight="false" outlineLevel="0" collapsed="false">
      <c r="B3908" s="339" t="n">
        <f aca="false">'ワークシート1 事業所情報'!E3921</f>
        <v>0</v>
      </c>
      <c r="C3908" s="125" t="str">
        <f aca="false">IF(COUNTIF($B$4:B3908,B3908)=1,MAX($C$3:C3907)+1,"")</f>
        <v/>
      </c>
      <c r="D3908" s="125"/>
      <c r="E3908" s="340"/>
    </row>
    <row r="3909" customFormat="false" ht="18" hidden="false" customHeight="false" outlineLevel="0" collapsed="false">
      <c r="B3909" s="339" t="n">
        <f aca="false">'ワークシート1 事業所情報'!E3922</f>
        <v>0</v>
      </c>
      <c r="C3909" s="125" t="str">
        <f aca="false">IF(COUNTIF($B$4:B3909,B3909)=1,MAX($C$3:C3908)+1,"")</f>
        <v/>
      </c>
      <c r="D3909" s="125"/>
      <c r="E3909" s="340"/>
    </row>
    <row r="3910" customFormat="false" ht="18" hidden="false" customHeight="false" outlineLevel="0" collapsed="false">
      <c r="B3910" s="339" t="n">
        <f aca="false">'ワークシート1 事業所情報'!E3923</f>
        <v>0</v>
      </c>
      <c r="C3910" s="125" t="str">
        <f aca="false">IF(COUNTIF($B$4:B3910,B3910)=1,MAX($C$3:C3909)+1,"")</f>
        <v/>
      </c>
      <c r="D3910" s="125"/>
      <c r="E3910" s="340"/>
    </row>
    <row r="3911" customFormat="false" ht="18" hidden="false" customHeight="false" outlineLevel="0" collapsed="false">
      <c r="B3911" s="339" t="n">
        <f aca="false">'ワークシート1 事業所情報'!E3924</f>
        <v>0</v>
      </c>
      <c r="C3911" s="125" t="str">
        <f aca="false">IF(COUNTIF($B$4:B3911,B3911)=1,MAX($C$3:C3910)+1,"")</f>
        <v/>
      </c>
      <c r="D3911" s="125"/>
      <c r="E3911" s="340"/>
    </row>
    <row r="3912" customFormat="false" ht="18" hidden="false" customHeight="false" outlineLevel="0" collapsed="false">
      <c r="B3912" s="339" t="n">
        <f aca="false">'ワークシート1 事業所情報'!E3925</f>
        <v>0</v>
      </c>
      <c r="C3912" s="125" t="str">
        <f aca="false">IF(COUNTIF($B$4:B3912,B3912)=1,MAX($C$3:C3911)+1,"")</f>
        <v/>
      </c>
      <c r="D3912" s="125"/>
      <c r="E3912" s="340"/>
    </row>
    <row r="3913" customFormat="false" ht="18" hidden="false" customHeight="false" outlineLevel="0" collapsed="false">
      <c r="B3913" s="339" t="n">
        <f aca="false">'ワークシート1 事業所情報'!E3926</f>
        <v>0</v>
      </c>
      <c r="C3913" s="125" t="str">
        <f aca="false">IF(COUNTIF($B$4:B3913,B3913)=1,MAX($C$3:C3912)+1,"")</f>
        <v/>
      </c>
      <c r="D3913" s="125"/>
      <c r="E3913" s="340"/>
    </row>
    <row r="3914" customFormat="false" ht="18" hidden="false" customHeight="false" outlineLevel="0" collapsed="false">
      <c r="B3914" s="339" t="n">
        <f aca="false">'ワークシート1 事業所情報'!E3927</f>
        <v>0</v>
      </c>
      <c r="C3914" s="125" t="str">
        <f aca="false">IF(COUNTIF($B$4:B3914,B3914)=1,MAX($C$3:C3913)+1,"")</f>
        <v/>
      </c>
      <c r="D3914" s="125"/>
      <c r="E3914" s="340"/>
    </row>
    <row r="3915" customFormat="false" ht="18" hidden="false" customHeight="false" outlineLevel="0" collapsed="false">
      <c r="B3915" s="339" t="n">
        <f aca="false">'ワークシート1 事業所情報'!E3928</f>
        <v>0</v>
      </c>
      <c r="C3915" s="125" t="str">
        <f aca="false">IF(COUNTIF($B$4:B3915,B3915)=1,MAX($C$3:C3914)+1,"")</f>
        <v/>
      </c>
      <c r="D3915" s="125"/>
      <c r="E3915" s="340"/>
    </row>
    <row r="3916" customFormat="false" ht="18" hidden="false" customHeight="false" outlineLevel="0" collapsed="false">
      <c r="B3916" s="339" t="n">
        <f aca="false">'ワークシート1 事業所情報'!E3929</f>
        <v>0</v>
      </c>
      <c r="C3916" s="125" t="str">
        <f aca="false">IF(COUNTIF($B$4:B3916,B3916)=1,MAX($C$3:C3915)+1,"")</f>
        <v/>
      </c>
      <c r="D3916" s="125"/>
      <c r="E3916" s="340"/>
    </row>
    <row r="3917" customFormat="false" ht="18" hidden="false" customHeight="false" outlineLevel="0" collapsed="false">
      <c r="B3917" s="339" t="n">
        <f aca="false">'ワークシート1 事業所情報'!E3930</f>
        <v>0</v>
      </c>
      <c r="C3917" s="125" t="str">
        <f aca="false">IF(COUNTIF($B$4:B3917,B3917)=1,MAX($C$3:C3916)+1,"")</f>
        <v/>
      </c>
      <c r="D3917" s="125"/>
      <c r="E3917" s="340"/>
    </row>
    <row r="3918" customFormat="false" ht="18" hidden="false" customHeight="false" outlineLevel="0" collapsed="false">
      <c r="B3918" s="339" t="n">
        <f aca="false">'ワークシート1 事業所情報'!E3931</f>
        <v>0</v>
      </c>
      <c r="C3918" s="125" t="str">
        <f aca="false">IF(COUNTIF($B$4:B3918,B3918)=1,MAX($C$3:C3917)+1,"")</f>
        <v/>
      </c>
      <c r="D3918" s="125"/>
      <c r="E3918" s="340"/>
    </row>
    <row r="3919" customFormat="false" ht="18" hidden="false" customHeight="false" outlineLevel="0" collapsed="false">
      <c r="B3919" s="339" t="n">
        <f aca="false">'ワークシート1 事業所情報'!E3932</f>
        <v>0</v>
      </c>
      <c r="C3919" s="125" t="str">
        <f aca="false">IF(COUNTIF($B$4:B3919,B3919)=1,MAX($C$3:C3918)+1,"")</f>
        <v/>
      </c>
      <c r="D3919" s="125"/>
      <c r="E3919" s="340"/>
    </row>
    <row r="3920" customFormat="false" ht="18" hidden="false" customHeight="false" outlineLevel="0" collapsed="false">
      <c r="B3920" s="339" t="n">
        <f aca="false">'ワークシート1 事業所情報'!E3933</f>
        <v>0</v>
      </c>
      <c r="C3920" s="125" t="str">
        <f aca="false">IF(COUNTIF($B$4:B3920,B3920)=1,MAX($C$3:C3919)+1,"")</f>
        <v/>
      </c>
      <c r="D3920" s="125"/>
      <c r="E3920" s="340"/>
    </row>
    <row r="3921" customFormat="false" ht="18" hidden="false" customHeight="false" outlineLevel="0" collapsed="false">
      <c r="B3921" s="339" t="n">
        <f aca="false">'ワークシート1 事業所情報'!E3934</f>
        <v>0</v>
      </c>
      <c r="C3921" s="125" t="str">
        <f aca="false">IF(COUNTIF($B$4:B3921,B3921)=1,MAX($C$3:C3920)+1,"")</f>
        <v/>
      </c>
      <c r="D3921" s="125"/>
      <c r="E3921" s="340"/>
    </row>
    <row r="3922" customFormat="false" ht="18" hidden="false" customHeight="false" outlineLevel="0" collapsed="false">
      <c r="B3922" s="339" t="n">
        <f aca="false">'ワークシート1 事業所情報'!E3935</f>
        <v>0</v>
      </c>
      <c r="C3922" s="125" t="str">
        <f aca="false">IF(COUNTIF($B$4:B3922,B3922)=1,MAX($C$3:C3921)+1,"")</f>
        <v/>
      </c>
      <c r="D3922" s="125"/>
      <c r="E3922" s="340"/>
    </row>
    <row r="3923" customFormat="false" ht="18" hidden="false" customHeight="false" outlineLevel="0" collapsed="false">
      <c r="B3923" s="339" t="n">
        <f aca="false">'ワークシート1 事業所情報'!E3936</f>
        <v>0</v>
      </c>
      <c r="C3923" s="125" t="str">
        <f aca="false">IF(COUNTIF($B$4:B3923,B3923)=1,MAX($C$3:C3922)+1,"")</f>
        <v/>
      </c>
      <c r="D3923" s="125"/>
      <c r="E3923" s="340"/>
    </row>
    <row r="3924" customFormat="false" ht="18" hidden="false" customHeight="false" outlineLevel="0" collapsed="false">
      <c r="B3924" s="339" t="n">
        <f aca="false">'ワークシート1 事業所情報'!E3937</f>
        <v>0</v>
      </c>
      <c r="C3924" s="125" t="str">
        <f aca="false">IF(COUNTIF($B$4:B3924,B3924)=1,MAX($C$3:C3923)+1,"")</f>
        <v/>
      </c>
      <c r="D3924" s="125"/>
      <c r="E3924" s="340"/>
    </row>
    <row r="3925" customFormat="false" ht="18" hidden="false" customHeight="false" outlineLevel="0" collapsed="false">
      <c r="B3925" s="339" t="n">
        <f aca="false">'ワークシート1 事業所情報'!E3938</f>
        <v>0</v>
      </c>
      <c r="C3925" s="125" t="str">
        <f aca="false">IF(COUNTIF($B$4:B3925,B3925)=1,MAX($C$3:C3924)+1,"")</f>
        <v/>
      </c>
      <c r="D3925" s="125"/>
      <c r="E3925" s="340"/>
    </row>
    <row r="3926" customFormat="false" ht="18" hidden="false" customHeight="false" outlineLevel="0" collapsed="false">
      <c r="B3926" s="339" t="n">
        <f aca="false">'ワークシート1 事業所情報'!E3939</f>
        <v>0</v>
      </c>
      <c r="C3926" s="125" t="str">
        <f aca="false">IF(COUNTIF($B$4:B3926,B3926)=1,MAX($C$3:C3925)+1,"")</f>
        <v/>
      </c>
      <c r="D3926" s="125"/>
      <c r="E3926" s="340"/>
    </row>
    <row r="3927" customFormat="false" ht="18" hidden="false" customHeight="false" outlineLevel="0" collapsed="false">
      <c r="B3927" s="339" t="n">
        <f aca="false">'ワークシート1 事業所情報'!E3940</f>
        <v>0</v>
      </c>
      <c r="C3927" s="125" t="str">
        <f aca="false">IF(COUNTIF($B$4:B3927,B3927)=1,MAX($C$3:C3926)+1,"")</f>
        <v/>
      </c>
      <c r="D3927" s="125"/>
      <c r="E3927" s="340"/>
    </row>
    <row r="3928" customFormat="false" ht="18" hidden="false" customHeight="false" outlineLevel="0" collapsed="false">
      <c r="B3928" s="339" t="n">
        <f aca="false">'ワークシート1 事業所情報'!E3941</f>
        <v>0</v>
      </c>
      <c r="C3928" s="125" t="str">
        <f aca="false">IF(COUNTIF($B$4:B3928,B3928)=1,MAX($C$3:C3927)+1,"")</f>
        <v/>
      </c>
      <c r="D3928" s="125"/>
      <c r="E3928" s="340"/>
    </row>
    <row r="3929" customFormat="false" ht="18" hidden="false" customHeight="false" outlineLevel="0" collapsed="false">
      <c r="B3929" s="339" t="n">
        <f aca="false">'ワークシート1 事業所情報'!E3942</f>
        <v>0</v>
      </c>
      <c r="C3929" s="125" t="str">
        <f aca="false">IF(COUNTIF($B$4:B3929,B3929)=1,MAX($C$3:C3928)+1,"")</f>
        <v/>
      </c>
      <c r="D3929" s="125"/>
      <c r="E3929" s="340"/>
    </row>
    <row r="3930" customFormat="false" ht="18" hidden="false" customHeight="false" outlineLevel="0" collapsed="false">
      <c r="B3930" s="339" t="n">
        <f aca="false">'ワークシート1 事業所情報'!E3943</f>
        <v>0</v>
      </c>
      <c r="C3930" s="125" t="str">
        <f aca="false">IF(COUNTIF($B$4:B3930,B3930)=1,MAX($C$3:C3929)+1,"")</f>
        <v/>
      </c>
      <c r="D3930" s="125"/>
      <c r="E3930" s="340"/>
    </row>
    <row r="3931" customFormat="false" ht="18" hidden="false" customHeight="false" outlineLevel="0" collapsed="false">
      <c r="B3931" s="339" t="n">
        <f aca="false">'ワークシート1 事業所情報'!E3944</f>
        <v>0</v>
      </c>
      <c r="C3931" s="125" t="str">
        <f aca="false">IF(COUNTIF($B$4:B3931,B3931)=1,MAX($C$3:C3930)+1,"")</f>
        <v/>
      </c>
      <c r="D3931" s="125"/>
      <c r="E3931" s="340"/>
    </row>
    <row r="3932" customFormat="false" ht="18" hidden="false" customHeight="false" outlineLevel="0" collapsed="false">
      <c r="B3932" s="339" t="n">
        <f aca="false">'ワークシート1 事業所情報'!E3945</f>
        <v>0</v>
      </c>
      <c r="C3932" s="125" t="str">
        <f aca="false">IF(COUNTIF($B$4:B3932,B3932)=1,MAX($C$3:C3931)+1,"")</f>
        <v/>
      </c>
      <c r="D3932" s="125"/>
      <c r="E3932" s="340"/>
    </row>
    <row r="3933" customFormat="false" ht="18" hidden="false" customHeight="false" outlineLevel="0" collapsed="false">
      <c r="B3933" s="339" t="n">
        <f aca="false">'ワークシート1 事業所情報'!E3946</f>
        <v>0</v>
      </c>
      <c r="C3933" s="125" t="str">
        <f aca="false">IF(COUNTIF($B$4:B3933,B3933)=1,MAX($C$3:C3932)+1,"")</f>
        <v/>
      </c>
      <c r="D3933" s="125"/>
      <c r="E3933" s="340"/>
    </row>
    <row r="3934" customFormat="false" ht="18" hidden="false" customHeight="false" outlineLevel="0" collapsed="false">
      <c r="B3934" s="339" t="n">
        <f aca="false">'ワークシート1 事業所情報'!E3947</f>
        <v>0</v>
      </c>
      <c r="C3934" s="125" t="str">
        <f aca="false">IF(COUNTIF($B$4:B3934,B3934)=1,MAX($C$3:C3933)+1,"")</f>
        <v/>
      </c>
      <c r="D3934" s="125"/>
      <c r="E3934" s="340"/>
    </row>
    <row r="3935" customFormat="false" ht="18" hidden="false" customHeight="false" outlineLevel="0" collapsed="false">
      <c r="B3935" s="339" t="n">
        <f aca="false">'ワークシート1 事業所情報'!E3948</f>
        <v>0</v>
      </c>
      <c r="C3935" s="125" t="str">
        <f aca="false">IF(COUNTIF($B$4:B3935,B3935)=1,MAX($C$3:C3934)+1,"")</f>
        <v/>
      </c>
      <c r="D3935" s="125"/>
      <c r="E3935" s="340"/>
    </row>
    <row r="3936" customFormat="false" ht="18" hidden="false" customHeight="false" outlineLevel="0" collapsed="false">
      <c r="B3936" s="339" t="n">
        <f aca="false">'ワークシート1 事業所情報'!E3949</f>
        <v>0</v>
      </c>
      <c r="C3936" s="125" t="str">
        <f aca="false">IF(COUNTIF($B$4:B3936,B3936)=1,MAX($C$3:C3935)+1,"")</f>
        <v/>
      </c>
      <c r="D3936" s="125"/>
      <c r="E3936" s="340"/>
    </row>
    <row r="3937" customFormat="false" ht="18" hidden="false" customHeight="false" outlineLevel="0" collapsed="false">
      <c r="B3937" s="339" t="n">
        <f aca="false">'ワークシート1 事業所情報'!E3950</f>
        <v>0</v>
      </c>
      <c r="C3937" s="125" t="str">
        <f aca="false">IF(COUNTIF($B$4:B3937,B3937)=1,MAX($C$3:C3936)+1,"")</f>
        <v/>
      </c>
      <c r="D3937" s="125"/>
      <c r="E3937" s="340"/>
    </row>
    <row r="3938" customFormat="false" ht="18" hidden="false" customHeight="false" outlineLevel="0" collapsed="false">
      <c r="B3938" s="339" t="n">
        <f aca="false">'ワークシート1 事業所情報'!E3951</f>
        <v>0</v>
      </c>
      <c r="C3938" s="125" t="str">
        <f aca="false">IF(COUNTIF($B$4:B3938,B3938)=1,MAX($C$3:C3937)+1,"")</f>
        <v/>
      </c>
      <c r="D3938" s="125"/>
      <c r="E3938" s="340"/>
    </row>
    <row r="3939" customFormat="false" ht="18" hidden="false" customHeight="false" outlineLevel="0" collapsed="false">
      <c r="B3939" s="339" t="n">
        <f aca="false">'ワークシート1 事業所情報'!E3952</f>
        <v>0</v>
      </c>
      <c r="C3939" s="125" t="str">
        <f aca="false">IF(COUNTIF($B$4:B3939,B3939)=1,MAX($C$3:C3938)+1,"")</f>
        <v/>
      </c>
      <c r="D3939" s="125"/>
      <c r="E3939" s="340"/>
    </row>
    <row r="3940" customFormat="false" ht="18" hidden="false" customHeight="false" outlineLevel="0" collapsed="false">
      <c r="B3940" s="339" t="n">
        <f aca="false">'ワークシート1 事業所情報'!E3953</f>
        <v>0</v>
      </c>
      <c r="C3940" s="125" t="str">
        <f aca="false">IF(COUNTIF($B$4:B3940,B3940)=1,MAX($C$3:C3939)+1,"")</f>
        <v/>
      </c>
      <c r="D3940" s="125"/>
      <c r="E3940" s="340"/>
    </row>
    <row r="3941" customFormat="false" ht="18" hidden="false" customHeight="false" outlineLevel="0" collapsed="false">
      <c r="B3941" s="339" t="n">
        <f aca="false">'ワークシート1 事業所情報'!E3954</f>
        <v>0</v>
      </c>
      <c r="C3941" s="125" t="str">
        <f aca="false">IF(COUNTIF($B$4:B3941,B3941)=1,MAX($C$3:C3940)+1,"")</f>
        <v/>
      </c>
      <c r="D3941" s="125"/>
      <c r="E3941" s="340"/>
    </row>
    <row r="3942" customFormat="false" ht="18" hidden="false" customHeight="false" outlineLevel="0" collapsed="false">
      <c r="B3942" s="339" t="n">
        <f aca="false">'ワークシート1 事業所情報'!E3955</f>
        <v>0</v>
      </c>
      <c r="C3942" s="125" t="str">
        <f aca="false">IF(COUNTIF($B$4:B3942,B3942)=1,MAX($C$3:C3941)+1,"")</f>
        <v/>
      </c>
      <c r="D3942" s="125"/>
      <c r="E3942" s="340"/>
    </row>
    <row r="3943" customFormat="false" ht="18" hidden="false" customHeight="false" outlineLevel="0" collapsed="false">
      <c r="B3943" s="339" t="n">
        <f aca="false">'ワークシート1 事業所情報'!E3956</f>
        <v>0</v>
      </c>
      <c r="C3943" s="125" t="str">
        <f aca="false">IF(COUNTIF($B$4:B3943,B3943)=1,MAX($C$3:C3942)+1,"")</f>
        <v/>
      </c>
      <c r="D3943" s="125"/>
      <c r="E3943" s="340"/>
    </row>
    <row r="3944" customFormat="false" ht="18" hidden="false" customHeight="false" outlineLevel="0" collapsed="false">
      <c r="B3944" s="339" t="n">
        <f aca="false">'ワークシート1 事業所情報'!E3957</f>
        <v>0</v>
      </c>
      <c r="C3944" s="125" t="str">
        <f aca="false">IF(COUNTIF($B$4:B3944,B3944)=1,MAX($C$3:C3943)+1,"")</f>
        <v/>
      </c>
      <c r="D3944" s="125"/>
      <c r="E3944" s="340"/>
    </row>
    <row r="3945" customFormat="false" ht="18" hidden="false" customHeight="false" outlineLevel="0" collapsed="false">
      <c r="B3945" s="339" t="n">
        <f aca="false">'ワークシート1 事業所情報'!E3958</f>
        <v>0</v>
      </c>
      <c r="C3945" s="125" t="str">
        <f aca="false">IF(COUNTIF($B$4:B3945,B3945)=1,MAX($C$3:C3944)+1,"")</f>
        <v/>
      </c>
      <c r="D3945" s="125"/>
      <c r="E3945" s="340"/>
    </row>
    <row r="3946" customFormat="false" ht="18" hidden="false" customHeight="false" outlineLevel="0" collapsed="false">
      <c r="B3946" s="339" t="n">
        <f aca="false">'ワークシート1 事業所情報'!E3959</f>
        <v>0</v>
      </c>
      <c r="C3946" s="125" t="str">
        <f aca="false">IF(COUNTIF($B$4:B3946,B3946)=1,MAX($C$3:C3945)+1,"")</f>
        <v/>
      </c>
      <c r="D3946" s="125"/>
      <c r="E3946" s="340"/>
    </row>
    <row r="3947" customFormat="false" ht="18" hidden="false" customHeight="false" outlineLevel="0" collapsed="false">
      <c r="B3947" s="339" t="n">
        <f aca="false">'ワークシート1 事業所情報'!E3960</f>
        <v>0</v>
      </c>
      <c r="C3947" s="125" t="str">
        <f aca="false">IF(COUNTIF($B$4:B3947,B3947)=1,MAX($C$3:C3946)+1,"")</f>
        <v/>
      </c>
      <c r="D3947" s="125"/>
      <c r="E3947" s="340"/>
    </row>
    <row r="3948" customFormat="false" ht="18" hidden="false" customHeight="false" outlineLevel="0" collapsed="false">
      <c r="B3948" s="339" t="n">
        <f aca="false">'ワークシート1 事業所情報'!E3961</f>
        <v>0</v>
      </c>
      <c r="C3948" s="125" t="str">
        <f aca="false">IF(COUNTIF($B$4:B3948,B3948)=1,MAX($C$3:C3947)+1,"")</f>
        <v/>
      </c>
      <c r="D3948" s="125"/>
      <c r="E3948" s="340"/>
    </row>
    <row r="3949" customFormat="false" ht="18" hidden="false" customHeight="false" outlineLevel="0" collapsed="false">
      <c r="B3949" s="339" t="n">
        <f aca="false">'ワークシート1 事業所情報'!E3962</f>
        <v>0</v>
      </c>
      <c r="C3949" s="125" t="str">
        <f aca="false">IF(COUNTIF($B$4:B3949,B3949)=1,MAX($C$3:C3948)+1,"")</f>
        <v/>
      </c>
      <c r="D3949" s="125"/>
      <c r="E3949" s="340"/>
    </row>
    <row r="3950" customFormat="false" ht="18" hidden="false" customHeight="false" outlineLevel="0" collapsed="false">
      <c r="B3950" s="339" t="n">
        <f aca="false">'ワークシート1 事業所情報'!E3963</f>
        <v>0</v>
      </c>
      <c r="C3950" s="125" t="str">
        <f aca="false">IF(COUNTIF($B$4:B3950,B3950)=1,MAX($C$3:C3949)+1,"")</f>
        <v/>
      </c>
      <c r="D3950" s="125"/>
      <c r="E3950" s="340"/>
    </row>
    <row r="3951" customFormat="false" ht="18" hidden="false" customHeight="false" outlineLevel="0" collapsed="false">
      <c r="B3951" s="339" t="n">
        <f aca="false">'ワークシート1 事業所情報'!E3964</f>
        <v>0</v>
      </c>
      <c r="C3951" s="125" t="str">
        <f aca="false">IF(COUNTIF($B$4:B3951,B3951)=1,MAX($C$3:C3950)+1,"")</f>
        <v/>
      </c>
      <c r="D3951" s="125"/>
      <c r="E3951" s="340"/>
    </row>
    <row r="3952" customFormat="false" ht="18" hidden="false" customHeight="false" outlineLevel="0" collapsed="false">
      <c r="B3952" s="339" t="n">
        <f aca="false">'ワークシート1 事業所情報'!E3965</f>
        <v>0</v>
      </c>
      <c r="C3952" s="125" t="str">
        <f aca="false">IF(COUNTIF($B$4:B3952,B3952)=1,MAX($C$3:C3951)+1,"")</f>
        <v/>
      </c>
      <c r="D3952" s="125"/>
      <c r="E3952" s="340"/>
    </row>
    <row r="3953" customFormat="false" ht="18" hidden="false" customHeight="false" outlineLevel="0" collapsed="false">
      <c r="B3953" s="339" t="n">
        <f aca="false">'ワークシート1 事業所情報'!E3966</f>
        <v>0</v>
      </c>
      <c r="C3953" s="125" t="str">
        <f aca="false">IF(COUNTIF($B$4:B3953,B3953)=1,MAX($C$3:C3952)+1,"")</f>
        <v/>
      </c>
      <c r="D3953" s="125"/>
      <c r="E3953" s="340"/>
    </row>
    <row r="3954" customFormat="false" ht="18" hidden="false" customHeight="false" outlineLevel="0" collapsed="false">
      <c r="B3954" s="339" t="n">
        <f aca="false">'ワークシート1 事業所情報'!E3967</f>
        <v>0</v>
      </c>
      <c r="C3954" s="125" t="str">
        <f aca="false">IF(COUNTIF($B$4:B3954,B3954)=1,MAX($C$3:C3953)+1,"")</f>
        <v/>
      </c>
      <c r="D3954" s="125"/>
      <c r="E3954" s="340"/>
    </row>
    <row r="3955" customFormat="false" ht="18" hidden="false" customHeight="false" outlineLevel="0" collapsed="false">
      <c r="B3955" s="339" t="n">
        <f aca="false">'ワークシート1 事業所情報'!E3968</f>
        <v>0</v>
      </c>
      <c r="C3955" s="125" t="str">
        <f aca="false">IF(COUNTIF($B$4:B3955,B3955)=1,MAX($C$3:C3954)+1,"")</f>
        <v/>
      </c>
      <c r="D3955" s="125"/>
      <c r="E3955" s="340"/>
    </row>
    <row r="3956" customFormat="false" ht="18" hidden="false" customHeight="false" outlineLevel="0" collapsed="false">
      <c r="B3956" s="339" t="n">
        <f aca="false">'ワークシート1 事業所情報'!E3969</f>
        <v>0</v>
      </c>
      <c r="C3956" s="125" t="str">
        <f aca="false">IF(COUNTIF($B$4:B3956,B3956)=1,MAX($C$3:C3955)+1,"")</f>
        <v/>
      </c>
      <c r="D3956" s="125"/>
      <c r="E3956" s="340"/>
    </row>
    <row r="3957" customFormat="false" ht="18" hidden="false" customHeight="false" outlineLevel="0" collapsed="false">
      <c r="B3957" s="339" t="n">
        <f aca="false">'ワークシート1 事業所情報'!E3970</f>
        <v>0</v>
      </c>
      <c r="C3957" s="125" t="str">
        <f aca="false">IF(COUNTIF($B$4:B3957,B3957)=1,MAX($C$3:C3956)+1,"")</f>
        <v/>
      </c>
      <c r="D3957" s="125"/>
      <c r="E3957" s="340"/>
    </row>
    <row r="3958" customFormat="false" ht="18" hidden="false" customHeight="false" outlineLevel="0" collapsed="false">
      <c r="B3958" s="339" t="n">
        <f aca="false">'ワークシート1 事業所情報'!E3971</f>
        <v>0</v>
      </c>
      <c r="C3958" s="125" t="str">
        <f aca="false">IF(COUNTIF($B$4:B3958,B3958)=1,MAX($C$3:C3957)+1,"")</f>
        <v/>
      </c>
      <c r="D3958" s="125"/>
      <c r="E3958" s="340"/>
    </row>
    <row r="3959" customFormat="false" ht="18" hidden="false" customHeight="false" outlineLevel="0" collapsed="false">
      <c r="B3959" s="339" t="n">
        <f aca="false">'ワークシート1 事業所情報'!E3972</f>
        <v>0</v>
      </c>
      <c r="C3959" s="125" t="str">
        <f aca="false">IF(COUNTIF($B$4:B3959,B3959)=1,MAX($C$3:C3958)+1,"")</f>
        <v/>
      </c>
      <c r="D3959" s="125"/>
      <c r="E3959" s="340"/>
    </row>
    <row r="3960" customFormat="false" ht="18" hidden="false" customHeight="false" outlineLevel="0" collapsed="false">
      <c r="B3960" s="339" t="n">
        <f aca="false">'ワークシート1 事業所情報'!E3973</f>
        <v>0</v>
      </c>
      <c r="C3960" s="125" t="str">
        <f aca="false">IF(COUNTIF($B$4:B3960,B3960)=1,MAX($C$3:C3959)+1,"")</f>
        <v/>
      </c>
      <c r="D3960" s="125"/>
      <c r="E3960" s="340"/>
    </row>
    <row r="3961" customFormat="false" ht="18" hidden="false" customHeight="false" outlineLevel="0" collapsed="false">
      <c r="B3961" s="339" t="n">
        <f aca="false">'ワークシート1 事業所情報'!E3974</f>
        <v>0</v>
      </c>
      <c r="C3961" s="125" t="str">
        <f aca="false">IF(COUNTIF($B$4:B3961,B3961)=1,MAX($C$3:C3960)+1,"")</f>
        <v/>
      </c>
      <c r="D3961" s="125"/>
      <c r="E3961" s="340"/>
    </row>
    <row r="3962" customFormat="false" ht="18" hidden="false" customHeight="false" outlineLevel="0" collapsed="false">
      <c r="B3962" s="339" t="n">
        <f aca="false">'ワークシート1 事業所情報'!E3975</f>
        <v>0</v>
      </c>
      <c r="C3962" s="125" t="str">
        <f aca="false">IF(COUNTIF($B$4:B3962,B3962)=1,MAX($C$3:C3961)+1,"")</f>
        <v/>
      </c>
      <c r="D3962" s="125"/>
      <c r="E3962" s="340"/>
    </row>
    <row r="3963" customFormat="false" ht="18" hidden="false" customHeight="false" outlineLevel="0" collapsed="false">
      <c r="B3963" s="339" t="n">
        <f aca="false">'ワークシート1 事業所情報'!E3976</f>
        <v>0</v>
      </c>
      <c r="C3963" s="125" t="str">
        <f aca="false">IF(COUNTIF($B$4:B3963,B3963)=1,MAX($C$3:C3962)+1,"")</f>
        <v/>
      </c>
      <c r="D3963" s="125"/>
      <c r="E3963" s="340"/>
    </row>
    <row r="3964" customFormat="false" ht="18" hidden="false" customHeight="false" outlineLevel="0" collapsed="false">
      <c r="B3964" s="339" t="n">
        <f aca="false">'ワークシート1 事業所情報'!E3977</f>
        <v>0</v>
      </c>
      <c r="C3964" s="125" t="str">
        <f aca="false">IF(COUNTIF($B$4:B3964,B3964)=1,MAX($C$3:C3963)+1,"")</f>
        <v/>
      </c>
      <c r="D3964" s="125"/>
      <c r="E3964" s="340"/>
    </row>
    <row r="3965" customFormat="false" ht="18" hidden="false" customHeight="false" outlineLevel="0" collapsed="false">
      <c r="B3965" s="339" t="n">
        <f aca="false">'ワークシート1 事業所情報'!E3978</f>
        <v>0</v>
      </c>
      <c r="C3965" s="125" t="str">
        <f aca="false">IF(COUNTIF($B$4:B3965,B3965)=1,MAX($C$3:C3964)+1,"")</f>
        <v/>
      </c>
      <c r="D3965" s="125"/>
      <c r="E3965" s="340"/>
    </row>
    <row r="3966" customFormat="false" ht="18" hidden="false" customHeight="false" outlineLevel="0" collapsed="false">
      <c r="B3966" s="339" t="n">
        <f aca="false">'ワークシート1 事業所情報'!E3979</f>
        <v>0</v>
      </c>
      <c r="C3966" s="125" t="str">
        <f aca="false">IF(COUNTIF($B$4:B3966,B3966)=1,MAX($C$3:C3965)+1,"")</f>
        <v/>
      </c>
      <c r="D3966" s="125"/>
      <c r="E3966" s="340"/>
    </row>
    <row r="3967" customFormat="false" ht="18" hidden="false" customHeight="false" outlineLevel="0" collapsed="false">
      <c r="B3967" s="339" t="n">
        <f aca="false">'ワークシート1 事業所情報'!E3980</f>
        <v>0</v>
      </c>
      <c r="C3967" s="125" t="str">
        <f aca="false">IF(COUNTIF($B$4:B3967,B3967)=1,MAX($C$3:C3966)+1,"")</f>
        <v/>
      </c>
      <c r="D3967" s="125"/>
      <c r="E3967" s="340"/>
    </row>
    <row r="3968" customFormat="false" ht="18" hidden="false" customHeight="false" outlineLevel="0" collapsed="false">
      <c r="B3968" s="339" t="n">
        <f aca="false">'ワークシート1 事業所情報'!E3981</f>
        <v>0</v>
      </c>
      <c r="C3968" s="125" t="str">
        <f aca="false">IF(COUNTIF($B$4:B3968,B3968)=1,MAX($C$3:C3967)+1,"")</f>
        <v/>
      </c>
      <c r="D3968" s="125"/>
      <c r="E3968" s="340"/>
    </row>
    <row r="3969" customFormat="false" ht="18" hidden="false" customHeight="false" outlineLevel="0" collapsed="false">
      <c r="B3969" s="339" t="n">
        <f aca="false">'ワークシート1 事業所情報'!E3982</f>
        <v>0</v>
      </c>
      <c r="C3969" s="125" t="str">
        <f aca="false">IF(COUNTIF($B$4:B3969,B3969)=1,MAX($C$3:C3968)+1,"")</f>
        <v/>
      </c>
      <c r="D3969" s="125"/>
      <c r="E3969" s="340"/>
    </row>
    <row r="3970" customFormat="false" ht="18" hidden="false" customHeight="false" outlineLevel="0" collapsed="false">
      <c r="B3970" s="339" t="n">
        <f aca="false">'ワークシート1 事業所情報'!E3983</f>
        <v>0</v>
      </c>
      <c r="C3970" s="125" t="str">
        <f aca="false">IF(COUNTIF($B$4:B3970,B3970)=1,MAX($C$3:C3969)+1,"")</f>
        <v/>
      </c>
      <c r="D3970" s="125"/>
      <c r="E3970" s="340"/>
    </row>
    <row r="3971" customFormat="false" ht="18" hidden="false" customHeight="false" outlineLevel="0" collapsed="false">
      <c r="B3971" s="339" t="n">
        <f aca="false">'ワークシート1 事業所情報'!E3984</f>
        <v>0</v>
      </c>
      <c r="C3971" s="125" t="str">
        <f aca="false">IF(COUNTIF($B$4:B3971,B3971)=1,MAX($C$3:C3970)+1,"")</f>
        <v/>
      </c>
      <c r="D3971" s="125"/>
      <c r="E3971" s="340"/>
    </row>
    <row r="3972" customFormat="false" ht="18" hidden="false" customHeight="false" outlineLevel="0" collapsed="false">
      <c r="B3972" s="339" t="n">
        <f aca="false">'ワークシート1 事業所情報'!E3985</f>
        <v>0</v>
      </c>
      <c r="C3972" s="125" t="str">
        <f aca="false">IF(COUNTIF($B$4:B3972,B3972)=1,MAX($C$3:C3971)+1,"")</f>
        <v/>
      </c>
      <c r="D3972" s="125"/>
      <c r="E3972" s="340"/>
    </row>
    <row r="3973" customFormat="false" ht="18" hidden="false" customHeight="false" outlineLevel="0" collapsed="false">
      <c r="B3973" s="339" t="n">
        <f aca="false">'ワークシート1 事業所情報'!E3986</f>
        <v>0</v>
      </c>
      <c r="C3973" s="125" t="str">
        <f aca="false">IF(COUNTIF($B$4:B3973,B3973)=1,MAX($C$3:C3972)+1,"")</f>
        <v/>
      </c>
      <c r="D3973" s="125"/>
      <c r="E3973" s="340"/>
    </row>
    <row r="3974" customFormat="false" ht="18" hidden="false" customHeight="false" outlineLevel="0" collapsed="false">
      <c r="B3974" s="339" t="n">
        <f aca="false">'ワークシート1 事業所情報'!E3987</f>
        <v>0</v>
      </c>
      <c r="C3974" s="125" t="str">
        <f aca="false">IF(COUNTIF($B$4:B3974,B3974)=1,MAX($C$3:C3973)+1,"")</f>
        <v/>
      </c>
      <c r="D3974" s="125"/>
      <c r="E3974" s="340"/>
    </row>
    <row r="3975" customFormat="false" ht="18" hidden="false" customHeight="false" outlineLevel="0" collapsed="false">
      <c r="B3975" s="339" t="n">
        <f aca="false">'ワークシート1 事業所情報'!E3988</f>
        <v>0</v>
      </c>
      <c r="C3975" s="125" t="str">
        <f aca="false">IF(COUNTIF($B$4:B3975,B3975)=1,MAX($C$3:C3974)+1,"")</f>
        <v/>
      </c>
      <c r="D3975" s="125"/>
      <c r="E3975" s="340"/>
    </row>
    <row r="3976" customFormat="false" ht="18" hidden="false" customHeight="false" outlineLevel="0" collapsed="false">
      <c r="B3976" s="339" t="n">
        <f aca="false">'ワークシート1 事業所情報'!E3989</f>
        <v>0</v>
      </c>
      <c r="C3976" s="125" t="str">
        <f aca="false">IF(COUNTIF($B$4:B3976,B3976)=1,MAX($C$3:C3975)+1,"")</f>
        <v/>
      </c>
      <c r="D3976" s="125"/>
      <c r="E3976" s="340"/>
    </row>
    <row r="3977" customFormat="false" ht="18" hidden="false" customHeight="false" outlineLevel="0" collapsed="false">
      <c r="B3977" s="339" t="n">
        <f aca="false">'ワークシート1 事業所情報'!E3990</f>
        <v>0</v>
      </c>
      <c r="C3977" s="125" t="str">
        <f aca="false">IF(COUNTIF($B$4:B3977,B3977)=1,MAX($C$3:C3976)+1,"")</f>
        <v/>
      </c>
      <c r="D3977" s="125"/>
      <c r="E3977" s="340"/>
    </row>
    <row r="3978" customFormat="false" ht="18" hidden="false" customHeight="false" outlineLevel="0" collapsed="false">
      <c r="B3978" s="339" t="n">
        <f aca="false">'ワークシート1 事業所情報'!E3991</f>
        <v>0</v>
      </c>
      <c r="C3978" s="125" t="str">
        <f aca="false">IF(COUNTIF($B$4:B3978,B3978)=1,MAX($C$3:C3977)+1,"")</f>
        <v/>
      </c>
      <c r="D3978" s="125"/>
      <c r="E3978" s="340"/>
    </row>
    <row r="3979" customFormat="false" ht="18" hidden="false" customHeight="false" outlineLevel="0" collapsed="false">
      <c r="B3979" s="339" t="n">
        <f aca="false">'ワークシート1 事業所情報'!E3992</f>
        <v>0</v>
      </c>
      <c r="C3979" s="125" t="str">
        <f aca="false">IF(COUNTIF($B$4:B3979,B3979)=1,MAX($C$3:C3978)+1,"")</f>
        <v/>
      </c>
      <c r="D3979" s="125"/>
      <c r="E3979" s="340"/>
    </row>
    <row r="3980" customFormat="false" ht="18" hidden="false" customHeight="false" outlineLevel="0" collapsed="false">
      <c r="B3980" s="339" t="n">
        <f aca="false">'ワークシート1 事業所情報'!E3993</f>
        <v>0</v>
      </c>
      <c r="C3980" s="125" t="str">
        <f aca="false">IF(COUNTIF($B$4:B3980,B3980)=1,MAX($C$3:C3979)+1,"")</f>
        <v/>
      </c>
      <c r="D3980" s="125"/>
      <c r="E3980" s="340"/>
    </row>
    <row r="3981" customFormat="false" ht="18" hidden="false" customHeight="false" outlineLevel="0" collapsed="false">
      <c r="B3981" s="339" t="n">
        <f aca="false">'ワークシート1 事業所情報'!E3994</f>
        <v>0</v>
      </c>
      <c r="C3981" s="125" t="str">
        <f aca="false">IF(COUNTIF($B$4:B3981,B3981)=1,MAX($C$3:C3980)+1,"")</f>
        <v/>
      </c>
      <c r="D3981" s="125"/>
      <c r="E3981" s="340"/>
    </row>
    <row r="3982" customFormat="false" ht="18" hidden="false" customHeight="false" outlineLevel="0" collapsed="false">
      <c r="B3982" s="339" t="n">
        <f aca="false">'ワークシート1 事業所情報'!E3995</f>
        <v>0</v>
      </c>
      <c r="C3982" s="125" t="str">
        <f aca="false">IF(COUNTIF($B$4:B3982,B3982)=1,MAX($C$3:C3981)+1,"")</f>
        <v/>
      </c>
      <c r="D3982" s="125"/>
      <c r="E3982" s="340"/>
    </row>
    <row r="3983" customFormat="false" ht="18" hidden="false" customHeight="false" outlineLevel="0" collapsed="false">
      <c r="B3983" s="339" t="n">
        <f aca="false">'ワークシート1 事業所情報'!E3996</f>
        <v>0</v>
      </c>
      <c r="C3983" s="125" t="str">
        <f aca="false">IF(COUNTIF($B$4:B3983,B3983)=1,MAX($C$3:C3982)+1,"")</f>
        <v/>
      </c>
      <c r="D3983" s="125"/>
      <c r="E3983" s="340"/>
    </row>
    <row r="3984" customFormat="false" ht="18" hidden="false" customHeight="false" outlineLevel="0" collapsed="false">
      <c r="B3984" s="339" t="n">
        <f aca="false">'ワークシート1 事業所情報'!E3997</f>
        <v>0</v>
      </c>
      <c r="C3984" s="125" t="str">
        <f aca="false">IF(COUNTIF($B$4:B3984,B3984)=1,MAX($C$3:C3983)+1,"")</f>
        <v/>
      </c>
      <c r="D3984" s="125"/>
      <c r="E3984" s="340"/>
    </row>
    <row r="3985" customFormat="false" ht="18" hidden="false" customHeight="false" outlineLevel="0" collapsed="false">
      <c r="B3985" s="339" t="n">
        <f aca="false">'ワークシート1 事業所情報'!E3998</f>
        <v>0</v>
      </c>
      <c r="C3985" s="125" t="str">
        <f aca="false">IF(COUNTIF($B$4:B3985,B3985)=1,MAX($C$3:C3984)+1,"")</f>
        <v/>
      </c>
      <c r="D3985" s="125"/>
      <c r="E3985" s="340"/>
    </row>
    <row r="3986" customFormat="false" ht="18" hidden="false" customHeight="false" outlineLevel="0" collapsed="false">
      <c r="B3986" s="339" t="n">
        <f aca="false">'ワークシート1 事業所情報'!E3999</f>
        <v>0</v>
      </c>
      <c r="C3986" s="125" t="str">
        <f aca="false">IF(COUNTIF($B$4:B3986,B3986)=1,MAX($C$3:C3985)+1,"")</f>
        <v/>
      </c>
      <c r="D3986" s="125"/>
      <c r="E3986" s="340"/>
    </row>
    <row r="3987" customFormat="false" ht="18" hidden="false" customHeight="false" outlineLevel="0" collapsed="false">
      <c r="B3987" s="339" t="n">
        <f aca="false">'ワークシート1 事業所情報'!E4000</f>
        <v>0</v>
      </c>
      <c r="C3987" s="125" t="str">
        <f aca="false">IF(COUNTIF($B$4:B3987,B3987)=1,MAX($C$3:C3986)+1,"")</f>
        <v/>
      </c>
      <c r="D3987" s="125"/>
      <c r="E3987" s="340"/>
    </row>
    <row r="3988" customFormat="false" ht="18" hidden="false" customHeight="false" outlineLevel="0" collapsed="false">
      <c r="B3988" s="339" t="n">
        <f aca="false">'ワークシート1 事業所情報'!E4001</f>
        <v>0</v>
      </c>
      <c r="C3988" s="125" t="str">
        <f aca="false">IF(COUNTIF($B$4:B3988,B3988)=1,MAX($C$3:C3987)+1,"")</f>
        <v/>
      </c>
      <c r="D3988" s="125"/>
      <c r="E3988" s="340"/>
    </row>
    <row r="3989" customFormat="false" ht="18" hidden="false" customHeight="false" outlineLevel="0" collapsed="false">
      <c r="B3989" s="339" t="n">
        <f aca="false">'ワークシート1 事業所情報'!E4002</f>
        <v>0</v>
      </c>
      <c r="C3989" s="125" t="str">
        <f aca="false">IF(COUNTIF($B$4:B3989,B3989)=1,MAX($C$3:C3988)+1,"")</f>
        <v/>
      </c>
      <c r="D3989" s="125"/>
      <c r="E3989" s="340"/>
    </row>
    <row r="3990" customFormat="false" ht="18" hidden="false" customHeight="false" outlineLevel="0" collapsed="false">
      <c r="B3990" s="339" t="n">
        <f aca="false">'ワークシート1 事業所情報'!E4003</f>
        <v>0</v>
      </c>
      <c r="C3990" s="125" t="str">
        <f aca="false">IF(COUNTIF($B$4:B3990,B3990)=1,MAX($C$3:C3989)+1,"")</f>
        <v/>
      </c>
      <c r="D3990" s="125"/>
      <c r="E3990" s="340"/>
    </row>
    <row r="3991" customFormat="false" ht="18" hidden="false" customHeight="false" outlineLevel="0" collapsed="false">
      <c r="B3991" s="339" t="n">
        <f aca="false">'ワークシート1 事業所情報'!E4004</f>
        <v>0</v>
      </c>
      <c r="C3991" s="125" t="str">
        <f aca="false">IF(COUNTIF($B$4:B3991,B3991)=1,MAX($C$3:C3990)+1,"")</f>
        <v/>
      </c>
      <c r="D3991" s="125"/>
      <c r="E3991" s="340"/>
    </row>
    <row r="3992" customFormat="false" ht="18" hidden="false" customHeight="false" outlineLevel="0" collapsed="false">
      <c r="B3992" s="339" t="n">
        <f aca="false">'ワークシート1 事業所情報'!E4005</f>
        <v>0</v>
      </c>
      <c r="C3992" s="125" t="str">
        <f aca="false">IF(COUNTIF($B$4:B3992,B3992)=1,MAX($C$3:C3991)+1,"")</f>
        <v/>
      </c>
      <c r="D3992" s="125"/>
      <c r="E3992" s="340"/>
    </row>
    <row r="3993" customFormat="false" ht="18" hidden="false" customHeight="false" outlineLevel="0" collapsed="false">
      <c r="B3993" s="339" t="n">
        <f aca="false">'ワークシート1 事業所情報'!E4006</f>
        <v>0</v>
      </c>
      <c r="C3993" s="125" t="str">
        <f aca="false">IF(COUNTIF($B$4:B3993,B3993)=1,MAX($C$3:C3992)+1,"")</f>
        <v/>
      </c>
      <c r="D3993" s="125"/>
      <c r="E3993" s="340"/>
    </row>
    <row r="3994" customFormat="false" ht="18" hidden="false" customHeight="false" outlineLevel="0" collapsed="false">
      <c r="B3994" s="339" t="n">
        <f aca="false">'ワークシート1 事業所情報'!E4007</f>
        <v>0</v>
      </c>
      <c r="C3994" s="125" t="str">
        <f aca="false">IF(COUNTIF($B$4:B3994,B3994)=1,MAX($C$3:C3993)+1,"")</f>
        <v/>
      </c>
      <c r="D3994" s="125"/>
      <c r="E3994" s="340"/>
    </row>
    <row r="3995" customFormat="false" ht="18" hidden="false" customHeight="false" outlineLevel="0" collapsed="false">
      <c r="B3995" s="339" t="n">
        <f aca="false">'ワークシート1 事業所情報'!E4008</f>
        <v>0</v>
      </c>
      <c r="C3995" s="125" t="str">
        <f aca="false">IF(COUNTIF($B$4:B3995,B3995)=1,MAX($C$3:C3994)+1,"")</f>
        <v/>
      </c>
      <c r="D3995" s="125"/>
      <c r="E3995" s="340"/>
    </row>
    <row r="3996" customFormat="false" ht="18" hidden="false" customHeight="false" outlineLevel="0" collapsed="false">
      <c r="B3996" s="339" t="n">
        <f aca="false">'ワークシート1 事業所情報'!E4009</f>
        <v>0</v>
      </c>
      <c r="C3996" s="125" t="str">
        <f aca="false">IF(COUNTIF($B$4:B3996,B3996)=1,MAX($C$3:C3995)+1,"")</f>
        <v/>
      </c>
      <c r="D3996" s="125"/>
      <c r="E3996" s="340"/>
    </row>
    <row r="3997" customFormat="false" ht="18" hidden="false" customHeight="false" outlineLevel="0" collapsed="false">
      <c r="B3997" s="339" t="n">
        <f aca="false">'ワークシート1 事業所情報'!E4010</f>
        <v>0</v>
      </c>
      <c r="C3997" s="125" t="str">
        <f aca="false">IF(COUNTIF($B$4:B3997,B3997)=1,MAX($C$3:C3996)+1,"")</f>
        <v/>
      </c>
      <c r="D3997" s="125"/>
      <c r="E3997" s="340"/>
    </row>
    <row r="3998" customFormat="false" ht="18" hidden="false" customHeight="false" outlineLevel="0" collapsed="false">
      <c r="B3998" s="339" t="n">
        <f aca="false">'ワークシート1 事業所情報'!E4011</f>
        <v>0</v>
      </c>
      <c r="C3998" s="125" t="str">
        <f aca="false">IF(COUNTIF($B$4:B3998,B3998)=1,MAX($C$3:C3997)+1,"")</f>
        <v/>
      </c>
      <c r="D3998" s="125"/>
      <c r="E3998" s="340"/>
    </row>
    <row r="3999" customFormat="false" ht="18" hidden="false" customHeight="false" outlineLevel="0" collapsed="false">
      <c r="B3999" s="339" t="n">
        <f aca="false">'ワークシート1 事業所情報'!E4012</f>
        <v>0</v>
      </c>
      <c r="C3999" s="125" t="str">
        <f aca="false">IF(COUNTIF($B$4:B3999,B3999)=1,MAX($C$3:C3998)+1,"")</f>
        <v/>
      </c>
      <c r="D3999" s="125"/>
      <c r="E3999" s="340"/>
    </row>
    <row r="4000" customFormat="false" ht="18" hidden="false" customHeight="false" outlineLevel="0" collapsed="false">
      <c r="B4000" s="339" t="n">
        <f aca="false">'ワークシート1 事業所情報'!E4013</f>
        <v>0</v>
      </c>
      <c r="C4000" s="125" t="str">
        <f aca="false">IF(COUNTIF($B$4:B4000,B4000)=1,MAX($C$3:C3999)+1,"")</f>
        <v/>
      </c>
      <c r="D4000" s="125"/>
      <c r="E4000" s="340"/>
    </row>
    <row r="4001" customFormat="false" ht="18" hidden="false" customHeight="false" outlineLevel="0" collapsed="false">
      <c r="B4001" s="339" t="n">
        <f aca="false">'ワークシート1 事業所情報'!E4014</f>
        <v>0</v>
      </c>
      <c r="C4001" s="125" t="str">
        <f aca="false">IF(COUNTIF($B$4:B4001,B4001)=1,MAX($C$3:C4000)+1,"")</f>
        <v/>
      </c>
      <c r="D4001" s="125"/>
      <c r="E4001" s="340"/>
    </row>
    <row r="4002" customFormat="false" ht="18" hidden="false" customHeight="false" outlineLevel="0" collapsed="false">
      <c r="B4002" s="339" t="n">
        <f aca="false">'ワークシート1 事業所情報'!E4015</f>
        <v>0</v>
      </c>
      <c r="C4002" s="125" t="str">
        <f aca="false">IF(COUNTIF($B$4:B4002,B4002)=1,MAX($C$3:C4001)+1,"")</f>
        <v/>
      </c>
      <c r="D4002" s="125"/>
      <c r="E4002" s="340"/>
    </row>
    <row r="4003" customFormat="false" ht="18" hidden="false" customHeight="false" outlineLevel="0" collapsed="false">
      <c r="B4003" s="339" t="n">
        <f aca="false">'ワークシート1 事業所情報'!E4016</f>
        <v>0</v>
      </c>
      <c r="C4003" s="125" t="str">
        <f aca="false">IF(COUNTIF($B$4:B4003,B4003)=1,MAX($C$3:C4002)+1,"")</f>
        <v/>
      </c>
      <c r="D4003" s="125"/>
      <c r="E4003" s="340"/>
    </row>
    <row r="4004" customFormat="false" ht="18" hidden="false" customHeight="false" outlineLevel="0" collapsed="false">
      <c r="B4004" s="339" t="n">
        <f aca="false">'ワークシート1 事業所情報'!E4017</f>
        <v>0</v>
      </c>
      <c r="C4004" s="125" t="str">
        <f aca="false">IF(COUNTIF($B$4:B4004,B4004)=1,MAX($C$3:C4003)+1,"")</f>
        <v/>
      </c>
      <c r="D4004" s="125"/>
      <c r="E4004" s="340"/>
    </row>
    <row r="4005" customFormat="false" ht="18" hidden="false" customHeight="false" outlineLevel="0" collapsed="false">
      <c r="B4005" s="339" t="n">
        <f aca="false">'ワークシート1 事業所情報'!E4018</f>
        <v>0</v>
      </c>
      <c r="C4005" s="125" t="str">
        <f aca="false">IF(COUNTIF($B$4:B4005,B4005)=1,MAX($C$3:C4004)+1,"")</f>
        <v/>
      </c>
      <c r="D4005" s="125"/>
      <c r="E4005" s="340"/>
    </row>
    <row r="4006" customFormat="false" ht="18" hidden="false" customHeight="false" outlineLevel="0" collapsed="false">
      <c r="B4006" s="339" t="n">
        <f aca="false">'ワークシート1 事業所情報'!E4019</f>
        <v>0</v>
      </c>
      <c r="C4006" s="125" t="str">
        <f aca="false">IF(COUNTIF($B$4:B4006,B4006)=1,MAX($C$3:C4005)+1,"")</f>
        <v/>
      </c>
      <c r="D4006" s="125"/>
      <c r="E4006" s="340"/>
    </row>
    <row r="4007" customFormat="false" ht="18" hidden="false" customHeight="false" outlineLevel="0" collapsed="false">
      <c r="B4007" s="339" t="n">
        <f aca="false">'ワークシート1 事業所情報'!E4020</f>
        <v>0</v>
      </c>
      <c r="C4007" s="125" t="str">
        <f aca="false">IF(COUNTIF($B$4:B4007,B4007)=1,MAX($C$3:C4006)+1,"")</f>
        <v/>
      </c>
      <c r="D4007" s="125"/>
      <c r="E4007" s="340"/>
    </row>
    <row r="4008" customFormat="false" ht="18" hidden="false" customHeight="false" outlineLevel="0" collapsed="false">
      <c r="B4008" s="339" t="n">
        <f aca="false">'ワークシート1 事業所情報'!E4021</f>
        <v>0</v>
      </c>
      <c r="C4008" s="125" t="str">
        <f aca="false">IF(COUNTIF($B$4:B4008,B4008)=1,MAX($C$3:C4007)+1,"")</f>
        <v/>
      </c>
      <c r="D4008" s="125"/>
      <c r="E4008" s="340"/>
    </row>
    <row r="4009" customFormat="false" ht="18" hidden="false" customHeight="false" outlineLevel="0" collapsed="false">
      <c r="B4009" s="339" t="n">
        <f aca="false">'ワークシート1 事業所情報'!E4022</f>
        <v>0</v>
      </c>
      <c r="C4009" s="125" t="str">
        <f aca="false">IF(COUNTIF($B$4:B4009,B4009)=1,MAX($C$3:C4008)+1,"")</f>
        <v/>
      </c>
      <c r="D4009" s="125"/>
      <c r="E4009" s="340"/>
    </row>
    <row r="4010" customFormat="false" ht="18" hidden="false" customHeight="false" outlineLevel="0" collapsed="false">
      <c r="B4010" s="339" t="n">
        <f aca="false">'ワークシート1 事業所情報'!E4023</f>
        <v>0</v>
      </c>
      <c r="C4010" s="125" t="str">
        <f aca="false">IF(COUNTIF($B$4:B4010,B4010)=1,MAX($C$3:C4009)+1,"")</f>
        <v/>
      </c>
      <c r="D4010" s="125"/>
      <c r="E4010" s="340"/>
    </row>
    <row r="4011" customFormat="false" ht="18" hidden="false" customHeight="false" outlineLevel="0" collapsed="false">
      <c r="B4011" s="339" t="n">
        <f aca="false">'ワークシート1 事業所情報'!E4024</f>
        <v>0</v>
      </c>
      <c r="C4011" s="125" t="str">
        <f aca="false">IF(COUNTIF($B$4:B4011,B4011)=1,MAX($C$3:C4010)+1,"")</f>
        <v/>
      </c>
      <c r="D4011" s="125"/>
      <c r="E4011" s="340"/>
    </row>
    <row r="4012" customFormat="false" ht="18" hidden="false" customHeight="false" outlineLevel="0" collapsed="false">
      <c r="B4012" s="339" t="n">
        <f aca="false">'ワークシート1 事業所情報'!E4025</f>
        <v>0</v>
      </c>
      <c r="C4012" s="125" t="str">
        <f aca="false">IF(COUNTIF($B$4:B4012,B4012)=1,MAX($C$3:C4011)+1,"")</f>
        <v/>
      </c>
      <c r="D4012" s="125"/>
      <c r="E4012" s="340"/>
    </row>
    <row r="4013" customFormat="false" ht="18" hidden="false" customHeight="false" outlineLevel="0" collapsed="false">
      <c r="B4013" s="339" t="n">
        <f aca="false">'ワークシート1 事業所情報'!E4026</f>
        <v>0</v>
      </c>
      <c r="C4013" s="125" t="str">
        <f aca="false">IF(COUNTIF($B$4:B4013,B4013)=1,MAX($C$3:C4012)+1,"")</f>
        <v/>
      </c>
      <c r="D4013" s="125"/>
      <c r="E4013" s="340"/>
    </row>
    <row r="4014" customFormat="false" ht="18" hidden="false" customHeight="false" outlineLevel="0" collapsed="false">
      <c r="B4014" s="339" t="n">
        <f aca="false">'ワークシート1 事業所情報'!E4027</f>
        <v>0</v>
      </c>
      <c r="C4014" s="125" t="str">
        <f aca="false">IF(COUNTIF($B$4:B4014,B4014)=1,MAX($C$3:C4013)+1,"")</f>
        <v/>
      </c>
      <c r="D4014" s="125"/>
      <c r="E4014" s="340"/>
    </row>
    <row r="4015" customFormat="false" ht="18" hidden="false" customHeight="false" outlineLevel="0" collapsed="false">
      <c r="B4015" s="339" t="n">
        <f aca="false">'ワークシート1 事業所情報'!E4028</f>
        <v>0</v>
      </c>
      <c r="C4015" s="125" t="str">
        <f aca="false">IF(COUNTIF($B$4:B4015,B4015)=1,MAX($C$3:C4014)+1,"")</f>
        <v/>
      </c>
      <c r="D4015" s="125"/>
      <c r="E4015" s="340"/>
    </row>
    <row r="4016" customFormat="false" ht="18" hidden="false" customHeight="false" outlineLevel="0" collapsed="false">
      <c r="B4016" s="339" t="n">
        <f aca="false">'ワークシート1 事業所情報'!E4029</f>
        <v>0</v>
      </c>
      <c r="C4016" s="125" t="str">
        <f aca="false">IF(COUNTIF($B$4:B4016,B4016)=1,MAX($C$3:C4015)+1,"")</f>
        <v/>
      </c>
      <c r="D4016" s="125"/>
      <c r="E4016" s="340"/>
    </row>
    <row r="4017" customFormat="false" ht="18" hidden="false" customHeight="false" outlineLevel="0" collapsed="false">
      <c r="B4017" s="339" t="n">
        <f aca="false">'ワークシート1 事業所情報'!E4030</f>
        <v>0</v>
      </c>
      <c r="C4017" s="125" t="str">
        <f aca="false">IF(COUNTIF($B$4:B4017,B4017)=1,MAX($C$3:C4016)+1,"")</f>
        <v/>
      </c>
      <c r="D4017" s="125"/>
      <c r="E4017" s="340"/>
    </row>
    <row r="4018" customFormat="false" ht="18" hidden="false" customHeight="false" outlineLevel="0" collapsed="false">
      <c r="B4018" s="339" t="n">
        <f aca="false">'ワークシート1 事業所情報'!E4031</f>
        <v>0</v>
      </c>
      <c r="C4018" s="125" t="str">
        <f aca="false">IF(COUNTIF($B$4:B4018,B4018)=1,MAX($C$3:C4017)+1,"")</f>
        <v/>
      </c>
      <c r="D4018" s="125"/>
      <c r="E4018" s="340"/>
    </row>
    <row r="4019" customFormat="false" ht="18" hidden="false" customHeight="false" outlineLevel="0" collapsed="false">
      <c r="B4019" s="339" t="n">
        <f aca="false">'ワークシート1 事業所情報'!E4032</f>
        <v>0</v>
      </c>
      <c r="C4019" s="125" t="str">
        <f aca="false">IF(COUNTIF($B$4:B4019,B4019)=1,MAX($C$3:C4018)+1,"")</f>
        <v/>
      </c>
      <c r="D4019" s="125"/>
      <c r="E4019" s="340"/>
    </row>
    <row r="4020" customFormat="false" ht="18" hidden="false" customHeight="false" outlineLevel="0" collapsed="false">
      <c r="B4020" s="339" t="n">
        <f aca="false">'ワークシート1 事業所情報'!E4033</f>
        <v>0</v>
      </c>
      <c r="C4020" s="125" t="str">
        <f aca="false">IF(COUNTIF($B$4:B4020,B4020)=1,MAX($C$3:C4019)+1,"")</f>
        <v/>
      </c>
      <c r="D4020" s="125"/>
      <c r="E4020" s="340"/>
    </row>
    <row r="4021" customFormat="false" ht="18" hidden="false" customHeight="false" outlineLevel="0" collapsed="false">
      <c r="B4021" s="339" t="n">
        <f aca="false">'ワークシート1 事業所情報'!E4034</f>
        <v>0</v>
      </c>
      <c r="C4021" s="125" t="str">
        <f aca="false">IF(COUNTIF($B$4:B4021,B4021)=1,MAX($C$3:C4020)+1,"")</f>
        <v/>
      </c>
      <c r="D4021" s="125"/>
      <c r="E4021" s="340"/>
    </row>
    <row r="4022" customFormat="false" ht="18" hidden="false" customHeight="false" outlineLevel="0" collapsed="false">
      <c r="B4022" s="339" t="n">
        <f aca="false">'ワークシート1 事業所情報'!E4035</f>
        <v>0</v>
      </c>
      <c r="C4022" s="125" t="str">
        <f aca="false">IF(COUNTIF($B$4:B4022,B4022)=1,MAX($C$3:C4021)+1,"")</f>
        <v/>
      </c>
      <c r="D4022" s="125"/>
      <c r="E4022" s="340"/>
    </row>
    <row r="4023" customFormat="false" ht="18" hidden="false" customHeight="false" outlineLevel="0" collapsed="false">
      <c r="B4023" s="339" t="n">
        <f aca="false">'ワークシート1 事業所情報'!E4036</f>
        <v>0</v>
      </c>
      <c r="C4023" s="125" t="str">
        <f aca="false">IF(COUNTIF($B$4:B4023,B4023)=1,MAX($C$3:C4022)+1,"")</f>
        <v/>
      </c>
      <c r="D4023" s="125"/>
      <c r="E4023" s="340"/>
    </row>
    <row r="4024" customFormat="false" ht="18" hidden="false" customHeight="false" outlineLevel="0" collapsed="false">
      <c r="B4024" s="339" t="n">
        <f aca="false">'ワークシート1 事業所情報'!E4037</f>
        <v>0</v>
      </c>
      <c r="C4024" s="125" t="str">
        <f aca="false">IF(COUNTIF($B$4:B4024,B4024)=1,MAX($C$3:C4023)+1,"")</f>
        <v/>
      </c>
      <c r="D4024" s="125"/>
      <c r="E4024" s="340"/>
    </row>
    <row r="4025" customFormat="false" ht="18" hidden="false" customHeight="false" outlineLevel="0" collapsed="false">
      <c r="B4025" s="339" t="n">
        <f aca="false">'ワークシート1 事業所情報'!E4038</f>
        <v>0</v>
      </c>
      <c r="C4025" s="125" t="str">
        <f aca="false">IF(COUNTIF($B$4:B4025,B4025)=1,MAX($C$3:C4024)+1,"")</f>
        <v/>
      </c>
      <c r="D4025" s="125"/>
      <c r="E4025" s="340"/>
    </row>
    <row r="4026" customFormat="false" ht="18" hidden="false" customHeight="false" outlineLevel="0" collapsed="false">
      <c r="B4026" s="339" t="n">
        <f aca="false">'ワークシート1 事業所情報'!E4039</f>
        <v>0</v>
      </c>
      <c r="C4026" s="125" t="str">
        <f aca="false">IF(COUNTIF($B$4:B4026,B4026)=1,MAX($C$3:C4025)+1,"")</f>
        <v/>
      </c>
      <c r="D4026" s="125"/>
      <c r="E4026" s="340"/>
    </row>
    <row r="4027" customFormat="false" ht="18" hidden="false" customHeight="false" outlineLevel="0" collapsed="false">
      <c r="B4027" s="339" t="n">
        <f aca="false">'ワークシート1 事業所情報'!E4040</f>
        <v>0</v>
      </c>
      <c r="C4027" s="125" t="str">
        <f aca="false">IF(COUNTIF($B$4:B4027,B4027)=1,MAX($C$3:C4026)+1,"")</f>
        <v/>
      </c>
      <c r="D4027" s="125"/>
      <c r="E4027" s="340"/>
    </row>
    <row r="4028" customFormat="false" ht="18" hidden="false" customHeight="false" outlineLevel="0" collapsed="false">
      <c r="B4028" s="339" t="n">
        <f aca="false">'ワークシート1 事業所情報'!E4041</f>
        <v>0</v>
      </c>
      <c r="C4028" s="125" t="str">
        <f aca="false">IF(COUNTIF($B$4:B4028,B4028)=1,MAX($C$3:C4027)+1,"")</f>
        <v/>
      </c>
      <c r="D4028" s="125"/>
      <c r="E4028" s="340"/>
    </row>
    <row r="4029" customFormat="false" ht="18" hidden="false" customHeight="false" outlineLevel="0" collapsed="false">
      <c r="B4029" s="339" t="n">
        <f aca="false">'ワークシート1 事業所情報'!E4042</f>
        <v>0</v>
      </c>
      <c r="C4029" s="125" t="str">
        <f aca="false">IF(COUNTIF($B$4:B4029,B4029)=1,MAX($C$3:C4028)+1,"")</f>
        <v/>
      </c>
      <c r="D4029" s="125"/>
      <c r="E4029" s="340"/>
    </row>
    <row r="4030" customFormat="false" ht="18" hidden="false" customHeight="false" outlineLevel="0" collapsed="false">
      <c r="B4030" s="339" t="n">
        <f aca="false">'ワークシート1 事業所情報'!E4043</f>
        <v>0</v>
      </c>
      <c r="C4030" s="125" t="str">
        <f aca="false">IF(COUNTIF($B$4:B4030,B4030)=1,MAX($C$3:C4029)+1,"")</f>
        <v/>
      </c>
      <c r="D4030" s="125"/>
      <c r="E4030" s="340"/>
    </row>
    <row r="4031" customFormat="false" ht="18" hidden="false" customHeight="false" outlineLevel="0" collapsed="false">
      <c r="B4031" s="339" t="n">
        <f aca="false">'ワークシート1 事業所情報'!E4044</f>
        <v>0</v>
      </c>
      <c r="C4031" s="125" t="str">
        <f aca="false">IF(COUNTIF($B$4:B4031,B4031)=1,MAX($C$3:C4030)+1,"")</f>
        <v/>
      </c>
      <c r="D4031" s="125"/>
      <c r="E4031" s="340"/>
    </row>
    <row r="4032" customFormat="false" ht="18" hidden="false" customHeight="false" outlineLevel="0" collapsed="false">
      <c r="B4032" s="339" t="n">
        <f aca="false">'ワークシート1 事業所情報'!E4045</f>
        <v>0</v>
      </c>
      <c r="C4032" s="125" t="str">
        <f aca="false">IF(COUNTIF($B$4:B4032,B4032)=1,MAX($C$3:C4031)+1,"")</f>
        <v/>
      </c>
      <c r="D4032" s="125"/>
      <c r="E4032" s="340"/>
    </row>
    <row r="4033" customFormat="false" ht="18" hidden="false" customHeight="false" outlineLevel="0" collapsed="false">
      <c r="B4033" s="339" t="n">
        <f aca="false">'ワークシート1 事業所情報'!E4046</f>
        <v>0</v>
      </c>
      <c r="C4033" s="125" t="str">
        <f aca="false">IF(COUNTIF($B$4:B4033,B4033)=1,MAX($C$3:C4032)+1,"")</f>
        <v/>
      </c>
      <c r="D4033" s="125"/>
      <c r="E4033" s="340"/>
    </row>
    <row r="4034" customFormat="false" ht="18" hidden="false" customHeight="false" outlineLevel="0" collapsed="false">
      <c r="B4034" s="339" t="n">
        <f aca="false">'ワークシート1 事業所情報'!E4047</f>
        <v>0</v>
      </c>
      <c r="C4034" s="125" t="str">
        <f aca="false">IF(COUNTIF($B$4:B4034,B4034)=1,MAX($C$3:C4033)+1,"")</f>
        <v/>
      </c>
      <c r="D4034" s="125"/>
      <c r="E4034" s="340"/>
    </row>
    <row r="4035" customFormat="false" ht="18" hidden="false" customHeight="false" outlineLevel="0" collapsed="false">
      <c r="B4035" s="339" t="n">
        <f aca="false">'ワークシート1 事業所情報'!E4048</f>
        <v>0</v>
      </c>
      <c r="C4035" s="125" t="str">
        <f aca="false">IF(COUNTIF($B$4:B4035,B4035)=1,MAX($C$3:C4034)+1,"")</f>
        <v/>
      </c>
      <c r="D4035" s="125"/>
      <c r="E4035" s="340"/>
    </row>
    <row r="4036" customFormat="false" ht="18" hidden="false" customHeight="false" outlineLevel="0" collapsed="false">
      <c r="B4036" s="339" t="n">
        <f aca="false">'ワークシート1 事業所情報'!E4049</f>
        <v>0</v>
      </c>
      <c r="C4036" s="125" t="str">
        <f aca="false">IF(COUNTIF($B$4:B4036,B4036)=1,MAX($C$3:C4035)+1,"")</f>
        <v/>
      </c>
      <c r="D4036" s="125"/>
      <c r="E4036" s="340"/>
    </row>
    <row r="4037" customFormat="false" ht="18" hidden="false" customHeight="false" outlineLevel="0" collapsed="false">
      <c r="B4037" s="339" t="n">
        <f aca="false">'ワークシート1 事業所情報'!E4050</f>
        <v>0</v>
      </c>
      <c r="C4037" s="125" t="str">
        <f aca="false">IF(COUNTIF($B$4:B4037,B4037)=1,MAX($C$3:C4036)+1,"")</f>
        <v/>
      </c>
      <c r="D4037" s="125"/>
      <c r="E4037" s="340"/>
    </row>
    <row r="4038" customFormat="false" ht="18" hidden="false" customHeight="false" outlineLevel="0" collapsed="false">
      <c r="B4038" s="339" t="n">
        <f aca="false">'ワークシート1 事業所情報'!E4051</f>
        <v>0</v>
      </c>
      <c r="C4038" s="125" t="str">
        <f aca="false">IF(COUNTIF($B$4:B4038,B4038)=1,MAX($C$3:C4037)+1,"")</f>
        <v/>
      </c>
      <c r="D4038" s="125"/>
      <c r="E4038" s="340"/>
    </row>
    <row r="4039" customFormat="false" ht="18" hidden="false" customHeight="false" outlineLevel="0" collapsed="false">
      <c r="B4039" s="339" t="n">
        <f aca="false">'ワークシート1 事業所情報'!E4052</f>
        <v>0</v>
      </c>
      <c r="C4039" s="125" t="str">
        <f aca="false">IF(COUNTIF($B$4:B4039,B4039)=1,MAX($C$3:C4038)+1,"")</f>
        <v/>
      </c>
      <c r="D4039" s="125"/>
      <c r="E4039" s="340"/>
    </row>
    <row r="4040" customFormat="false" ht="18" hidden="false" customHeight="false" outlineLevel="0" collapsed="false">
      <c r="B4040" s="339" t="n">
        <f aca="false">'ワークシート1 事業所情報'!E4053</f>
        <v>0</v>
      </c>
      <c r="C4040" s="125" t="str">
        <f aca="false">IF(COUNTIF($B$4:B4040,B4040)=1,MAX($C$3:C4039)+1,"")</f>
        <v/>
      </c>
      <c r="D4040" s="125"/>
      <c r="E4040" s="340"/>
    </row>
    <row r="4041" customFormat="false" ht="18" hidden="false" customHeight="false" outlineLevel="0" collapsed="false">
      <c r="B4041" s="339" t="n">
        <f aca="false">'ワークシート1 事業所情報'!E4054</f>
        <v>0</v>
      </c>
      <c r="C4041" s="125" t="str">
        <f aca="false">IF(COUNTIF($B$4:B4041,B4041)=1,MAX($C$3:C4040)+1,"")</f>
        <v/>
      </c>
      <c r="D4041" s="125"/>
      <c r="E4041" s="340"/>
    </row>
    <row r="4042" customFormat="false" ht="18" hidden="false" customHeight="false" outlineLevel="0" collapsed="false">
      <c r="B4042" s="339" t="n">
        <f aca="false">'ワークシート1 事業所情報'!E4055</f>
        <v>0</v>
      </c>
      <c r="C4042" s="125" t="str">
        <f aca="false">IF(COUNTIF($B$4:B4042,B4042)=1,MAX($C$3:C4041)+1,"")</f>
        <v/>
      </c>
      <c r="D4042" s="125"/>
      <c r="E4042" s="340"/>
    </row>
    <row r="4043" customFormat="false" ht="18" hidden="false" customHeight="false" outlineLevel="0" collapsed="false">
      <c r="B4043" s="339" t="n">
        <f aca="false">'ワークシート1 事業所情報'!E4056</f>
        <v>0</v>
      </c>
      <c r="C4043" s="125" t="str">
        <f aca="false">IF(COUNTIF($B$4:B4043,B4043)=1,MAX($C$3:C4042)+1,"")</f>
        <v/>
      </c>
      <c r="D4043" s="125"/>
      <c r="E4043" s="340"/>
    </row>
    <row r="4044" customFormat="false" ht="18" hidden="false" customHeight="false" outlineLevel="0" collapsed="false">
      <c r="B4044" s="339" t="n">
        <f aca="false">'ワークシート1 事業所情報'!E4057</f>
        <v>0</v>
      </c>
      <c r="C4044" s="125" t="str">
        <f aca="false">IF(COUNTIF($B$4:B4044,B4044)=1,MAX($C$3:C4043)+1,"")</f>
        <v/>
      </c>
      <c r="D4044" s="125"/>
      <c r="E4044" s="340"/>
    </row>
    <row r="4045" customFormat="false" ht="18" hidden="false" customHeight="false" outlineLevel="0" collapsed="false">
      <c r="B4045" s="339" t="n">
        <f aca="false">'ワークシート1 事業所情報'!E4058</f>
        <v>0</v>
      </c>
      <c r="C4045" s="125" t="str">
        <f aca="false">IF(COUNTIF($B$4:B4045,B4045)=1,MAX($C$3:C4044)+1,"")</f>
        <v/>
      </c>
      <c r="D4045" s="125"/>
      <c r="E4045" s="340"/>
    </row>
    <row r="4046" customFormat="false" ht="18" hidden="false" customHeight="false" outlineLevel="0" collapsed="false">
      <c r="B4046" s="339" t="n">
        <f aca="false">'ワークシート1 事業所情報'!E4059</f>
        <v>0</v>
      </c>
      <c r="C4046" s="125" t="str">
        <f aca="false">IF(COUNTIF($B$4:B4046,B4046)=1,MAX($C$3:C4045)+1,"")</f>
        <v/>
      </c>
      <c r="D4046" s="125"/>
      <c r="E4046" s="340"/>
    </row>
    <row r="4047" customFormat="false" ht="18" hidden="false" customHeight="false" outlineLevel="0" collapsed="false">
      <c r="B4047" s="339" t="n">
        <f aca="false">'ワークシート1 事業所情報'!E4060</f>
        <v>0</v>
      </c>
      <c r="C4047" s="125" t="str">
        <f aca="false">IF(COUNTIF($B$4:B4047,B4047)=1,MAX($C$3:C4046)+1,"")</f>
        <v/>
      </c>
      <c r="D4047" s="125"/>
      <c r="E4047" s="340"/>
    </row>
    <row r="4048" customFormat="false" ht="18" hidden="false" customHeight="false" outlineLevel="0" collapsed="false">
      <c r="B4048" s="339" t="n">
        <f aca="false">'ワークシート1 事業所情報'!E4061</f>
        <v>0</v>
      </c>
      <c r="C4048" s="125" t="str">
        <f aca="false">IF(COUNTIF($B$4:B4048,B4048)=1,MAX($C$3:C4047)+1,"")</f>
        <v/>
      </c>
      <c r="D4048" s="125"/>
      <c r="E4048" s="340"/>
    </row>
    <row r="4049" customFormat="false" ht="18" hidden="false" customHeight="false" outlineLevel="0" collapsed="false">
      <c r="B4049" s="339" t="n">
        <f aca="false">'ワークシート1 事業所情報'!E4062</f>
        <v>0</v>
      </c>
      <c r="C4049" s="125" t="str">
        <f aca="false">IF(COUNTIF($B$4:B4049,B4049)=1,MAX($C$3:C4048)+1,"")</f>
        <v/>
      </c>
      <c r="D4049" s="125"/>
      <c r="E4049" s="340"/>
    </row>
    <row r="4050" customFormat="false" ht="18" hidden="false" customHeight="false" outlineLevel="0" collapsed="false">
      <c r="B4050" s="339" t="n">
        <f aca="false">'ワークシート1 事業所情報'!E4063</f>
        <v>0</v>
      </c>
      <c r="C4050" s="125" t="str">
        <f aca="false">IF(COUNTIF($B$4:B4050,B4050)=1,MAX($C$3:C4049)+1,"")</f>
        <v/>
      </c>
      <c r="D4050" s="125"/>
      <c r="E4050" s="340"/>
    </row>
    <row r="4051" customFormat="false" ht="18" hidden="false" customHeight="false" outlineLevel="0" collapsed="false">
      <c r="B4051" s="339" t="n">
        <f aca="false">'ワークシート1 事業所情報'!E4064</f>
        <v>0</v>
      </c>
      <c r="C4051" s="125" t="str">
        <f aca="false">IF(COUNTIF($B$4:B4051,B4051)=1,MAX($C$3:C4050)+1,"")</f>
        <v/>
      </c>
      <c r="D4051" s="125"/>
      <c r="E4051" s="340"/>
    </row>
    <row r="4052" customFormat="false" ht="18" hidden="false" customHeight="false" outlineLevel="0" collapsed="false">
      <c r="B4052" s="339" t="n">
        <f aca="false">'ワークシート1 事業所情報'!E4065</f>
        <v>0</v>
      </c>
      <c r="C4052" s="125" t="str">
        <f aca="false">IF(COUNTIF($B$4:B4052,B4052)=1,MAX($C$3:C4051)+1,"")</f>
        <v/>
      </c>
      <c r="D4052" s="125"/>
      <c r="E4052" s="340"/>
    </row>
    <row r="4053" customFormat="false" ht="18" hidden="false" customHeight="false" outlineLevel="0" collapsed="false">
      <c r="B4053" s="339" t="n">
        <f aca="false">'ワークシート1 事業所情報'!E4066</f>
        <v>0</v>
      </c>
      <c r="C4053" s="125" t="str">
        <f aca="false">IF(COUNTIF($B$4:B4053,B4053)=1,MAX($C$3:C4052)+1,"")</f>
        <v/>
      </c>
      <c r="D4053" s="125"/>
      <c r="E4053" s="340"/>
    </row>
    <row r="4054" customFormat="false" ht="18" hidden="false" customHeight="false" outlineLevel="0" collapsed="false">
      <c r="B4054" s="339" t="n">
        <f aca="false">'ワークシート1 事業所情報'!E4067</f>
        <v>0</v>
      </c>
      <c r="C4054" s="125" t="str">
        <f aca="false">IF(COUNTIF($B$4:B4054,B4054)=1,MAX($C$3:C4053)+1,"")</f>
        <v/>
      </c>
      <c r="D4054" s="125"/>
      <c r="E4054" s="340"/>
    </row>
    <row r="4055" customFormat="false" ht="18" hidden="false" customHeight="false" outlineLevel="0" collapsed="false">
      <c r="B4055" s="339" t="n">
        <f aca="false">'ワークシート1 事業所情報'!E4068</f>
        <v>0</v>
      </c>
      <c r="C4055" s="125" t="str">
        <f aca="false">IF(COUNTIF($B$4:B4055,B4055)=1,MAX($C$3:C4054)+1,"")</f>
        <v/>
      </c>
      <c r="D4055" s="125"/>
      <c r="E4055" s="340"/>
    </row>
    <row r="4056" customFormat="false" ht="18" hidden="false" customHeight="false" outlineLevel="0" collapsed="false">
      <c r="B4056" s="339" t="n">
        <f aca="false">'ワークシート1 事業所情報'!E4069</f>
        <v>0</v>
      </c>
      <c r="C4056" s="125" t="str">
        <f aca="false">IF(COUNTIF($B$4:B4056,B4056)=1,MAX($C$3:C4055)+1,"")</f>
        <v/>
      </c>
      <c r="D4056" s="125"/>
      <c r="E4056" s="340"/>
    </row>
    <row r="4057" customFormat="false" ht="18" hidden="false" customHeight="false" outlineLevel="0" collapsed="false">
      <c r="B4057" s="339" t="n">
        <f aca="false">'ワークシート1 事業所情報'!E4070</f>
        <v>0</v>
      </c>
      <c r="C4057" s="125" t="str">
        <f aca="false">IF(COUNTIF($B$4:B4057,B4057)=1,MAX($C$3:C4056)+1,"")</f>
        <v/>
      </c>
      <c r="D4057" s="125"/>
      <c r="E4057" s="340"/>
    </row>
    <row r="4058" customFormat="false" ht="18" hidden="false" customHeight="false" outlineLevel="0" collapsed="false">
      <c r="B4058" s="339" t="n">
        <f aca="false">'ワークシート1 事業所情報'!E4071</f>
        <v>0</v>
      </c>
      <c r="C4058" s="125" t="str">
        <f aca="false">IF(COUNTIF($B$4:B4058,B4058)=1,MAX($C$3:C4057)+1,"")</f>
        <v/>
      </c>
      <c r="D4058" s="125"/>
      <c r="E4058" s="340"/>
    </row>
    <row r="4059" customFormat="false" ht="18" hidden="false" customHeight="false" outlineLevel="0" collapsed="false">
      <c r="B4059" s="339" t="n">
        <f aca="false">'ワークシート1 事業所情報'!E4072</f>
        <v>0</v>
      </c>
      <c r="C4059" s="125" t="str">
        <f aca="false">IF(COUNTIF($B$4:B4059,B4059)=1,MAX($C$3:C4058)+1,"")</f>
        <v/>
      </c>
      <c r="D4059" s="125"/>
      <c r="E4059" s="340"/>
    </row>
    <row r="4060" customFormat="false" ht="18" hidden="false" customHeight="false" outlineLevel="0" collapsed="false">
      <c r="B4060" s="339" t="n">
        <f aca="false">'ワークシート1 事業所情報'!E4073</f>
        <v>0</v>
      </c>
      <c r="C4060" s="125" t="str">
        <f aca="false">IF(COUNTIF($B$4:B4060,B4060)=1,MAX($C$3:C4059)+1,"")</f>
        <v/>
      </c>
      <c r="D4060" s="125"/>
      <c r="E4060" s="340"/>
    </row>
    <row r="4061" customFormat="false" ht="18" hidden="false" customHeight="false" outlineLevel="0" collapsed="false">
      <c r="B4061" s="339" t="n">
        <f aca="false">'ワークシート1 事業所情報'!E4074</f>
        <v>0</v>
      </c>
      <c r="C4061" s="125" t="str">
        <f aca="false">IF(COUNTIF($B$4:B4061,B4061)=1,MAX($C$3:C4060)+1,"")</f>
        <v/>
      </c>
      <c r="D4061" s="125"/>
      <c r="E4061" s="340"/>
    </row>
    <row r="4062" customFormat="false" ht="18" hidden="false" customHeight="false" outlineLevel="0" collapsed="false">
      <c r="B4062" s="339" t="n">
        <f aca="false">'ワークシート1 事業所情報'!E4075</f>
        <v>0</v>
      </c>
      <c r="C4062" s="125" t="str">
        <f aca="false">IF(COUNTIF($B$4:B4062,B4062)=1,MAX($C$3:C4061)+1,"")</f>
        <v/>
      </c>
      <c r="D4062" s="125"/>
      <c r="E4062" s="340"/>
    </row>
    <row r="4063" customFormat="false" ht="18" hidden="false" customHeight="false" outlineLevel="0" collapsed="false">
      <c r="B4063" s="339" t="n">
        <f aca="false">'ワークシート1 事業所情報'!E4076</f>
        <v>0</v>
      </c>
      <c r="C4063" s="125" t="str">
        <f aca="false">IF(COUNTIF($B$4:B4063,B4063)=1,MAX($C$3:C4062)+1,"")</f>
        <v/>
      </c>
      <c r="D4063" s="125"/>
      <c r="E4063" s="340"/>
    </row>
    <row r="4064" customFormat="false" ht="18" hidden="false" customHeight="false" outlineLevel="0" collapsed="false">
      <c r="B4064" s="339" t="n">
        <f aca="false">'ワークシート1 事業所情報'!E4077</f>
        <v>0</v>
      </c>
      <c r="C4064" s="125" t="str">
        <f aca="false">IF(COUNTIF($B$4:B4064,B4064)=1,MAX($C$3:C4063)+1,"")</f>
        <v/>
      </c>
      <c r="D4064" s="125"/>
      <c r="E4064" s="340"/>
    </row>
    <row r="4065" customFormat="false" ht="18" hidden="false" customHeight="false" outlineLevel="0" collapsed="false">
      <c r="B4065" s="339" t="n">
        <f aca="false">'ワークシート1 事業所情報'!E4078</f>
        <v>0</v>
      </c>
      <c r="C4065" s="125" t="str">
        <f aca="false">IF(COUNTIF($B$4:B4065,B4065)=1,MAX($C$3:C4064)+1,"")</f>
        <v/>
      </c>
      <c r="D4065" s="125"/>
      <c r="E4065" s="340"/>
    </row>
    <row r="4066" customFormat="false" ht="18" hidden="false" customHeight="false" outlineLevel="0" collapsed="false">
      <c r="B4066" s="339" t="n">
        <f aca="false">'ワークシート1 事業所情報'!E4079</f>
        <v>0</v>
      </c>
      <c r="C4066" s="125" t="str">
        <f aca="false">IF(COUNTIF($B$4:B4066,B4066)=1,MAX($C$3:C4065)+1,"")</f>
        <v/>
      </c>
      <c r="D4066" s="125"/>
      <c r="E4066" s="340"/>
    </row>
    <row r="4067" customFormat="false" ht="18" hidden="false" customHeight="false" outlineLevel="0" collapsed="false">
      <c r="B4067" s="339" t="n">
        <f aca="false">'ワークシート1 事業所情報'!E4080</f>
        <v>0</v>
      </c>
      <c r="C4067" s="125" t="str">
        <f aca="false">IF(COUNTIF($B$4:B4067,B4067)=1,MAX($C$3:C4066)+1,"")</f>
        <v/>
      </c>
      <c r="D4067" s="125"/>
      <c r="E4067" s="340"/>
    </row>
    <row r="4068" customFormat="false" ht="18" hidden="false" customHeight="false" outlineLevel="0" collapsed="false">
      <c r="B4068" s="339" t="n">
        <f aca="false">'ワークシート1 事業所情報'!E4081</f>
        <v>0</v>
      </c>
      <c r="C4068" s="125" t="str">
        <f aca="false">IF(COUNTIF($B$4:B4068,B4068)=1,MAX($C$3:C4067)+1,"")</f>
        <v/>
      </c>
      <c r="D4068" s="125"/>
      <c r="E4068" s="340"/>
    </row>
    <row r="4069" customFormat="false" ht="18" hidden="false" customHeight="false" outlineLevel="0" collapsed="false">
      <c r="B4069" s="339" t="n">
        <f aca="false">'ワークシート1 事業所情報'!E4082</f>
        <v>0</v>
      </c>
      <c r="C4069" s="125" t="str">
        <f aca="false">IF(COUNTIF($B$4:B4069,B4069)=1,MAX($C$3:C4068)+1,"")</f>
        <v/>
      </c>
      <c r="D4069" s="125"/>
      <c r="E4069" s="340"/>
    </row>
    <row r="4070" customFormat="false" ht="18" hidden="false" customHeight="false" outlineLevel="0" collapsed="false">
      <c r="B4070" s="339" t="n">
        <f aca="false">'ワークシート1 事業所情報'!E4083</f>
        <v>0</v>
      </c>
      <c r="C4070" s="125" t="str">
        <f aca="false">IF(COUNTIF($B$4:B4070,B4070)=1,MAX($C$3:C4069)+1,"")</f>
        <v/>
      </c>
      <c r="D4070" s="125"/>
      <c r="E4070" s="340"/>
    </row>
    <row r="4071" customFormat="false" ht="18" hidden="false" customHeight="false" outlineLevel="0" collapsed="false">
      <c r="B4071" s="339" t="n">
        <f aca="false">'ワークシート1 事業所情報'!E4084</f>
        <v>0</v>
      </c>
      <c r="C4071" s="125" t="str">
        <f aca="false">IF(COUNTIF($B$4:B4071,B4071)=1,MAX($C$3:C4070)+1,"")</f>
        <v/>
      </c>
      <c r="D4071" s="125"/>
      <c r="E4071" s="340"/>
    </row>
    <row r="4072" customFormat="false" ht="18" hidden="false" customHeight="false" outlineLevel="0" collapsed="false">
      <c r="B4072" s="339" t="n">
        <f aca="false">'ワークシート1 事業所情報'!E4085</f>
        <v>0</v>
      </c>
      <c r="C4072" s="125" t="str">
        <f aca="false">IF(COUNTIF($B$4:B4072,B4072)=1,MAX($C$3:C4071)+1,"")</f>
        <v/>
      </c>
      <c r="D4072" s="125"/>
      <c r="E4072" s="340"/>
    </row>
    <row r="4073" customFormat="false" ht="18" hidden="false" customHeight="false" outlineLevel="0" collapsed="false">
      <c r="B4073" s="339" t="n">
        <f aca="false">'ワークシート1 事業所情報'!E4086</f>
        <v>0</v>
      </c>
      <c r="C4073" s="125" t="str">
        <f aca="false">IF(COUNTIF($B$4:B4073,B4073)=1,MAX($C$3:C4072)+1,"")</f>
        <v/>
      </c>
      <c r="D4073" s="125"/>
      <c r="E4073" s="340"/>
    </row>
    <row r="4074" customFormat="false" ht="18" hidden="false" customHeight="false" outlineLevel="0" collapsed="false">
      <c r="B4074" s="339" t="n">
        <f aca="false">'ワークシート1 事業所情報'!E4087</f>
        <v>0</v>
      </c>
      <c r="C4074" s="125" t="str">
        <f aca="false">IF(COUNTIF($B$4:B4074,B4074)=1,MAX($C$3:C4073)+1,"")</f>
        <v/>
      </c>
      <c r="D4074" s="125"/>
      <c r="E4074" s="340"/>
    </row>
    <row r="4075" customFormat="false" ht="18" hidden="false" customHeight="false" outlineLevel="0" collapsed="false">
      <c r="B4075" s="339" t="n">
        <f aca="false">'ワークシート1 事業所情報'!E4088</f>
        <v>0</v>
      </c>
      <c r="C4075" s="125" t="str">
        <f aca="false">IF(COUNTIF($B$4:B4075,B4075)=1,MAX($C$3:C4074)+1,"")</f>
        <v/>
      </c>
      <c r="D4075" s="125"/>
      <c r="E4075" s="340"/>
    </row>
    <row r="4076" customFormat="false" ht="18" hidden="false" customHeight="false" outlineLevel="0" collapsed="false">
      <c r="B4076" s="339" t="n">
        <f aca="false">'ワークシート1 事業所情報'!E4089</f>
        <v>0</v>
      </c>
      <c r="C4076" s="125" t="str">
        <f aca="false">IF(COUNTIF($B$4:B4076,B4076)=1,MAX($C$3:C4075)+1,"")</f>
        <v/>
      </c>
      <c r="D4076" s="125"/>
      <c r="E4076" s="340"/>
    </row>
    <row r="4077" customFormat="false" ht="18" hidden="false" customHeight="false" outlineLevel="0" collapsed="false">
      <c r="B4077" s="339" t="n">
        <f aca="false">'ワークシート1 事業所情報'!E4090</f>
        <v>0</v>
      </c>
      <c r="C4077" s="125" t="str">
        <f aca="false">IF(COUNTIF($B$4:B4077,B4077)=1,MAX($C$3:C4076)+1,"")</f>
        <v/>
      </c>
      <c r="D4077" s="125"/>
      <c r="E4077" s="340"/>
    </row>
    <row r="4078" customFormat="false" ht="18" hidden="false" customHeight="false" outlineLevel="0" collapsed="false">
      <c r="B4078" s="339" t="n">
        <f aca="false">'ワークシート1 事業所情報'!E4091</f>
        <v>0</v>
      </c>
      <c r="C4078" s="125" t="str">
        <f aca="false">IF(COUNTIF($B$4:B4078,B4078)=1,MAX($C$3:C4077)+1,"")</f>
        <v/>
      </c>
      <c r="D4078" s="125"/>
      <c r="E4078" s="340"/>
    </row>
    <row r="4079" customFormat="false" ht="18" hidden="false" customHeight="false" outlineLevel="0" collapsed="false">
      <c r="B4079" s="339" t="n">
        <f aca="false">'ワークシート1 事業所情報'!E4092</f>
        <v>0</v>
      </c>
      <c r="C4079" s="125" t="str">
        <f aca="false">IF(COUNTIF($B$4:B4079,B4079)=1,MAX($C$3:C4078)+1,"")</f>
        <v/>
      </c>
      <c r="D4079" s="125"/>
      <c r="E4079" s="340"/>
    </row>
    <row r="4080" customFormat="false" ht="18" hidden="false" customHeight="false" outlineLevel="0" collapsed="false">
      <c r="B4080" s="339" t="n">
        <f aca="false">'ワークシート1 事業所情報'!E4093</f>
        <v>0</v>
      </c>
      <c r="C4080" s="125" t="str">
        <f aca="false">IF(COUNTIF($B$4:B4080,B4080)=1,MAX($C$3:C4079)+1,"")</f>
        <v/>
      </c>
      <c r="D4080" s="125"/>
      <c r="E4080" s="340"/>
    </row>
    <row r="4081" customFormat="false" ht="18" hidden="false" customHeight="false" outlineLevel="0" collapsed="false">
      <c r="B4081" s="339" t="n">
        <f aca="false">'ワークシート1 事業所情報'!E4094</f>
        <v>0</v>
      </c>
      <c r="C4081" s="125" t="str">
        <f aca="false">IF(COUNTIF($B$4:B4081,B4081)=1,MAX($C$3:C4080)+1,"")</f>
        <v/>
      </c>
      <c r="D4081" s="125"/>
      <c r="E4081" s="340"/>
    </row>
    <row r="4082" customFormat="false" ht="18" hidden="false" customHeight="false" outlineLevel="0" collapsed="false">
      <c r="B4082" s="339" t="n">
        <f aca="false">'ワークシート1 事業所情報'!E4095</f>
        <v>0</v>
      </c>
      <c r="C4082" s="125" t="str">
        <f aca="false">IF(COUNTIF($B$4:B4082,B4082)=1,MAX($C$3:C4081)+1,"")</f>
        <v/>
      </c>
      <c r="D4082" s="125"/>
      <c r="E4082" s="340"/>
    </row>
    <row r="4083" customFormat="false" ht="18" hidden="false" customHeight="false" outlineLevel="0" collapsed="false">
      <c r="B4083" s="339" t="n">
        <f aca="false">'ワークシート1 事業所情報'!E4096</f>
        <v>0</v>
      </c>
      <c r="C4083" s="125" t="str">
        <f aca="false">IF(COUNTIF($B$4:B4083,B4083)=1,MAX($C$3:C4082)+1,"")</f>
        <v/>
      </c>
      <c r="D4083" s="125"/>
      <c r="E4083" s="340"/>
    </row>
    <row r="4084" customFormat="false" ht="18" hidden="false" customHeight="false" outlineLevel="0" collapsed="false">
      <c r="B4084" s="339" t="n">
        <f aca="false">'ワークシート1 事業所情報'!E4097</f>
        <v>0</v>
      </c>
      <c r="C4084" s="125" t="str">
        <f aca="false">IF(COUNTIF($B$4:B4084,B4084)=1,MAX($C$3:C4083)+1,"")</f>
        <v/>
      </c>
      <c r="D4084" s="125"/>
      <c r="E4084" s="340"/>
    </row>
    <row r="4085" customFormat="false" ht="18" hidden="false" customHeight="false" outlineLevel="0" collapsed="false">
      <c r="B4085" s="339" t="n">
        <f aca="false">'ワークシート1 事業所情報'!E4098</f>
        <v>0</v>
      </c>
      <c r="C4085" s="125" t="str">
        <f aca="false">IF(COUNTIF($B$4:B4085,B4085)=1,MAX($C$3:C4084)+1,"")</f>
        <v/>
      </c>
      <c r="D4085" s="125"/>
      <c r="E4085" s="340"/>
    </row>
    <row r="4086" customFormat="false" ht="18" hidden="false" customHeight="false" outlineLevel="0" collapsed="false">
      <c r="B4086" s="339" t="n">
        <f aca="false">'ワークシート1 事業所情報'!E4099</f>
        <v>0</v>
      </c>
      <c r="C4086" s="125" t="str">
        <f aca="false">IF(COUNTIF($B$4:B4086,B4086)=1,MAX($C$3:C4085)+1,"")</f>
        <v/>
      </c>
      <c r="D4086" s="125"/>
      <c r="E4086" s="340"/>
    </row>
    <row r="4087" customFormat="false" ht="18" hidden="false" customHeight="false" outlineLevel="0" collapsed="false">
      <c r="B4087" s="339" t="n">
        <f aca="false">'ワークシート1 事業所情報'!E4100</f>
        <v>0</v>
      </c>
      <c r="C4087" s="125" t="str">
        <f aca="false">IF(COUNTIF($B$4:B4087,B4087)=1,MAX($C$3:C4086)+1,"")</f>
        <v/>
      </c>
      <c r="D4087" s="125"/>
      <c r="E4087" s="340"/>
    </row>
    <row r="4088" customFormat="false" ht="18" hidden="false" customHeight="false" outlineLevel="0" collapsed="false">
      <c r="B4088" s="339" t="n">
        <f aca="false">'ワークシート1 事業所情報'!E4101</f>
        <v>0</v>
      </c>
      <c r="C4088" s="125" t="str">
        <f aca="false">IF(COUNTIF($B$4:B4088,B4088)=1,MAX($C$3:C4087)+1,"")</f>
        <v/>
      </c>
      <c r="D4088" s="125"/>
      <c r="E4088" s="340"/>
    </row>
    <row r="4089" customFormat="false" ht="18" hidden="false" customHeight="false" outlineLevel="0" collapsed="false">
      <c r="B4089" s="339" t="n">
        <f aca="false">'ワークシート1 事業所情報'!E4102</f>
        <v>0</v>
      </c>
      <c r="C4089" s="125" t="str">
        <f aca="false">IF(COUNTIF($B$4:B4089,B4089)=1,MAX($C$3:C4088)+1,"")</f>
        <v/>
      </c>
      <c r="D4089" s="125"/>
      <c r="E4089" s="340"/>
    </row>
    <row r="4090" customFormat="false" ht="18" hidden="false" customHeight="false" outlineLevel="0" collapsed="false">
      <c r="B4090" s="339" t="n">
        <f aca="false">'ワークシート1 事業所情報'!E4103</f>
        <v>0</v>
      </c>
      <c r="C4090" s="125" t="str">
        <f aca="false">IF(COUNTIF($B$4:B4090,B4090)=1,MAX($C$3:C4089)+1,"")</f>
        <v/>
      </c>
      <c r="D4090" s="125"/>
      <c r="E4090" s="340"/>
    </row>
    <row r="4091" customFormat="false" ht="18" hidden="false" customHeight="false" outlineLevel="0" collapsed="false">
      <c r="B4091" s="339" t="n">
        <f aca="false">'ワークシート1 事業所情報'!E4104</f>
        <v>0</v>
      </c>
      <c r="C4091" s="125" t="str">
        <f aca="false">IF(COUNTIF($B$4:B4091,B4091)=1,MAX($C$3:C4090)+1,"")</f>
        <v/>
      </c>
      <c r="D4091" s="125"/>
      <c r="E4091" s="340"/>
    </row>
    <row r="4092" customFormat="false" ht="18" hidden="false" customHeight="false" outlineLevel="0" collapsed="false">
      <c r="B4092" s="339" t="n">
        <f aca="false">'ワークシート1 事業所情報'!E4105</f>
        <v>0</v>
      </c>
      <c r="C4092" s="125" t="str">
        <f aca="false">IF(COUNTIF($B$4:B4092,B4092)=1,MAX($C$3:C4091)+1,"")</f>
        <v/>
      </c>
      <c r="D4092" s="125"/>
      <c r="E4092" s="340"/>
    </row>
    <row r="4093" customFormat="false" ht="18" hidden="false" customHeight="false" outlineLevel="0" collapsed="false">
      <c r="B4093" s="339" t="n">
        <f aca="false">'ワークシート1 事業所情報'!E4106</f>
        <v>0</v>
      </c>
      <c r="C4093" s="125" t="str">
        <f aca="false">IF(COUNTIF($B$4:B4093,B4093)=1,MAX($C$3:C4092)+1,"")</f>
        <v/>
      </c>
      <c r="D4093" s="125"/>
      <c r="E4093" s="340"/>
    </row>
    <row r="4094" customFormat="false" ht="18" hidden="false" customHeight="false" outlineLevel="0" collapsed="false">
      <c r="B4094" s="339" t="n">
        <f aca="false">'ワークシート1 事業所情報'!E4107</f>
        <v>0</v>
      </c>
      <c r="C4094" s="125" t="str">
        <f aca="false">IF(COUNTIF($B$4:B4094,B4094)=1,MAX($C$3:C4093)+1,"")</f>
        <v/>
      </c>
      <c r="D4094" s="125"/>
      <c r="E4094" s="340"/>
    </row>
    <row r="4095" customFormat="false" ht="18" hidden="false" customHeight="false" outlineLevel="0" collapsed="false">
      <c r="B4095" s="339" t="n">
        <f aca="false">'ワークシート1 事業所情報'!E4108</f>
        <v>0</v>
      </c>
      <c r="C4095" s="125" t="str">
        <f aca="false">IF(COUNTIF($B$4:B4095,B4095)=1,MAX($C$3:C4094)+1,"")</f>
        <v/>
      </c>
      <c r="D4095" s="125"/>
      <c r="E4095" s="340"/>
    </row>
    <row r="4096" customFormat="false" ht="18" hidden="false" customHeight="false" outlineLevel="0" collapsed="false">
      <c r="B4096" s="339" t="n">
        <f aca="false">'ワークシート1 事業所情報'!E4109</f>
        <v>0</v>
      </c>
      <c r="C4096" s="125" t="str">
        <f aca="false">IF(COUNTIF($B$4:B4096,B4096)=1,MAX($C$3:C4095)+1,"")</f>
        <v/>
      </c>
      <c r="D4096" s="125"/>
      <c r="E4096" s="340"/>
    </row>
    <row r="4097" customFormat="false" ht="18" hidden="false" customHeight="false" outlineLevel="0" collapsed="false">
      <c r="B4097" s="339" t="n">
        <f aca="false">'ワークシート1 事業所情報'!E4110</f>
        <v>0</v>
      </c>
      <c r="C4097" s="125" t="str">
        <f aca="false">IF(COUNTIF($B$4:B4097,B4097)=1,MAX($C$3:C4096)+1,"")</f>
        <v/>
      </c>
      <c r="D4097" s="125"/>
      <c r="E4097" s="340"/>
    </row>
    <row r="4098" customFormat="false" ht="18" hidden="false" customHeight="false" outlineLevel="0" collapsed="false">
      <c r="B4098" s="339" t="n">
        <f aca="false">'ワークシート1 事業所情報'!E4111</f>
        <v>0</v>
      </c>
      <c r="C4098" s="125" t="str">
        <f aca="false">IF(COUNTIF($B$4:B4098,B4098)=1,MAX($C$3:C4097)+1,"")</f>
        <v/>
      </c>
      <c r="D4098" s="125"/>
      <c r="E4098" s="340"/>
    </row>
    <row r="4099" customFormat="false" ht="18" hidden="false" customHeight="false" outlineLevel="0" collapsed="false">
      <c r="B4099" s="339" t="n">
        <f aca="false">'ワークシート1 事業所情報'!E4112</f>
        <v>0</v>
      </c>
      <c r="C4099" s="125" t="str">
        <f aca="false">IF(COUNTIF($B$4:B4099,B4099)=1,MAX($C$3:C4098)+1,"")</f>
        <v/>
      </c>
      <c r="D4099" s="125"/>
      <c r="E4099" s="340"/>
    </row>
    <row r="4100" customFormat="false" ht="18" hidden="false" customHeight="false" outlineLevel="0" collapsed="false">
      <c r="B4100" s="339" t="n">
        <f aca="false">'ワークシート1 事業所情報'!E4113</f>
        <v>0</v>
      </c>
      <c r="C4100" s="125" t="str">
        <f aca="false">IF(COUNTIF($B$4:B4100,B4100)=1,MAX($C$3:C4099)+1,"")</f>
        <v/>
      </c>
      <c r="D4100" s="125"/>
      <c r="E4100" s="340"/>
    </row>
    <row r="4101" customFormat="false" ht="18" hidden="false" customHeight="false" outlineLevel="0" collapsed="false">
      <c r="B4101" s="339" t="n">
        <f aca="false">'ワークシート1 事業所情報'!E4114</f>
        <v>0</v>
      </c>
      <c r="C4101" s="125" t="str">
        <f aca="false">IF(COUNTIF($B$4:B4101,B4101)=1,MAX($C$3:C4100)+1,"")</f>
        <v/>
      </c>
      <c r="D4101" s="125"/>
      <c r="E4101" s="340"/>
    </row>
    <row r="4102" customFormat="false" ht="18" hidden="false" customHeight="false" outlineLevel="0" collapsed="false">
      <c r="B4102" s="339" t="n">
        <f aca="false">'ワークシート1 事業所情報'!E4115</f>
        <v>0</v>
      </c>
      <c r="C4102" s="125" t="str">
        <f aca="false">IF(COUNTIF($B$4:B4102,B4102)=1,MAX($C$3:C4101)+1,"")</f>
        <v/>
      </c>
      <c r="D4102" s="125"/>
      <c r="E4102" s="340"/>
    </row>
    <row r="4103" customFormat="false" ht="18" hidden="false" customHeight="false" outlineLevel="0" collapsed="false">
      <c r="B4103" s="339" t="n">
        <f aca="false">'ワークシート1 事業所情報'!E4116</f>
        <v>0</v>
      </c>
      <c r="C4103" s="125" t="str">
        <f aca="false">IF(COUNTIF($B$4:B4103,B4103)=1,MAX($C$3:C4102)+1,"")</f>
        <v/>
      </c>
      <c r="D4103" s="125"/>
      <c r="E4103" s="340"/>
    </row>
    <row r="4104" customFormat="false" ht="18" hidden="false" customHeight="false" outlineLevel="0" collapsed="false">
      <c r="B4104" s="339" t="n">
        <f aca="false">'ワークシート1 事業所情報'!E4117</f>
        <v>0</v>
      </c>
      <c r="C4104" s="125" t="str">
        <f aca="false">IF(COUNTIF($B$4:B4104,B4104)=1,MAX($C$3:C4103)+1,"")</f>
        <v/>
      </c>
      <c r="D4104" s="125"/>
      <c r="E4104" s="340"/>
    </row>
    <row r="4105" customFormat="false" ht="18" hidden="false" customHeight="false" outlineLevel="0" collapsed="false">
      <c r="B4105" s="339" t="n">
        <f aca="false">'ワークシート1 事業所情報'!E4118</f>
        <v>0</v>
      </c>
      <c r="C4105" s="125" t="str">
        <f aca="false">IF(COUNTIF($B$4:B4105,B4105)=1,MAX($C$3:C4104)+1,"")</f>
        <v/>
      </c>
      <c r="D4105" s="125"/>
      <c r="E4105" s="340"/>
    </row>
    <row r="4106" customFormat="false" ht="18" hidden="false" customHeight="false" outlineLevel="0" collapsed="false">
      <c r="B4106" s="339" t="n">
        <f aca="false">'ワークシート1 事業所情報'!E4119</f>
        <v>0</v>
      </c>
      <c r="C4106" s="125" t="str">
        <f aca="false">IF(COUNTIF($B$4:B4106,B4106)=1,MAX($C$3:C4105)+1,"")</f>
        <v/>
      </c>
      <c r="D4106" s="125"/>
      <c r="E4106" s="340"/>
    </row>
    <row r="4107" customFormat="false" ht="18" hidden="false" customHeight="false" outlineLevel="0" collapsed="false">
      <c r="B4107" s="339" t="n">
        <f aca="false">'ワークシート1 事業所情報'!E4120</f>
        <v>0</v>
      </c>
      <c r="C4107" s="125" t="str">
        <f aca="false">IF(COUNTIF($B$4:B4107,B4107)=1,MAX($C$3:C4106)+1,"")</f>
        <v/>
      </c>
      <c r="D4107" s="125"/>
      <c r="E4107" s="340"/>
    </row>
    <row r="4108" customFormat="false" ht="18" hidden="false" customHeight="false" outlineLevel="0" collapsed="false">
      <c r="B4108" s="339" t="n">
        <f aca="false">'ワークシート1 事業所情報'!E4121</f>
        <v>0</v>
      </c>
      <c r="C4108" s="125" t="str">
        <f aca="false">IF(COUNTIF($B$4:B4108,B4108)=1,MAX($C$3:C4107)+1,"")</f>
        <v/>
      </c>
      <c r="D4108" s="125"/>
      <c r="E4108" s="340"/>
    </row>
    <row r="4109" customFormat="false" ht="18" hidden="false" customHeight="false" outlineLevel="0" collapsed="false">
      <c r="B4109" s="339" t="n">
        <f aca="false">'ワークシート1 事業所情報'!E4122</f>
        <v>0</v>
      </c>
      <c r="C4109" s="125" t="str">
        <f aca="false">IF(COUNTIF($B$4:B4109,B4109)=1,MAX($C$3:C4108)+1,"")</f>
        <v/>
      </c>
      <c r="D4109" s="125"/>
      <c r="E4109" s="340"/>
    </row>
    <row r="4110" customFormat="false" ht="18" hidden="false" customHeight="false" outlineLevel="0" collapsed="false">
      <c r="B4110" s="339" t="n">
        <f aca="false">'ワークシート1 事業所情報'!E4123</f>
        <v>0</v>
      </c>
      <c r="C4110" s="125" t="str">
        <f aca="false">IF(COUNTIF($B$4:B4110,B4110)=1,MAX($C$3:C4109)+1,"")</f>
        <v/>
      </c>
      <c r="D4110" s="125"/>
      <c r="E4110" s="340"/>
    </row>
    <row r="4111" customFormat="false" ht="18" hidden="false" customHeight="false" outlineLevel="0" collapsed="false">
      <c r="B4111" s="339" t="n">
        <f aca="false">'ワークシート1 事業所情報'!E4124</f>
        <v>0</v>
      </c>
      <c r="C4111" s="125" t="str">
        <f aca="false">IF(COUNTIF($B$4:B4111,B4111)=1,MAX($C$3:C4110)+1,"")</f>
        <v/>
      </c>
      <c r="D4111" s="125"/>
      <c r="E4111" s="340"/>
    </row>
    <row r="4112" customFormat="false" ht="18" hidden="false" customHeight="false" outlineLevel="0" collapsed="false">
      <c r="B4112" s="339" t="n">
        <f aca="false">'ワークシート1 事業所情報'!E4125</f>
        <v>0</v>
      </c>
      <c r="C4112" s="125" t="str">
        <f aca="false">IF(COUNTIF($B$4:B4112,B4112)=1,MAX($C$3:C4111)+1,"")</f>
        <v/>
      </c>
      <c r="D4112" s="125"/>
      <c r="E4112" s="340"/>
    </row>
    <row r="4113" customFormat="false" ht="18" hidden="false" customHeight="false" outlineLevel="0" collapsed="false">
      <c r="B4113" s="339" t="n">
        <f aca="false">'ワークシート1 事業所情報'!E4126</f>
        <v>0</v>
      </c>
      <c r="C4113" s="125" t="str">
        <f aca="false">IF(COUNTIF($B$4:B4113,B4113)=1,MAX($C$3:C4112)+1,"")</f>
        <v/>
      </c>
      <c r="D4113" s="125"/>
      <c r="E4113" s="340"/>
    </row>
    <row r="4114" customFormat="false" ht="18" hidden="false" customHeight="false" outlineLevel="0" collapsed="false">
      <c r="B4114" s="339" t="n">
        <f aca="false">'ワークシート1 事業所情報'!E4127</f>
        <v>0</v>
      </c>
      <c r="C4114" s="125" t="str">
        <f aca="false">IF(COUNTIF($B$4:B4114,B4114)=1,MAX($C$3:C4113)+1,"")</f>
        <v/>
      </c>
      <c r="D4114" s="125"/>
      <c r="E4114" s="340"/>
    </row>
    <row r="4115" customFormat="false" ht="18" hidden="false" customHeight="false" outlineLevel="0" collapsed="false">
      <c r="B4115" s="339" t="n">
        <f aca="false">'ワークシート1 事業所情報'!E4128</f>
        <v>0</v>
      </c>
      <c r="C4115" s="125" t="str">
        <f aca="false">IF(COUNTIF($B$4:B4115,B4115)=1,MAX($C$3:C4114)+1,"")</f>
        <v/>
      </c>
      <c r="D4115" s="125"/>
      <c r="E4115" s="340"/>
    </row>
    <row r="4116" customFormat="false" ht="18" hidden="false" customHeight="false" outlineLevel="0" collapsed="false">
      <c r="B4116" s="339" t="n">
        <f aca="false">'ワークシート1 事業所情報'!E4129</f>
        <v>0</v>
      </c>
      <c r="C4116" s="125" t="str">
        <f aca="false">IF(COUNTIF($B$4:B4116,B4116)=1,MAX($C$3:C4115)+1,"")</f>
        <v/>
      </c>
      <c r="D4116" s="125"/>
      <c r="E4116" s="340"/>
    </row>
    <row r="4117" customFormat="false" ht="18" hidden="false" customHeight="false" outlineLevel="0" collapsed="false">
      <c r="B4117" s="339" t="n">
        <f aca="false">'ワークシート1 事業所情報'!E4130</f>
        <v>0</v>
      </c>
      <c r="C4117" s="125" t="str">
        <f aca="false">IF(COUNTIF($B$4:B4117,B4117)=1,MAX($C$3:C4116)+1,"")</f>
        <v/>
      </c>
      <c r="D4117" s="125"/>
      <c r="E4117" s="340"/>
    </row>
    <row r="4118" customFormat="false" ht="18" hidden="false" customHeight="false" outlineLevel="0" collapsed="false">
      <c r="B4118" s="339" t="n">
        <f aca="false">'ワークシート1 事業所情報'!E4131</f>
        <v>0</v>
      </c>
      <c r="C4118" s="125" t="str">
        <f aca="false">IF(COUNTIF($B$4:B4118,B4118)=1,MAX($C$3:C4117)+1,"")</f>
        <v/>
      </c>
      <c r="D4118" s="125"/>
      <c r="E4118" s="340"/>
    </row>
    <row r="4119" customFormat="false" ht="18" hidden="false" customHeight="false" outlineLevel="0" collapsed="false">
      <c r="B4119" s="339" t="n">
        <f aca="false">'ワークシート1 事業所情報'!E4132</f>
        <v>0</v>
      </c>
      <c r="C4119" s="125" t="str">
        <f aca="false">IF(COUNTIF($B$4:B4119,B4119)=1,MAX($C$3:C4118)+1,"")</f>
        <v/>
      </c>
      <c r="D4119" s="125"/>
      <c r="E4119" s="340"/>
    </row>
    <row r="4120" customFormat="false" ht="18" hidden="false" customHeight="false" outlineLevel="0" collapsed="false">
      <c r="B4120" s="339" t="n">
        <f aca="false">'ワークシート1 事業所情報'!E4133</f>
        <v>0</v>
      </c>
      <c r="C4120" s="125" t="str">
        <f aca="false">IF(COUNTIF($B$4:B4120,B4120)=1,MAX($C$3:C4119)+1,"")</f>
        <v/>
      </c>
      <c r="D4120" s="125"/>
      <c r="E4120" s="340"/>
    </row>
    <row r="4121" customFormat="false" ht="18" hidden="false" customHeight="false" outlineLevel="0" collapsed="false">
      <c r="B4121" s="339" t="n">
        <f aca="false">'ワークシート1 事業所情報'!E4134</f>
        <v>0</v>
      </c>
      <c r="C4121" s="125" t="str">
        <f aca="false">IF(COUNTIF($B$4:B4121,B4121)=1,MAX($C$3:C4120)+1,"")</f>
        <v/>
      </c>
      <c r="D4121" s="125"/>
      <c r="E4121" s="340"/>
    </row>
    <row r="4122" customFormat="false" ht="18" hidden="false" customHeight="false" outlineLevel="0" collapsed="false">
      <c r="B4122" s="339" t="n">
        <f aca="false">'ワークシート1 事業所情報'!E4135</f>
        <v>0</v>
      </c>
      <c r="C4122" s="125" t="str">
        <f aca="false">IF(COUNTIF($B$4:B4122,B4122)=1,MAX($C$3:C4121)+1,"")</f>
        <v/>
      </c>
      <c r="D4122" s="125"/>
      <c r="E4122" s="340"/>
    </row>
    <row r="4123" customFormat="false" ht="18" hidden="false" customHeight="false" outlineLevel="0" collapsed="false">
      <c r="B4123" s="339" t="n">
        <f aca="false">'ワークシート1 事業所情報'!E4136</f>
        <v>0</v>
      </c>
      <c r="C4123" s="125" t="str">
        <f aca="false">IF(COUNTIF($B$4:B4123,B4123)=1,MAX($C$3:C4122)+1,"")</f>
        <v/>
      </c>
      <c r="D4123" s="125"/>
      <c r="E4123" s="340"/>
    </row>
    <row r="4124" customFormat="false" ht="18" hidden="false" customHeight="false" outlineLevel="0" collapsed="false">
      <c r="B4124" s="339" t="n">
        <f aca="false">'ワークシート1 事業所情報'!E4137</f>
        <v>0</v>
      </c>
      <c r="C4124" s="125" t="str">
        <f aca="false">IF(COUNTIF($B$4:B4124,B4124)=1,MAX($C$3:C4123)+1,"")</f>
        <v/>
      </c>
      <c r="D4124" s="125"/>
      <c r="E4124" s="340"/>
    </row>
    <row r="4125" customFormat="false" ht="18" hidden="false" customHeight="false" outlineLevel="0" collapsed="false">
      <c r="B4125" s="339" t="n">
        <f aca="false">'ワークシート1 事業所情報'!E4138</f>
        <v>0</v>
      </c>
      <c r="C4125" s="125" t="str">
        <f aca="false">IF(COUNTIF($B$4:B4125,B4125)=1,MAX($C$3:C4124)+1,"")</f>
        <v/>
      </c>
      <c r="D4125" s="125"/>
      <c r="E4125" s="340"/>
    </row>
    <row r="4126" customFormat="false" ht="18" hidden="false" customHeight="false" outlineLevel="0" collapsed="false">
      <c r="B4126" s="339" t="n">
        <f aca="false">'ワークシート1 事業所情報'!E4139</f>
        <v>0</v>
      </c>
      <c r="C4126" s="125" t="str">
        <f aca="false">IF(COUNTIF($B$4:B4126,B4126)=1,MAX($C$3:C4125)+1,"")</f>
        <v/>
      </c>
      <c r="D4126" s="125"/>
      <c r="E4126" s="340"/>
    </row>
    <row r="4127" customFormat="false" ht="18" hidden="false" customHeight="false" outlineLevel="0" collapsed="false">
      <c r="B4127" s="339" t="n">
        <f aca="false">'ワークシート1 事業所情報'!E4140</f>
        <v>0</v>
      </c>
      <c r="C4127" s="125" t="str">
        <f aca="false">IF(COUNTIF($B$4:B4127,B4127)=1,MAX($C$3:C4126)+1,"")</f>
        <v/>
      </c>
      <c r="D4127" s="125"/>
      <c r="E4127" s="340"/>
    </row>
    <row r="4128" customFormat="false" ht="18" hidden="false" customHeight="false" outlineLevel="0" collapsed="false">
      <c r="B4128" s="339" t="n">
        <f aca="false">'ワークシート1 事業所情報'!E4141</f>
        <v>0</v>
      </c>
      <c r="C4128" s="125" t="str">
        <f aca="false">IF(COUNTIF($B$4:B4128,B4128)=1,MAX($C$3:C4127)+1,"")</f>
        <v/>
      </c>
      <c r="D4128" s="125"/>
      <c r="E4128" s="340"/>
    </row>
    <row r="4129" customFormat="false" ht="18" hidden="false" customHeight="false" outlineLevel="0" collapsed="false">
      <c r="B4129" s="339" t="n">
        <f aca="false">'ワークシート1 事業所情報'!E4142</f>
        <v>0</v>
      </c>
      <c r="C4129" s="125" t="str">
        <f aca="false">IF(COUNTIF($B$4:B4129,B4129)=1,MAX($C$3:C4128)+1,"")</f>
        <v/>
      </c>
      <c r="D4129" s="125"/>
      <c r="E4129" s="340"/>
    </row>
    <row r="4130" customFormat="false" ht="18" hidden="false" customHeight="false" outlineLevel="0" collapsed="false">
      <c r="B4130" s="339" t="n">
        <f aca="false">'ワークシート1 事業所情報'!E4143</f>
        <v>0</v>
      </c>
      <c r="C4130" s="125" t="str">
        <f aca="false">IF(COUNTIF($B$4:B4130,B4130)=1,MAX($C$3:C4129)+1,"")</f>
        <v/>
      </c>
      <c r="D4130" s="125"/>
      <c r="E4130" s="340"/>
    </row>
    <row r="4131" customFormat="false" ht="18" hidden="false" customHeight="false" outlineLevel="0" collapsed="false">
      <c r="B4131" s="339" t="n">
        <f aca="false">'ワークシート1 事業所情報'!E4144</f>
        <v>0</v>
      </c>
      <c r="C4131" s="125" t="str">
        <f aca="false">IF(COUNTIF($B$4:B4131,B4131)=1,MAX($C$3:C4130)+1,"")</f>
        <v/>
      </c>
      <c r="D4131" s="125"/>
      <c r="E4131" s="340"/>
    </row>
    <row r="4132" customFormat="false" ht="18" hidden="false" customHeight="false" outlineLevel="0" collapsed="false">
      <c r="B4132" s="339" t="n">
        <f aca="false">'ワークシート1 事業所情報'!E4145</f>
        <v>0</v>
      </c>
      <c r="C4132" s="125" t="str">
        <f aca="false">IF(COUNTIF($B$4:B4132,B4132)=1,MAX($C$3:C4131)+1,"")</f>
        <v/>
      </c>
      <c r="D4132" s="125"/>
      <c r="E4132" s="340"/>
    </row>
    <row r="4133" customFormat="false" ht="18" hidden="false" customHeight="false" outlineLevel="0" collapsed="false">
      <c r="B4133" s="339" t="n">
        <f aca="false">'ワークシート1 事業所情報'!E4146</f>
        <v>0</v>
      </c>
      <c r="C4133" s="125" t="str">
        <f aca="false">IF(COUNTIF($B$4:B4133,B4133)=1,MAX($C$3:C4132)+1,"")</f>
        <v/>
      </c>
      <c r="D4133" s="125"/>
      <c r="E4133" s="340"/>
    </row>
    <row r="4134" customFormat="false" ht="18" hidden="false" customHeight="false" outlineLevel="0" collapsed="false">
      <c r="B4134" s="339" t="n">
        <f aca="false">'ワークシート1 事業所情報'!E4147</f>
        <v>0</v>
      </c>
      <c r="C4134" s="125" t="str">
        <f aca="false">IF(COUNTIF($B$4:B4134,B4134)=1,MAX($C$3:C4133)+1,"")</f>
        <v/>
      </c>
      <c r="D4134" s="125"/>
      <c r="E4134" s="340"/>
    </row>
    <row r="4135" customFormat="false" ht="18" hidden="false" customHeight="false" outlineLevel="0" collapsed="false">
      <c r="B4135" s="339" t="n">
        <f aca="false">'ワークシート1 事業所情報'!E4148</f>
        <v>0</v>
      </c>
      <c r="C4135" s="125" t="str">
        <f aca="false">IF(COUNTIF($B$4:B4135,B4135)=1,MAX($C$3:C4134)+1,"")</f>
        <v/>
      </c>
      <c r="D4135" s="125"/>
      <c r="E4135" s="340"/>
    </row>
    <row r="4136" customFormat="false" ht="18" hidden="false" customHeight="false" outlineLevel="0" collapsed="false">
      <c r="B4136" s="339" t="n">
        <f aca="false">'ワークシート1 事業所情報'!E4149</f>
        <v>0</v>
      </c>
      <c r="C4136" s="125" t="str">
        <f aca="false">IF(COUNTIF($B$4:B4136,B4136)=1,MAX($C$3:C4135)+1,"")</f>
        <v/>
      </c>
      <c r="D4136" s="125"/>
      <c r="E4136" s="340"/>
    </row>
    <row r="4137" customFormat="false" ht="18" hidden="false" customHeight="false" outlineLevel="0" collapsed="false">
      <c r="B4137" s="339" t="n">
        <f aca="false">'ワークシート1 事業所情報'!E4150</f>
        <v>0</v>
      </c>
      <c r="C4137" s="125" t="str">
        <f aca="false">IF(COUNTIF($B$4:B4137,B4137)=1,MAX($C$3:C4136)+1,"")</f>
        <v/>
      </c>
      <c r="D4137" s="125"/>
      <c r="E4137" s="340"/>
    </row>
    <row r="4138" customFormat="false" ht="18" hidden="false" customHeight="false" outlineLevel="0" collapsed="false">
      <c r="B4138" s="339" t="n">
        <f aca="false">'ワークシート1 事業所情報'!E4151</f>
        <v>0</v>
      </c>
      <c r="C4138" s="125" t="str">
        <f aca="false">IF(COUNTIF($B$4:B4138,B4138)=1,MAX($C$3:C4137)+1,"")</f>
        <v/>
      </c>
      <c r="D4138" s="125"/>
      <c r="E4138" s="340"/>
    </row>
    <row r="4139" customFormat="false" ht="18" hidden="false" customHeight="false" outlineLevel="0" collapsed="false">
      <c r="B4139" s="339" t="n">
        <f aca="false">'ワークシート1 事業所情報'!E4152</f>
        <v>0</v>
      </c>
      <c r="C4139" s="125" t="str">
        <f aca="false">IF(COUNTIF($B$4:B4139,B4139)=1,MAX($C$3:C4138)+1,"")</f>
        <v/>
      </c>
      <c r="D4139" s="125"/>
      <c r="E4139" s="340"/>
    </row>
    <row r="4140" customFormat="false" ht="18" hidden="false" customHeight="false" outlineLevel="0" collapsed="false">
      <c r="B4140" s="339" t="n">
        <f aca="false">'ワークシート1 事業所情報'!E4153</f>
        <v>0</v>
      </c>
      <c r="C4140" s="125" t="str">
        <f aca="false">IF(COUNTIF($B$4:B4140,B4140)=1,MAX($C$3:C4139)+1,"")</f>
        <v/>
      </c>
      <c r="D4140" s="125"/>
      <c r="E4140" s="340"/>
    </row>
    <row r="4141" customFormat="false" ht="18" hidden="false" customHeight="false" outlineLevel="0" collapsed="false">
      <c r="B4141" s="339" t="n">
        <f aca="false">'ワークシート1 事業所情報'!E4154</f>
        <v>0</v>
      </c>
      <c r="C4141" s="125" t="str">
        <f aca="false">IF(COUNTIF($B$4:B4141,B4141)=1,MAX($C$3:C4140)+1,"")</f>
        <v/>
      </c>
      <c r="D4141" s="125"/>
      <c r="E4141" s="340"/>
    </row>
    <row r="4142" customFormat="false" ht="18" hidden="false" customHeight="false" outlineLevel="0" collapsed="false">
      <c r="B4142" s="339" t="n">
        <f aca="false">'ワークシート1 事業所情報'!E4155</f>
        <v>0</v>
      </c>
      <c r="C4142" s="125" t="str">
        <f aca="false">IF(COUNTIF($B$4:B4142,B4142)=1,MAX($C$3:C4141)+1,"")</f>
        <v/>
      </c>
      <c r="D4142" s="125"/>
      <c r="E4142" s="340"/>
    </row>
    <row r="4143" customFormat="false" ht="18" hidden="false" customHeight="false" outlineLevel="0" collapsed="false">
      <c r="B4143" s="339" t="n">
        <f aca="false">'ワークシート1 事業所情報'!E4156</f>
        <v>0</v>
      </c>
      <c r="C4143" s="125" t="str">
        <f aca="false">IF(COUNTIF($B$4:B4143,B4143)=1,MAX($C$3:C4142)+1,"")</f>
        <v/>
      </c>
      <c r="D4143" s="125"/>
      <c r="E4143" s="340"/>
    </row>
    <row r="4144" customFormat="false" ht="18" hidden="false" customHeight="false" outlineLevel="0" collapsed="false">
      <c r="B4144" s="339" t="n">
        <f aca="false">'ワークシート1 事業所情報'!E4157</f>
        <v>0</v>
      </c>
      <c r="C4144" s="125" t="str">
        <f aca="false">IF(COUNTIF($B$4:B4144,B4144)=1,MAX($C$3:C4143)+1,"")</f>
        <v/>
      </c>
      <c r="D4144" s="125"/>
      <c r="E4144" s="340"/>
    </row>
    <row r="4145" customFormat="false" ht="18" hidden="false" customHeight="false" outlineLevel="0" collapsed="false">
      <c r="B4145" s="339" t="n">
        <f aca="false">'ワークシート1 事業所情報'!E4158</f>
        <v>0</v>
      </c>
      <c r="C4145" s="125" t="str">
        <f aca="false">IF(COUNTIF($B$4:B4145,B4145)=1,MAX($C$3:C4144)+1,"")</f>
        <v/>
      </c>
      <c r="D4145" s="125"/>
      <c r="E4145" s="340"/>
    </row>
    <row r="4146" customFormat="false" ht="18" hidden="false" customHeight="false" outlineLevel="0" collapsed="false">
      <c r="B4146" s="339" t="n">
        <f aca="false">'ワークシート1 事業所情報'!E4159</f>
        <v>0</v>
      </c>
      <c r="C4146" s="125" t="str">
        <f aca="false">IF(COUNTIF($B$4:B4146,B4146)=1,MAX($C$3:C4145)+1,"")</f>
        <v/>
      </c>
      <c r="D4146" s="125"/>
      <c r="E4146" s="340"/>
    </row>
    <row r="4147" customFormat="false" ht="18" hidden="false" customHeight="false" outlineLevel="0" collapsed="false">
      <c r="B4147" s="339" t="n">
        <f aca="false">'ワークシート1 事業所情報'!E4160</f>
        <v>0</v>
      </c>
      <c r="C4147" s="125" t="str">
        <f aca="false">IF(COUNTIF($B$4:B4147,B4147)=1,MAX($C$3:C4146)+1,"")</f>
        <v/>
      </c>
      <c r="D4147" s="125"/>
      <c r="E4147" s="340"/>
    </row>
    <row r="4148" customFormat="false" ht="18" hidden="false" customHeight="false" outlineLevel="0" collapsed="false">
      <c r="B4148" s="339" t="n">
        <f aca="false">'ワークシート1 事業所情報'!E4161</f>
        <v>0</v>
      </c>
      <c r="C4148" s="125" t="str">
        <f aca="false">IF(COUNTIF($B$4:B4148,B4148)=1,MAX($C$3:C4147)+1,"")</f>
        <v/>
      </c>
      <c r="D4148" s="125"/>
      <c r="E4148" s="340"/>
    </row>
    <row r="4149" customFormat="false" ht="18" hidden="false" customHeight="false" outlineLevel="0" collapsed="false">
      <c r="B4149" s="339" t="n">
        <f aca="false">'ワークシート1 事業所情報'!E4162</f>
        <v>0</v>
      </c>
      <c r="C4149" s="125" t="str">
        <f aca="false">IF(COUNTIF($B$4:B4149,B4149)=1,MAX($C$3:C4148)+1,"")</f>
        <v/>
      </c>
      <c r="D4149" s="125"/>
      <c r="E4149" s="340"/>
    </row>
    <row r="4150" customFormat="false" ht="18" hidden="false" customHeight="false" outlineLevel="0" collapsed="false">
      <c r="B4150" s="339" t="n">
        <f aca="false">'ワークシート1 事業所情報'!E4163</f>
        <v>0</v>
      </c>
      <c r="C4150" s="125" t="str">
        <f aca="false">IF(COUNTIF($B$4:B4150,B4150)=1,MAX($C$3:C4149)+1,"")</f>
        <v/>
      </c>
      <c r="D4150" s="125"/>
      <c r="E4150" s="340"/>
    </row>
    <row r="4151" customFormat="false" ht="18" hidden="false" customHeight="false" outlineLevel="0" collapsed="false">
      <c r="B4151" s="339" t="n">
        <f aca="false">'ワークシート1 事業所情報'!E4164</f>
        <v>0</v>
      </c>
      <c r="C4151" s="125" t="str">
        <f aca="false">IF(COUNTIF($B$4:B4151,B4151)=1,MAX($C$3:C4150)+1,"")</f>
        <v/>
      </c>
      <c r="D4151" s="125"/>
      <c r="E4151" s="340"/>
    </row>
    <row r="4152" customFormat="false" ht="18" hidden="false" customHeight="false" outlineLevel="0" collapsed="false">
      <c r="B4152" s="339" t="n">
        <f aca="false">'ワークシート1 事業所情報'!E4165</f>
        <v>0</v>
      </c>
      <c r="C4152" s="125" t="str">
        <f aca="false">IF(COUNTIF($B$4:B4152,B4152)=1,MAX($C$3:C4151)+1,"")</f>
        <v/>
      </c>
      <c r="D4152" s="125"/>
      <c r="E4152" s="340"/>
    </row>
    <row r="4153" customFormat="false" ht="18" hidden="false" customHeight="false" outlineLevel="0" collapsed="false">
      <c r="B4153" s="339" t="n">
        <f aca="false">'ワークシート1 事業所情報'!E4166</f>
        <v>0</v>
      </c>
      <c r="C4153" s="125" t="str">
        <f aca="false">IF(COUNTIF($B$4:B4153,B4153)=1,MAX($C$3:C4152)+1,"")</f>
        <v/>
      </c>
      <c r="D4153" s="125"/>
      <c r="E4153" s="340"/>
    </row>
    <row r="4154" customFormat="false" ht="18" hidden="false" customHeight="false" outlineLevel="0" collapsed="false">
      <c r="B4154" s="339" t="n">
        <f aca="false">'ワークシート1 事業所情報'!E4167</f>
        <v>0</v>
      </c>
      <c r="C4154" s="125" t="str">
        <f aca="false">IF(COUNTIF($B$4:B4154,B4154)=1,MAX($C$3:C4153)+1,"")</f>
        <v/>
      </c>
      <c r="D4154" s="125"/>
      <c r="E4154" s="340"/>
    </row>
    <row r="4155" customFormat="false" ht="18" hidden="false" customHeight="false" outlineLevel="0" collapsed="false">
      <c r="B4155" s="339" t="n">
        <f aca="false">'ワークシート1 事業所情報'!E4168</f>
        <v>0</v>
      </c>
      <c r="C4155" s="125" t="str">
        <f aca="false">IF(COUNTIF($B$4:B4155,B4155)=1,MAX($C$3:C4154)+1,"")</f>
        <v/>
      </c>
      <c r="D4155" s="125"/>
      <c r="E4155" s="340"/>
    </row>
    <row r="4156" customFormat="false" ht="18" hidden="false" customHeight="false" outlineLevel="0" collapsed="false">
      <c r="B4156" s="339" t="n">
        <f aca="false">'ワークシート1 事業所情報'!E4169</f>
        <v>0</v>
      </c>
      <c r="C4156" s="125" t="str">
        <f aca="false">IF(COUNTIF($B$4:B4156,B4156)=1,MAX($C$3:C4155)+1,"")</f>
        <v/>
      </c>
      <c r="D4156" s="125"/>
      <c r="E4156" s="340"/>
    </row>
    <row r="4157" customFormat="false" ht="18" hidden="false" customHeight="false" outlineLevel="0" collapsed="false">
      <c r="B4157" s="339" t="n">
        <f aca="false">'ワークシート1 事業所情報'!E4170</f>
        <v>0</v>
      </c>
      <c r="C4157" s="125" t="str">
        <f aca="false">IF(COUNTIF($B$4:B4157,B4157)=1,MAX($C$3:C4156)+1,"")</f>
        <v/>
      </c>
      <c r="D4157" s="125"/>
      <c r="E4157" s="340"/>
    </row>
    <row r="4158" customFormat="false" ht="18" hidden="false" customHeight="false" outlineLevel="0" collapsed="false">
      <c r="B4158" s="339" t="n">
        <f aca="false">'ワークシート1 事業所情報'!E4171</f>
        <v>0</v>
      </c>
      <c r="C4158" s="125" t="str">
        <f aca="false">IF(COUNTIF($B$4:B4158,B4158)=1,MAX($C$3:C4157)+1,"")</f>
        <v/>
      </c>
      <c r="D4158" s="125"/>
      <c r="E4158" s="340"/>
    </row>
    <row r="4159" customFormat="false" ht="18" hidden="false" customHeight="false" outlineLevel="0" collapsed="false">
      <c r="B4159" s="339" t="n">
        <f aca="false">'ワークシート1 事業所情報'!E4172</f>
        <v>0</v>
      </c>
      <c r="C4159" s="125" t="str">
        <f aca="false">IF(COUNTIF($B$4:B4159,B4159)=1,MAX($C$3:C4158)+1,"")</f>
        <v/>
      </c>
      <c r="D4159" s="125"/>
      <c r="E4159" s="340"/>
    </row>
    <row r="4160" customFormat="false" ht="18" hidden="false" customHeight="false" outlineLevel="0" collapsed="false">
      <c r="B4160" s="339" t="n">
        <f aca="false">'ワークシート1 事業所情報'!E4173</f>
        <v>0</v>
      </c>
      <c r="C4160" s="125" t="str">
        <f aca="false">IF(COUNTIF($B$4:B4160,B4160)=1,MAX($C$3:C4159)+1,"")</f>
        <v/>
      </c>
      <c r="D4160" s="125"/>
      <c r="E4160" s="340"/>
    </row>
    <row r="4161" customFormat="false" ht="18" hidden="false" customHeight="false" outlineLevel="0" collapsed="false">
      <c r="B4161" s="339" t="n">
        <f aca="false">'ワークシート1 事業所情報'!E4174</f>
        <v>0</v>
      </c>
      <c r="C4161" s="125" t="str">
        <f aca="false">IF(COUNTIF($B$4:B4161,B4161)=1,MAX($C$3:C4160)+1,"")</f>
        <v/>
      </c>
      <c r="D4161" s="125"/>
      <c r="E4161" s="340"/>
    </row>
    <row r="4162" customFormat="false" ht="18" hidden="false" customHeight="false" outlineLevel="0" collapsed="false">
      <c r="B4162" s="339" t="n">
        <f aca="false">'ワークシート1 事業所情報'!E4175</f>
        <v>0</v>
      </c>
      <c r="C4162" s="125" t="str">
        <f aca="false">IF(COUNTIF($B$4:B4162,B4162)=1,MAX($C$3:C4161)+1,"")</f>
        <v/>
      </c>
      <c r="D4162" s="125"/>
      <c r="E4162" s="340"/>
    </row>
    <row r="4163" customFormat="false" ht="18" hidden="false" customHeight="false" outlineLevel="0" collapsed="false">
      <c r="B4163" s="339" t="n">
        <f aca="false">'ワークシート1 事業所情報'!E4176</f>
        <v>0</v>
      </c>
      <c r="C4163" s="125" t="str">
        <f aca="false">IF(COUNTIF($B$4:B4163,B4163)=1,MAX($C$3:C4162)+1,"")</f>
        <v/>
      </c>
      <c r="D4163" s="125"/>
      <c r="E4163" s="340"/>
    </row>
    <row r="4164" customFormat="false" ht="18" hidden="false" customHeight="false" outlineLevel="0" collapsed="false">
      <c r="B4164" s="339" t="n">
        <f aca="false">'ワークシート1 事業所情報'!E4177</f>
        <v>0</v>
      </c>
      <c r="C4164" s="125" t="str">
        <f aca="false">IF(COUNTIF($B$4:B4164,B4164)=1,MAX($C$3:C4163)+1,"")</f>
        <v/>
      </c>
      <c r="D4164" s="125"/>
      <c r="E4164" s="340"/>
    </row>
    <row r="4165" customFormat="false" ht="18" hidden="false" customHeight="false" outlineLevel="0" collapsed="false">
      <c r="B4165" s="339" t="n">
        <f aca="false">'ワークシート1 事業所情報'!E4178</f>
        <v>0</v>
      </c>
      <c r="C4165" s="125" t="str">
        <f aca="false">IF(COUNTIF($B$4:B4165,B4165)=1,MAX($C$3:C4164)+1,"")</f>
        <v/>
      </c>
      <c r="D4165" s="125"/>
      <c r="E4165" s="340"/>
    </row>
    <row r="4166" customFormat="false" ht="18" hidden="false" customHeight="false" outlineLevel="0" collapsed="false">
      <c r="B4166" s="339" t="n">
        <f aca="false">'ワークシート1 事業所情報'!E4179</f>
        <v>0</v>
      </c>
      <c r="C4166" s="125" t="str">
        <f aca="false">IF(COUNTIF($B$4:B4166,B4166)=1,MAX($C$3:C4165)+1,"")</f>
        <v/>
      </c>
      <c r="D4166" s="125"/>
      <c r="E4166" s="340"/>
    </row>
    <row r="4167" customFormat="false" ht="18" hidden="false" customHeight="false" outlineLevel="0" collapsed="false">
      <c r="B4167" s="339" t="n">
        <f aca="false">'ワークシート1 事業所情報'!E4180</f>
        <v>0</v>
      </c>
      <c r="C4167" s="125" t="str">
        <f aca="false">IF(COUNTIF($B$4:B4167,B4167)=1,MAX($C$3:C4166)+1,"")</f>
        <v/>
      </c>
      <c r="D4167" s="125"/>
      <c r="E4167" s="340"/>
    </row>
    <row r="4168" customFormat="false" ht="18" hidden="false" customHeight="false" outlineLevel="0" collapsed="false">
      <c r="B4168" s="339" t="n">
        <f aca="false">'ワークシート1 事業所情報'!E4181</f>
        <v>0</v>
      </c>
      <c r="C4168" s="125" t="str">
        <f aca="false">IF(COUNTIF($B$4:B4168,B4168)=1,MAX($C$3:C4167)+1,"")</f>
        <v/>
      </c>
      <c r="D4168" s="125"/>
      <c r="E4168" s="340"/>
    </row>
    <row r="4169" customFormat="false" ht="18" hidden="false" customHeight="false" outlineLevel="0" collapsed="false">
      <c r="B4169" s="339" t="n">
        <f aca="false">'ワークシート1 事業所情報'!E4182</f>
        <v>0</v>
      </c>
      <c r="C4169" s="125" t="str">
        <f aca="false">IF(COUNTIF($B$4:B4169,B4169)=1,MAX($C$3:C4168)+1,"")</f>
        <v/>
      </c>
      <c r="D4169" s="125"/>
      <c r="E4169" s="340"/>
    </row>
    <row r="4170" customFormat="false" ht="18" hidden="false" customHeight="false" outlineLevel="0" collapsed="false">
      <c r="B4170" s="339" t="n">
        <f aca="false">'ワークシート1 事業所情報'!E4183</f>
        <v>0</v>
      </c>
      <c r="C4170" s="125" t="str">
        <f aca="false">IF(COUNTIF($B$4:B4170,B4170)=1,MAX($C$3:C4169)+1,"")</f>
        <v/>
      </c>
      <c r="D4170" s="125"/>
      <c r="E4170" s="340"/>
    </row>
    <row r="4171" customFormat="false" ht="18" hidden="false" customHeight="false" outlineLevel="0" collapsed="false">
      <c r="B4171" s="339" t="n">
        <f aca="false">'ワークシート1 事業所情報'!E4184</f>
        <v>0</v>
      </c>
      <c r="C4171" s="125" t="str">
        <f aca="false">IF(COUNTIF($B$4:B4171,B4171)=1,MAX($C$3:C4170)+1,"")</f>
        <v/>
      </c>
      <c r="D4171" s="125"/>
      <c r="E4171" s="340"/>
    </row>
    <row r="4172" customFormat="false" ht="18" hidden="false" customHeight="false" outlineLevel="0" collapsed="false">
      <c r="B4172" s="339" t="n">
        <f aca="false">'ワークシート1 事業所情報'!E4185</f>
        <v>0</v>
      </c>
      <c r="C4172" s="125" t="str">
        <f aca="false">IF(COUNTIF($B$4:B4172,B4172)=1,MAX($C$3:C4171)+1,"")</f>
        <v/>
      </c>
      <c r="D4172" s="125"/>
      <c r="E4172" s="340"/>
    </row>
    <row r="4173" customFormat="false" ht="18" hidden="false" customHeight="false" outlineLevel="0" collapsed="false">
      <c r="B4173" s="339" t="n">
        <f aca="false">'ワークシート1 事業所情報'!E4186</f>
        <v>0</v>
      </c>
      <c r="C4173" s="125" t="str">
        <f aca="false">IF(COUNTIF($B$4:B4173,B4173)=1,MAX($C$3:C4172)+1,"")</f>
        <v/>
      </c>
      <c r="D4173" s="125"/>
      <c r="E4173" s="340"/>
    </row>
    <row r="4174" customFormat="false" ht="18" hidden="false" customHeight="false" outlineLevel="0" collapsed="false">
      <c r="B4174" s="339" t="n">
        <f aca="false">'ワークシート1 事業所情報'!E4187</f>
        <v>0</v>
      </c>
      <c r="C4174" s="125" t="str">
        <f aca="false">IF(COUNTIF($B$4:B4174,B4174)=1,MAX($C$3:C4173)+1,"")</f>
        <v/>
      </c>
      <c r="D4174" s="125"/>
      <c r="E4174" s="340"/>
    </row>
    <row r="4175" customFormat="false" ht="18" hidden="false" customHeight="false" outlineLevel="0" collapsed="false">
      <c r="B4175" s="339" t="n">
        <f aca="false">'ワークシート1 事業所情報'!E4188</f>
        <v>0</v>
      </c>
      <c r="C4175" s="125" t="str">
        <f aca="false">IF(COUNTIF($B$4:B4175,B4175)=1,MAX($C$3:C4174)+1,"")</f>
        <v/>
      </c>
      <c r="D4175" s="125"/>
      <c r="E4175" s="340"/>
    </row>
    <row r="4176" customFormat="false" ht="18" hidden="false" customHeight="false" outlineLevel="0" collapsed="false">
      <c r="B4176" s="339" t="n">
        <f aca="false">'ワークシート1 事業所情報'!E4189</f>
        <v>0</v>
      </c>
      <c r="C4176" s="125" t="str">
        <f aca="false">IF(COUNTIF($B$4:B4176,B4176)=1,MAX($C$3:C4175)+1,"")</f>
        <v/>
      </c>
      <c r="D4176" s="125"/>
      <c r="E4176" s="340"/>
    </row>
    <row r="4177" customFormat="false" ht="18" hidden="false" customHeight="false" outlineLevel="0" collapsed="false">
      <c r="B4177" s="339" t="n">
        <f aca="false">'ワークシート1 事業所情報'!E4190</f>
        <v>0</v>
      </c>
      <c r="C4177" s="125" t="str">
        <f aca="false">IF(COUNTIF($B$4:B4177,B4177)=1,MAX($C$3:C4176)+1,"")</f>
        <v/>
      </c>
      <c r="D4177" s="125"/>
      <c r="E4177" s="340"/>
    </row>
    <row r="4178" customFormat="false" ht="18" hidden="false" customHeight="false" outlineLevel="0" collapsed="false">
      <c r="B4178" s="339" t="n">
        <f aca="false">'ワークシート1 事業所情報'!E4191</f>
        <v>0</v>
      </c>
      <c r="C4178" s="125" t="str">
        <f aca="false">IF(COUNTIF($B$4:B4178,B4178)=1,MAX($C$3:C4177)+1,"")</f>
        <v/>
      </c>
      <c r="D4178" s="125"/>
      <c r="E4178" s="340"/>
    </row>
    <row r="4179" customFormat="false" ht="18" hidden="false" customHeight="false" outlineLevel="0" collapsed="false">
      <c r="B4179" s="339" t="n">
        <f aca="false">'ワークシート1 事業所情報'!E4192</f>
        <v>0</v>
      </c>
      <c r="C4179" s="125" t="str">
        <f aca="false">IF(COUNTIF($B$4:B4179,B4179)=1,MAX($C$3:C4178)+1,"")</f>
        <v/>
      </c>
      <c r="D4179" s="125"/>
      <c r="E4179" s="340"/>
    </row>
    <row r="4180" customFormat="false" ht="18" hidden="false" customHeight="false" outlineLevel="0" collapsed="false">
      <c r="B4180" s="339" t="n">
        <f aca="false">'ワークシート1 事業所情報'!E4193</f>
        <v>0</v>
      </c>
      <c r="C4180" s="125" t="str">
        <f aca="false">IF(COUNTIF($B$4:B4180,B4180)=1,MAX($C$3:C4179)+1,"")</f>
        <v/>
      </c>
      <c r="D4180" s="125"/>
      <c r="E4180" s="340"/>
    </row>
    <row r="4181" customFormat="false" ht="18" hidden="false" customHeight="false" outlineLevel="0" collapsed="false">
      <c r="B4181" s="339" t="n">
        <f aca="false">'ワークシート1 事業所情報'!E4194</f>
        <v>0</v>
      </c>
      <c r="C4181" s="125" t="str">
        <f aca="false">IF(COUNTIF($B$4:B4181,B4181)=1,MAX($C$3:C4180)+1,"")</f>
        <v/>
      </c>
      <c r="D4181" s="125"/>
      <c r="E4181" s="340"/>
    </row>
    <row r="4182" customFormat="false" ht="18" hidden="false" customHeight="false" outlineLevel="0" collapsed="false">
      <c r="B4182" s="339" t="n">
        <f aca="false">'ワークシート1 事業所情報'!E4195</f>
        <v>0</v>
      </c>
      <c r="C4182" s="125" t="str">
        <f aca="false">IF(COUNTIF($B$4:B4182,B4182)=1,MAX($C$3:C4181)+1,"")</f>
        <v/>
      </c>
      <c r="D4182" s="125"/>
      <c r="E4182" s="340"/>
    </row>
    <row r="4183" customFormat="false" ht="18" hidden="false" customHeight="false" outlineLevel="0" collapsed="false">
      <c r="B4183" s="339" t="n">
        <f aca="false">'ワークシート1 事業所情報'!E4196</f>
        <v>0</v>
      </c>
      <c r="C4183" s="125" t="str">
        <f aca="false">IF(COUNTIF($B$4:B4183,B4183)=1,MAX($C$3:C4182)+1,"")</f>
        <v/>
      </c>
      <c r="D4183" s="125"/>
      <c r="E4183" s="340"/>
    </row>
    <row r="4184" customFormat="false" ht="18" hidden="false" customHeight="false" outlineLevel="0" collapsed="false">
      <c r="B4184" s="339" t="n">
        <f aca="false">'ワークシート1 事業所情報'!E4197</f>
        <v>0</v>
      </c>
      <c r="C4184" s="125" t="str">
        <f aca="false">IF(COUNTIF($B$4:B4184,B4184)=1,MAX($C$3:C4183)+1,"")</f>
        <v/>
      </c>
      <c r="D4184" s="125"/>
      <c r="E4184" s="340"/>
    </row>
    <row r="4185" customFormat="false" ht="18" hidden="false" customHeight="false" outlineLevel="0" collapsed="false">
      <c r="B4185" s="339" t="n">
        <f aca="false">'ワークシート1 事業所情報'!E4198</f>
        <v>0</v>
      </c>
      <c r="C4185" s="125" t="str">
        <f aca="false">IF(COUNTIF($B$4:B4185,B4185)=1,MAX($C$3:C4184)+1,"")</f>
        <v/>
      </c>
      <c r="D4185" s="125"/>
      <c r="E4185" s="340"/>
    </row>
    <row r="4186" customFormat="false" ht="18" hidden="false" customHeight="false" outlineLevel="0" collapsed="false">
      <c r="B4186" s="339" t="n">
        <f aca="false">'ワークシート1 事業所情報'!E4199</f>
        <v>0</v>
      </c>
      <c r="C4186" s="125" t="str">
        <f aca="false">IF(COUNTIF($B$4:B4186,B4186)=1,MAX($C$3:C4185)+1,"")</f>
        <v/>
      </c>
      <c r="D4186" s="125"/>
      <c r="E4186" s="340"/>
    </row>
    <row r="4187" customFormat="false" ht="18" hidden="false" customHeight="false" outlineLevel="0" collapsed="false">
      <c r="B4187" s="339" t="n">
        <f aca="false">'ワークシート1 事業所情報'!E4200</f>
        <v>0</v>
      </c>
      <c r="C4187" s="125" t="str">
        <f aca="false">IF(COUNTIF($B$4:B4187,B4187)=1,MAX($C$3:C4186)+1,"")</f>
        <v/>
      </c>
      <c r="D4187" s="125"/>
      <c r="E4187" s="340"/>
    </row>
    <row r="4188" customFormat="false" ht="18" hidden="false" customHeight="false" outlineLevel="0" collapsed="false">
      <c r="B4188" s="339" t="n">
        <f aca="false">'ワークシート1 事業所情報'!E4201</f>
        <v>0</v>
      </c>
      <c r="C4188" s="125" t="str">
        <f aca="false">IF(COUNTIF($B$4:B4188,B4188)=1,MAX($C$3:C4187)+1,"")</f>
        <v/>
      </c>
      <c r="D4188" s="125"/>
      <c r="E4188" s="340"/>
    </row>
    <row r="4189" customFormat="false" ht="18" hidden="false" customHeight="false" outlineLevel="0" collapsed="false">
      <c r="B4189" s="339" t="n">
        <f aca="false">'ワークシート1 事業所情報'!E4202</f>
        <v>0</v>
      </c>
      <c r="C4189" s="125" t="str">
        <f aca="false">IF(COUNTIF($B$4:B4189,B4189)=1,MAX($C$3:C4188)+1,"")</f>
        <v/>
      </c>
      <c r="D4189" s="125"/>
      <c r="E4189" s="340"/>
    </row>
    <row r="4190" customFormat="false" ht="18" hidden="false" customHeight="false" outlineLevel="0" collapsed="false">
      <c r="B4190" s="339" t="n">
        <f aca="false">'ワークシート1 事業所情報'!E4203</f>
        <v>0</v>
      </c>
      <c r="C4190" s="125" t="str">
        <f aca="false">IF(COUNTIF($B$4:B4190,B4190)=1,MAX($C$3:C4189)+1,"")</f>
        <v/>
      </c>
      <c r="D4190" s="125"/>
      <c r="E4190" s="340"/>
    </row>
    <row r="4191" customFormat="false" ht="18" hidden="false" customHeight="false" outlineLevel="0" collapsed="false">
      <c r="B4191" s="339" t="n">
        <f aca="false">'ワークシート1 事業所情報'!E4204</f>
        <v>0</v>
      </c>
      <c r="C4191" s="125" t="str">
        <f aca="false">IF(COUNTIF($B$4:B4191,B4191)=1,MAX($C$3:C4190)+1,"")</f>
        <v/>
      </c>
      <c r="D4191" s="125"/>
      <c r="E4191" s="340"/>
    </row>
    <row r="4192" customFormat="false" ht="18" hidden="false" customHeight="false" outlineLevel="0" collapsed="false">
      <c r="B4192" s="339" t="n">
        <f aca="false">'ワークシート1 事業所情報'!E4205</f>
        <v>0</v>
      </c>
      <c r="C4192" s="125" t="str">
        <f aca="false">IF(COUNTIF($B$4:B4192,B4192)=1,MAX($C$3:C4191)+1,"")</f>
        <v/>
      </c>
      <c r="D4192" s="125"/>
      <c r="E4192" s="340"/>
    </row>
    <row r="4193" customFormat="false" ht="18" hidden="false" customHeight="false" outlineLevel="0" collapsed="false">
      <c r="B4193" s="339" t="n">
        <f aca="false">'ワークシート1 事業所情報'!E4206</f>
        <v>0</v>
      </c>
      <c r="C4193" s="125" t="str">
        <f aca="false">IF(COUNTIF($B$4:B4193,B4193)=1,MAX($C$3:C4192)+1,"")</f>
        <v/>
      </c>
      <c r="D4193" s="125"/>
      <c r="E4193" s="340"/>
    </row>
    <row r="4194" customFormat="false" ht="18" hidden="false" customHeight="false" outlineLevel="0" collapsed="false">
      <c r="B4194" s="339" t="n">
        <f aca="false">'ワークシート1 事業所情報'!E4207</f>
        <v>0</v>
      </c>
      <c r="C4194" s="125" t="str">
        <f aca="false">IF(COUNTIF($B$4:B4194,B4194)=1,MAX($C$3:C4193)+1,"")</f>
        <v/>
      </c>
      <c r="D4194" s="125"/>
      <c r="E4194" s="340"/>
    </row>
    <row r="4195" customFormat="false" ht="18" hidden="false" customHeight="false" outlineLevel="0" collapsed="false">
      <c r="B4195" s="339" t="n">
        <f aca="false">'ワークシート1 事業所情報'!E4208</f>
        <v>0</v>
      </c>
      <c r="C4195" s="125" t="str">
        <f aca="false">IF(COUNTIF($B$4:B4195,B4195)=1,MAX($C$3:C4194)+1,"")</f>
        <v/>
      </c>
      <c r="D4195" s="125"/>
      <c r="E4195" s="340"/>
    </row>
    <row r="4196" customFormat="false" ht="18" hidden="false" customHeight="false" outlineLevel="0" collapsed="false">
      <c r="B4196" s="339" t="n">
        <f aca="false">'ワークシート1 事業所情報'!E4209</f>
        <v>0</v>
      </c>
      <c r="C4196" s="125" t="str">
        <f aca="false">IF(COUNTIF($B$4:B4196,B4196)=1,MAX($C$3:C4195)+1,"")</f>
        <v/>
      </c>
      <c r="D4196" s="125"/>
      <c r="E4196" s="340"/>
    </row>
    <row r="4197" customFormat="false" ht="18" hidden="false" customHeight="false" outlineLevel="0" collapsed="false">
      <c r="B4197" s="339" t="n">
        <f aca="false">'ワークシート1 事業所情報'!E4210</f>
        <v>0</v>
      </c>
      <c r="C4197" s="125" t="str">
        <f aca="false">IF(COUNTIF($B$4:B4197,B4197)=1,MAX($C$3:C4196)+1,"")</f>
        <v/>
      </c>
      <c r="D4197" s="125"/>
      <c r="E4197" s="340"/>
    </row>
    <row r="4198" customFormat="false" ht="18" hidden="false" customHeight="false" outlineLevel="0" collapsed="false">
      <c r="B4198" s="339" t="n">
        <f aca="false">'ワークシート1 事業所情報'!E4211</f>
        <v>0</v>
      </c>
      <c r="C4198" s="125" t="str">
        <f aca="false">IF(COUNTIF($B$4:B4198,B4198)=1,MAX($C$3:C4197)+1,"")</f>
        <v/>
      </c>
      <c r="D4198" s="125"/>
      <c r="E4198" s="340"/>
    </row>
    <row r="4199" customFormat="false" ht="18" hidden="false" customHeight="false" outlineLevel="0" collapsed="false">
      <c r="B4199" s="339" t="n">
        <f aca="false">'ワークシート1 事業所情報'!E4212</f>
        <v>0</v>
      </c>
      <c r="C4199" s="125" t="str">
        <f aca="false">IF(COUNTIF($B$4:B4199,B4199)=1,MAX($C$3:C4198)+1,"")</f>
        <v/>
      </c>
      <c r="D4199" s="125"/>
      <c r="E4199" s="340"/>
    </row>
    <row r="4200" customFormat="false" ht="18" hidden="false" customHeight="false" outlineLevel="0" collapsed="false">
      <c r="B4200" s="339" t="n">
        <f aca="false">'ワークシート1 事業所情報'!E4213</f>
        <v>0</v>
      </c>
      <c r="C4200" s="125" t="str">
        <f aca="false">IF(COUNTIF($B$4:B4200,B4200)=1,MAX($C$3:C4199)+1,"")</f>
        <v/>
      </c>
      <c r="D4200" s="125"/>
      <c r="E4200" s="340"/>
    </row>
    <row r="4201" customFormat="false" ht="18" hidden="false" customHeight="false" outlineLevel="0" collapsed="false">
      <c r="B4201" s="339" t="n">
        <f aca="false">'ワークシート1 事業所情報'!E4214</f>
        <v>0</v>
      </c>
      <c r="C4201" s="125" t="str">
        <f aca="false">IF(COUNTIF($B$4:B4201,B4201)=1,MAX($C$3:C4200)+1,"")</f>
        <v/>
      </c>
      <c r="D4201" s="125"/>
      <c r="E4201" s="340"/>
    </row>
    <row r="4202" customFormat="false" ht="18" hidden="false" customHeight="false" outlineLevel="0" collapsed="false">
      <c r="B4202" s="339" t="n">
        <f aca="false">'ワークシート1 事業所情報'!E4215</f>
        <v>0</v>
      </c>
      <c r="C4202" s="125" t="str">
        <f aca="false">IF(COUNTIF($B$4:B4202,B4202)=1,MAX($C$3:C4201)+1,"")</f>
        <v/>
      </c>
      <c r="D4202" s="125"/>
      <c r="E4202" s="340"/>
    </row>
    <row r="4203" customFormat="false" ht="18" hidden="false" customHeight="false" outlineLevel="0" collapsed="false">
      <c r="B4203" s="339" t="n">
        <f aca="false">'ワークシート1 事業所情報'!E4216</f>
        <v>0</v>
      </c>
      <c r="C4203" s="125" t="str">
        <f aca="false">IF(COUNTIF($B$4:B4203,B4203)=1,MAX($C$3:C4202)+1,"")</f>
        <v/>
      </c>
      <c r="D4203" s="125"/>
      <c r="E4203" s="340"/>
    </row>
    <row r="4204" customFormat="false" ht="18" hidden="false" customHeight="false" outlineLevel="0" collapsed="false">
      <c r="B4204" s="339" t="n">
        <f aca="false">'ワークシート1 事業所情報'!E4217</f>
        <v>0</v>
      </c>
      <c r="C4204" s="125" t="str">
        <f aca="false">IF(COUNTIF($B$4:B4204,B4204)=1,MAX($C$3:C4203)+1,"")</f>
        <v/>
      </c>
      <c r="D4204" s="125"/>
      <c r="E4204" s="340"/>
    </row>
    <row r="4205" customFormat="false" ht="18" hidden="false" customHeight="false" outlineLevel="0" collapsed="false">
      <c r="B4205" s="339" t="n">
        <f aca="false">'ワークシート1 事業所情報'!E4218</f>
        <v>0</v>
      </c>
      <c r="C4205" s="125" t="str">
        <f aca="false">IF(COUNTIF($B$4:B4205,B4205)=1,MAX($C$3:C4204)+1,"")</f>
        <v/>
      </c>
      <c r="D4205" s="125"/>
      <c r="E4205" s="340"/>
    </row>
    <row r="4206" customFormat="false" ht="18" hidden="false" customHeight="false" outlineLevel="0" collapsed="false">
      <c r="B4206" s="339" t="n">
        <f aca="false">'ワークシート1 事業所情報'!E4219</f>
        <v>0</v>
      </c>
      <c r="C4206" s="125" t="str">
        <f aca="false">IF(COUNTIF($B$4:B4206,B4206)=1,MAX($C$3:C4205)+1,"")</f>
        <v/>
      </c>
      <c r="D4206" s="125"/>
      <c r="E4206" s="340"/>
    </row>
    <row r="4207" customFormat="false" ht="18" hidden="false" customHeight="false" outlineLevel="0" collapsed="false">
      <c r="B4207" s="339" t="n">
        <f aca="false">'ワークシート1 事業所情報'!E4220</f>
        <v>0</v>
      </c>
      <c r="C4207" s="125" t="str">
        <f aca="false">IF(COUNTIF($B$4:B4207,B4207)=1,MAX($C$3:C4206)+1,"")</f>
        <v/>
      </c>
      <c r="D4207" s="125"/>
      <c r="E4207" s="340"/>
    </row>
    <row r="4208" customFormat="false" ht="18" hidden="false" customHeight="false" outlineLevel="0" collapsed="false">
      <c r="B4208" s="339" t="n">
        <f aca="false">'ワークシート1 事業所情報'!E4221</f>
        <v>0</v>
      </c>
      <c r="C4208" s="125" t="str">
        <f aca="false">IF(COUNTIF($B$4:B4208,B4208)=1,MAX($C$3:C4207)+1,"")</f>
        <v/>
      </c>
      <c r="D4208" s="125"/>
      <c r="E4208" s="340"/>
    </row>
    <row r="4209" customFormat="false" ht="18" hidden="false" customHeight="false" outlineLevel="0" collapsed="false">
      <c r="B4209" s="339" t="n">
        <f aca="false">'ワークシート1 事業所情報'!E4222</f>
        <v>0</v>
      </c>
      <c r="C4209" s="125" t="str">
        <f aca="false">IF(COUNTIF($B$4:B4209,B4209)=1,MAX($C$3:C4208)+1,"")</f>
        <v/>
      </c>
      <c r="D4209" s="125"/>
      <c r="E4209" s="340"/>
    </row>
    <row r="4210" customFormat="false" ht="18" hidden="false" customHeight="false" outlineLevel="0" collapsed="false">
      <c r="B4210" s="339" t="n">
        <f aca="false">'ワークシート1 事業所情報'!E4223</f>
        <v>0</v>
      </c>
      <c r="C4210" s="125" t="str">
        <f aca="false">IF(COUNTIF($B$4:B4210,B4210)=1,MAX($C$3:C4209)+1,"")</f>
        <v/>
      </c>
      <c r="D4210" s="125"/>
      <c r="E4210" s="340"/>
    </row>
    <row r="4211" customFormat="false" ht="18" hidden="false" customHeight="false" outlineLevel="0" collapsed="false">
      <c r="B4211" s="339" t="n">
        <f aca="false">'ワークシート1 事業所情報'!E4224</f>
        <v>0</v>
      </c>
      <c r="C4211" s="125" t="str">
        <f aca="false">IF(COUNTIF($B$4:B4211,B4211)=1,MAX($C$3:C4210)+1,"")</f>
        <v/>
      </c>
      <c r="D4211" s="125"/>
      <c r="E4211" s="340"/>
    </row>
    <row r="4212" customFormat="false" ht="18" hidden="false" customHeight="false" outlineLevel="0" collapsed="false">
      <c r="B4212" s="339" t="n">
        <f aca="false">'ワークシート1 事業所情報'!E4225</f>
        <v>0</v>
      </c>
      <c r="C4212" s="125" t="str">
        <f aca="false">IF(COUNTIF($B$4:B4212,B4212)=1,MAX($C$3:C4211)+1,"")</f>
        <v/>
      </c>
      <c r="D4212" s="125"/>
      <c r="E4212" s="340"/>
    </row>
    <row r="4213" customFormat="false" ht="18" hidden="false" customHeight="false" outlineLevel="0" collapsed="false">
      <c r="B4213" s="339" t="n">
        <f aca="false">'ワークシート1 事業所情報'!E4226</f>
        <v>0</v>
      </c>
      <c r="C4213" s="125" t="str">
        <f aca="false">IF(COUNTIF($B$4:B4213,B4213)=1,MAX($C$3:C4212)+1,"")</f>
        <v/>
      </c>
      <c r="D4213" s="125"/>
      <c r="E4213" s="340"/>
    </row>
    <row r="4214" customFormat="false" ht="18" hidden="false" customHeight="false" outlineLevel="0" collapsed="false">
      <c r="B4214" s="339" t="n">
        <f aca="false">'ワークシート1 事業所情報'!E4227</f>
        <v>0</v>
      </c>
      <c r="C4214" s="125" t="str">
        <f aca="false">IF(COUNTIF($B$4:B4214,B4214)=1,MAX($C$3:C4213)+1,"")</f>
        <v/>
      </c>
      <c r="D4214" s="125"/>
      <c r="E4214" s="340"/>
    </row>
    <row r="4215" customFormat="false" ht="18" hidden="false" customHeight="false" outlineLevel="0" collapsed="false">
      <c r="B4215" s="339" t="n">
        <f aca="false">'ワークシート1 事業所情報'!E4228</f>
        <v>0</v>
      </c>
      <c r="C4215" s="125" t="str">
        <f aca="false">IF(COUNTIF($B$4:B4215,B4215)=1,MAX($C$3:C4214)+1,"")</f>
        <v/>
      </c>
      <c r="D4215" s="125"/>
      <c r="E4215" s="340"/>
    </row>
    <row r="4216" customFormat="false" ht="18" hidden="false" customHeight="false" outlineLevel="0" collapsed="false">
      <c r="B4216" s="339" t="n">
        <f aca="false">'ワークシート1 事業所情報'!E4229</f>
        <v>0</v>
      </c>
      <c r="C4216" s="125" t="str">
        <f aca="false">IF(COUNTIF($B$4:B4216,B4216)=1,MAX($C$3:C4215)+1,"")</f>
        <v/>
      </c>
      <c r="D4216" s="125"/>
      <c r="E4216" s="340"/>
    </row>
    <row r="4217" customFormat="false" ht="18" hidden="false" customHeight="false" outlineLevel="0" collapsed="false">
      <c r="B4217" s="339" t="n">
        <f aca="false">'ワークシート1 事業所情報'!E4230</f>
        <v>0</v>
      </c>
      <c r="C4217" s="125" t="str">
        <f aca="false">IF(COUNTIF($B$4:B4217,B4217)=1,MAX($C$3:C4216)+1,"")</f>
        <v/>
      </c>
      <c r="D4217" s="125"/>
      <c r="E4217" s="340"/>
    </row>
    <row r="4218" customFormat="false" ht="18" hidden="false" customHeight="false" outlineLevel="0" collapsed="false">
      <c r="B4218" s="339" t="n">
        <f aca="false">'ワークシート1 事業所情報'!E4231</f>
        <v>0</v>
      </c>
      <c r="C4218" s="125" t="str">
        <f aca="false">IF(COUNTIF($B$4:B4218,B4218)=1,MAX($C$3:C4217)+1,"")</f>
        <v/>
      </c>
      <c r="D4218" s="125"/>
      <c r="E4218" s="340"/>
    </row>
    <row r="4219" customFormat="false" ht="18" hidden="false" customHeight="false" outlineLevel="0" collapsed="false">
      <c r="B4219" s="339" t="n">
        <f aca="false">'ワークシート1 事業所情報'!E4232</f>
        <v>0</v>
      </c>
      <c r="C4219" s="125" t="str">
        <f aca="false">IF(COUNTIF($B$4:B4219,B4219)=1,MAX($C$3:C4218)+1,"")</f>
        <v/>
      </c>
      <c r="D4219" s="125"/>
      <c r="E4219" s="340"/>
    </row>
    <row r="4220" customFormat="false" ht="18" hidden="false" customHeight="false" outlineLevel="0" collapsed="false">
      <c r="B4220" s="339" t="n">
        <f aca="false">'ワークシート1 事業所情報'!E4233</f>
        <v>0</v>
      </c>
      <c r="C4220" s="125" t="str">
        <f aca="false">IF(COUNTIF($B$4:B4220,B4220)=1,MAX($C$3:C4219)+1,"")</f>
        <v/>
      </c>
      <c r="D4220" s="125"/>
      <c r="E4220" s="340"/>
    </row>
    <row r="4221" customFormat="false" ht="18" hidden="false" customHeight="false" outlineLevel="0" collapsed="false">
      <c r="B4221" s="339" t="n">
        <f aca="false">'ワークシート1 事業所情報'!E4234</f>
        <v>0</v>
      </c>
      <c r="C4221" s="125" t="str">
        <f aca="false">IF(COUNTIF($B$4:B4221,B4221)=1,MAX($C$3:C4220)+1,"")</f>
        <v/>
      </c>
      <c r="D4221" s="125"/>
      <c r="E4221" s="340"/>
    </row>
    <row r="4222" customFormat="false" ht="18" hidden="false" customHeight="false" outlineLevel="0" collapsed="false">
      <c r="B4222" s="339" t="n">
        <f aca="false">'ワークシート1 事業所情報'!E4235</f>
        <v>0</v>
      </c>
      <c r="C4222" s="125" t="str">
        <f aca="false">IF(COUNTIF($B$4:B4222,B4222)=1,MAX($C$3:C4221)+1,"")</f>
        <v/>
      </c>
      <c r="D4222" s="125"/>
      <c r="E4222" s="340"/>
    </row>
    <row r="4223" customFormat="false" ht="18" hidden="false" customHeight="false" outlineLevel="0" collapsed="false">
      <c r="B4223" s="339" t="n">
        <f aca="false">'ワークシート1 事業所情報'!E4236</f>
        <v>0</v>
      </c>
      <c r="C4223" s="125" t="str">
        <f aca="false">IF(COUNTIF($B$4:B4223,B4223)=1,MAX($C$3:C4222)+1,"")</f>
        <v/>
      </c>
      <c r="D4223" s="125"/>
      <c r="E4223" s="340"/>
    </row>
    <row r="4224" customFormat="false" ht="18" hidden="false" customHeight="false" outlineLevel="0" collapsed="false">
      <c r="B4224" s="339" t="n">
        <f aca="false">'ワークシート1 事業所情報'!E4237</f>
        <v>0</v>
      </c>
      <c r="C4224" s="125" t="str">
        <f aca="false">IF(COUNTIF($B$4:B4224,B4224)=1,MAX($C$3:C4223)+1,"")</f>
        <v/>
      </c>
      <c r="D4224" s="125"/>
      <c r="E4224" s="340"/>
    </row>
    <row r="4225" customFormat="false" ht="18" hidden="false" customHeight="false" outlineLevel="0" collapsed="false">
      <c r="B4225" s="339" t="n">
        <f aca="false">'ワークシート1 事業所情報'!E4238</f>
        <v>0</v>
      </c>
      <c r="C4225" s="125" t="str">
        <f aca="false">IF(COUNTIF($B$4:B4225,B4225)=1,MAX($C$3:C4224)+1,"")</f>
        <v/>
      </c>
      <c r="D4225" s="125"/>
      <c r="E4225" s="340"/>
    </row>
    <row r="4226" customFormat="false" ht="18" hidden="false" customHeight="false" outlineLevel="0" collapsed="false">
      <c r="B4226" s="339" t="n">
        <f aca="false">'ワークシート1 事業所情報'!E4239</f>
        <v>0</v>
      </c>
      <c r="C4226" s="125" t="str">
        <f aca="false">IF(COUNTIF($B$4:B4226,B4226)=1,MAX($C$3:C4225)+1,"")</f>
        <v/>
      </c>
      <c r="D4226" s="125"/>
      <c r="E4226" s="340"/>
    </row>
    <row r="4227" customFormat="false" ht="18" hidden="false" customHeight="false" outlineLevel="0" collapsed="false">
      <c r="B4227" s="339" t="n">
        <f aca="false">'ワークシート1 事業所情報'!E4240</f>
        <v>0</v>
      </c>
      <c r="C4227" s="125" t="str">
        <f aca="false">IF(COUNTIF($B$4:B4227,B4227)=1,MAX($C$3:C4226)+1,"")</f>
        <v/>
      </c>
      <c r="D4227" s="125"/>
      <c r="E4227" s="340"/>
    </row>
    <row r="4228" customFormat="false" ht="18" hidden="false" customHeight="false" outlineLevel="0" collapsed="false">
      <c r="B4228" s="339" t="n">
        <f aca="false">'ワークシート1 事業所情報'!E4241</f>
        <v>0</v>
      </c>
      <c r="C4228" s="125" t="str">
        <f aca="false">IF(COUNTIF($B$4:B4228,B4228)=1,MAX($C$3:C4227)+1,"")</f>
        <v/>
      </c>
      <c r="D4228" s="125"/>
      <c r="E4228" s="340"/>
    </row>
    <row r="4229" customFormat="false" ht="18" hidden="false" customHeight="false" outlineLevel="0" collapsed="false">
      <c r="B4229" s="339" t="n">
        <f aca="false">'ワークシート1 事業所情報'!E4242</f>
        <v>0</v>
      </c>
      <c r="C4229" s="125" t="str">
        <f aca="false">IF(COUNTIF($B$4:B4229,B4229)=1,MAX($C$3:C4228)+1,"")</f>
        <v/>
      </c>
      <c r="D4229" s="125"/>
      <c r="E4229" s="340"/>
    </row>
    <row r="4230" customFormat="false" ht="18" hidden="false" customHeight="false" outlineLevel="0" collapsed="false">
      <c r="B4230" s="339" t="n">
        <f aca="false">'ワークシート1 事業所情報'!E4243</f>
        <v>0</v>
      </c>
      <c r="C4230" s="125" t="str">
        <f aca="false">IF(COUNTIF($B$4:B4230,B4230)=1,MAX($C$3:C4229)+1,"")</f>
        <v/>
      </c>
      <c r="D4230" s="125"/>
      <c r="E4230" s="340"/>
    </row>
    <row r="4231" customFormat="false" ht="18" hidden="false" customHeight="false" outlineLevel="0" collapsed="false">
      <c r="B4231" s="339" t="n">
        <f aca="false">'ワークシート1 事業所情報'!E4244</f>
        <v>0</v>
      </c>
      <c r="C4231" s="125" t="str">
        <f aca="false">IF(COUNTIF($B$4:B4231,B4231)=1,MAX($C$3:C4230)+1,"")</f>
        <v/>
      </c>
      <c r="D4231" s="125"/>
      <c r="E4231" s="340"/>
    </row>
    <row r="4232" customFormat="false" ht="18" hidden="false" customHeight="false" outlineLevel="0" collapsed="false">
      <c r="B4232" s="339" t="n">
        <f aca="false">'ワークシート1 事業所情報'!E4245</f>
        <v>0</v>
      </c>
      <c r="C4232" s="125" t="str">
        <f aca="false">IF(COUNTIF($B$4:B4232,B4232)=1,MAX($C$3:C4231)+1,"")</f>
        <v/>
      </c>
      <c r="D4232" s="125"/>
      <c r="E4232" s="340"/>
    </row>
    <row r="4233" customFormat="false" ht="18" hidden="false" customHeight="false" outlineLevel="0" collapsed="false">
      <c r="B4233" s="339" t="n">
        <f aca="false">'ワークシート1 事業所情報'!E4246</f>
        <v>0</v>
      </c>
      <c r="C4233" s="125" t="str">
        <f aca="false">IF(COUNTIF($B$4:B4233,B4233)=1,MAX($C$3:C4232)+1,"")</f>
        <v/>
      </c>
      <c r="D4233" s="125"/>
      <c r="E4233" s="340"/>
    </row>
    <row r="4234" customFormat="false" ht="18" hidden="false" customHeight="false" outlineLevel="0" collapsed="false">
      <c r="B4234" s="339" t="n">
        <f aca="false">'ワークシート1 事業所情報'!E4247</f>
        <v>0</v>
      </c>
      <c r="C4234" s="125" t="str">
        <f aca="false">IF(COUNTIF($B$4:B4234,B4234)=1,MAX($C$3:C4233)+1,"")</f>
        <v/>
      </c>
      <c r="D4234" s="125"/>
      <c r="E4234" s="340"/>
    </row>
    <row r="4235" customFormat="false" ht="18" hidden="false" customHeight="false" outlineLevel="0" collapsed="false">
      <c r="B4235" s="339" t="n">
        <f aca="false">'ワークシート1 事業所情報'!E4248</f>
        <v>0</v>
      </c>
      <c r="C4235" s="125" t="str">
        <f aca="false">IF(COUNTIF($B$4:B4235,B4235)=1,MAX($C$3:C4234)+1,"")</f>
        <v/>
      </c>
      <c r="D4235" s="125"/>
      <c r="E4235" s="340"/>
    </row>
    <row r="4236" customFormat="false" ht="18" hidden="false" customHeight="false" outlineLevel="0" collapsed="false">
      <c r="B4236" s="339" t="n">
        <f aca="false">'ワークシート1 事業所情報'!E4249</f>
        <v>0</v>
      </c>
      <c r="C4236" s="125" t="str">
        <f aca="false">IF(COUNTIF($B$4:B4236,B4236)=1,MAX($C$3:C4235)+1,"")</f>
        <v/>
      </c>
      <c r="D4236" s="125"/>
      <c r="E4236" s="340"/>
    </row>
    <row r="4237" customFormat="false" ht="18" hidden="false" customHeight="false" outlineLevel="0" collapsed="false">
      <c r="B4237" s="339" t="n">
        <f aca="false">'ワークシート1 事業所情報'!E4250</f>
        <v>0</v>
      </c>
      <c r="C4237" s="125" t="str">
        <f aca="false">IF(COUNTIF($B$4:B4237,B4237)=1,MAX($C$3:C4236)+1,"")</f>
        <v/>
      </c>
      <c r="D4237" s="125"/>
      <c r="E4237" s="340"/>
    </row>
    <row r="4238" customFormat="false" ht="18" hidden="false" customHeight="false" outlineLevel="0" collapsed="false">
      <c r="B4238" s="339" t="n">
        <f aca="false">'ワークシート1 事業所情報'!E4251</f>
        <v>0</v>
      </c>
      <c r="C4238" s="125" t="str">
        <f aca="false">IF(COUNTIF($B$4:B4238,B4238)=1,MAX($C$3:C4237)+1,"")</f>
        <v/>
      </c>
      <c r="D4238" s="125"/>
      <c r="E4238" s="340"/>
    </row>
    <row r="4239" customFormat="false" ht="18" hidden="false" customHeight="false" outlineLevel="0" collapsed="false">
      <c r="B4239" s="339" t="n">
        <f aca="false">'ワークシート1 事業所情報'!E4252</f>
        <v>0</v>
      </c>
      <c r="C4239" s="125" t="str">
        <f aca="false">IF(COUNTIF($B$4:B4239,B4239)=1,MAX($C$3:C4238)+1,"")</f>
        <v/>
      </c>
      <c r="D4239" s="125"/>
      <c r="E4239" s="340"/>
    </row>
    <row r="4240" customFormat="false" ht="18" hidden="false" customHeight="false" outlineLevel="0" collapsed="false">
      <c r="B4240" s="339" t="n">
        <f aca="false">'ワークシート1 事業所情報'!E4253</f>
        <v>0</v>
      </c>
      <c r="C4240" s="125" t="str">
        <f aca="false">IF(COUNTIF($B$4:B4240,B4240)=1,MAX($C$3:C4239)+1,"")</f>
        <v/>
      </c>
      <c r="D4240" s="125"/>
      <c r="E4240" s="340"/>
    </row>
    <row r="4241" customFormat="false" ht="18" hidden="false" customHeight="false" outlineLevel="0" collapsed="false">
      <c r="B4241" s="339" t="n">
        <f aca="false">'ワークシート1 事業所情報'!E4254</f>
        <v>0</v>
      </c>
      <c r="C4241" s="125" t="str">
        <f aca="false">IF(COUNTIF($B$4:B4241,B4241)=1,MAX($C$3:C4240)+1,"")</f>
        <v/>
      </c>
      <c r="D4241" s="125"/>
      <c r="E4241" s="340"/>
    </row>
    <row r="4242" customFormat="false" ht="18" hidden="false" customHeight="false" outlineLevel="0" collapsed="false">
      <c r="B4242" s="339" t="n">
        <f aca="false">'ワークシート1 事業所情報'!E4255</f>
        <v>0</v>
      </c>
      <c r="C4242" s="125" t="str">
        <f aca="false">IF(COUNTIF($B$4:B4242,B4242)=1,MAX($C$3:C4241)+1,"")</f>
        <v/>
      </c>
      <c r="D4242" s="125"/>
      <c r="E4242" s="340"/>
    </row>
    <row r="4243" customFormat="false" ht="18" hidden="false" customHeight="false" outlineLevel="0" collapsed="false">
      <c r="B4243" s="339" t="n">
        <f aca="false">'ワークシート1 事業所情報'!E4256</f>
        <v>0</v>
      </c>
      <c r="C4243" s="125" t="str">
        <f aca="false">IF(COUNTIF($B$4:B4243,B4243)=1,MAX($C$3:C4242)+1,"")</f>
        <v/>
      </c>
      <c r="D4243" s="125"/>
      <c r="E4243" s="340"/>
    </row>
    <row r="4244" customFormat="false" ht="18" hidden="false" customHeight="false" outlineLevel="0" collapsed="false">
      <c r="B4244" s="339" t="n">
        <f aca="false">'ワークシート1 事業所情報'!E4257</f>
        <v>0</v>
      </c>
      <c r="C4244" s="125" t="str">
        <f aca="false">IF(COUNTIF($B$4:B4244,B4244)=1,MAX($C$3:C4243)+1,"")</f>
        <v/>
      </c>
      <c r="D4244" s="125"/>
      <c r="E4244" s="340"/>
    </row>
    <row r="4245" customFormat="false" ht="18" hidden="false" customHeight="false" outlineLevel="0" collapsed="false">
      <c r="B4245" s="339" t="n">
        <f aca="false">'ワークシート1 事業所情報'!E4258</f>
        <v>0</v>
      </c>
      <c r="C4245" s="125" t="str">
        <f aca="false">IF(COUNTIF($B$4:B4245,B4245)=1,MAX($C$3:C4244)+1,"")</f>
        <v/>
      </c>
      <c r="D4245" s="125"/>
      <c r="E4245" s="340"/>
    </row>
    <row r="4246" customFormat="false" ht="18" hidden="false" customHeight="false" outlineLevel="0" collapsed="false">
      <c r="B4246" s="339" t="n">
        <f aca="false">'ワークシート1 事業所情報'!E4259</f>
        <v>0</v>
      </c>
      <c r="C4246" s="125" t="str">
        <f aca="false">IF(COUNTIF($B$4:B4246,B4246)=1,MAX($C$3:C4245)+1,"")</f>
        <v/>
      </c>
      <c r="D4246" s="125"/>
      <c r="E4246" s="340"/>
    </row>
    <row r="4247" customFormat="false" ht="18" hidden="false" customHeight="false" outlineLevel="0" collapsed="false">
      <c r="B4247" s="339" t="n">
        <f aca="false">'ワークシート1 事業所情報'!E4260</f>
        <v>0</v>
      </c>
      <c r="C4247" s="125" t="str">
        <f aca="false">IF(COUNTIF($B$4:B4247,B4247)=1,MAX($C$3:C4246)+1,"")</f>
        <v/>
      </c>
      <c r="D4247" s="125"/>
      <c r="E4247" s="340"/>
    </row>
    <row r="4248" customFormat="false" ht="18" hidden="false" customHeight="false" outlineLevel="0" collapsed="false">
      <c r="B4248" s="339" t="n">
        <f aca="false">'ワークシート1 事業所情報'!E4261</f>
        <v>0</v>
      </c>
      <c r="C4248" s="125" t="str">
        <f aca="false">IF(COUNTIF($B$4:B4248,B4248)=1,MAX($C$3:C4247)+1,"")</f>
        <v/>
      </c>
      <c r="D4248" s="125"/>
      <c r="E4248" s="340"/>
    </row>
    <row r="4249" customFormat="false" ht="18" hidden="false" customHeight="false" outlineLevel="0" collapsed="false">
      <c r="B4249" s="339" t="n">
        <f aca="false">'ワークシート1 事業所情報'!E4262</f>
        <v>0</v>
      </c>
      <c r="C4249" s="125" t="str">
        <f aca="false">IF(COUNTIF($B$4:B4249,B4249)=1,MAX($C$3:C4248)+1,"")</f>
        <v/>
      </c>
      <c r="D4249" s="125"/>
      <c r="E4249" s="340"/>
    </row>
    <row r="4250" customFormat="false" ht="18" hidden="false" customHeight="false" outlineLevel="0" collapsed="false">
      <c r="B4250" s="339" t="n">
        <f aca="false">'ワークシート1 事業所情報'!E4263</f>
        <v>0</v>
      </c>
      <c r="C4250" s="125" t="str">
        <f aca="false">IF(COUNTIF($B$4:B4250,B4250)=1,MAX($C$3:C4249)+1,"")</f>
        <v/>
      </c>
      <c r="D4250" s="125"/>
      <c r="E4250" s="340"/>
    </row>
    <row r="4251" customFormat="false" ht="18" hidden="false" customHeight="false" outlineLevel="0" collapsed="false">
      <c r="B4251" s="339" t="n">
        <f aca="false">'ワークシート1 事業所情報'!E4264</f>
        <v>0</v>
      </c>
      <c r="C4251" s="125" t="str">
        <f aca="false">IF(COUNTIF($B$4:B4251,B4251)=1,MAX($C$3:C4250)+1,"")</f>
        <v/>
      </c>
      <c r="D4251" s="125"/>
      <c r="E4251" s="340"/>
    </row>
    <row r="4252" customFormat="false" ht="18" hidden="false" customHeight="false" outlineLevel="0" collapsed="false">
      <c r="B4252" s="339" t="n">
        <f aca="false">'ワークシート1 事業所情報'!E4265</f>
        <v>0</v>
      </c>
      <c r="C4252" s="125" t="str">
        <f aca="false">IF(COUNTIF($B$4:B4252,B4252)=1,MAX($C$3:C4251)+1,"")</f>
        <v/>
      </c>
      <c r="D4252" s="125"/>
      <c r="E4252" s="340"/>
    </row>
    <row r="4253" customFormat="false" ht="18" hidden="false" customHeight="false" outlineLevel="0" collapsed="false">
      <c r="B4253" s="339" t="n">
        <f aca="false">'ワークシート1 事業所情報'!E4266</f>
        <v>0</v>
      </c>
      <c r="C4253" s="125" t="str">
        <f aca="false">IF(COUNTIF($B$4:B4253,B4253)=1,MAX($C$3:C4252)+1,"")</f>
        <v/>
      </c>
      <c r="D4253" s="125"/>
      <c r="E4253" s="340"/>
    </row>
    <row r="4254" customFormat="false" ht="18" hidden="false" customHeight="false" outlineLevel="0" collapsed="false">
      <c r="B4254" s="339" t="n">
        <f aca="false">'ワークシート1 事業所情報'!E4267</f>
        <v>0</v>
      </c>
      <c r="C4254" s="125" t="str">
        <f aca="false">IF(COUNTIF($B$4:B4254,B4254)=1,MAX($C$3:C4253)+1,"")</f>
        <v/>
      </c>
      <c r="D4254" s="125"/>
      <c r="E4254" s="340"/>
    </row>
    <row r="4255" customFormat="false" ht="18" hidden="false" customHeight="false" outlineLevel="0" collapsed="false">
      <c r="B4255" s="339" t="n">
        <f aca="false">'ワークシート1 事業所情報'!E4268</f>
        <v>0</v>
      </c>
      <c r="C4255" s="125" t="str">
        <f aca="false">IF(COUNTIF($B$4:B4255,B4255)=1,MAX($C$3:C4254)+1,"")</f>
        <v/>
      </c>
      <c r="D4255" s="125"/>
      <c r="E4255" s="340"/>
    </row>
    <row r="4256" customFormat="false" ht="18" hidden="false" customHeight="false" outlineLevel="0" collapsed="false">
      <c r="B4256" s="339" t="n">
        <f aca="false">'ワークシート1 事業所情報'!E4269</f>
        <v>0</v>
      </c>
      <c r="C4256" s="125" t="str">
        <f aca="false">IF(COUNTIF($B$4:B4256,B4256)=1,MAX($C$3:C4255)+1,"")</f>
        <v/>
      </c>
      <c r="D4256" s="125"/>
      <c r="E4256" s="340"/>
    </row>
    <row r="4257" customFormat="false" ht="18" hidden="false" customHeight="false" outlineLevel="0" collapsed="false">
      <c r="B4257" s="339" t="n">
        <f aca="false">'ワークシート1 事業所情報'!E4270</f>
        <v>0</v>
      </c>
      <c r="C4257" s="125" t="str">
        <f aca="false">IF(COUNTIF($B$4:B4257,B4257)=1,MAX($C$3:C4256)+1,"")</f>
        <v/>
      </c>
      <c r="D4257" s="125"/>
      <c r="E4257" s="340"/>
    </row>
    <row r="4258" customFormat="false" ht="18" hidden="false" customHeight="false" outlineLevel="0" collapsed="false">
      <c r="B4258" s="339" t="n">
        <f aca="false">'ワークシート1 事業所情報'!E4271</f>
        <v>0</v>
      </c>
      <c r="C4258" s="125" t="str">
        <f aca="false">IF(COUNTIF($B$4:B4258,B4258)=1,MAX($C$3:C4257)+1,"")</f>
        <v/>
      </c>
      <c r="D4258" s="125"/>
      <c r="E4258" s="340"/>
    </row>
    <row r="4259" customFormat="false" ht="18" hidden="false" customHeight="false" outlineLevel="0" collapsed="false">
      <c r="B4259" s="339" t="n">
        <f aca="false">'ワークシート1 事業所情報'!E4272</f>
        <v>0</v>
      </c>
      <c r="C4259" s="125" t="str">
        <f aca="false">IF(COUNTIF($B$4:B4259,B4259)=1,MAX($C$3:C4258)+1,"")</f>
        <v/>
      </c>
      <c r="D4259" s="125"/>
      <c r="E4259" s="340"/>
    </row>
    <row r="4260" customFormat="false" ht="18" hidden="false" customHeight="false" outlineLevel="0" collapsed="false">
      <c r="B4260" s="339" t="n">
        <f aca="false">'ワークシート1 事業所情報'!E4273</f>
        <v>0</v>
      </c>
      <c r="C4260" s="125" t="str">
        <f aca="false">IF(COUNTIF($B$4:B4260,B4260)=1,MAX($C$3:C4259)+1,"")</f>
        <v/>
      </c>
      <c r="D4260" s="125"/>
      <c r="E4260" s="340"/>
    </row>
    <row r="4261" customFormat="false" ht="18" hidden="false" customHeight="false" outlineLevel="0" collapsed="false">
      <c r="B4261" s="339" t="n">
        <f aca="false">'ワークシート1 事業所情報'!E4274</f>
        <v>0</v>
      </c>
      <c r="C4261" s="125" t="str">
        <f aca="false">IF(COUNTIF($B$4:B4261,B4261)=1,MAX($C$3:C4260)+1,"")</f>
        <v/>
      </c>
      <c r="D4261" s="125"/>
      <c r="E4261" s="340"/>
    </row>
    <row r="4262" customFormat="false" ht="18" hidden="false" customHeight="false" outlineLevel="0" collapsed="false">
      <c r="B4262" s="339" t="n">
        <f aca="false">'ワークシート1 事業所情報'!E4275</f>
        <v>0</v>
      </c>
      <c r="C4262" s="125" t="str">
        <f aca="false">IF(COUNTIF($B$4:B4262,B4262)=1,MAX($C$3:C4261)+1,"")</f>
        <v/>
      </c>
      <c r="D4262" s="125"/>
      <c r="E4262" s="340"/>
    </row>
    <row r="4263" customFormat="false" ht="18" hidden="false" customHeight="false" outlineLevel="0" collapsed="false">
      <c r="B4263" s="339" t="n">
        <f aca="false">'ワークシート1 事業所情報'!E4276</f>
        <v>0</v>
      </c>
      <c r="C4263" s="125" t="str">
        <f aca="false">IF(COUNTIF($B$4:B4263,B4263)=1,MAX($C$3:C4262)+1,"")</f>
        <v/>
      </c>
      <c r="D4263" s="125"/>
      <c r="E4263" s="340"/>
    </row>
    <row r="4264" customFormat="false" ht="18" hidden="false" customHeight="false" outlineLevel="0" collapsed="false">
      <c r="B4264" s="339" t="n">
        <f aca="false">'ワークシート1 事業所情報'!E4277</f>
        <v>0</v>
      </c>
      <c r="C4264" s="125" t="str">
        <f aca="false">IF(COUNTIF($B$4:B4264,B4264)=1,MAX($C$3:C4263)+1,"")</f>
        <v/>
      </c>
      <c r="D4264" s="125"/>
      <c r="E4264" s="340"/>
    </row>
    <row r="4265" customFormat="false" ht="18" hidden="false" customHeight="false" outlineLevel="0" collapsed="false">
      <c r="B4265" s="339" t="n">
        <f aca="false">'ワークシート1 事業所情報'!E4278</f>
        <v>0</v>
      </c>
      <c r="C4265" s="125" t="str">
        <f aca="false">IF(COUNTIF($B$4:B4265,B4265)=1,MAX($C$3:C4264)+1,"")</f>
        <v/>
      </c>
      <c r="D4265" s="125"/>
      <c r="E4265" s="340"/>
    </row>
    <row r="4266" customFormat="false" ht="18" hidden="false" customHeight="false" outlineLevel="0" collapsed="false">
      <c r="B4266" s="339" t="n">
        <f aca="false">'ワークシート1 事業所情報'!E4279</f>
        <v>0</v>
      </c>
      <c r="C4266" s="125" t="str">
        <f aca="false">IF(COUNTIF($B$4:B4266,B4266)=1,MAX($C$3:C4265)+1,"")</f>
        <v/>
      </c>
      <c r="D4266" s="125"/>
      <c r="E4266" s="340"/>
    </row>
    <row r="4267" customFormat="false" ht="18" hidden="false" customHeight="false" outlineLevel="0" collapsed="false">
      <c r="B4267" s="339" t="n">
        <f aca="false">'ワークシート1 事業所情報'!E4280</f>
        <v>0</v>
      </c>
      <c r="C4267" s="125" t="str">
        <f aca="false">IF(COUNTIF($B$4:B4267,B4267)=1,MAX($C$3:C4266)+1,"")</f>
        <v/>
      </c>
      <c r="D4267" s="125"/>
      <c r="E4267" s="340"/>
    </row>
    <row r="4268" customFormat="false" ht="18" hidden="false" customHeight="false" outlineLevel="0" collapsed="false">
      <c r="B4268" s="339" t="n">
        <f aca="false">'ワークシート1 事業所情報'!E4281</f>
        <v>0</v>
      </c>
      <c r="C4268" s="125" t="str">
        <f aca="false">IF(COUNTIF($B$4:B4268,B4268)=1,MAX($C$3:C4267)+1,"")</f>
        <v/>
      </c>
      <c r="D4268" s="125"/>
      <c r="E4268" s="340"/>
    </row>
    <row r="4269" customFormat="false" ht="18" hidden="false" customHeight="false" outlineLevel="0" collapsed="false">
      <c r="B4269" s="339" t="n">
        <f aca="false">'ワークシート1 事業所情報'!E4282</f>
        <v>0</v>
      </c>
      <c r="C4269" s="125" t="str">
        <f aca="false">IF(COUNTIF($B$4:B4269,B4269)=1,MAX($C$3:C4268)+1,"")</f>
        <v/>
      </c>
      <c r="D4269" s="125"/>
      <c r="E4269" s="340"/>
    </row>
    <row r="4270" customFormat="false" ht="18" hidden="false" customHeight="false" outlineLevel="0" collapsed="false">
      <c r="B4270" s="339" t="n">
        <f aca="false">'ワークシート1 事業所情報'!E4283</f>
        <v>0</v>
      </c>
      <c r="C4270" s="125" t="str">
        <f aca="false">IF(COUNTIF($B$4:B4270,B4270)=1,MAX($C$3:C4269)+1,"")</f>
        <v/>
      </c>
      <c r="D4270" s="125"/>
      <c r="E4270" s="340"/>
    </row>
    <row r="4271" customFormat="false" ht="18" hidden="false" customHeight="false" outlineLevel="0" collapsed="false">
      <c r="B4271" s="339" t="n">
        <f aca="false">'ワークシート1 事業所情報'!E4284</f>
        <v>0</v>
      </c>
      <c r="C4271" s="125" t="str">
        <f aca="false">IF(COUNTIF($B$4:B4271,B4271)=1,MAX($C$3:C4270)+1,"")</f>
        <v/>
      </c>
      <c r="D4271" s="125"/>
      <c r="E4271" s="340"/>
    </row>
    <row r="4272" customFormat="false" ht="18" hidden="false" customHeight="false" outlineLevel="0" collapsed="false">
      <c r="B4272" s="339" t="n">
        <f aca="false">'ワークシート1 事業所情報'!E4285</f>
        <v>0</v>
      </c>
      <c r="C4272" s="125" t="str">
        <f aca="false">IF(COUNTIF($B$4:B4272,B4272)=1,MAX($C$3:C4271)+1,"")</f>
        <v/>
      </c>
      <c r="D4272" s="125"/>
      <c r="E4272" s="340"/>
    </row>
    <row r="4273" customFormat="false" ht="18" hidden="false" customHeight="false" outlineLevel="0" collapsed="false">
      <c r="B4273" s="339" t="n">
        <f aca="false">'ワークシート1 事業所情報'!E4286</f>
        <v>0</v>
      </c>
      <c r="C4273" s="125" t="str">
        <f aca="false">IF(COUNTIF($B$4:B4273,B4273)=1,MAX($C$3:C4272)+1,"")</f>
        <v/>
      </c>
      <c r="D4273" s="125"/>
      <c r="E4273" s="340"/>
    </row>
    <row r="4274" customFormat="false" ht="18" hidden="false" customHeight="false" outlineLevel="0" collapsed="false">
      <c r="B4274" s="339" t="n">
        <f aca="false">'ワークシート1 事業所情報'!E4287</f>
        <v>0</v>
      </c>
      <c r="C4274" s="125" t="str">
        <f aca="false">IF(COUNTIF($B$4:B4274,B4274)=1,MAX($C$3:C4273)+1,"")</f>
        <v/>
      </c>
      <c r="D4274" s="125"/>
      <c r="E4274" s="340"/>
    </row>
    <row r="4275" customFormat="false" ht="18" hidden="false" customHeight="false" outlineLevel="0" collapsed="false">
      <c r="B4275" s="339" t="n">
        <f aca="false">'ワークシート1 事業所情報'!E4288</f>
        <v>0</v>
      </c>
      <c r="C4275" s="125" t="str">
        <f aca="false">IF(COUNTIF($B$4:B4275,B4275)=1,MAX($C$3:C4274)+1,"")</f>
        <v/>
      </c>
      <c r="D4275" s="125"/>
      <c r="E4275" s="340"/>
    </row>
    <row r="4276" customFormat="false" ht="18" hidden="false" customHeight="false" outlineLevel="0" collapsed="false">
      <c r="B4276" s="339" t="n">
        <f aca="false">'ワークシート1 事業所情報'!E4289</f>
        <v>0</v>
      </c>
      <c r="C4276" s="125" t="str">
        <f aca="false">IF(COUNTIF($B$4:B4276,B4276)=1,MAX($C$3:C4275)+1,"")</f>
        <v/>
      </c>
      <c r="D4276" s="125"/>
      <c r="E4276" s="340"/>
    </row>
    <row r="4277" customFormat="false" ht="18" hidden="false" customHeight="false" outlineLevel="0" collapsed="false">
      <c r="B4277" s="339" t="n">
        <f aca="false">'ワークシート1 事業所情報'!E4290</f>
        <v>0</v>
      </c>
      <c r="C4277" s="125" t="str">
        <f aca="false">IF(COUNTIF($B$4:B4277,B4277)=1,MAX($C$3:C4276)+1,"")</f>
        <v/>
      </c>
      <c r="D4277" s="125"/>
      <c r="E4277" s="340"/>
    </row>
    <row r="4278" customFormat="false" ht="18" hidden="false" customHeight="false" outlineLevel="0" collapsed="false">
      <c r="B4278" s="339" t="n">
        <f aca="false">'ワークシート1 事業所情報'!E4291</f>
        <v>0</v>
      </c>
      <c r="C4278" s="125" t="str">
        <f aca="false">IF(COUNTIF($B$4:B4278,B4278)=1,MAX($C$3:C4277)+1,"")</f>
        <v/>
      </c>
      <c r="D4278" s="125"/>
      <c r="E4278" s="340"/>
    </row>
    <row r="4279" customFormat="false" ht="18" hidden="false" customHeight="false" outlineLevel="0" collapsed="false">
      <c r="B4279" s="339" t="n">
        <f aca="false">'ワークシート1 事業所情報'!E4292</f>
        <v>0</v>
      </c>
      <c r="C4279" s="125" t="str">
        <f aca="false">IF(COUNTIF($B$4:B4279,B4279)=1,MAX($C$3:C4278)+1,"")</f>
        <v/>
      </c>
      <c r="D4279" s="125"/>
      <c r="E4279" s="340"/>
    </row>
    <row r="4280" customFormat="false" ht="18" hidden="false" customHeight="false" outlineLevel="0" collapsed="false">
      <c r="B4280" s="339" t="n">
        <f aca="false">'ワークシート1 事業所情報'!E4293</f>
        <v>0</v>
      </c>
      <c r="C4280" s="125" t="str">
        <f aca="false">IF(COUNTIF($B$4:B4280,B4280)=1,MAX($C$3:C4279)+1,"")</f>
        <v/>
      </c>
      <c r="D4280" s="125"/>
      <c r="E4280" s="340"/>
    </row>
    <row r="4281" customFormat="false" ht="18" hidden="false" customHeight="false" outlineLevel="0" collapsed="false">
      <c r="B4281" s="339" t="n">
        <f aca="false">'ワークシート1 事業所情報'!E4294</f>
        <v>0</v>
      </c>
      <c r="C4281" s="125" t="str">
        <f aca="false">IF(COUNTIF($B$4:B4281,B4281)=1,MAX($C$3:C4280)+1,"")</f>
        <v/>
      </c>
      <c r="D4281" s="125"/>
      <c r="E4281" s="340"/>
    </row>
    <row r="4282" customFormat="false" ht="18" hidden="false" customHeight="false" outlineLevel="0" collapsed="false">
      <c r="B4282" s="339" t="n">
        <f aca="false">'ワークシート1 事業所情報'!E4295</f>
        <v>0</v>
      </c>
      <c r="C4282" s="125" t="str">
        <f aca="false">IF(COUNTIF($B$4:B4282,B4282)=1,MAX($C$3:C4281)+1,"")</f>
        <v/>
      </c>
      <c r="D4282" s="125"/>
      <c r="E4282" s="340"/>
    </row>
    <row r="4283" customFormat="false" ht="18" hidden="false" customHeight="false" outlineLevel="0" collapsed="false">
      <c r="B4283" s="339" t="n">
        <f aca="false">'ワークシート1 事業所情報'!E4296</f>
        <v>0</v>
      </c>
      <c r="C4283" s="125" t="str">
        <f aca="false">IF(COUNTIF($B$4:B4283,B4283)=1,MAX($C$3:C4282)+1,"")</f>
        <v/>
      </c>
      <c r="D4283" s="125"/>
      <c r="E4283" s="340"/>
    </row>
    <row r="4284" customFormat="false" ht="18" hidden="false" customHeight="false" outlineLevel="0" collapsed="false">
      <c r="B4284" s="339" t="n">
        <f aca="false">'ワークシート1 事業所情報'!E4297</f>
        <v>0</v>
      </c>
      <c r="C4284" s="125" t="str">
        <f aca="false">IF(COUNTIF($B$4:B4284,B4284)=1,MAX($C$3:C4283)+1,"")</f>
        <v/>
      </c>
      <c r="D4284" s="125"/>
      <c r="E4284" s="340"/>
    </row>
    <row r="4285" customFormat="false" ht="18" hidden="false" customHeight="false" outlineLevel="0" collapsed="false">
      <c r="B4285" s="339" t="n">
        <f aca="false">'ワークシート1 事業所情報'!E4298</f>
        <v>0</v>
      </c>
      <c r="C4285" s="125" t="str">
        <f aca="false">IF(COUNTIF($B$4:B4285,B4285)=1,MAX($C$3:C4284)+1,"")</f>
        <v/>
      </c>
      <c r="D4285" s="125"/>
      <c r="E4285" s="340"/>
    </row>
    <row r="4286" customFormat="false" ht="18" hidden="false" customHeight="false" outlineLevel="0" collapsed="false">
      <c r="B4286" s="339" t="n">
        <f aca="false">'ワークシート1 事業所情報'!E4299</f>
        <v>0</v>
      </c>
      <c r="C4286" s="125" t="str">
        <f aca="false">IF(COUNTIF($B$4:B4286,B4286)=1,MAX($C$3:C4285)+1,"")</f>
        <v/>
      </c>
      <c r="D4286" s="125"/>
      <c r="E4286" s="340"/>
    </row>
    <row r="4287" customFormat="false" ht="18" hidden="false" customHeight="false" outlineLevel="0" collapsed="false">
      <c r="B4287" s="339" t="n">
        <f aca="false">'ワークシート1 事業所情報'!E4300</f>
        <v>0</v>
      </c>
      <c r="C4287" s="125" t="str">
        <f aca="false">IF(COUNTIF($B$4:B4287,B4287)=1,MAX($C$3:C4286)+1,"")</f>
        <v/>
      </c>
      <c r="D4287" s="125"/>
      <c r="E4287" s="340"/>
    </row>
    <row r="4288" customFormat="false" ht="18" hidden="false" customHeight="false" outlineLevel="0" collapsed="false">
      <c r="B4288" s="339" t="n">
        <f aca="false">'ワークシート1 事業所情報'!E4301</f>
        <v>0</v>
      </c>
      <c r="C4288" s="125" t="str">
        <f aca="false">IF(COUNTIF($B$4:B4288,B4288)=1,MAX($C$3:C4287)+1,"")</f>
        <v/>
      </c>
      <c r="D4288" s="125"/>
      <c r="E4288" s="340"/>
    </row>
    <row r="4289" customFormat="false" ht="18" hidden="false" customHeight="false" outlineLevel="0" collapsed="false">
      <c r="B4289" s="339" t="n">
        <f aca="false">'ワークシート1 事業所情報'!E4302</f>
        <v>0</v>
      </c>
      <c r="C4289" s="125" t="str">
        <f aca="false">IF(COUNTIF($B$4:B4289,B4289)=1,MAX($C$3:C4288)+1,"")</f>
        <v/>
      </c>
      <c r="D4289" s="125"/>
      <c r="E4289" s="340"/>
    </row>
    <row r="4290" customFormat="false" ht="18" hidden="false" customHeight="false" outlineLevel="0" collapsed="false">
      <c r="B4290" s="339" t="n">
        <f aca="false">'ワークシート1 事業所情報'!E4303</f>
        <v>0</v>
      </c>
      <c r="C4290" s="125" t="str">
        <f aca="false">IF(COUNTIF($B$4:B4290,B4290)=1,MAX($C$3:C4289)+1,"")</f>
        <v/>
      </c>
      <c r="D4290" s="125"/>
      <c r="E4290" s="340"/>
    </row>
    <row r="4291" customFormat="false" ht="18" hidden="false" customHeight="false" outlineLevel="0" collapsed="false">
      <c r="B4291" s="339" t="n">
        <f aca="false">'ワークシート1 事業所情報'!E4304</f>
        <v>0</v>
      </c>
      <c r="C4291" s="125" t="str">
        <f aca="false">IF(COUNTIF($B$4:B4291,B4291)=1,MAX($C$3:C4290)+1,"")</f>
        <v/>
      </c>
      <c r="D4291" s="125"/>
      <c r="E4291" s="340"/>
    </row>
    <row r="4292" customFormat="false" ht="18" hidden="false" customHeight="false" outlineLevel="0" collapsed="false">
      <c r="B4292" s="339" t="n">
        <f aca="false">'ワークシート1 事業所情報'!E4305</f>
        <v>0</v>
      </c>
      <c r="C4292" s="125" t="str">
        <f aca="false">IF(COUNTIF($B$4:B4292,B4292)=1,MAX($C$3:C4291)+1,"")</f>
        <v/>
      </c>
      <c r="D4292" s="125"/>
      <c r="E4292" s="340"/>
    </row>
    <row r="4293" customFormat="false" ht="18" hidden="false" customHeight="false" outlineLevel="0" collapsed="false">
      <c r="B4293" s="339" t="n">
        <f aca="false">'ワークシート1 事業所情報'!E4306</f>
        <v>0</v>
      </c>
      <c r="C4293" s="125" t="str">
        <f aca="false">IF(COUNTIF($B$4:B4293,B4293)=1,MAX($C$3:C4292)+1,"")</f>
        <v/>
      </c>
      <c r="D4293" s="125"/>
      <c r="E4293" s="340"/>
    </row>
    <row r="4294" customFormat="false" ht="18" hidden="false" customHeight="false" outlineLevel="0" collapsed="false">
      <c r="B4294" s="339" t="n">
        <f aca="false">'ワークシート1 事業所情報'!E4307</f>
        <v>0</v>
      </c>
      <c r="C4294" s="125" t="str">
        <f aca="false">IF(COUNTIF($B$4:B4294,B4294)=1,MAX($C$3:C4293)+1,"")</f>
        <v/>
      </c>
      <c r="D4294" s="125"/>
      <c r="E4294" s="340"/>
    </row>
    <row r="4295" customFormat="false" ht="18" hidden="false" customHeight="false" outlineLevel="0" collapsed="false">
      <c r="B4295" s="339" t="n">
        <f aca="false">'ワークシート1 事業所情報'!E4308</f>
        <v>0</v>
      </c>
      <c r="C4295" s="125" t="str">
        <f aca="false">IF(COUNTIF($B$4:B4295,B4295)=1,MAX($C$3:C4294)+1,"")</f>
        <v/>
      </c>
      <c r="D4295" s="125"/>
      <c r="E4295" s="340"/>
    </row>
    <row r="4296" customFormat="false" ht="18" hidden="false" customHeight="false" outlineLevel="0" collapsed="false">
      <c r="B4296" s="339" t="n">
        <f aca="false">'ワークシート1 事業所情報'!E4309</f>
        <v>0</v>
      </c>
      <c r="C4296" s="125" t="str">
        <f aca="false">IF(COUNTIF($B$4:B4296,B4296)=1,MAX($C$3:C4295)+1,"")</f>
        <v/>
      </c>
      <c r="D4296" s="125"/>
      <c r="E4296" s="340"/>
    </row>
    <row r="4297" customFormat="false" ht="18" hidden="false" customHeight="false" outlineLevel="0" collapsed="false">
      <c r="B4297" s="339" t="n">
        <f aca="false">'ワークシート1 事業所情報'!E4310</f>
        <v>0</v>
      </c>
      <c r="C4297" s="125" t="str">
        <f aca="false">IF(COUNTIF($B$4:B4297,B4297)=1,MAX($C$3:C4296)+1,"")</f>
        <v/>
      </c>
      <c r="D4297" s="125"/>
      <c r="E4297" s="340"/>
    </row>
    <row r="4298" customFormat="false" ht="18" hidden="false" customHeight="false" outlineLevel="0" collapsed="false">
      <c r="B4298" s="339" t="n">
        <f aca="false">'ワークシート1 事業所情報'!E4311</f>
        <v>0</v>
      </c>
      <c r="C4298" s="125" t="str">
        <f aca="false">IF(COUNTIF($B$4:B4298,B4298)=1,MAX($C$3:C4297)+1,"")</f>
        <v/>
      </c>
      <c r="D4298" s="125"/>
      <c r="E4298" s="340"/>
    </row>
    <row r="4299" customFormat="false" ht="18" hidden="false" customHeight="false" outlineLevel="0" collapsed="false">
      <c r="B4299" s="339" t="n">
        <f aca="false">'ワークシート1 事業所情報'!E4312</f>
        <v>0</v>
      </c>
      <c r="C4299" s="125" t="str">
        <f aca="false">IF(COUNTIF($B$4:B4299,B4299)=1,MAX($C$3:C4298)+1,"")</f>
        <v/>
      </c>
      <c r="D4299" s="125"/>
      <c r="E4299" s="340"/>
    </row>
    <row r="4300" customFormat="false" ht="18" hidden="false" customHeight="false" outlineLevel="0" collapsed="false">
      <c r="B4300" s="339" t="n">
        <f aca="false">'ワークシート1 事業所情報'!E4313</f>
        <v>0</v>
      </c>
      <c r="C4300" s="125" t="str">
        <f aca="false">IF(COUNTIF($B$4:B4300,B4300)=1,MAX($C$3:C4299)+1,"")</f>
        <v/>
      </c>
      <c r="D4300" s="125"/>
      <c r="E4300" s="340"/>
    </row>
    <row r="4301" customFormat="false" ht="18" hidden="false" customHeight="false" outlineLevel="0" collapsed="false">
      <c r="B4301" s="339" t="n">
        <f aca="false">'ワークシート1 事業所情報'!E4314</f>
        <v>0</v>
      </c>
      <c r="C4301" s="125" t="str">
        <f aca="false">IF(COUNTIF($B$4:B4301,B4301)=1,MAX($C$3:C4300)+1,"")</f>
        <v/>
      </c>
      <c r="D4301" s="125"/>
      <c r="E4301" s="340"/>
    </row>
    <row r="4302" customFormat="false" ht="18" hidden="false" customHeight="false" outlineLevel="0" collapsed="false">
      <c r="B4302" s="339" t="n">
        <f aca="false">'ワークシート1 事業所情報'!E4315</f>
        <v>0</v>
      </c>
      <c r="C4302" s="125" t="str">
        <f aca="false">IF(COUNTIF($B$4:B4302,B4302)=1,MAX($C$3:C4301)+1,"")</f>
        <v/>
      </c>
      <c r="D4302" s="125"/>
      <c r="E4302" s="340"/>
    </row>
    <row r="4303" customFormat="false" ht="18" hidden="false" customHeight="false" outlineLevel="0" collapsed="false">
      <c r="B4303" s="339" t="n">
        <f aca="false">'ワークシート1 事業所情報'!E4316</f>
        <v>0</v>
      </c>
      <c r="C4303" s="125" t="str">
        <f aca="false">IF(COUNTIF($B$4:B4303,B4303)=1,MAX($C$3:C4302)+1,"")</f>
        <v/>
      </c>
      <c r="D4303" s="125"/>
      <c r="E4303" s="340"/>
    </row>
    <row r="4304" customFormat="false" ht="18" hidden="false" customHeight="false" outlineLevel="0" collapsed="false">
      <c r="B4304" s="339" t="n">
        <f aca="false">'ワークシート1 事業所情報'!E4317</f>
        <v>0</v>
      </c>
      <c r="C4304" s="125" t="str">
        <f aca="false">IF(COUNTIF($B$4:B4304,B4304)=1,MAX($C$3:C4303)+1,"")</f>
        <v/>
      </c>
      <c r="D4304" s="125"/>
      <c r="E4304" s="340"/>
    </row>
    <row r="4305" customFormat="false" ht="18" hidden="false" customHeight="false" outlineLevel="0" collapsed="false">
      <c r="B4305" s="339" t="n">
        <f aca="false">'ワークシート1 事業所情報'!E4318</f>
        <v>0</v>
      </c>
      <c r="C4305" s="125" t="str">
        <f aca="false">IF(COUNTIF($B$4:B4305,B4305)=1,MAX($C$3:C4304)+1,"")</f>
        <v/>
      </c>
      <c r="D4305" s="125"/>
      <c r="E4305" s="340"/>
    </row>
    <row r="4306" customFormat="false" ht="18" hidden="false" customHeight="false" outlineLevel="0" collapsed="false">
      <c r="B4306" s="339" t="n">
        <f aca="false">'ワークシート1 事業所情報'!E4319</f>
        <v>0</v>
      </c>
      <c r="C4306" s="125" t="str">
        <f aca="false">IF(COUNTIF($B$4:B4306,B4306)=1,MAX($C$3:C4305)+1,"")</f>
        <v/>
      </c>
      <c r="D4306" s="125"/>
      <c r="E4306" s="340"/>
    </row>
    <row r="4307" customFormat="false" ht="18" hidden="false" customHeight="false" outlineLevel="0" collapsed="false">
      <c r="B4307" s="339" t="n">
        <f aca="false">'ワークシート1 事業所情報'!E4320</f>
        <v>0</v>
      </c>
      <c r="C4307" s="125" t="str">
        <f aca="false">IF(COUNTIF($B$4:B4307,B4307)=1,MAX($C$3:C4306)+1,"")</f>
        <v/>
      </c>
      <c r="D4307" s="125"/>
      <c r="E4307" s="340"/>
    </row>
    <row r="4308" customFormat="false" ht="18" hidden="false" customHeight="false" outlineLevel="0" collapsed="false">
      <c r="B4308" s="339" t="n">
        <f aca="false">'ワークシート1 事業所情報'!E4321</f>
        <v>0</v>
      </c>
      <c r="C4308" s="125" t="str">
        <f aca="false">IF(COUNTIF($B$4:B4308,B4308)=1,MAX($C$3:C4307)+1,"")</f>
        <v/>
      </c>
      <c r="D4308" s="125"/>
      <c r="E4308" s="340"/>
    </row>
    <row r="4309" customFormat="false" ht="18" hidden="false" customHeight="false" outlineLevel="0" collapsed="false">
      <c r="B4309" s="339" t="n">
        <f aca="false">'ワークシート1 事業所情報'!E4322</f>
        <v>0</v>
      </c>
      <c r="C4309" s="125" t="str">
        <f aca="false">IF(COUNTIF($B$4:B4309,B4309)=1,MAX($C$3:C4308)+1,"")</f>
        <v/>
      </c>
      <c r="D4309" s="125"/>
      <c r="E4309" s="340"/>
    </row>
    <row r="4310" customFormat="false" ht="18" hidden="false" customHeight="false" outlineLevel="0" collapsed="false">
      <c r="B4310" s="339" t="n">
        <f aca="false">'ワークシート1 事業所情報'!E4323</f>
        <v>0</v>
      </c>
      <c r="C4310" s="125" t="str">
        <f aca="false">IF(COUNTIF($B$4:B4310,B4310)=1,MAX($C$3:C4309)+1,"")</f>
        <v/>
      </c>
      <c r="D4310" s="125"/>
      <c r="E4310" s="340"/>
    </row>
    <row r="4311" customFormat="false" ht="18" hidden="false" customHeight="false" outlineLevel="0" collapsed="false">
      <c r="B4311" s="339" t="n">
        <f aca="false">'ワークシート1 事業所情報'!E4324</f>
        <v>0</v>
      </c>
      <c r="C4311" s="125" t="str">
        <f aca="false">IF(COUNTIF($B$4:B4311,B4311)=1,MAX($C$3:C4310)+1,"")</f>
        <v/>
      </c>
      <c r="D4311" s="125"/>
      <c r="E4311" s="340"/>
    </row>
    <row r="4312" customFormat="false" ht="18" hidden="false" customHeight="false" outlineLevel="0" collapsed="false">
      <c r="B4312" s="339" t="n">
        <f aca="false">'ワークシート1 事業所情報'!E4325</f>
        <v>0</v>
      </c>
      <c r="C4312" s="125" t="str">
        <f aca="false">IF(COUNTIF($B$4:B4312,B4312)=1,MAX($C$3:C4311)+1,"")</f>
        <v/>
      </c>
      <c r="D4312" s="125"/>
      <c r="E4312" s="340"/>
    </row>
    <row r="4313" customFormat="false" ht="18" hidden="false" customHeight="false" outlineLevel="0" collapsed="false">
      <c r="B4313" s="339" t="n">
        <f aca="false">'ワークシート1 事業所情報'!E4326</f>
        <v>0</v>
      </c>
      <c r="C4313" s="125" t="str">
        <f aca="false">IF(COUNTIF($B$4:B4313,B4313)=1,MAX($C$3:C4312)+1,"")</f>
        <v/>
      </c>
      <c r="D4313" s="125"/>
      <c r="E4313" s="340"/>
    </row>
    <row r="4314" customFormat="false" ht="18" hidden="false" customHeight="false" outlineLevel="0" collapsed="false">
      <c r="B4314" s="339" t="n">
        <f aca="false">'ワークシート1 事業所情報'!E4327</f>
        <v>0</v>
      </c>
      <c r="C4314" s="125" t="str">
        <f aca="false">IF(COUNTIF($B$4:B4314,B4314)=1,MAX($C$3:C4313)+1,"")</f>
        <v/>
      </c>
      <c r="D4314" s="125"/>
      <c r="E4314" s="340"/>
    </row>
    <row r="4315" customFormat="false" ht="18" hidden="false" customHeight="false" outlineLevel="0" collapsed="false">
      <c r="B4315" s="339" t="n">
        <f aca="false">'ワークシート1 事業所情報'!E4328</f>
        <v>0</v>
      </c>
      <c r="C4315" s="125" t="str">
        <f aca="false">IF(COUNTIF($B$4:B4315,B4315)=1,MAX($C$3:C4314)+1,"")</f>
        <v/>
      </c>
      <c r="D4315" s="125"/>
      <c r="E4315" s="340"/>
    </row>
    <row r="4316" customFormat="false" ht="18" hidden="false" customHeight="false" outlineLevel="0" collapsed="false">
      <c r="B4316" s="339" t="n">
        <f aca="false">'ワークシート1 事業所情報'!E4329</f>
        <v>0</v>
      </c>
      <c r="C4316" s="125" t="str">
        <f aca="false">IF(COUNTIF($B$4:B4316,B4316)=1,MAX($C$3:C4315)+1,"")</f>
        <v/>
      </c>
      <c r="D4316" s="125"/>
      <c r="E4316" s="340"/>
    </row>
    <row r="4317" customFormat="false" ht="18" hidden="false" customHeight="false" outlineLevel="0" collapsed="false">
      <c r="B4317" s="339" t="n">
        <f aca="false">'ワークシート1 事業所情報'!E4330</f>
        <v>0</v>
      </c>
      <c r="C4317" s="125" t="str">
        <f aca="false">IF(COUNTIF($B$4:B4317,B4317)=1,MAX($C$3:C4316)+1,"")</f>
        <v/>
      </c>
      <c r="D4317" s="125"/>
      <c r="E4317" s="340"/>
    </row>
    <row r="4318" customFormat="false" ht="18" hidden="false" customHeight="false" outlineLevel="0" collapsed="false">
      <c r="B4318" s="339" t="n">
        <f aca="false">'ワークシート1 事業所情報'!E4331</f>
        <v>0</v>
      </c>
      <c r="C4318" s="125" t="str">
        <f aca="false">IF(COUNTIF($B$4:B4318,B4318)=1,MAX($C$3:C4317)+1,"")</f>
        <v/>
      </c>
      <c r="D4318" s="125"/>
      <c r="E4318" s="340"/>
    </row>
    <row r="4319" customFormat="false" ht="18" hidden="false" customHeight="false" outlineLevel="0" collapsed="false">
      <c r="B4319" s="339" t="n">
        <f aca="false">'ワークシート1 事業所情報'!E4332</f>
        <v>0</v>
      </c>
      <c r="C4319" s="125" t="str">
        <f aca="false">IF(COUNTIF($B$4:B4319,B4319)=1,MAX($C$3:C4318)+1,"")</f>
        <v/>
      </c>
      <c r="D4319" s="125"/>
      <c r="E4319" s="340"/>
    </row>
    <row r="4320" customFormat="false" ht="18" hidden="false" customHeight="false" outlineLevel="0" collapsed="false">
      <c r="B4320" s="339" t="n">
        <f aca="false">'ワークシート1 事業所情報'!E4333</f>
        <v>0</v>
      </c>
      <c r="C4320" s="125" t="str">
        <f aca="false">IF(COUNTIF($B$4:B4320,B4320)=1,MAX($C$3:C4319)+1,"")</f>
        <v/>
      </c>
      <c r="D4320" s="125"/>
      <c r="E4320" s="340"/>
    </row>
    <row r="4321" customFormat="false" ht="18" hidden="false" customHeight="false" outlineLevel="0" collapsed="false">
      <c r="B4321" s="339" t="n">
        <f aca="false">'ワークシート1 事業所情報'!E4334</f>
        <v>0</v>
      </c>
      <c r="C4321" s="125" t="str">
        <f aca="false">IF(COUNTIF($B$4:B4321,B4321)=1,MAX($C$3:C4320)+1,"")</f>
        <v/>
      </c>
      <c r="D4321" s="125"/>
      <c r="E4321" s="340"/>
    </row>
    <row r="4322" customFormat="false" ht="18" hidden="false" customHeight="false" outlineLevel="0" collapsed="false">
      <c r="B4322" s="339" t="n">
        <f aca="false">'ワークシート1 事業所情報'!E4335</f>
        <v>0</v>
      </c>
      <c r="C4322" s="125" t="str">
        <f aca="false">IF(COUNTIF($B$4:B4322,B4322)=1,MAX($C$3:C4321)+1,"")</f>
        <v/>
      </c>
      <c r="D4322" s="125"/>
      <c r="E4322" s="340"/>
    </row>
    <row r="4323" customFormat="false" ht="18" hidden="false" customHeight="false" outlineLevel="0" collapsed="false">
      <c r="B4323" s="339" t="n">
        <f aca="false">'ワークシート1 事業所情報'!E4336</f>
        <v>0</v>
      </c>
      <c r="C4323" s="125" t="str">
        <f aca="false">IF(COUNTIF($B$4:B4323,B4323)=1,MAX($C$3:C4322)+1,"")</f>
        <v/>
      </c>
      <c r="D4323" s="125"/>
      <c r="E4323" s="340"/>
    </row>
    <row r="4324" customFormat="false" ht="18" hidden="false" customHeight="false" outlineLevel="0" collapsed="false">
      <c r="B4324" s="339" t="n">
        <f aca="false">'ワークシート1 事業所情報'!E4337</f>
        <v>0</v>
      </c>
      <c r="C4324" s="125" t="str">
        <f aca="false">IF(COUNTIF($B$4:B4324,B4324)=1,MAX($C$3:C4323)+1,"")</f>
        <v/>
      </c>
      <c r="D4324" s="125"/>
      <c r="E4324" s="340"/>
    </row>
    <row r="4325" customFormat="false" ht="18" hidden="false" customHeight="false" outlineLevel="0" collapsed="false">
      <c r="B4325" s="339" t="n">
        <f aca="false">'ワークシート1 事業所情報'!E4338</f>
        <v>0</v>
      </c>
      <c r="C4325" s="125" t="str">
        <f aca="false">IF(COUNTIF($B$4:B4325,B4325)=1,MAX($C$3:C4324)+1,"")</f>
        <v/>
      </c>
      <c r="D4325" s="125"/>
      <c r="E4325" s="340"/>
    </row>
    <row r="4326" customFormat="false" ht="18" hidden="false" customHeight="false" outlineLevel="0" collapsed="false">
      <c r="B4326" s="339" t="n">
        <f aca="false">'ワークシート1 事業所情報'!E4339</f>
        <v>0</v>
      </c>
      <c r="C4326" s="125" t="str">
        <f aca="false">IF(COUNTIF($B$4:B4326,B4326)=1,MAX($C$3:C4325)+1,"")</f>
        <v/>
      </c>
      <c r="D4326" s="125"/>
      <c r="E4326" s="340"/>
    </row>
    <row r="4327" customFormat="false" ht="18" hidden="false" customHeight="false" outlineLevel="0" collapsed="false">
      <c r="B4327" s="339" t="n">
        <f aca="false">'ワークシート1 事業所情報'!E4340</f>
        <v>0</v>
      </c>
      <c r="C4327" s="125" t="str">
        <f aca="false">IF(COUNTIF($B$4:B4327,B4327)=1,MAX($C$3:C4326)+1,"")</f>
        <v/>
      </c>
      <c r="D4327" s="125"/>
      <c r="E4327" s="340"/>
    </row>
    <row r="4328" customFormat="false" ht="18" hidden="false" customHeight="false" outlineLevel="0" collapsed="false">
      <c r="B4328" s="339" t="n">
        <f aca="false">'ワークシート1 事業所情報'!E4341</f>
        <v>0</v>
      </c>
      <c r="C4328" s="125" t="str">
        <f aca="false">IF(COUNTIF($B$4:B4328,B4328)=1,MAX($C$3:C4327)+1,"")</f>
        <v/>
      </c>
      <c r="D4328" s="125"/>
      <c r="E4328" s="340"/>
    </row>
    <row r="4329" customFormat="false" ht="18" hidden="false" customHeight="false" outlineLevel="0" collapsed="false">
      <c r="B4329" s="339" t="n">
        <f aca="false">'ワークシート1 事業所情報'!E4342</f>
        <v>0</v>
      </c>
      <c r="C4329" s="125" t="str">
        <f aca="false">IF(COUNTIF($B$4:B4329,B4329)=1,MAX($C$3:C4328)+1,"")</f>
        <v/>
      </c>
      <c r="D4329" s="125"/>
      <c r="E4329" s="340"/>
    </row>
    <row r="4330" customFormat="false" ht="18" hidden="false" customHeight="false" outlineLevel="0" collapsed="false">
      <c r="B4330" s="339" t="n">
        <f aca="false">'ワークシート1 事業所情報'!E4343</f>
        <v>0</v>
      </c>
      <c r="C4330" s="125" t="str">
        <f aca="false">IF(COUNTIF($B$4:B4330,B4330)=1,MAX($C$3:C4329)+1,"")</f>
        <v/>
      </c>
      <c r="D4330" s="125"/>
      <c r="E4330" s="340"/>
    </row>
    <row r="4331" customFormat="false" ht="18" hidden="false" customHeight="false" outlineLevel="0" collapsed="false">
      <c r="B4331" s="339" t="n">
        <f aca="false">'ワークシート1 事業所情報'!E4344</f>
        <v>0</v>
      </c>
      <c r="C4331" s="125" t="str">
        <f aca="false">IF(COUNTIF($B$4:B4331,B4331)=1,MAX($C$3:C4330)+1,"")</f>
        <v/>
      </c>
      <c r="D4331" s="125"/>
      <c r="E4331" s="340"/>
    </row>
    <row r="4332" customFormat="false" ht="18" hidden="false" customHeight="false" outlineLevel="0" collapsed="false">
      <c r="B4332" s="339" t="n">
        <f aca="false">'ワークシート1 事業所情報'!E4345</f>
        <v>0</v>
      </c>
      <c r="C4332" s="125" t="str">
        <f aca="false">IF(COUNTIF($B$4:B4332,B4332)=1,MAX($C$3:C4331)+1,"")</f>
        <v/>
      </c>
      <c r="D4332" s="125"/>
      <c r="E4332" s="340"/>
    </row>
    <row r="4333" customFormat="false" ht="18" hidden="false" customHeight="false" outlineLevel="0" collapsed="false">
      <c r="B4333" s="339" t="n">
        <f aca="false">'ワークシート1 事業所情報'!E4346</f>
        <v>0</v>
      </c>
      <c r="C4333" s="125" t="str">
        <f aca="false">IF(COUNTIF($B$4:B4333,B4333)=1,MAX($C$3:C4332)+1,"")</f>
        <v/>
      </c>
      <c r="D4333" s="125"/>
      <c r="E4333" s="340"/>
    </row>
    <row r="4334" customFormat="false" ht="18" hidden="false" customHeight="false" outlineLevel="0" collapsed="false">
      <c r="B4334" s="339" t="n">
        <f aca="false">'ワークシート1 事業所情報'!E4347</f>
        <v>0</v>
      </c>
      <c r="C4334" s="125" t="str">
        <f aca="false">IF(COUNTIF($B$4:B4334,B4334)=1,MAX($C$3:C4333)+1,"")</f>
        <v/>
      </c>
      <c r="D4334" s="125"/>
      <c r="E4334" s="340"/>
    </row>
    <row r="4335" customFormat="false" ht="18" hidden="false" customHeight="false" outlineLevel="0" collapsed="false">
      <c r="B4335" s="339" t="n">
        <f aca="false">'ワークシート1 事業所情報'!E4348</f>
        <v>0</v>
      </c>
      <c r="C4335" s="125" t="str">
        <f aca="false">IF(COUNTIF($B$4:B4335,B4335)=1,MAX($C$3:C4334)+1,"")</f>
        <v/>
      </c>
      <c r="D4335" s="125"/>
      <c r="E4335" s="340"/>
    </row>
    <row r="4336" customFormat="false" ht="18" hidden="false" customHeight="false" outlineLevel="0" collapsed="false">
      <c r="B4336" s="339" t="n">
        <f aca="false">'ワークシート1 事業所情報'!E4349</f>
        <v>0</v>
      </c>
      <c r="C4336" s="125" t="str">
        <f aca="false">IF(COUNTIF($B$4:B4336,B4336)=1,MAX($C$3:C4335)+1,"")</f>
        <v/>
      </c>
      <c r="D4336" s="125"/>
      <c r="E4336" s="340"/>
    </row>
    <row r="4337" customFormat="false" ht="18" hidden="false" customHeight="false" outlineLevel="0" collapsed="false">
      <c r="B4337" s="339" t="n">
        <f aca="false">'ワークシート1 事業所情報'!E4350</f>
        <v>0</v>
      </c>
      <c r="C4337" s="125" t="str">
        <f aca="false">IF(COUNTIF($B$4:B4337,B4337)=1,MAX($C$3:C4336)+1,"")</f>
        <v/>
      </c>
      <c r="D4337" s="125"/>
      <c r="E4337" s="340"/>
    </row>
    <row r="4338" customFormat="false" ht="18" hidden="false" customHeight="false" outlineLevel="0" collapsed="false">
      <c r="B4338" s="339" t="n">
        <f aca="false">'ワークシート1 事業所情報'!E4351</f>
        <v>0</v>
      </c>
      <c r="C4338" s="125" t="str">
        <f aca="false">IF(COUNTIF($B$4:B4338,B4338)=1,MAX($C$3:C4337)+1,"")</f>
        <v/>
      </c>
      <c r="D4338" s="125"/>
      <c r="E4338" s="340"/>
    </row>
    <row r="4339" customFormat="false" ht="18" hidden="false" customHeight="false" outlineLevel="0" collapsed="false">
      <c r="B4339" s="339" t="n">
        <f aca="false">'ワークシート1 事業所情報'!E4352</f>
        <v>0</v>
      </c>
      <c r="C4339" s="125" t="str">
        <f aca="false">IF(COUNTIF($B$4:B4339,B4339)=1,MAX($C$3:C4338)+1,"")</f>
        <v/>
      </c>
      <c r="D4339" s="125"/>
      <c r="E4339" s="340"/>
    </row>
    <row r="4340" customFormat="false" ht="18" hidden="false" customHeight="false" outlineLevel="0" collapsed="false">
      <c r="B4340" s="339" t="n">
        <f aca="false">'ワークシート1 事業所情報'!E4353</f>
        <v>0</v>
      </c>
      <c r="C4340" s="125" t="str">
        <f aca="false">IF(COUNTIF($B$4:B4340,B4340)=1,MAX($C$3:C4339)+1,"")</f>
        <v/>
      </c>
      <c r="D4340" s="125"/>
      <c r="E4340" s="340"/>
    </row>
    <row r="4341" customFormat="false" ht="18" hidden="false" customHeight="false" outlineLevel="0" collapsed="false">
      <c r="B4341" s="339" t="n">
        <f aca="false">'ワークシート1 事業所情報'!E4354</f>
        <v>0</v>
      </c>
      <c r="C4341" s="125" t="str">
        <f aca="false">IF(COUNTIF($B$4:B4341,B4341)=1,MAX($C$3:C4340)+1,"")</f>
        <v/>
      </c>
      <c r="D4341" s="125"/>
      <c r="E4341" s="340"/>
    </row>
    <row r="4342" customFormat="false" ht="18" hidden="false" customHeight="false" outlineLevel="0" collapsed="false">
      <c r="B4342" s="339" t="n">
        <f aca="false">'ワークシート1 事業所情報'!E4355</f>
        <v>0</v>
      </c>
      <c r="C4342" s="125" t="str">
        <f aca="false">IF(COUNTIF($B$4:B4342,B4342)=1,MAX($C$3:C4341)+1,"")</f>
        <v/>
      </c>
      <c r="D4342" s="125"/>
      <c r="E4342" s="340"/>
    </row>
    <row r="4343" customFormat="false" ht="18" hidden="false" customHeight="false" outlineLevel="0" collapsed="false">
      <c r="B4343" s="339" t="n">
        <f aca="false">'ワークシート1 事業所情報'!E4356</f>
        <v>0</v>
      </c>
      <c r="C4343" s="125" t="str">
        <f aca="false">IF(COUNTIF($B$4:B4343,B4343)=1,MAX($C$3:C4342)+1,"")</f>
        <v/>
      </c>
      <c r="D4343" s="125"/>
      <c r="E4343" s="340"/>
    </row>
    <row r="4344" customFormat="false" ht="18" hidden="false" customHeight="false" outlineLevel="0" collapsed="false">
      <c r="B4344" s="339" t="n">
        <f aca="false">'ワークシート1 事業所情報'!E4357</f>
        <v>0</v>
      </c>
      <c r="C4344" s="125" t="str">
        <f aca="false">IF(COUNTIF($B$4:B4344,B4344)=1,MAX($C$3:C4343)+1,"")</f>
        <v/>
      </c>
      <c r="D4344" s="125"/>
      <c r="E4344" s="340"/>
    </row>
    <row r="4345" customFormat="false" ht="18" hidden="false" customHeight="false" outlineLevel="0" collapsed="false">
      <c r="B4345" s="339" t="n">
        <f aca="false">'ワークシート1 事業所情報'!E4358</f>
        <v>0</v>
      </c>
      <c r="C4345" s="125" t="str">
        <f aca="false">IF(COUNTIF($B$4:B4345,B4345)=1,MAX($C$3:C4344)+1,"")</f>
        <v/>
      </c>
      <c r="D4345" s="125"/>
      <c r="E4345" s="340"/>
    </row>
    <row r="4346" customFormat="false" ht="18" hidden="false" customHeight="false" outlineLevel="0" collapsed="false">
      <c r="B4346" s="339" t="n">
        <f aca="false">'ワークシート1 事業所情報'!E4359</f>
        <v>0</v>
      </c>
      <c r="C4346" s="125" t="str">
        <f aca="false">IF(COUNTIF($B$4:B4346,B4346)=1,MAX($C$3:C4345)+1,"")</f>
        <v/>
      </c>
      <c r="D4346" s="125"/>
      <c r="E4346" s="340"/>
    </row>
    <row r="4347" customFormat="false" ht="18" hidden="false" customHeight="false" outlineLevel="0" collapsed="false">
      <c r="B4347" s="339" t="n">
        <f aca="false">'ワークシート1 事業所情報'!E4360</f>
        <v>0</v>
      </c>
      <c r="C4347" s="125" t="str">
        <f aca="false">IF(COUNTIF($B$4:B4347,B4347)=1,MAX($C$3:C4346)+1,"")</f>
        <v/>
      </c>
      <c r="D4347" s="125"/>
      <c r="E4347" s="340"/>
    </row>
    <row r="4348" customFormat="false" ht="18" hidden="false" customHeight="false" outlineLevel="0" collapsed="false">
      <c r="B4348" s="339" t="n">
        <f aca="false">'ワークシート1 事業所情報'!E4361</f>
        <v>0</v>
      </c>
      <c r="C4348" s="125" t="str">
        <f aca="false">IF(COUNTIF($B$4:B4348,B4348)=1,MAX($C$3:C4347)+1,"")</f>
        <v/>
      </c>
      <c r="D4348" s="125"/>
      <c r="E4348" s="340"/>
    </row>
    <row r="4349" customFormat="false" ht="18" hidden="false" customHeight="false" outlineLevel="0" collapsed="false">
      <c r="B4349" s="339" t="n">
        <f aca="false">'ワークシート1 事業所情報'!E4362</f>
        <v>0</v>
      </c>
      <c r="C4349" s="125" t="str">
        <f aca="false">IF(COUNTIF($B$4:B4349,B4349)=1,MAX($C$3:C4348)+1,"")</f>
        <v/>
      </c>
      <c r="D4349" s="125"/>
      <c r="E4349" s="340"/>
    </row>
    <row r="4350" customFormat="false" ht="18" hidden="false" customHeight="false" outlineLevel="0" collapsed="false">
      <c r="B4350" s="339" t="n">
        <f aca="false">'ワークシート1 事業所情報'!E4363</f>
        <v>0</v>
      </c>
      <c r="C4350" s="125" t="str">
        <f aca="false">IF(COUNTIF($B$4:B4350,B4350)=1,MAX($C$3:C4349)+1,"")</f>
        <v/>
      </c>
      <c r="D4350" s="125"/>
      <c r="E4350" s="340"/>
    </row>
    <row r="4351" customFormat="false" ht="18" hidden="false" customHeight="false" outlineLevel="0" collapsed="false">
      <c r="B4351" s="339" t="n">
        <f aca="false">'ワークシート1 事業所情報'!E4364</f>
        <v>0</v>
      </c>
      <c r="C4351" s="125" t="str">
        <f aca="false">IF(COUNTIF($B$4:B4351,B4351)=1,MAX($C$3:C4350)+1,"")</f>
        <v/>
      </c>
      <c r="D4351" s="125"/>
      <c r="E4351" s="340"/>
    </row>
    <row r="4352" customFormat="false" ht="18" hidden="false" customHeight="false" outlineLevel="0" collapsed="false">
      <c r="B4352" s="339" t="n">
        <f aca="false">'ワークシート1 事業所情報'!E4365</f>
        <v>0</v>
      </c>
      <c r="C4352" s="125" t="str">
        <f aca="false">IF(COUNTIF($B$4:B4352,B4352)=1,MAX($C$3:C4351)+1,"")</f>
        <v/>
      </c>
      <c r="D4352" s="125"/>
      <c r="E4352" s="340"/>
    </row>
    <row r="4353" customFormat="false" ht="18" hidden="false" customHeight="false" outlineLevel="0" collapsed="false">
      <c r="B4353" s="339" t="n">
        <f aca="false">'ワークシート1 事業所情報'!E4366</f>
        <v>0</v>
      </c>
      <c r="C4353" s="125" t="str">
        <f aca="false">IF(COUNTIF($B$4:B4353,B4353)=1,MAX($C$3:C4352)+1,"")</f>
        <v/>
      </c>
      <c r="D4353" s="125"/>
      <c r="E4353" s="340"/>
    </row>
    <row r="4354" customFormat="false" ht="18" hidden="false" customHeight="false" outlineLevel="0" collapsed="false">
      <c r="B4354" s="339" t="n">
        <f aca="false">'ワークシート1 事業所情報'!E4367</f>
        <v>0</v>
      </c>
      <c r="C4354" s="125" t="str">
        <f aca="false">IF(COUNTIF($B$4:B4354,B4354)=1,MAX($C$3:C4353)+1,"")</f>
        <v/>
      </c>
      <c r="D4354" s="125"/>
      <c r="E4354" s="340"/>
    </row>
    <row r="4355" customFormat="false" ht="18" hidden="false" customHeight="false" outlineLevel="0" collapsed="false">
      <c r="B4355" s="339" t="n">
        <f aca="false">'ワークシート1 事業所情報'!E4368</f>
        <v>0</v>
      </c>
      <c r="C4355" s="125" t="str">
        <f aca="false">IF(COUNTIF($B$4:B4355,B4355)=1,MAX($C$3:C4354)+1,"")</f>
        <v/>
      </c>
      <c r="D4355" s="125"/>
      <c r="E4355" s="340"/>
    </row>
    <row r="4356" customFormat="false" ht="18" hidden="false" customHeight="false" outlineLevel="0" collapsed="false">
      <c r="B4356" s="339" t="n">
        <f aca="false">'ワークシート1 事業所情報'!E4369</f>
        <v>0</v>
      </c>
      <c r="C4356" s="125" t="str">
        <f aca="false">IF(COUNTIF($B$4:B4356,B4356)=1,MAX($C$3:C4355)+1,"")</f>
        <v/>
      </c>
      <c r="D4356" s="125"/>
      <c r="E4356" s="340"/>
    </row>
    <row r="4357" customFormat="false" ht="18" hidden="false" customHeight="false" outlineLevel="0" collapsed="false">
      <c r="B4357" s="339" t="n">
        <f aca="false">'ワークシート1 事業所情報'!E4370</f>
        <v>0</v>
      </c>
      <c r="C4357" s="125" t="str">
        <f aca="false">IF(COUNTIF($B$4:B4357,B4357)=1,MAX($C$3:C4356)+1,"")</f>
        <v/>
      </c>
      <c r="D4357" s="125"/>
      <c r="E4357" s="340"/>
    </row>
    <row r="4358" customFormat="false" ht="18" hidden="false" customHeight="false" outlineLevel="0" collapsed="false">
      <c r="B4358" s="339" t="n">
        <f aca="false">'ワークシート1 事業所情報'!E4371</f>
        <v>0</v>
      </c>
      <c r="C4358" s="125" t="str">
        <f aca="false">IF(COUNTIF($B$4:B4358,B4358)=1,MAX($C$3:C4357)+1,"")</f>
        <v/>
      </c>
      <c r="D4358" s="125"/>
      <c r="E4358" s="340"/>
    </row>
    <row r="4359" customFormat="false" ht="18" hidden="false" customHeight="false" outlineLevel="0" collapsed="false">
      <c r="B4359" s="339" t="n">
        <f aca="false">'ワークシート1 事業所情報'!E4372</f>
        <v>0</v>
      </c>
      <c r="C4359" s="125" t="str">
        <f aca="false">IF(COUNTIF($B$4:B4359,B4359)=1,MAX($C$3:C4358)+1,"")</f>
        <v/>
      </c>
      <c r="D4359" s="125"/>
      <c r="E4359" s="340"/>
    </row>
    <row r="4360" customFormat="false" ht="18" hidden="false" customHeight="false" outlineLevel="0" collapsed="false">
      <c r="B4360" s="339" t="n">
        <f aca="false">'ワークシート1 事業所情報'!E4373</f>
        <v>0</v>
      </c>
      <c r="C4360" s="125" t="str">
        <f aca="false">IF(COUNTIF($B$4:B4360,B4360)=1,MAX($C$3:C4359)+1,"")</f>
        <v/>
      </c>
      <c r="D4360" s="125"/>
      <c r="E4360" s="340"/>
    </row>
    <row r="4361" customFormat="false" ht="18" hidden="false" customHeight="false" outlineLevel="0" collapsed="false">
      <c r="B4361" s="339" t="n">
        <f aca="false">'ワークシート1 事業所情報'!E4374</f>
        <v>0</v>
      </c>
      <c r="C4361" s="125" t="str">
        <f aca="false">IF(COUNTIF($B$4:B4361,B4361)=1,MAX($C$3:C4360)+1,"")</f>
        <v/>
      </c>
      <c r="D4361" s="125"/>
      <c r="E4361" s="340"/>
    </row>
    <row r="4362" customFormat="false" ht="18" hidden="false" customHeight="false" outlineLevel="0" collapsed="false">
      <c r="B4362" s="339" t="n">
        <f aca="false">'ワークシート1 事業所情報'!E4375</f>
        <v>0</v>
      </c>
      <c r="C4362" s="125" t="str">
        <f aca="false">IF(COUNTIF($B$4:B4362,B4362)=1,MAX($C$3:C4361)+1,"")</f>
        <v/>
      </c>
      <c r="D4362" s="125"/>
      <c r="E4362" s="340"/>
    </row>
    <row r="4363" customFormat="false" ht="18" hidden="false" customHeight="false" outlineLevel="0" collapsed="false">
      <c r="B4363" s="339" t="n">
        <f aca="false">'ワークシート1 事業所情報'!E4376</f>
        <v>0</v>
      </c>
      <c r="C4363" s="125" t="str">
        <f aca="false">IF(COUNTIF($B$4:B4363,B4363)=1,MAX($C$3:C4362)+1,"")</f>
        <v/>
      </c>
      <c r="D4363" s="125"/>
      <c r="E4363" s="340"/>
    </row>
    <row r="4364" customFormat="false" ht="18" hidden="false" customHeight="false" outlineLevel="0" collapsed="false">
      <c r="B4364" s="339" t="n">
        <f aca="false">'ワークシート1 事業所情報'!E4377</f>
        <v>0</v>
      </c>
      <c r="C4364" s="125" t="str">
        <f aca="false">IF(COUNTIF($B$4:B4364,B4364)=1,MAX($C$3:C4363)+1,"")</f>
        <v/>
      </c>
      <c r="D4364" s="125"/>
      <c r="E4364" s="340"/>
    </row>
    <row r="4365" customFormat="false" ht="18" hidden="false" customHeight="false" outlineLevel="0" collapsed="false">
      <c r="B4365" s="339" t="n">
        <f aca="false">'ワークシート1 事業所情報'!E4378</f>
        <v>0</v>
      </c>
      <c r="C4365" s="125" t="str">
        <f aca="false">IF(COUNTIF($B$4:B4365,B4365)=1,MAX($C$3:C4364)+1,"")</f>
        <v/>
      </c>
      <c r="D4365" s="125"/>
      <c r="E4365" s="340"/>
    </row>
    <row r="4366" customFormat="false" ht="18" hidden="false" customHeight="false" outlineLevel="0" collapsed="false">
      <c r="B4366" s="339" t="n">
        <f aca="false">'ワークシート1 事業所情報'!E4379</f>
        <v>0</v>
      </c>
      <c r="C4366" s="125" t="str">
        <f aca="false">IF(COUNTIF($B$4:B4366,B4366)=1,MAX($C$3:C4365)+1,"")</f>
        <v/>
      </c>
      <c r="D4366" s="125"/>
      <c r="E4366" s="340"/>
    </row>
    <row r="4367" customFormat="false" ht="18" hidden="false" customHeight="false" outlineLevel="0" collapsed="false">
      <c r="B4367" s="339" t="n">
        <f aca="false">'ワークシート1 事業所情報'!E4380</f>
        <v>0</v>
      </c>
      <c r="C4367" s="125" t="str">
        <f aca="false">IF(COUNTIF($B$4:B4367,B4367)=1,MAX($C$3:C4366)+1,"")</f>
        <v/>
      </c>
      <c r="D4367" s="125"/>
      <c r="E4367" s="340"/>
    </row>
    <row r="4368" customFormat="false" ht="18" hidden="false" customHeight="false" outlineLevel="0" collapsed="false">
      <c r="B4368" s="339" t="n">
        <f aca="false">'ワークシート1 事業所情報'!E4381</f>
        <v>0</v>
      </c>
      <c r="C4368" s="125" t="str">
        <f aca="false">IF(COUNTIF($B$4:B4368,B4368)=1,MAX($C$3:C4367)+1,"")</f>
        <v/>
      </c>
      <c r="D4368" s="125"/>
      <c r="E4368" s="340"/>
    </row>
    <row r="4369" customFormat="false" ht="18" hidden="false" customHeight="false" outlineLevel="0" collapsed="false">
      <c r="B4369" s="339" t="n">
        <f aca="false">'ワークシート1 事業所情報'!E4382</f>
        <v>0</v>
      </c>
      <c r="C4369" s="125" t="str">
        <f aca="false">IF(COUNTIF($B$4:B4369,B4369)=1,MAX($C$3:C4368)+1,"")</f>
        <v/>
      </c>
      <c r="D4369" s="125"/>
      <c r="E4369" s="340"/>
    </row>
    <row r="4370" customFormat="false" ht="18" hidden="false" customHeight="false" outlineLevel="0" collapsed="false">
      <c r="B4370" s="339" t="n">
        <f aca="false">'ワークシート1 事業所情報'!E4383</f>
        <v>0</v>
      </c>
      <c r="C4370" s="125" t="str">
        <f aca="false">IF(COUNTIF($B$4:B4370,B4370)=1,MAX($C$3:C4369)+1,"")</f>
        <v/>
      </c>
      <c r="D4370" s="125"/>
      <c r="E4370" s="340"/>
    </row>
    <row r="4371" customFormat="false" ht="18" hidden="false" customHeight="false" outlineLevel="0" collapsed="false">
      <c r="B4371" s="339" t="n">
        <f aca="false">'ワークシート1 事業所情報'!E4384</f>
        <v>0</v>
      </c>
      <c r="C4371" s="125" t="str">
        <f aca="false">IF(COUNTIF($B$4:B4371,B4371)=1,MAX($C$3:C4370)+1,"")</f>
        <v/>
      </c>
      <c r="D4371" s="125"/>
      <c r="E4371" s="340"/>
    </row>
    <row r="4372" customFormat="false" ht="18" hidden="false" customHeight="false" outlineLevel="0" collapsed="false">
      <c r="B4372" s="339" t="n">
        <f aca="false">'ワークシート1 事業所情報'!E4385</f>
        <v>0</v>
      </c>
      <c r="C4372" s="125" t="str">
        <f aca="false">IF(COUNTIF($B$4:B4372,B4372)=1,MAX($C$3:C4371)+1,"")</f>
        <v/>
      </c>
      <c r="D4372" s="125"/>
      <c r="E4372" s="340"/>
    </row>
    <row r="4373" customFormat="false" ht="18" hidden="false" customHeight="false" outlineLevel="0" collapsed="false">
      <c r="B4373" s="339" t="n">
        <f aca="false">'ワークシート1 事業所情報'!E4386</f>
        <v>0</v>
      </c>
      <c r="C4373" s="125" t="str">
        <f aca="false">IF(COUNTIF($B$4:B4373,B4373)=1,MAX($C$3:C4372)+1,"")</f>
        <v/>
      </c>
      <c r="D4373" s="125"/>
      <c r="E4373" s="340"/>
    </row>
    <row r="4374" customFormat="false" ht="18" hidden="false" customHeight="false" outlineLevel="0" collapsed="false">
      <c r="B4374" s="339" t="n">
        <f aca="false">'ワークシート1 事業所情報'!E4387</f>
        <v>0</v>
      </c>
      <c r="C4374" s="125" t="str">
        <f aca="false">IF(COUNTIF($B$4:B4374,B4374)=1,MAX($C$3:C4373)+1,"")</f>
        <v/>
      </c>
      <c r="D4374" s="125"/>
      <c r="E4374" s="340"/>
    </row>
    <row r="4375" customFormat="false" ht="18" hidden="false" customHeight="false" outlineLevel="0" collapsed="false">
      <c r="B4375" s="339" t="n">
        <f aca="false">'ワークシート1 事業所情報'!E4388</f>
        <v>0</v>
      </c>
      <c r="C4375" s="125" t="str">
        <f aca="false">IF(COUNTIF($B$4:B4375,B4375)=1,MAX($C$3:C4374)+1,"")</f>
        <v/>
      </c>
      <c r="D4375" s="125"/>
      <c r="E4375" s="340"/>
    </row>
    <row r="4376" customFormat="false" ht="18" hidden="false" customHeight="false" outlineLevel="0" collapsed="false">
      <c r="B4376" s="339" t="n">
        <f aca="false">'ワークシート1 事業所情報'!E4389</f>
        <v>0</v>
      </c>
      <c r="C4376" s="125" t="str">
        <f aca="false">IF(COUNTIF($B$4:B4376,B4376)=1,MAX($C$3:C4375)+1,"")</f>
        <v/>
      </c>
      <c r="D4376" s="125"/>
      <c r="E4376" s="340"/>
    </row>
    <row r="4377" customFormat="false" ht="18" hidden="false" customHeight="false" outlineLevel="0" collapsed="false">
      <c r="B4377" s="339" t="n">
        <f aca="false">'ワークシート1 事業所情報'!E4390</f>
        <v>0</v>
      </c>
      <c r="C4377" s="125" t="str">
        <f aca="false">IF(COUNTIF($B$4:B4377,B4377)=1,MAX($C$3:C4376)+1,"")</f>
        <v/>
      </c>
      <c r="D4377" s="125"/>
      <c r="E4377" s="340"/>
    </row>
    <row r="4378" customFormat="false" ht="18" hidden="false" customHeight="false" outlineLevel="0" collapsed="false">
      <c r="B4378" s="339" t="n">
        <f aca="false">'ワークシート1 事業所情報'!E4391</f>
        <v>0</v>
      </c>
      <c r="C4378" s="125" t="str">
        <f aca="false">IF(COUNTIF($B$4:B4378,B4378)=1,MAX($C$3:C4377)+1,"")</f>
        <v/>
      </c>
      <c r="D4378" s="125"/>
      <c r="E4378" s="340"/>
    </row>
    <row r="4379" customFormat="false" ht="18" hidden="false" customHeight="false" outlineLevel="0" collapsed="false">
      <c r="B4379" s="339" t="n">
        <f aca="false">'ワークシート1 事業所情報'!E4392</f>
        <v>0</v>
      </c>
      <c r="C4379" s="125" t="str">
        <f aca="false">IF(COUNTIF($B$4:B4379,B4379)=1,MAX($C$3:C4378)+1,"")</f>
        <v/>
      </c>
      <c r="D4379" s="125"/>
      <c r="E4379" s="340"/>
    </row>
    <row r="4380" customFormat="false" ht="18" hidden="false" customHeight="false" outlineLevel="0" collapsed="false">
      <c r="B4380" s="339" t="n">
        <f aca="false">'ワークシート1 事業所情報'!E4393</f>
        <v>0</v>
      </c>
      <c r="C4380" s="125" t="str">
        <f aca="false">IF(COUNTIF($B$4:B4380,B4380)=1,MAX($C$3:C4379)+1,"")</f>
        <v/>
      </c>
      <c r="D4380" s="125"/>
      <c r="E4380" s="340"/>
    </row>
    <row r="4381" customFormat="false" ht="18" hidden="false" customHeight="false" outlineLevel="0" collapsed="false">
      <c r="B4381" s="339" t="n">
        <f aca="false">'ワークシート1 事業所情報'!E4394</f>
        <v>0</v>
      </c>
      <c r="C4381" s="125" t="str">
        <f aca="false">IF(COUNTIF($B$4:B4381,B4381)=1,MAX($C$3:C4380)+1,"")</f>
        <v/>
      </c>
      <c r="D4381" s="125"/>
      <c r="E4381" s="340"/>
    </row>
    <row r="4382" customFormat="false" ht="18" hidden="false" customHeight="false" outlineLevel="0" collapsed="false">
      <c r="B4382" s="339" t="n">
        <f aca="false">'ワークシート1 事業所情報'!E4395</f>
        <v>0</v>
      </c>
      <c r="C4382" s="125" t="str">
        <f aca="false">IF(COUNTIF($B$4:B4382,B4382)=1,MAX($C$3:C4381)+1,"")</f>
        <v/>
      </c>
      <c r="D4382" s="125"/>
      <c r="E4382" s="340"/>
    </row>
    <row r="4383" customFormat="false" ht="18" hidden="false" customHeight="false" outlineLevel="0" collapsed="false">
      <c r="B4383" s="339" t="n">
        <f aca="false">'ワークシート1 事業所情報'!E4396</f>
        <v>0</v>
      </c>
      <c r="C4383" s="125" t="str">
        <f aca="false">IF(COUNTIF($B$4:B4383,B4383)=1,MAX($C$3:C4382)+1,"")</f>
        <v/>
      </c>
      <c r="D4383" s="125"/>
      <c r="E4383" s="340"/>
    </row>
    <row r="4384" customFormat="false" ht="18" hidden="false" customHeight="false" outlineLevel="0" collapsed="false">
      <c r="B4384" s="339" t="n">
        <f aca="false">'ワークシート1 事業所情報'!E4397</f>
        <v>0</v>
      </c>
      <c r="C4384" s="125" t="str">
        <f aca="false">IF(COUNTIF($B$4:B4384,B4384)=1,MAX($C$3:C4383)+1,"")</f>
        <v/>
      </c>
      <c r="D4384" s="125"/>
      <c r="E4384" s="340"/>
    </row>
    <row r="4385" customFormat="false" ht="18" hidden="false" customHeight="false" outlineLevel="0" collapsed="false">
      <c r="B4385" s="339" t="n">
        <f aca="false">'ワークシート1 事業所情報'!E4398</f>
        <v>0</v>
      </c>
      <c r="C4385" s="125" t="str">
        <f aca="false">IF(COUNTIF($B$4:B4385,B4385)=1,MAX($C$3:C4384)+1,"")</f>
        <v/>
      </c>
      <c r="D4385" s="125"/>
      <c r="E4385" s="340"/>
    </row>
    <row r="4386" customFormat="false" ht="18" hidden="false" customHeight="false" outlineLevel="0" collapsed="false">
      <c r="B4386" s="339" t="n">
        <f aca="false">'ワークシート1 事業所情報'!E4399</f>
        <v>0</v>
      </c>
      <c r="C4386" s="125" t="str">
        <f aca="false">IF(COUNTIF($B$4:B4386,B4386)=1,MAX($C$3:C4385)+1,"")</f>
        <v/>
      </c>
      <c r="D4386" s="125"/>
      <c r="E4386" s="340"/>
    </row>
    <row r="4387" customFormat="false" ht="18" hidden="false" customHeight="false" outlineLevel="0" collapsed="false">
      <c r="B4387" s="339" t="n">
        <f aca="false">'ワークシート1 事業所情報'!E4400</f>
        <v>0</v>
      </c>
      <c r="C4387" s="125" t="str">
        <f aca="false">IF(COUNTIF($B$4:B4387,B4387)=1,MAX($C$3:C4386)+1,"")</f>
        <v/>
      </c>
      <c r="D4387" s="125"/>
      <c r="E4387" s="340"/>
    </row>
    <row r="4388" customFormat="false" ht="18" hidden="false" customHeight="false" outlineLevel="0" collapsed="false">
      <c r="B4388" s="339" t="n">
        <f aca="false">'ワークシート1 事業所情報'!E4401</f>
        <v>0</v>
      </c>
      <c r="C4388" s="125" t="str">
        <f aca="false">IF(COUNTIF($B$4:B4388,B4388)=1,MAX($C$3:C4387)+1,"")</f>
        <v/>
      </c>
      <c r="D4388" s="125"/>
      <c r="E4388" s="340"/>
    </row>
    <row r="4389" customFormat="false" ht="18" hidden="false" customHeight="false" outlineLevel="0" collapsed="false">
      <c r="B4389" s="339" t="n">
        <f aca="false">'ワークシート1 事業所情報'!E4402</f>
        <v>0</v>
      </c>
      <c r="C4389" s="125" t="str">
        <f aca="false">IF(COUNTIF($B$4:B4389,B4389)=1,MAX($C$3:C4388)+1,"")</f>
        <v/>
      </c>
      <c r="D4389" s="125"/>
      <c r="E4389" s="340"/>
    </row>
    <row r="4390" customFormat="false" ht="18" hidden="false" customHeight="false" outlineLevel="0" collapsed="false">
      <c r="B4390" s="339" t="n">
        <f aca="false">'ワークシート1 事業所情報'!E4403</f>
        <v>0</v>
      </c>
      <c r="C4390" s="125" t="str">
        <f aca="false">IF(COUNTIF($B$4:B4390,B4390)=1,MAX($C$3:C4389)+1,"")</f>
        <v/>
      </c>
      <c r="D4390" s="125"/>
      <c r="E4390" s="340"/>
    </row>
    <row r="4391" customFormat="false" ht="18" hidden="false" customHeight="false" outlineLevel="0" collapsed="false">
      <c r="B4391" s="339" t="n">
        <f aca="false">'ワークシート1 事業所情報'!E4404</f>
        <v>0</v>
      </c>
      <c r="C4391" s="125" t="str">
        <f aca="false">IF(COUNTIF($B$4:B4391,B4391)=1,MAX($C$3:C4390)+1,"")</f>
        <v/>
      </c>
      <c r="D4391" s="125"/>
      <c r="E4391" s="340"/>
    </row>
    <row r="4392" customFormat="false" ht="18" hidden="false" customHeight="false" outlineLevel="0" collapsed="false">
      <c r="B4392" s="339" t="n">
        <f aca="false">'ワークシート1 事業所情報'!E4405</f>
        <v>0</v>
      </c>
      <c r="C4392" s="125" t="str">
        <f aca="false">IF(COUNTIF($B$4:B4392,B4392)=1,MAX($C$3:C4391)+1,"")</f>
        <v/>
      </c>
      <c r="D4392" s="125"/>
      <c r="E4392" s="340"/>
    </row>
    <row r="4393" customFormat="false" ht="18" hidden="false" customHeight="false" outlineLevel="0" collapsed="false">
      <c r="B4393" s="339" t="n">
        <f aca="false">'ワークシート1 事業所情報'!E4406</f>
        <v>0</v>
      </c>
      <c r="C4393" s="125" t="str">
        <f aca="false">IF(COUNTIF($B$4:B4393,B4393)=1,MAX($C$3:C4392)+1,"")</f>
        <v/>
      </c>
      <c r="D4393" s="125"/>
      <c r="E4393" s="340"/>
    </row>
    <row r="4394" customFormat="false" ht="18" hidden="false" customHeight="false" outlineLevel="0" collapsed="false">
      <c r="B4394" s="339" t="n">
        <f aca="false">'ワークシート1 事業所情報'!E4407</f>
        <v>0</v>
      </c>
      <c r="C4394" s="125" t="str">
        <f aca="false">IF(COUNTIF($B$4:B4394,B4394)=1,MAX($C$3:C4393)+1,"")</f>
        <v/>
      </c>
      <c r="D4394" s="125"/>
      <c r="E4394" s="340"/>
    </row>
    <row r="4395" customFormat="false" ht="18" hidden="false" customHeight="false" outlineLevel="0" collapsed="false">
      <c r="B4395" s="339" t="n">
        <f aca="false">'ワークシート1 事業所情報'!E4408</f>
        <v>0</v>
      </c>
      <c r="C4395" s="125" t="str">
        <f aca="false">IF(COUNTIF($B$4:B4395,B4395)=1,MAX($C$3:C4394)+1,"")</f>
        <v/>
      </c>
      <c r="D4395" s="125"/>
      <c r="E4395" s="340"/>
    </row>
    <row r="4396" customFormat="false" ht="18" hidden="false" customHeight="false" outlineLevel="0" collapsed="false">
      <c r="B4396" s="339" t="n">
        <f aca="false">'ワークシート1 事業所情報'!E4409</f>
        <v>0</v>
      </c>
      <c r="C4396" s="125" t="str">
        <f aca="false">IF(COUNTIF($B$4:B4396,B4396)=1,MAX($C$3:C4395)+1,"")</f>
        <v/>
      </c>
      <c r="D4396" s="125"/>
      <c r="E4396" s="340"/>
    </row>
    <row r="4397" customFormat="false" ht="18" hidden="false" customHeight="false" outlineLevel="0" collapsed="false">
      <c r="B4397" s="339" t="n">
        <f aca="false">'ワークシート1 事業所情報'!E4410</f>
        <v>0</v>
      </c>
      <c r="C4397" s="125" t="str">
        <f aca="false">IF(COUNTIF($B$4:B4397,B4397)=1,MAX($C$3:C4396)+1,"")</f>
        <v/>
      </c>
      <c r="D4397" s="125"/>
      <c r="E4397" s="340"/>
    </row>
    <row r="4398" customFormat="false" ht="18" hidden="false" customHeight="false" outlineLevel="0" collapsed="false">
      <c r="B4398" s="339" t="n">
        <f aca="false">'ワークシート1 事業所情報'!E4411</f>
        <v>0</v>
      </c>
      <c r="C4398" s="125" t="str">
        <f aca="false">IF(COUNTIF($B$4:B4398,B4398)=1,MAX($C$3:C4397)+1,"")</f>
        <v/>
      </c>
      <c r="D4398" s="125"/>
      <c r="E4398" s="340"/>
    </row>
    <row r="4399" customFormat="false" ht="18" hidden="false" customHeight="false" outlineLevel="0" collapsed="false">
      <c r="B4399" s="339" t="n">
        <f aca="false">'ワークシート1 事業所情報'!E4412</f>
        <v>0</v>
      </c>
      <c r="C4399" s="125" t="str">
        <f aca="false">IF(COUNTIF($B$4:B4399,B4399)=1,MAX($C$3:C4398)+1,"")</f>
        <v/>
      </c>
      <c r="D4399" s="125"/>
      <c r="E4399" s="340"/>
    </row>
    <row r="4400" customFormat="false" ht="18" hidden="false" customHeight="false" outlineLevel="0" collapsed="false">
      <c r="B4400" s="339" t="n">
        <f aca="false">'ワークシート1 事業所情報'!E4413</f>
        <v>0</v>
      </c>
      <c r="C4400" s="125" t="str">
        <f aca="false">IF(COUNTIF($B$4:B4400,B4400)=1,MAX($C$3:C4399)+1,"")</f>
        <v/>
      </c>
      <c r="D4400" s="125"/>
      <c r="E4400" s="340"/>
    </row>
    <row r="4401" customFormat="false" ht="18" hidden="false" customHeight="false" outlineLevel="0" collapsed="false">
      <c r="B4401" s="339" t="n">
        <f aca="false">'ワークシート1 事業所情報'!E4414</f>
        <v>0</v>
      </c>
      <c r="C4401" s="125" t="str">
        <f aca="false">IF(COUNTIF($B$4:B4401,B4401)=1,MAX($C$3:C4400)+1,"")</f>
        <v/>
      </c>
      <c r="D4401" s="125"/>
      <c r="E4401" s="340"/>
    </row>
    <row r="4402" customFormat="false" ht="18" hidden="false" customHeight="false" outlineLevel="0" collapsed="false">
      <c r="B4402" s="339" t="n">
        <f aca="false">'ワークシート1 事業所情報'!E4415</f>
        <v>0</v>
      </c>
      <c r="C4402" s="125" t="str">
        <f aca="false">IF(COUNTIF($B$4:B4402,B4402)=1,MAX($C$3:C4401)+1,"")</f>
        <v/>
      </c>
      <c r="D4402" s="125"/>
      <c r="E4402" s="340"/>
    </row>
    <row r="4403" customFormat="false" ht="18" hidden="false" customHeight="false" outlineLevel="0" collapsed="false">
      <c r="B4403" s="339" t="n">
        <f aca="false">'ワークシート1 事業所情報'!E4416</f>
        <v>0</v>
      </c>
      <c r="C4403" s="125" t="str">
        <f aca="false">IF(COUNTIF($B$4:B4403,B4403)=1,MAX($C$3:C4402)+1,"")</f>
        <v/>
      </c>
      <c r="D4403" s="125"/>
      <c r="E4403" s="340"/>
    </row>
    <row r="4404" customFormat="false" ht="18" hidden="false" customHeight="false" outlineLevel="0" collapsed="false">
      <c r="B4404" s="339" t="n">
        <f aca="false">'ワークシート1 事業所情報'!E4417</f>
        <v>0</v>
      </c>
      <c r="C4404" s="125" t="str">
        <f aca="false">IF(COUNTIF($B$4:B4404,B4404)=1,MAX($C$3:C4403)+1,"")</f>
        <v/>
      </c>
      <c r="D4404" s="125"/>
      <c r="E4404" s="340"/>
    </row>
    <row r="4405" customFormat="false" ht="18" hidden="false" customHeight="false" outlineLevel="0" collapsed="false">
      <c r="B4405" s="339" t="n">
        <f aca="false">'ワークシート1 事業所情報'!E4418</f>
        <v>0</v>
      </c>
      <c r="C4405" s="125" t="str">
        <f aca="false">IF(COUNTIF($B$4:B4405,B4405)=1,MAX($C$3:C4404)+1,"")</f>
        <v/>
      </c>
      <c r="D4405" s="125"/>
      <c r="E4405" s="340"/>
    </row>
    <row r="4406" customFormat="false" ht="18" hidden="false" customHeight="false" outlineLevel="0" collapsed="false">
      <c r="B4406" s="339" t="n">
        <f aca="false">'ワークシート1 事業所情報'!E4419</f>
        <v>0</v>
      </c>
      <c r="C4406" s="125" t="str">
        <f aca="false">IF(COUNTIF($B$4:B4406,B4406)=1,MAX($C$3:C4405)+1,"")</f>
        <v/>
      </c>
      <c r="D4406" s="125"/>
      <c r="E4406" s="340"/>
    </row>
    <row r="4407" customFormat="false" ht="18" hidden="false" customHeight="false" outlineLevel="0" collapsed="false">
      <c r="B4407" s="339" t="n">
        <f aca="false">'ワークシート1 事業所情報'!E4420</f>
        <v>0</v>
      </c>
      <c r="C4407" s="125" t="str">
        <f aca="false">IF(COUNTIF($B$4:B4407,B4407)=1,MAX($C$3:C4406)+1,"")</f>
        <v/>
      </c>
      <c r="D4407" s="125"/>
      <c r="E4407" s="340"/>
    </row>
    <row r="4408" customFormat="false" ht="18" hidden="false" customHeight="false" outlineLevel="0" collapsed="false">
      <c r="B4408" s="339" t="n">
        <f aca="false">'ワークシート1 事業所情報'!E4421</f>
        <v>0</v>
      </c>
      <c r="C4408" s="125" t="str">
        <f aca="false">IF(COUNTIF($B$4:B4408,B4408)=1,MAX($C$3:C4407)+1,"")</f>
        <v/>
      </c>
      <c r="D4408" s="125"/>
      <c r="E4408" s="340"/>
    </row>
    <row r="4409" customFormat="false" ht="18" hidden="false" customHeight="false" outlineLevel="0" collapsed="false">
      <c r="B4409" s="339" t="n">
        <f aca="false">'ワークシート1 事業所情報'!E4422</f>
        <v>0</v>
      </c>
      <c r="C4409" s="125" t="str">
        <f aca="false">IF(COUNTIF($B$4:B4409,B4409)=1,MAX($C$3:C4408)+1,"")</f>
        <v/>
      </c>
      <c r="D4409" s="125"/>
      <c r="E4409" s="340"/>
    </row>
    <row r="4410" customFormat="false" ht="18" hidden="false" customHeight="false" outlineLevel="0" collapsed="false">
      <c r="B4410" s="339" t="n">
        <f aca="false">'ワークシート1 事業所情報'!E4423</f>
        <v>0</v>
      </c>
      <c r="C4410" s="125" t="str">
        <f aca="false">IF(COUNTIF($B$4:B4410,B4410)=1,MAX($C$3:C4409)+1,"")</f>
        <v/>
      </c>
      <c r="D4410" s="125"/>
      <c r="E4410" s="340"/>
    </row>
    <row r="4411" customFormat="false" ht="18" hidden="false" customHeight="false" outlineLevel="0" collapsed="false">
      <c r="B4411" s="339" t="n">
        <f aca="false">'ワークシート1 事業所情報'!E4424</f>
        <v>0</v>
      </c>
      <c r="C4411" s="125" t="str">
        <f aca="false">IF(COUNTIF($B$4:B4411,B4411)=1,MAX($C$3:C4410)+1,"")</f>
        <v/>
      </c>
      <c r="D4411" s="125"/>
      <c r="E4411" s="340"/>
    </row>
    <row r="4412" customFormat="false" ht="18" hidden="false" customHeight="false" outlineLevel="0" collapsed="false">
      <c r="B4412" s="339" t="n">
        <f aca="false">'ワークシート1 事業所情報'!E4425</f>
        <v>0</v>
      </c>
      <c r="C4412" s="125" t="str">
        <f aca="false">IF(COUNTIF($B$4:B4412,B4412)=1,MAX($C$3:C4411)+1,"")</f>
        <v/>
      </c>
      <c r="D4412" s="125"/>
      <c r="E4412" s="340"/>
    </row>
    <row r="4413" customFormat="false" ht="18" hidden="false" customHeight="false" outlineLevel="0" collapsed="false">
      <c r="B4413" s="339" t="n">
        <f aca="false">'ワークシート1 事業所情報'!E4426</f>
        <v>0</v>
      </c>
      <c r="C4413" s="125" t="str">
        <f aca="false">IF(COUNTIF($B$4:B4413,B4413)=1,MAX($C$3:C4412)+1,"")</f>
        <v/>
      </c>
      <c r="D4413" s="125"/>
      <c r="E4413" s="340"/>
    </row>
    <row r="4414" customFormat="false" ht="18" hidden="false" customHeight="false" outlineLevel="0" collapsed="false">
      <c r="B4414" s="339" t="n">
        <f aca="false">'ワークシート1 事業所情報'!E4427</f>
        <v>0</v>
      </c>
      <c r="C4414" s="125" t="str">
        <f aca="false">IF(COUNTIF($B$4:B4414,B4414)=1,MAX($C$3:C4413)+1,"")</f>
        <v/>
      </c>
      <c r="D4414" s="125"/>
      <c r="E4414" s="340"/>
    </row>
    <row r="4415" customFormat="false" ht="18" hidden="false" customHeight="false" outlineLevel="0" collapsed="false">
      <c r="B4415" s="339" t="n">
        <f aca="false">'ワークシート1 事業所情報'!E4428</f>
        <v>0</v>
      </c>
      <c r="C4415" s="125" t="str">
        <f aca="false">IF(COUNTIF($B$4:B4415,B4415)=1,MAX($C$3:C4414)+1,"")</f>
        <v/>
      </c>
      <c r="D4415" s="125"/>
      <c r="E4415" s="340"/>
    </row>
    <row r="4416" customFormat="false" ht="18" hidden="false" customHeight="false" outlineLevel="0" collapsed="false">
      <c r="B4416" s="339" t="n">
        <f aca="false">'ワークシート1 事業所情報'!E4429</f>
        <v>0</v>
      </c>
      <c r="C4416" s="125" t="str">
        <f aca="false">IF(COUNTIF($B$4:B4416,B4416)=1,MAX($C$3:C4415)+1,"")</f>
        <v/>
      </c>
      <c r="D4416" s="125"/>
      <c r="E4416" s="340"/>
    </row>
    <row r="4417" customFormat="false" ht="18" hidden="false" customHeight="false" outlineLevel="0" collapsed="false">
      <c r="B4417" s="339" t="n">
        <f aca="false">'ワークシート1 事業所情報'!E4430</f>
        <v>0</v>
      </c>
      <c r="C4417" s="125" t="str">
        <f aca="false">IF(COUNTIF($B$4:B4417,B4417)=1,MAX($C$3:C4416)+1,"")</f>
        <v/>
      </c>
      <c r="D4417" s="125"/>
      <c r="E4417" s="340"/>
    </row>
    <row r="4418" customFormat="false" ht="18" hidden="false" customHeight="false" outlineLevel="0" collapsed="false">
      <c r="B4418" s="339" t="n">
        <f aca="false">'ワークシート1 事業所情報'!E4431</f>
        <v>0</v>
      </c>
      <c r="C4418" s="125" t="str">
        <f aca="false">IF(COUNTIF($B$4:B4418,B4418)=1,MAX($C$3:C4417)+1,"")</f>
        <v/>
      </c>
      <c r="D4418" s="125"/>
      <c r="E4418" s="340"/>
    </row>
    <row r="4419" customFormat="false" ht="18" hidden="false" customHeight="false" outlineLevel="0" collapsed="false">
      <c r="B4419" s="339" t="n">
        <f aca="false">'ワークシート1 事業所情報'!E4432</f>
        <v>0</v>
      </c>
      <c r="C4419" s="125" t="str">
        <f aca="false">IF(COUNTIF($B$4:B4419,B4419)=1,MAX($C$3:C4418)+1,"")</f>
        <v/>
      </c>
      <c r="D4419" s="125"/>
      <c r="E4419" s="340"/>
    </row>
    <row r="4420" customFormat="false" ht="18" hidden="false" customHeight="false" outlineLevel="0" collapsed="false">
      <c r="B4420" s="339" t="n">
        <f aca="false">'ワークシート1 事業所情報'!E4433</f>
        <v>0</v>
      </c>
      <c r="C4420" s="125" t="str">
        <f aca="false">IF(COUNTIF($B$4:B4420,B4420)=1,MAX($C$3:C4419)+1,"")</f>
        <v/>
      </c>
      <c r="D4420" s="125"/>
      <c r="E4420" s="340"/>
    </row>
    <row r="4421" customFormat="false" ht="18" hidden="false" customHeight="false" outlineLevel="0" collapsed="false">
      <c r="B4421" s="339" t="n">
        <f aca="false">'ワークシート1 事業所情報'!E4434</f>
        <v>0</v>
      </c>
      <c r="C4421" s="125" t="str">
        <f aca="false">IF(COUNTIF($B$4:B4421,B4421)=1,MAX($C$3:C4420)+1,"")</f>
        <v/>
      </c>
      <c r="D4421" s="125"/>
      <c r="E4421" s="340"/>
    </row>
    <row r="4422" customFormat="false" ht="18" hidden="false" customHeight="false" outlineLevel="0" collapsed="false">
      <c r="B4422" s="339" t="n">
        <f aca="false">'ワークシート1 事業所情報'!E4435</f>
        <v>0</v>
      </c>
      <c r="C4422" s="125" t="str">
        <f aca="false">IF(COUNTIF($B$4:B4422,B4422)=1,MAX($C$3:C4421)+1,"")</f>
        <v/>
      </c>
      <c r="D4422" s="125"/>
      <c r="E4422" s="340"/>
    </row>
    <row r="4423" customFormat="false" ht="18" hidden="false" customHeight="false" outlineLevel="0" collapsed="false">
      <c r="B4423" s="339" t="n">
        <f aca="false">'ワークシート1 事業所情報'!E4436</f>
        <v>0</v>
      </c>
      <c r="C4423" s="125" t="str">
        <f aca="false">IF(COUNTIF($B$4:B4423,B4423)=1,MAX($C$3:C4422)+1,"")</f>
        <v/>
      </c>
      <c r="D4423" s="125"/>
      <c r="E4423" s="340"/>
    </row>
    <row r="4424" customFormat="false" ht="18" hidden="false" customHeight="false" outlineLevel="0" collapsed="false">
      <c r="B4424" s="339" t="n">
        <f aca="false">'ワークシート1 事業所情報'!E4437</f>
        <v>0</v>
      </c>
      <c r="C4424" s="125" t="str">
        <f aca="false">IF(COUNTIF($B$4:B4424,B4424)=1,MAX($C$3:C4423)+1,"")</f>
        <v/>
      </c>
      <c r="D4424" s="125"/>
      <c r="E4424" s="340"/>
    </row>
    <row r="4425" customFormat="false" ht="18" hidden="false" customHeight="false" outlineLevel="0" collapsed="false">
      <c r="B4425" s="339" t="n">
        <f aca="false">'ワークシート1 事業所情報'!E4438</f>
        <v>0</v>
      </c>
      <c r="C4425" s="125" t="str">
        <f aca="false">IF(COUNTIF($B$4:B4425,B4425)=1,MAX($C$3:C4424)+1,"")</f>
        <v/>
      </c>
      <c r="D4425" s="125"/>
      <c r="E4425" s="340"/>
    </row>
    <row r="4426" customFormat="false" ht="18" hidden="false" customHeight="false" outlineLevel="0" collapsed="false">
      <c r="B4426" s="339" t="n">
        <f aca="false">'ワークシート1 事業所情報'!E4439</f>
        <v>0</v>
      </c>
      <c r="C4426" s="125" t="str">
        <f aca="false">IF(COUNTIF($B$4:B4426,B4426)=1,MAX($C$3:C4425)+1,"")</f>
        <v/>
      </c>
      <c r="D4426" s="125"/>
      <c r="E4426" s="340"/>
    </row>
    <row r="4427" customFormat="false" ht="18" hidden="false" customHeight="false" outlineLevel="0" collapsed="false">
      <c r="B4427" s="339" t="n">
        <f aca="false">'ワークシート1 事業所情報'!E4440</f>
        <v>0</v>
      </c>
      <c r="C4427" s="125" t="str">
        <f aca="false">IF(COUNTIF($B$4:B4427,B4427)=1,MAX($C$3:C4426)+1,"")</f>
        <v/>
      </c>
      <c r="D4427" s="125"/>
      <c r="E4427" s="340"/>
    </row>
    <row r="4428" customFormat="false" ht="18" hidden="false" customHeight="false" outlineLevel="0" collapsed="false">
      <c r="B4428" s="339" t="n">
        <f aca="false">'ワークシート1 事業所情報'!E4441</f>
        <v>0</v>
      </c>
      <c r="C4428" s="125" t="str">
        <f aca="false">IF(COUNTIF($B$4:B4428,B4428)=1,MAX($C$3:C4427)+1,"")</f>
        <v/>
      </c>
      <c r="D4428" s="125"/>
      <c r="E4428" s="340"/>
    </row>
    <row r="4429" customFormat="false" ht="18" hidden="false" customHeight="false" outlineLevel="0" collapsed="false">
      <c r="B4429" s="339" t="n">
        <f aca="false">'ワークシート1 事業所情報'!E4442</f>
        <v>0</v>
      </c>
      <c r="C4429" s="125" t="str">
        <f aca="false">IF(COUNTIF($B$4:B4429,B4429)=1,MAX($C$3:C4428)+1,"")</f>
        <v/>
      </c>
      <c r="D4429" s="125"/>
      <c r="E4429" s="340"/>
    </row>
    <row r="4430" customFormat="false" ht="18" hidden="false" customHeight="false" outlineLevel="0" collapsed="false">
      <c r="B4430" s="339" t="n">
        <f aca="false">'ワークシート1 事業所情報'!E4443</f>
        <v>0</v>
      </c>
      <c r="C4430" s="125" t="str">
        <f aca="false">IF(COUNTIF($B$4:B4430,B4430)=1,MAX($C$3:C4429)+1,"")</f>
        <v/>
      </c>
      <c r="D4430" s="125"/>
      <c r="E4430" s="340"/>
    </row>
    <row r="4431" customFormat="false" ht="18" hidden="false" customHeight="false" outlineLevel="0" collapsed="false">
      <c r="B4431" s="339" t="n">
        <f aca="false">'ワークシート1 事業所情報'!E4444</f>
        <v>0</v>
      </c>
      <c r="C4431" s="125" t="str">
        <f aca="false">IF(COUNTIF($B$4:B4431,B4431)=1,MAX($C$3:C4430)+1,"")</f>
        <v/>
      </c>
      <c r="D4431" s="125"/>
      <c r="E4431" s="340"/>
    </row>
    <row r="4432" customFormat="false" ht="18" hidden="false" customHeight="false" outlineLevel="0" collapsed="false">
      <c r="B4432" s="339" t="n">
        <f aca="false">'ワークシート1 事業所情報'!E4445</f>
        <v>0</v>
      </c>
      <c r="C4432" s="125" t="str">
        <f aca="false">IF(COUNTIF($B$4:B4432,B4432)=1,MAX($C$3:C4431)+1,"")</f>
        <v/>
      </c>
      <c r="D4432" s="125"/>
      <c r="E4432" s="340"/>
    </row>
    <row r="4433" customFormat="false" ht="18" hidden="false" customHeight="false" outlineLevel="0" collapsed="false">
      <c r="B4433" s="339" t="n">
        <f aca="false">'ワークシート1 事業所情報'!E4446</f>
        <v>0</v>
      </c>
      <c r="C4433" s="125" t="str">
        <f aca="false">IF(COUNTIF($B$4:B4433,B4433)=1,MAX($C$3:C4432)+1,"")</f>
        <v/>
      </c>
      <c r="D4433" s="125"/>
      <c r="E4433" s="340"/>
    </row>
    <row r="4434" customFormat="false" ht="18" hidden="false" customHeight="false" outlineLevel="0" collapsed="false">
      <c r="B4434" s="339" t="n">
        <f aca="false">'ワークシート1 事業所情報'!E4447</f>
        <v>0</v>
      </c>
      <c r="C4434" s="125" t="str">
        <f aca="false">IF(COUNTIF($B$4:B4434,B4434)=1,MAX($C$3:C4433)+1,"")</f>
        <v/>
      </c>
      <c r="D4434" s="125"/>
      <c r="E4434" s="340"/>
    </row>
    <row r="4435" customFormat="false" ht="18" hidden="false" customHeight="false" outlineLevel="0" collapsed="false">
      <c r="B4435" s="339" t="n">
        <f aca="false">'ワークシート1 事業所情報'!E4448</f>
        <v>0</v>
      </c>
      <c r="C4435" s="125" t="str">
        <f aca="false">IF(COUNTIF($B$4:B4435,B4435)=1,MAX($C$3:C4434)+1,"")</f>
        <v/>
      </c>
      <c r="D4435" s="125"/>
      <c r="E4435" s="340"/>
    </row>
    <row r="4436" customFormat="false" ht="18" hidden="false" customHeight="false" outlineLevel="0" collapsed="false">
      <c r="B4436" s="339" t="n">
        <f aca="false">'ワークシート1 事業所情報'!E4449</f>
        <v>0</v>
      </c>
      <c r="C4436" s="125" t="str">
        <f aca="false">IF(COUNTIF($B$4:B4436,B4436)=1,MAX($C$3:C4435)+1,"")</f>
        <v/>
      </c>
      <c r="D4436" s="125"/>
      <c r="E4436" s="340"/>
    </row>
    <row r="4437" customFormat="false" ht="18" hidden="false" customHeight="false" outlineLevel="0" collapsed="false">
      <c r="B4437" s="339" t="n">
        <f aca="false">'ワークシート1 事業所情報'!E4450</f>
        <v>0</v>
      </c>
      <c r="C4437" s="125" t="str">
        <f aca="false">IF(COUNTIF($B$4:B4437,B4437)=1,MAX($C$3:C4436)+1,"")</f>
        <v/>
      </c>
      <c r="D4437" s="125"/>
      <c r="E4437" s="340"/>
    </row>
    <row r="4438" customFormat="false" ht="18" hidden="false" customHeight="false" outlineLevel="0" collapsed="false">
      <c r="B4438" s="339" t="n">
        <f aca="false">'ワークシート1 事業所情報'!E4451</f>
        <v>0</v>
      </c>
      <c r="C4438" s="125" t="str">
        <f aca="false">IF(COUNTIF($B$4:B4438,B4438)=1,MAX($C$3:C4437)+1,"")</f>
        <v/>
      </c>
      <c r="D4438" s="125"/>
      <c r="E4438" s="340"/>
    </row>
    <row r="4439" customFormat="false" ht="18" hidden="false" customHeight="false" outlineLevel="0" collapsed="false">
      <c r="B4439" s="339" t="n">
        <f aca="false">'ワークシート1 事業所情報'!E4452</f>
        <v>0</v>
      </c>
      <c r="C4439" s="125" t="str">
        <f aca="false">IF(COUNTIF($B$4:B4439,B4439)=1,MAX($C$3:C4438)+1,"")</f>
        <v/>
      </c>
      <c r="D4439" s="125"/>
      <c r="E4439" s="340"/>
    </row>
    <row r="4440" customFormat="false" ht="18" hidden="false" customHeight="false" outlineLevel="0" collapsed="false">
      <c r="B4440" s="339" t="n">
        <f aca="false">'ワークシート1 事業所情報'!E4453</f>
        <v>0</v>
      </c>
      <c r="C4440" s="125" t="str">
        <f aca="false">IF(COUNTIF($B$4:B4440,B4440)=1,MAX($C$3:C4439)+1,"")</f>
        <v/>
      </c>
      <c r="D4440" s="125"/>
      <c r="E4440" s="340"/>
    </row>
    <row r="4441" customFormat="false" ht="18" hidden="false" customHeight="false" outlineLevel="0" collapsed="false">
      <c r="B4441" s="339" t="n">
        <f aca="false">'ワークシート1 事業所情報'!E4454</f>
        <v>0</v>
      </c>
      <c r="C4441" s="125" t="str">
        <f aca="false">IF(COUNTIF($B$4:B4441,B4441)=1,MAX($C$3:C4440)+1,"")</f>
        <v/>
      </c>
      <c r="D4441" s="125"/>
      <c r="E4441" s="340"/>
    </row>
    <row r="4442" customFormat="false" ht="18" hidden="false" customHeight="false" outlineLevel="0" collapsed="false">
      <c r="B4442" s="339" t="n">
        <f aca="false">'ワークシート1 事業所情報'!E4455</f>
        <v>0</v>
      </c>
      <c r="C4442" s="125" t="str">
        <f aca="false">IF(COUNTIF($B$4:B4442,B4442)=1,MAX($C$3:C4441)+1,"")</f>
        <v/>
      </c>
      <c r="D4442" s="125"/>
      <c r="E4442" s="340"/>
    </row>
    <row r="4443" customFormat="false" ht="18" hidden="false" customHeight="false" outlineLevel="0" collapsed="false">
      <c r="B4443" s="339" t="n">
        <f aca="false">'ワークシート1 事業所情報'!E4456</f>
        <v>0</v>
      </c>
      <c r="C4443" s="125" t="str">
        <f aca="false">IF(COUNTIF($B$4:B4443,B4443)=1,MAX($C$3:C4442)+1,"")</f>
        <v/>
      </c>
      <c r="D4443" s="125"/>
      <c r="E4443" s="340"/>
    </row>
    <row r="4444" customFormat="false" ht="18" hidden="false" customHeight="false" outlineLevel="0" collapsed="false">
      <c r="B4444" s="339" t="n">
        <f aca="false">'ワークシート1 事業所情報'!E4457</f>
        <v>0</v>
      </c>
      <c r="C4444" s="125" t="str">
        <f aca="false">IF(COUNTIF($B$4:B4444,B4444)=1,MAX($C$3:C4443)+1,"")</f>
        <v/>
      </c>
      <c r="D4444" s="125"/>
      <c r="E4444" s="340"/>
    </row>
    <row r="4445" customFormat="false" ht="18" hidden="false" customHeight="false" outlineLevel="0" collapsed="false">
      <c r="B4445" s="339" t="n">
        <f aca="false">'ワークシート1 事業所情報'!E4458</f>
        <v>0</v>
      </c>
      <c r="C4445" s="125" t="str">
        <f aca="false">IF(COUNTIF($B$4:B4445,B4445)=1,MAX($C$3:C4444)+1,"")</f>
        <v/>
      </c>
      <c r="D4445" s="125"/>
      <c r="E4445" s="340"/>
    </row>
    <row r="4446" customFormat="false" ht="18" hidden="false" customHeight="false" outlineLevel="0" collapsed="false">
      <c r="B4446" s="339" t="n">
        <f aca="false">'ワークシート1 事業所情報'!E4459</f>
        <v>0</v>
      </c>
      <c r="C4446" s="125" t="str">
        <f aca="false">IF(COUNTIF($B$4:B4446,B4446)=1,MAX($C$3:C4445)+1,"")</f>
        <v/>
      </c>
      <c r="D4446" s="125"/>
      <c r="E4446" s="340"/>
    </row>
    <row r="4447" customFormat="false" ht="18" hidden="false" customHeight="false" outlineLevel="0" collapsed="false">
      <c r="B4447" s="339" t="n">
        <f aca="false">'ワークシート1 事業所情報'!E4460</f>
        <v>0</v>
      </c>
      <c r="C4447" s="125" t="str">
        <f aca="false">IF(COUNTIF($B$4:B4447,B4447)=1,MAX($C$3:C4446)+1,"")</f>
        <v/>
      </c>
      <c r="D4447" s="125"/>
      <c r="E4447" s="340"/>
    </row>
    <row r="4448" customFormat="false" ht="18" hidden="false" customHeight="false" outlineLevel="0" collapsed="false">
      <c r="B4448" s="339" t="n">
        <f aca="false">'ワークシート1 事業所情報'!E4461</f>
        <v>0</v>
      </c>
      <c r="C4448" s="125" t="str">
        <f aca="false">IF(COUNTIF($B$4:B4448,B4448)=1,MAX($C$3:C4447)+1,"")</f>
        <v/>
      </c>
      <c r="D4448" s="125"/>
      <c r="E4448" s="340"/>
    </row>
    <row r="4449" customFormat="false" ht="18" hidden="false" customHeight="false" outlineLevel="0" collapsed="false">
      <c r="B4449" s="339" t="n">
        <f aca="false">'ワークシート1 事業所情報'!E4462</f>
        <v>0</v>
      </c>
      <c r="C4449" s="125" t="str">
        <f aca="false">IF(COUNTIF($B$4:B4449,B4449)=1,MAX($C$3:C4448)+1,"")</f>
        <v/>
      </c>
      <c r="D4449" s="125"/>
      <c r="E4449" s="340"/>
    </row>
    <row r="4450" customFormat="false" ht="18" hidden="false" customHeight="false" outlineLevel="0" collapsed="false">
      <c r="B4450" s="339" t="n">
        <f aca="false">'ワークシート1 事業所情報'!E4463</f>
        <v>0</v>
      </c>
      <c r="C4450" s="125" t="str">
        <f aca="false">IF(COUNTIF($B$4:B4450,B4450)=1,MAX($C$3:C4449)+1,"")</f>
        <v/>
      </c>
      <c r="D4450" s="125"/>
      <c r="E4450" s="340"/>
    </row>
    <row r="4451" customFormat="false" ht="18" hidden="false" customHeight="false" outlineLevel="0" collapsed="false">
      <c r="B4451" s="339" t="n">
        <f aca="false">'ワークシート1 事業所情報'!E4464</f>
        <v>0</v>
      </c>
      <c r="C4451" s="125" t="str">
        <f aca="false">IF(COUNTIF($B$4:B4451,B4451)=1,MAX($C$3:C4450)+1,"")</f>
        <v/>
      </c>
      <c r="D4451" s="125"/>
      <c r="E4451" s="340"/>
    </row>
    <row r="4452" customFormat="false" ht="18" hidden="false" customHeight="false" outlineLevel="0" collapsed="false">
      <c r="B4452" s="339" t="n">
        <f aca="false">'ワークシート1 事業所情報'!E4465</f>
        <v>0</v>
      </c>
      <c r="C4452" s="125" t="str">
        <f aca="false">IF(COUNTIF($B$4:B4452,B4452)=1,MAX($C$3:C4451)+1,"")</f>
        <v/>
      </c>
      <c r="D4452" s="125"/>
      <c r="E4452" s="340"/>
    </row>
    <row r="4453" customFormat="false" ht="18" hidden="false" customHeight="false" outlineLevel="0" collapsed="false">
      <c r="B4453" s="339" t="n">
        <f aca="false">'ワークシート1 事業所情報'!E4466</f>
        <v>0</v>
      </c>
      <c r="C4453" s="125" t="str">
        <f aca="false">IF(COUNTIF($B$4:B4453,B4453)=1,MAX($C$3:C4452)+1,"")</f>
        <v/>
      </c>
      <c r="D4453" s="125"/>
      <c r="E4453" s="340"/>
    </row>
    <row r="4454" customFormat="false" ht="18" hidden="false" customHeight="false" outlineLevel="0" collapsed="false">
      <c r="B4454" s="339" t="n">
        <f aca="false">'ワークシート1 事業所情報'!E4467</f>
        <v>0</v>
      </c>
      <c r="C4454" s="125" t="str">
        <f aca="false">IF(COUNTIF($B$4:B4454,B4454)=1,MAX($C$3:C4453)+1,"")</f>
        <v/>
      </c>
      <c r="D4454" s="125"/>
      <c r="E4454" s="340"/>
    </row>
    <row r="4455" customFormat="false" ht="18" hidden="false" customHeight="false" outlineLevel="0" collapsed="false">
      <c r="B4455" s="339" t="n">
        <f aca="false">'ワークシート1 事業所情報'!E4468</f>
        <v>0</v>
      </c>
      <c r="C4455" s="125" t="str">
        <f aca="false">IF(COUNTIF($B$4:B4455,B4455)=1,MAX($C$3:C4454)+1,"")</f>
        <v/>
      </c>
      <c r="D4455" s="125"/>
      <c r="E4455" s="340"/>
    </row>
    <row r="4456" customFormat="false" ht="18" hidden="false" customHeight="false" outlineLevel="0" collapsed="false">
      <c r="B4456" s="339" t="n">
        <f aca="false">'ワークシート1 事業所情報'!E4469</f>
        <v>0</v>
      </c>
      <c r="C4456" s="125" t="str">
        <f aca="false">IF(COUNTIF($B$4:B4456,B4456)=1,MAX($C$3:C4455)+1,"")</f>
        <v/>
      </c>
      <c r="D4456" s="125"/>
      <c r="E4456" s="340"/>
    </row>
    <row r="4457" customFormat="false" ht="18" hidden="false" customHeight="false" outlineLevel="0" collapsed="false">
      <c r="B4457" s="339" t="n">
        <f aca="false">'ワークシート1 事業所情報'!E4470</f>
        <v>0</v>
      </c>
      <c r="C4457" s="125" t="str">
        <f aca="false">IF(COUNTIF($B$4:B4457,B4457)=1,MAX($C$3:C4456)+1,"")</f>
        <v/>
      </c>
      <c r="D4457" s="125"/>
      <c r="E4457" s="340"/>
    </row>
    <row r="4458" customFormat="false" ht="18" hidden="false" customHeight="false" outlineLevel="0" collapsed="false">
      <c r="B4458" s="339" t="n">
        <f aca="false">'ワークシート1 事業所情報'!E4471</f>
        <v>0</v>
      </c>
      <c r="C4458" s="125" t="str">
        <f aca="false">IF(COUNTIF($B$4:B4458,B4458)=1,MAX($C$3:C4457)+1,"")</f>
        <v/>
      </c>
      <c r="D4458" s="125"/>
      <c r="E4458" s="340"/>
    </row>
    <row r="4459" customFormat="false" ht="18" hidden="false" customHeight="false" outlineLevel="0" collapsed="false">
      <c r="B4459" s="339" t="n">
        <f aca="false">'ワークシート1 事業所情報'!E4472</f>
        <v>0</v>
      </c>
      <c r="C4459" s="125" t="str">
        <f aca="false">IF(COUNTIF($B$4:B4459,B4459)=1,MAX($C$3:C4458)+1,"")</f>
        <v/>
      </c>
      <c r="D4459" s="125"/>
      <c r="E4459" s="340"/>
    </row>
    <row r="4460" customFormat="false" ht="18" hidden="false" customHeight="false" outlineLevel="0" collapsed="false">
      <c r="B4460" s="339" t="n">
        <f aca="false">'ワークシート1 事業所情報'!E4473</f>
        <v>0</v>
      </c>
      <c r="C4460" s="125" t="str">
        <f aca="false">IF(COUNTIF($B$4:B4460,B4460)=1,MAX($C$3:C4459)+1,"")</f>
        <v/>
      </c>
      <c r="D4460" s="125"/>
      <c r="E4460" s="340"/>
    </row>
    <row r="4461" customFormat="false" ht="18" hidden="false" customHeight="false" outlineLevel="0" collapsed="false">
      <c r="B4461" s="339" t="n">
        <f aca="false">'ワークシート1 事業所情報'!E4474</f>
        <v>0</v>
      </c>
      <c r="C4461" s="125" t="str">
        <f aca="false">IF(COUNTIF($B$4:B4461,B4461)=1,MAX($C$3:C4460)+1,"")</f>
        <v/>
      </c>
      <c r="D4461" s="125"/>
      <c r="E4461" s="340"/>
    </row>
    <row r="4462" customFormat="false" ht="18" hidden="false" customHeight="false" outlineLevel="0" collapsed="false">
      <c r="B4462" s="339" t="n">
        <f aca="false">'ワークシート1 事業所情報'!E4475</f>
        <v>0</v>
      </c>
      <c r="C4462" s="125" t="str">
        <f aca="false">IF(COUNTIF($B$4:B4462,B4462)=1,MAX($C$3:C4461)+1,"")</f>
        <v/>
      </c>
      <c r="D4462" s="125"/>
      <c r="E4462" s="340"/>
    </row>
    <row r="4463" customFormat="false" ht="18" hidden="false" customHeight="false" outlineLevel="0" collapsed="false">
      <c r="B4463" s="339" t="n">
        <f aca="false">'ワークシート1 事業所情報'!E4476</f>
        <v>0</v>
      </c>
      <c r="C4463" s="125" t="str">
        <f aca="false">IF(COUNTIF($B$4:B4463,B4463)=1,MAX($C$3:C4462)+1,"")</f>
        <v/>
      </c>
      <c r="D4463" s="125"/>
      <c r="E4463" s="340"/>
    </row>
    <row r="4464" customFormat="false" ht="18" hidden="false" customHeight="false" outlineLevel="0" collapsed="false">
      <c r="B4464" s="339" t="n">
        <f aca="false">'ワークシート1 事業所情報'!E4477</f>
        <v>0</v>
      </c>
      <c r="C4464" s="125" t="str">
        <f aca="false">IF(COUNTIF($B$4:B4464,B4464)=1,MAX($C$3:C4463)+1,"")</f>
        <v/>
      </c>
      <c r="D4464" s="125"/>
      <c r="E4464" s="340"/>
    </row>
    <row r="4465" customFormat="false" ht="18" hidden="false" customHeight="false" outlineLevel="0" collapsed="false">
      <c r="B4465" s="339" t="n">
        <f aca="false">'ワークシート1 事業所情報'!E4478</f>
        <v>0</v>
      </c>
      <c r="C4465" s="125" t="str">
        <f aca="false">IF(COUNTIF($B$4:B4465,B4465)=1,MAX($C$3:C4464)+1,"")</f>
        <v/>
      </c>
      <c r="D4465" s="125"/>
      <c r="E4465" s="340"/>
    </row>
    <row r="4466" customFormat="false" ht="18" hidden="false" customHeight="false" outlineLevel="0" collapsed="false">
      <c r="B4466" s="339" t="n">
        <f aca="false">'ワークシート1 事業所情報'!E4479</f>
        <v>0</v>
      </c>
      <c r="C4466" s="125" t="str">
        <f aca="false">IF(COUNTIF($B$4:B4466,B4466)=1,MAX($C$3:C4465)+1,"")</f>
        <v/>
      </c>
      <c r="D4466" s="125"/>
      <c r="E4466" s="340"/>
    </row>
    <row r="4467" customFormat="false" ht="18" hidden="false" customHeight="false" outlineLevel="0" collapsed="false">
      <c r="B4467" s="339" t="n">
        <f aca="false">'ワークシート1 事業所情報'!E4480</f>
        <v>0</v>
      </c>
      <c r="C4467" s="125" t="str">
        <f aca="false">IF(COUNTIF($B$4:B4467,B4467)=1,MAX($C$3:C4466)+1,"")</f>
        <v/>
      </c>
      <c r="D4467" s="125"/>
      <c r="E4467" s="340"/>
    </row>
    <row r="4468" customFormat="false" ht="18" hidden="false" customHeight="false" outlineLevel="0" collapsed="false">
      <c r="B4468" s="339" t="n">
        <f aca="false">'ワークシート1 事業所情報'!E4481</f>
        <v>0</v>
      </c>
      <c r="C4468" s="125" t="str">
        <f aca="false">IF(COUNTIF($B$4:B4468,B4468)=1,MAX($C$3:C4467)+1,"")</f>
        <v/>
      </c>
      <c r="D4468" s="125"/>
      <c r="E4468" s="340"/>
    </row>
    <row r="4469" customFormat="false" ht="18" hidden="false" customHeight="false" outlineLevel="0" collapsed="false">
      <c r="B4469" s="339" t="n">
        <f aca="false">'ワークシート1 事業所情報'!E4482</f>
        <v>0</v>
      </c>
      <c r="C4469" s="125" t="str">
        <f aca="false">IF(COUNTIF($B$4:B4469,B4469)=1,MAX($C$3:C4468)+1,"")</f>
        <v/>
      </c>
      <c r="D4469" s="125"/>
      <c r="E4469" s="340"/>
    </row>
    <row r="4470" customFormat="false" ht="18" hidden="false" customHeight="false" outlineLevel="0" collapsed="false">
      <c r="B4470" s="339" t="n">
        <f aca="false">'ワークシート1 事業所情報'!E4483</f>
        <v>0</v>
      </c>
      <c r="C4470" s="125" t="str">
        <f aca="false">IF(COUNTIF($B$4:B4470,B4470)=1,MAX($C$3:C4469)+1,"")</f>
        <v/>
      </c>
      <c r="D4470" s="125"/>
      <c r="E4470" s="340"/>
    </row>
    <row r="4471" customFormat="false" ht="18" hidden="false" customHeight="false" outlineLevel="0" collapsed="false">
      <c r="B4471" s="339" t="n">
        <f aca="false">'ワークシート1 事業所情報'!E4484</f>
        <v>0</v>
      </c>
      <c r="C4471" s="125" t="str">
        <f aca="false">IF(COUNTIF($B$4:B4471,B4471)=1,MAX($C$3:C4470)+1,"")</f>
        <v/>
      </c>
      <c r="D4471" s="125"/>
      <c r="E4471" s="340"/>
    </row>
    <row r="4472" customFormat="false" ht="18" hidden="false" customHeight="false" outlineLevel="0" collapsed="false">
      <c r="B4472" s="339" t="n">
        <f aca="false">'ワークシート1 事業所情報'!E4485</f>
        <v>0</v>
      </c>
      <c r="C4472" s="125" t="str">
        <f aca="false">IF(COUNTIF($B$4:B4472,B4472)=1,MAX($C$3:C4471)+1,"")</f>
        <v/>
      </c>
      <c r="D4472" s="125"/>
      <c r="E4472" s="340"/>
    </row>
    <row r="4473" customFormat="false" ht="18" hidden="false" customHeight="false" outlineLevel="0" collapsed="false">
      <c r="B4473" s="339" t="n">
        <f aca="false">'ワークシート1 事業所情報'!E4486</f>
        <v>0</v>
      </c>
      <c r="C4473" s="125" t="str">
        <f aca="false">IF(COUNTIF($B$4:B4473,B4473)=1,MAX($C$3:C4472)+1,"")</f>
        <v/>
      </c>
      <c r="D4473" s="125"/>
      <c r="E4473" s="340"/>
    </row>
    <row r="4474" customFormat="false" ht="18" hidden="false" customHeight="false" outlineLevel="0" collapsed="false">
      <c r="B4474" s="339" t="n">
        <f aca="false">'ワークシート1 事業所情報'!E4487</f>
        <v>0</v>
      </c>
      <c r="C4474" s="125" t="str">
        <f aca="false">IF(COUNTIF($B$4:B4474,B4474)=1,MAX($C$3:C4473)+1,"")</f>
        <v/>
      </c>
      <c r="D4474" s="125"/>
      <c r="E4474" s="340"/>
    </row>
    <row r="4475" customFormat="false" ht="18" hidden="false" customHeight="false" outlineLevel="0" collapsed="false">
      <c r="B4475" s="339" t="n">
        <f aca="false">'ワークシート1 事業所情報'!E4488</f>
        <v>0</v>
      </c>
      <c r="C4475" s="125" t="str">
        <f aca="false">IF(COUNTIF($B$4:B4475,B4475)=1,MAX($C$3:C4474)+1,"")</f>
        <v/>
      </c>
      <c r="D4475" s="125"/>
      <c r="E4475" s="340"/>
    </row>
    <row r="4476" customFormat="false" ht="18" hidden="false" customHeight="false" outlineLevel="0" collapsed="false">
      <c r="B4476" s="339" t="n">
        <f aca="false">'ワークシート1 事業所情報'!E4489</f>
        <v>0</v>
      </c>
      <c r="C4476" s="125" t="str">
        <f aca="false">IF(COUNTIF($B$4:B4476,B4476)=1,MAX($C$3:C4475)+1,"")</f>
        <v/>
      </c>
      <c r="D4476" s="125"/>
      <c r="E4476" s="340"/>
    </row>
    <row r="4477" customFormat="false" ht="18" hidden="false" customHeight="false" outlineLevel="0" collapsed="false">
      <c r="B4477" s="339" t="n">
        <f aca="false">'ワークシート1 事業所情報'!E4490</f>
        <v>0</v>
      </c>
      <c r="C4477" s="125" t="str">
        <f aca="false">IF(COUNTIF($B$4:B4477,B4477)=1,MAX($C$3:C4476)+1,"")</f>
        <v/>
      </c>
      <c r="D4477" s="125"/>
      <c r="E4477" s="340"/>
    </row>
    <row r="4478" customFormat="false" ht="18" hidden="false" customHeight="false" outlineLevel="0" collapsed="false">
      <c r="B4478" s="339" t="n">
        <f aca="false">'ワークシート1 事業所情報'!E4491</f>
        <v>0</v>
      </c>
      <c r="C4478" s="125" t="str">
        <f aca="false">IF(COUNTIF($B$4:B4478,B4478)=1,MAX($C$3:C4477)+1,"")</f>
        <v/>
      </c>
      <c r="D4478" s="125"/>
      <c r="E4478" s="340"/>
    </row>
    <row r="4479" customFormat="false" ht="18" hidden="false" customHeight="false" outlineLevel="0" collapsed="false">
      <c r="B4479" s="339" t="n">
        <f aca="false">'ワークシート1 事業所情報'!E4492</f>
        <v>0</v>
      </c>
      <c r="C4479" s="125" t="str">
        <f aca="false">IF(COUNTIF($B$4:B4479,B4479)=1,MAX($C$3:C4478)+1,"")</f>
        <v/>
      </c>
      <c r="D4479" s="125"/>
      <c r="E4479" s="340"/>
    </row>
    <row r="4480" customFormat="false" ht="18" hidden="false" customHeight="false" outlineLevel="0" collapsed="false">
      <c r="B4480" s="339" t="n">
        <f aca="false">'ワークシート1 事業所情報'!E4493</f>
        <v>0</v>
      </c>
      <c r="C4480" s="125" t="str">
        <f aca="false">IF(COUNTIF($B$4:B4480,B4480)=1,MAX($C$3:C4479)+1,"")</f>
        <v/>
      </c>
      <c r="D4480" s="125"/>
      <c r="E4480" s="340"/>
    </row>
    <row r="4481" customFormat="false" ht="18" hidden="false" customHeight="false" outlineLevel="0" collapsed="false">
      <c r="B4481" s="339" t="n">
        <f aca="false">'ワークシート1 事業所情報'!E4494</f>
        <v>0</v>
      </c>
      <c r="C4481" s="125" t="str">
        <f aca="false">IF(COUNTIF($B$4:B4481,B4481)=1,MAX($C$3:C4480)+1,"")</f>
        <v/>
      </c>
      <c r="D4481" s="125"/>
      <c r="E4481" s="340"/>
    </row>
    <row r="4482" customFormat="false" ht="18" hidden="false" customHeight="false" outlineLevel="0" collapsed="false">
      <c r="B4482" s="339" t="n">
        <f aca="false">'ワークシート1 事業所情報'!E4495</f>
        <v>0</v>
      </c>
      <c r="C4482" s="125" t="str">
        <f aca="false">IF(COUNTIF($B$4:B4482,B4482)=1,MAX($C$3:C4481)+1,"")</f>
        <v/>
      </c>
      <c r="D4482" s="125"/>
      <c r="E4482" s="340"/>
    </row>
    <row r="4483" customFormat="false" ht="18" hidden="false" customHeight="false" outlineLevel="0" collapsed="false">
      <c r="B4483" s="339" t="n">
        <f aca="false">'ワークシート1 事業所情報'!E4496</f>
        <v>0</v>
      </c>
      <c r="C4483" s="125" t="str">
        <f aca="false">IF(COUNTIF($B$4:B4483,B4483)=1,MAX($C$3:C4482)+1,"")</f>
        <v/>
      </c>
      <c r="D4483" s="125"/>
      <c r="E4483" s="340"/>
    </row>
    <row r="4484" customFormat="false" ht="18" hidden="false" customHeight="false" outlineLevel="0" collapsed="false">
      <c r="B4484" s="339" t="n">
        <f aca="false">'ワークシート1 事業所情報'!E4497</f>
        <v>0</v>
      </c>
      <c r="C4484" s="125" t="str">
        <f aca="false">IF(COUNTIF($B$4:B4484,B4484)=1,MAX($C$3:C4483)+1,"")</f>
        <v/>
      </c>
      <c r="D4484" s="125"/>
      <c r="E4484" s="340"/>
    </row>
    <row r="4485" customFormat="false" ht="18" hidden="false" customHeight="false" outlineLevel="0" collapsed="false">
      <c r="B4485" s="339" t="n">
        <f aca="false">'ワークシート1 事業所情報'!E4498</f>
        <v>0</v>
      </c>
      <c r="C4485" s="125" t="str">
        <f aca="false">IF(COUNTIF($B$4:B4485,B4485)=1,MAX($C$3:C4484)+1,"")</f>
        <v/>
      </c>
      <c r="D4485" s="125"/>
      <c r="E4485" s="340"/>
    </row>
    <row r="4486" customFormat="false" ht="18" hidden="false" customHeight="false" outlineLevel="0" collapsed="false">
      <c r="B4486" s="339" t="n">
        <f aca="false">'ワークシート1 事業所情報'!E4499</f>
        <v>0</v>
      </c>
      <c r="C4486" s="125" t="str">
        <f aca="false">IF(COUNTIF($B$4:B4486,B4486)=1,MAX($C$3:C4485)+1,"")</f>
        <v/>
      </c>
      <c r="D4486" s="125"/>
      <c r="E4486" s="340"/>
    </row>
    <row r="4487" customFormat="false" ht="18" hidden="false" customHeight="false" outlineLevel="0" collapsed="false">
      <c r="B4487" s="339" t="n">
        <f aca="false">'ワークシート1 事業所情報'!E4500</f>
        <v>0</v>
      </c>
      <c r="C4487" s="125" t="str">
        <f aca="false">IF(COUNTIF($B$4:B4487,B4487)=1,MAX($C$3:C4486)+1,"")</f>
        <v/>
      </c>
      <c r="D4487" s="125"/>
      <c r="E4487" s="340"/>
    </row>
    <row r="4488" customFormat="false" ht="18" hidden="false" customHeight="false" outlineLevel="0" collapsed="false">
      <c r="B4488" s="339" t="n">
        <f aca="false">'ワークシート1 事業所情報'!E4501</f>
        <v>0</v>
      </c>
      <c r="C4488" s="125" t="str">
        <f aca="false">IF(COUNTIF($B$4:B4488,B4488)=1,MAX($C$3:C4487)+1,"")</f>
        <v/>
      </c>
      <c r="D4488" s="125"/>
      <c r="E4488" s="340"/>
    </row>
    <row r="4489" customFormat="false" ht="18" hidden="false" customHeight="false" outlineLevel="0" collapsed="false">
      <c r="B4489" s="339" t="n">
        <f aca="false">'ワークシート1 事業所情報'!E4502</f>
        <v>0</v>
      </c>
      <c r="C4489" s="125" t="str">
        <f aca="false">IF(COUNTIF($B$4:B4489,B4489)=1,MAX($C$3:C4488)+1,"")</f>
        <v/>
      </c>
      <c r="D4489" s="125"/>
      <c r="E4489" s="340"/>
    </row>
    <row r="4490" customFormat="false" ht="18" hidden="false" customHeight="false" outlineLevel="0" collapsed="false">
      <c r="B4490" s="339" t="n">
        <f aca="false">'ワークシート1 事業所情報'!E4503</f>
        <v>0</v>
      </c>
      <c r="C4490" s="125" t="str">
        <f aca="false">IF(COUNTIF($B$4:B4490,B4490)=1,MAX($C$3:C4489)+1,"")</f>
        <v/>
      </c>
      <c r="D4490" s="125"/>
      <c r="E4490" s="340"/>
    </row>
    <row r="4491" customFormat="false" ht="18" hidden="false" customHeight="false" outlineLevel="0" collapsed="false">
      <c r="B4491" s="339" t="n">
        <f aca="false">'ワークシート1 事業所情報'!E4504</f>
        <v>0</v>
      </c>
      <c r="C4491" s="125" t="str">
        <f aca="false">IF(COUNTIF($B$4:B4491,B4491)=1,MAX($C$3:C4490)+1,"")</f>
        <v/>
      </c>
      <c r="D4491" s="125"/>
      <c r="E4491" s="340"/>
    </row>
    <row r="4492" customFormat="false" ht="18" hidden="false" customHeight="false" outlineLevel="0" collapsed="false">
      <c r="B4492" s="339" t="n">
        <f aca="false">'ワークシート1 事業所情報'!E4505</f>
        <v>0</v>
      </c>
      <c r="C4492" s="125" t="str">
        <f aca="false">IF(COUNTIF($B$4:B4492,B4492)=1,MAX($C$3:C4491)+1,"")</f>
        <v/>
      </c>
      <c r="D4492" s="125"/>
      <c r="E4492" s="340"/>
    </row>
    <row r="4493" customFormat="false" ht="18" hidden="false" customHeight="false" outlineLevel="0" collapsed="false">
      <c r="B4493" s="339" t="n">
        <f aca="false">'ワークシート1 事業所情報'!E4506</f>
        <v>0</v>
      </c>
      <c r="C4493" s="125" t="str">
        <f aca="false">IF(COUNTIF($B$4:B4493,B4493)=1,MAX($C$3:C4492)+1,"")</f>
        <v/>
      </c>
      <c r="D4493" s="125"/>
      <c r="E4493" s="340"/>
    </row>
    <row r="4494" customFormat="false" ht="18" hidden="false" customHeight="false" outlineLevel="0" collapsed="false">
      <c r="B4494" s="339" t="n">
        <f aca="false">'ワークシート1 事業所情報'!E4507</f>
        <v>0</v>
      </c>
      <c r="C4494" s="125" t="str">
        <f aca="false">IF(COUNTIF($B$4:B4494,B4494)=1,MAX($C$3:C4493)+1,"")</f>
        <v/>
      </c>
      <c r="D4494" s="125"/>
      <c r="E4494" s="340"/>
    </row>
    <row r="4495" customFormat="false" ht="18" hidden="false" customHeight="false" outlineLevel="0" collapsed="false">
      <c r="B4495" s="339" t="n">
        <f aca="false">'ワークシート1 事業所情報'!E4508</f>
        <v>0</v>
      </c>
      <c r="C4495" s="125" t="str">
        <f aca="false">IF(COUNTIF($B$4:B4495,B4495)=1,MAX($C$3:C4494)+1,"")</f>
        <v/>
      </c>
      <c r="D4495" s="125"/>
      <c r="E4495" s="340"/>
    </row>
    <row r="4496" customFormat="false" ht="18" hidden="false" customHeight="false" outlineLevel="0" collapsed="false">
      <c r="B4496" s="339" t="n">
        <f aca="false">'ワークシート1 事業所情報'!E4509</f>
        <v>0</v>
      </c>
      <c r="C4496" s="125" t="str">
        <f aca="false">IF(COUNTIF($B$4:B4496,B4496)=1,MAX($C$3:C4495)+1,"")</f>
        <v/>
      </c>
      <c r="D4496" s="125"/>
      <c r="E4496" s="340"/>
    </row>
    <row r="4497" customFormat="false" ht="18" hidden="false" customHeight="false" outlineLevel="0" collapsed="false">
      <c r="B4497" s="339" t="n">
        <f aca="false">'ワークシート1 事業所情報'!E4510</f>
        <v>0</v>
      </c>
      <c r="C4497" s="125" t="str">
        <f aca="false">IF(COUNTIF($B$4:B4497,B4497)=1,MAX($C$3:C4496)+1,"")</f>
        <v/>
      </c>
      <c r="D4497" s="125"/>
      <c r="E4497" s="340"/>
    </row>
    <row r="4498" customFormat="false" ht="18" hidden="false" customHeight="false" outlineLevel="0" collapsed="false">
      <c r="B4498" s="339" t="n">
        <f aca="false">'ワークシート1 事業所情報'!E4511</f>
        <v>0</v>
      </c>
      <c r="C4498" s="125" t="str">
        <f aca="false">IF(COUNTIF($B$4:B4498,B4498)=1,MAX($C$3:C4497)+1,"")</f>
        <v/>
      </c>
      <c r="D4498" s="125"/>
      <c r="E4498" s="340"/>
    </row>
    <row r="4499" customFormat="false" ht="18" hidden="false" customHeight="false" outlineLevel="0" collapsed="false">
      <c r="B4499" s="339" t="n">
        <f aca="false">'ワークシート1 事業所情報'!E4512</f>
        <v>0</v>
      </c>
      <c r="C4499" s="125" t="str">
        <f aca="false">IF(COUNTIF($B$4:B4499,B4499)=1,MAX($C$3:C4498)+1,"")</f>
        <v/>
      </c>
      <c r="D4499" s="125"/>
      <c r="E4499" s="340"/>
    </row>
    <row r="4500" customFormat="false" ht="18" hidden="false" customHeight="false" outlineLevel="0" collapsed="false">
      <c r="B4500" s="339" t="n">
        <f aca="false">'ワークシート1 事業所情報'!E4513</f>
        <v>0</v>
      </c>
      <c r="C4500" s="125" t="str">
        <f aca="false">IF(COUNTIF($B$4:B4500,B4500)=1,MAX($C$3:C4499)+1,"")</f>
        <v/>
      </c>
      <c r="D4500" s="125"/>
      <c r="E4500" s="340"/>
    </row>
    <row r="4501" customFormat="false" ht="18" hidden="false" customHeight="false" outlineLevel="0" collapsed="false">
      <c r="B4501" s="339" t="n">
        <f aca="false">'ワークシート1 事業所情報'!E4514</f>
        <v>0</v>
      </c>
      <c r="C4501" s="125" t="str">
        <f aca="false">IF(COUNTIF($B$4:B4501,B4501)=1,MAX($C$3:C4500)+1,"")</f>
        <v/>
      </c>
      <c r="D4501" s="125"/>
      <c r="E4501" s="340"/>
    </row>
    <row r="4502" customFormat="false" ht="18" hidden="false" customHeight="false" outlineLevel="0" collapsed="false">
      <c r="B4502" s="339" t="n">
        <f aca="false">'ワークシート1 事業所情報'!E4515</f>
        <v>0</v>
      </c>
      <c r="C4502" s="125" t="str">
        <f aca="false">IF(COUNTIF($B$4:B4502,B4502)=1,MAX($C$3:C4501)+1,"")</f>
        <v/>
      </c>
      <c r="D4502" s="125"/>
      <c r="E4502" s="340"/>
    </row>
    <row r="4503" customFormat="false" ht="18" hidden="false" customHeight="false" outlineLevel="0" collapsed="false">
      <c r="B4503" s="339" t="n">
        <f aca="false">'ワークシート1 事業所情報'!E4516</f>
        <v>0</v>
      </c>
      <c r="C4503" s="125" t="str">
        <f aca="false">IF(COUNTIF($B$4:B4503,B4503)=1,MAX($C$3:C4502)+1,"")</f>
        <v/>
      </c>
      <c r="D4503" s="125"/>
      <c r="E4503" s="340"/>
    </row>
    <row r="4504" customFormat="false" ht="18" hidden="false" customHeight="false" outlineLevel="0" collapsed="false">
      <c r="B4504" s="339" t="n">
        <f aca="false">'ワークシート1 事業所情報'!E4517</f>
        <v>0</v>
      </c>
      <c r="C4504" s="125" t="str">
        <f aca="false">IF(COUNTIF($B$4:B4504,B4504)=1,MAX($C$3:C4503)+1,"")</f>
        <v/>
      </c>
      <c r="D4504" s="125"/>
      <c r="E4504" s="340"/>
    </row>
    <row r="4505" customFormat="false" ht="18" hidden="false" customHeight="false" outlineLevel="0" collapsed="false">
      <c r="B4505" s="339" t="n">
        <f aca="false">'ワークシート1 事業所情報'!E4518</f>
        <v>0</v>
      </c>
      <c r="C4505" s="125" t="str">
        <f aca="false">IF(COUNTIF($B$4:B4505,B4505)=1,MAX($C$3:C4504)+1,"")</f>
        <v/>
      </c>
      <c r="D4505" s="125"/>
      <c r="E4505" s="340"/>
    </row>
    <row r="4506" customFormat="false" ht="18" hidden="false" customHeight="false" outlineLevel="0" collapsed="false">
      <c r="B4506" s="339" t="n">
        <f aca="false">'ワークシート1 事業所情報'!E4519</f>
        <v>0</v>
      </c>
      <c r="C4506" s="125" t="str">
        <f aca="false">IF(COUNTIF($B$4:B4506,B4506)=1,MAX($C$3:C4505)+1,"")</f>
        <v/>
      </c>
      <c r="D4506" s="125"/>
      <c r="E4506" s="340"/>
    </row>
    <row r="4507" customFormat="false" ht="18" hidden="false" customHeight="false" outlineLevel="0" collapsed="false">
      <c r="B4507" s="339" t="n">
        <f aca="false">'ワークシート1 事業所情報'!E4520</f>
        <v>0</v>
      </c>
      <c r="C4507" s="125" t="str">
        <f aca="false">IF(COUNTIF($B$4:B4507,B4507)=1,MAX($C$3:C4506)+1,"")</f>
        <v/>
      </c>
      <c r="D4507" s="125"/>
      <c r="E4507" s="340"/>
    </row>
    <row r="4508" customFormat="false" ht="18" hidden="false" customHeight="false" outlineLevel="0" collapsed="false">
      <c r="B4508" s="339" t="n">
        <f aca="false">'ワークシート1 事業所情報'!E4521</f>
        <v>0</v>
      </c>
      <c r="C4508" s="125" t="str">
        <f aca="false">IF(COUNTIF($B$4:B4508,B4508)=1,MAX($C$3:C4507)+1,"")</f>
        <v/>
      </c>
      <c r="D4508" s="125"/>
      <c r="E4508" s="340"/>
    </row>
    <row r="4509" customFormat="false" ht="18" hidden="false" customHeight="false" outlineLevel="0" collapsed="false">
      <c r="B4509" s="339" t="n">
        <f aca="false">'ワークシート1 事業所情報'!E4522</f>
        <v>0</v>
      </c>
      <c r="C4509" s="125" t="str">
        <f aca="false">IF(COUNTIF($B$4:B4509,B4509)=1,MAX($C$3:C4508)+1,"")</f>
        <v/>
      </c>
      <c r="D4509" s="125"/>
      <c r="E4509" s="340"/>
    </row>
    <row r="4510" customFormat="false" ht="18" hidden="false" customHeight="false" outlineLevel="0" collapsed="false">
      <c r="B4510" s="339" t="n">
        <f aca="false">'ワークシート1 事業所情報'!E4523</f>
        <v>0</v>
      </c>
      <c r="C4510" s="125" t="str">
        <f aca="false">IF(COUNTIF($B$4:B4510,B4510)=1,MAX($C$3:C4509)+1,"")</f>
        <v/>
      </c>
      <c r="D4510" s="125"/>
      <c r="E4510" s="340"/>
    </row>
    <row r="4511" customFormat="false" ht="18" hidden="false" customHeight="false" outlineLevel="0" collapsed="false">
      <c r="B4511" s="339" t="n">
        <f aca="false">'ワークシート1 事業所情報'!E4524</f>
        <v>0</v>
      </c>
      <c r="C4511" s="125" t="str">
        <f aca="false">IF(COUNTIF($B$4:B4511,B4511)=1,MAX($C$3:C4510)+1,"")</f>
        <v/>
      </c>
      <c r="D4511" s="125"/>
      <c r="E4511" s="340"/>
    </row>
    <row r="4512" customFormat="false" ht="18" hidden="false" customHeight="false" outlineLevel="0" collapsed="false">
      <c r="B4512" s="339" t="n">
        <f aca="false">'ワークシート1 事業所情報'!E4525</f>
        <v>0</v>
      </c>
      <c r="C4512" s="125" t="str">
        <f aca="false">IF(COUNTIF($B$4:B4512,B4512)=1,MAX($C$3:C4511)+1,"")</f>
        <v/>
      </c>
      <c r="D4512" s="125"/>
      <c r="E4512" s="340"/>
    </row>
    <row r="4513" customFormat="false" ht="18" hidden="false" customHeight="false" outlineLevel="0" collapsed="false">
      <c r="B4513" s="339" t="n">
        <f aca="false">'ワークシート1 事業所情報'!E4526</f>
        <v>0</v>
      </c>
      <c r="C4513" s="125" t="str">
        <f aca="false">IF(COUNTIF($B$4:B4513,B4513)=1,MAX($C$3:C4512)+1,"")</f>
        <v/>
      </c>
      <c r="D4513" s="125"/>
      <c r="E4513" s="340"/>
    </row>
    <row r="4514" customFormat="false" ht="18" hidden="false" customHeight="false" outlineLevel="0" collapsed="false">
      <c r="B4514" s="339" t="n">
        <f aca="false">'ワークシート1 事業所情報'!E4527</f>
        <v>0</v>
      </c>
      <c r="C4514" s="125" t="str">
        <f aca="false">IF(COUNTIF($B$4:B4514,B4514)=1,MAX($C$3:C4513)+1,"")</f>
        <v/>
      </c>
      <c r="D4514" s="125"/>
      <c r="E4514" s="340"/>
    </row>
    <row r="4515" customFormat="false" ht="18" hidden="false" customHeight="false" outlineLevel="0" collapsed="false">
      <c r="B4515" s="339" t="n">
        <f aca="false">'ワークシート1 事業所情報'!E4528</f>
        <v>0</v>
      </c>
      <c r="C4515" s="125" t="str">
        <f aca="false">IF(COUNTIF($B$4:B4515,B4515)=1,MAX($C$3:C4514)+1,"")</f>
        <v/>
      </c>
      <c r="D4515" s="125"/>
      <c r="E4515" s="340"/>
    </row>
    <row r="4516" customFormat="false" ht="18" hidden="false" customHeight="false" outlineLevel="0" collapsed="false">
      <c r="B4516" s="339" t="n">
        <f aca="false">'ワークシート1 事業所情報'!E4529</f>
        <v>0</v>
      </c>
      <c r="C4516" s="125" t="str">
        <f aca="false">IF(COUNTIF($B$4:B4516,B4516)=1,MAX($C$3:C4515)+1,"")</f>
        <v/>
      </c>
      <c r="D4516" s="125"/>
      <c r="E4516" s="340"/>
    </row>
    <row r="4517" customFormat="false" ht="18" hidden="false" customHeight="false" outlineLevel="0" collapsed="false">
      <c r="B4517" s="339" t="n">
        <f aca="false">'ワークシート1 事業所情報'!E4530</f>
        <v>0</v>
      </c>
      <c r="C4517" s="125" t="str">
        <f aca="false">IF(COUNTIF($B$4:B4517,B4517)=1,MAX($C$3:C4516)+1,"")</f>
        <v/>
      </c>
      <c r="D4517" s="125"/>
      <c r="E4517" s="340"/>
    </row>
    <row r="4518" customFormat="false" ht="18" hidden="false" customHeight="false" outlineLevel="0" collapsed="false">
      <c r="B4518" s="339" t="n">
        <f aca="false">'ワークシート1 事業所情報'!E4531</f>
        <v>0</v>
      </c>
      <c r="C4518" s="125" t="str">
        <f aca="false">IF(COUNTIF($B$4:B4518,B4518)=1,MAX($C$3:C4517)+1,"")</f>
        <v/>
      </c>
      <c r="D4518" s="125"/>
      <c r="E4518" s="340"/>
    </row>
    <row r="4519" customFormat="false" ht="18" hidden="false" customHeight="false" outlineLevel="0" collapsed="false">
      <c r="B4519" s="339" t="n">
        <f aca="false">'ワークシート1 事業所情報'!E4532</f>
        <v>0</v>
      </c>
      <c r="C4519" s="125" t="str">
        <f aca="false">IF(COUNTIF($B$4:B4519,B4519)=1,MAX($C$3:C4518)+1,"")</f>
        <v/>
      </c>
      <c r="D4519" s="125"/>
      <c r="E4519" s="340"/>
    </row>
    <row r="4520" customFormat="false" ht="18" hidden="false" customHeight="false" outlineLevel="0" collapsed="false">
      <c r="B4520" s="339" t="n">
        <f aca="false">'ワークシート1 事業所情報'!E4533</f>
        <v>0</v>
      </c>
      <c r="C4520" s="125" t="str">
        <f aca="false">IF(COUNTIF($B$4:B4520,B4520)=1,MAX($C$3:C4519)+1,"")</f>
        <v/>
      </c>
      <c r="D4520" s="125"/>
      <c r="E4520" s="340"/>
    </row>
    <row r="4521" customFormat="false" ht="18" hidden="false" customHeight="false" outlineLevel="0" collapsed="false">
      <c r="B4521" s="339" t="n">
        <f aca="false">'ワークシート1 事業所情報'!E4534</f>
        <v>0</v>
      </c>
      <c r="C4521" s="125" t="str">
        <f aca="false">IF(COUNTIF($B$4:B4521,B4521)=1,MAX($C$3:C4520)+1,"")</f>
        <v/>
      </c>
      <c r="D4521" s="125"/>
      <c r="E4521" s="340"/>
    </row>
    <row r="4522" customFormat="false" ht="18" hidden="false" customHeight="false" outlineLevel="0" collapsed="false">
      <c r="B4522" s="339" t="n">
        <f aca="false">'ワークシート1 事業所情報'!E4535</f>
        <v>0</v>
      </c>
      <c r="C4522" s="125" t="str">
        <f aca="false">IF(COUNTIF($B$4:B4522,B4522)=1,MAX($C$3:C4521)+1,"")</f>
        <v/>
      </c>
      <c r="D4522" s="125"/>
      <c r="E4522" s="340"/>
    </row>
    <row r="4523" customFormat="false" ht="18" hidden="false" customHeight="false" outlineLevel="0" collapsed="false">
      <c r="B4523" s="339" t="n">
        <f aca="false">'ワークシート1 事業所情報'!E4536</f>
        <v>0</v>
      </c>
      <c r="C4523" s="125" t="str">
        <f aca="false">IF(COUNTIF($B$4:B4523,B4523)=1,MAX($C$3:C4522)+1,"")</f>
        <v/>
      </c>
      <c r="D4523" s="125"/>
      <c r="E4523" s="340"/>
    </row>
    <row r="4524" customFormat="false" ht="18" hidden="false" customHeight="false" outlineLevel="0" collapsed="false">
      <c r="B4524" s="339" t="n">
        <f aca="false">'ワークシート1 事業所情報'!E4537</f>
        <v>0</v>
      </c>
      <c r="C4524" s="125" t="str">
        <f aca="false">IF(COUNTIF($B$4:B4524,B4524)=1,MAX($C$3:C4523)+1,"")</f>
        <v/>
      </c>
      <c r="D4524" s="125"/>
      <c r="E4524" s="340"/>
    </row>
    <row r="4525" customFormat="false" ht="18" hidden="false" customHeight="false" outlineLevel="0" collapsed="false">
      <c r="B4525" s="339" t="n">
        <f aca="false">'ワークシート1 事業所情報'!E4538</f>
        <v>0</v>
      </c>
      <c r="C4525" s="125" t="str">
        <f aca="false">IF(COUNTIF($B$4:B4525,B4525)=1,MAX($C$3:C4524)+1,"")</f>
        <v/>
      </c>
      <c r="D4525" s="125"/>
      <c r="E4525" s="340"/>
    </row>
    <row r="4526" customFormat="false" ht="18" hidden="false" customHeight="false" outlineLevel="0" collapsed="false">
      <c r="B4526" s="339" t="n">
        <f aca="false">'ワークシート1 事業所情報'!E4539</f>
        <v>0</v>
      </c>
      <c r="C4526" s="125" t="str">
        <f aca="false">IF(COUNTIF($B$4:B4526,B4526)=1,MAX($C$3:C4525)+1,"")</f>
        <v/>
      </c>
      <c r="D4526" s="125"/>
      <c r="E4526" s="340"/>
    </row>
    <row r="4527" customFormat="false" ht="18" hidden="false" customHeight="false" outlineLevel="0" collapsed="false">
      <c r="B4527" s="339" t="n">
        <f aca="false">'ワークシート1 事業所情報'!E4540</f>
        <v>0</v>
      </c>
      <c r="C4527" s="125" t="str">
        <f aca="false">IF(COUNTIF($B$4:B4527,B4527)=1,MAX($C$3:C4526)+1,"")</f>
        <v/>
      </c>
      <c r="D4527" s="125"/>
      <c r="E4527" s="340"/>
    </row>
    <row r="4528" customFormat="false" ht="18" hidden="false" customHeight="false" outlineLevel="0" collapsed="false">
      <c r="B4528" s="339" t="n">
        <f aca="false">'ワークシート1 事業所情報'!E4541</f>
        <v>0</v>
      </c>
      <c r="C4528" s="125" t="str">
        <f aca="false">IF(COUNTIF($B$4:B4528,B4528)=1,MAX($C$3:C4527)+1,"")</f>
        <v/>
      </c>
      <c r="D4528" s="125"/>
      <c r="E4528" s="340"/>
    </row>
    <row r="4529" customFormat="false" ht="18" hidden="false" customHeight="false" outlineLevel="0" collapsed="false">
      <c r="B4529" s="339" t="n">
        <f aca="false">'ワークシート1 事業所情報'!E4542</f>
        <v>0</v>
      </c>
      <c r="C4529" s="125" t="str">
        <f aca="false">IF(COUNTIF($B$4:B4529,B4529)=1,MAX($C$3:C4528)+1,"")</f>
        <v/>
      </c>
      <c r="D4529" s="125"/>
      <c r="E4529" s="340"/>
    </row>
    <row r="4530" customFormat="false" ht="18" hidden="false" customHeight="false" outlineLevel="0" collapsed="false">
      <c r="B4530" s="339" t="n">
        <f aca="false">'ワークシート1 事業所情報'!E4543</f>
        <v>0</v>
      </c>
      <c r="C4530" s="125" t="str">
        <f aca="false">IF(COUNTIF($B$4:B4530,B4530)=1,MAX($C$3:C4529)+1,"")</f>
        <v/>
      </c>
      <c r="D4530" s="125"/>
      <c r="E4530" s="340"/>
    </row>
    <row r="4531" customFormat="false" ht="18" hidden="false" customHeight="false" outlineLevel="0" collapsed="false">
      <c r="B4531" s="339" t="n">
        <f aca="false">'ワークシート1 事業所情報'!E4544</f>
        <v>0</v>
      </c>
      <c r="C4531" s="125" t="str">
        <f aca="false">IF(COUNTIF($B$4:B4531,B4531)=1,MAX($C$3:C4530)+1,"")</f>
        <v/>
      </c>
      <c r="D4531" s="125"/>
      <c r="E4531" s="340"/>
    </row>
    <row r="4532" customFormat="false" ht="18" hidden="false" customHeight="false" outlineLevel="0" collapsed="false">
      <c r="B4532" s="339" t="n">
        <f aca="false">'ワークシート1 事業所情報'!E4545</f>
        <v>0</v>
      </c>
      <c r="C4532" s="125" t="str">
        <f aca="false">IF(COUNTIF($B$4:B4532,B4532)=1,MAX($C$3:C4531)+1,"")</f>
        <v/>
      </c>
      <c r="D4532" s="125"/>
      <c r="E4532" s="340"/>
    </row>
    <row r="4533" customFormat="false" ht="18" hidden="false" customHeight="false" outlineLevel="0" collapsed="false">
      <c r="B4533" s="339" t="n">
        <f aca="false">'ワークシート1 事業所情報'!E4546</f>
        <v>0</v>
      </c>
      <c r="C4533" s="125" t="str">
        <f aca="false">IF(COUNTIF($B$4:B4533,B4533)=1,MAX($C$3:C4532)+1,"")</f>
        <v/>
      </c>
      <c r="D4533" s="125"/>
      <c r="E4533" s="340"/>
    </row>
    <row r="4534" customFormat="false" ht="18" hidden="false" customHeight="false" outlineLevel="0" collapsed="false">
      <c r="B4534" s="339" t="n">
        <f aca="false">'ワークシート1 事業所情報'!E4547</f>
        <v>0</v>
      </c>
      <c r="C4534" s="125" t="str">
        <f aca="false">IF(COUNTIF($B$4:B4534,B4534)=1,MAX($C$3:C4533)+1,"")</f>
        <v/>
      </c>
      <c r="D4534" s="125"/>
      <c r="E4534" s="340"/>
    </row>
    <row r="4535" customFormat="false" ht="18" hidden="false" customHeight="false" outlineLevel="0" collapsed="false">
      <c r="B4535" s="339" t="n">
        <f aca="false">'ワークシート1 事業所情報'!E4548</f>
        <v>0</v>
      </c>
      <c r="C4535" s="125" t="str">
        <f aca="false">IF(COUNTIF($B$4:B4535,B4535)=1,MAX($C$3:C4534)+1,"")</f>
        <v/>
      </c>
      <c r="D4535" s="125"/>
      <c r="E4535" s="340"/>
    </row>
    <row r="4536" customFormat="false" ht="18" hidden="false" customHeight="false" outlineLevel="0" collapsed="false">
      <c r="B4536" s="339" t="n">
        <f aca="false">'ワークシート1 事業所情報'!E4549</f>
        <v>0</v>
      </c>
      <c r="C4536" s="125" t="str">
        <f aca="false">IF(COUNTIF($B$4:B4536,B4536)=1,MAX($C$3:C4535)+1,"")</f>
        <v/>
      </c>
      <c r="D4536" s="125"/>
      <c r="E4536" s="340"/>
    </row>
    <row r="4537" customFormat="false" ht="18" hidden="false" customHeight="false" outlineLevel="0" collapsed="false">
      <c r="B4537" s="339" t="n">
        <f aca="false">'ワークシート1 事業所情報'!E4550</f>
        <v>0</v>
      </c>
      <c r="C4537" s="125" t="str">
        <f aca="false">IF(COUNTIF($B$4:B4537,B4537)=1,MAX($C$3:C4536)+1,"")</f>
        <v/>
      </c>
      <c r="D4537" s="125"/>
      <c r="E4537" s="340"/>
    </row>
    <row r="4538" customFormat="false" ht="18" hidden="false" customHeight="false" outlineLevel="0" collapsed="false">
      <c r="B4538" s="339" t="n">
        <f aca="false">'ワークシート1 事業所情報'!E4551</f>
        <v>0</v>
      </c>
      <c r="C4538" s="125" t="str">
        <f aca="false">IF(COUNTIF($B$4:B4538,B4538)=1,MAX($C$3:C4537)+1,"")</f>
        <v/>
      </c>
      <c r="D4538" s="125"/>
      <c r="E4538" s="340"/>
    </row>
    <row r="4539" customFormat="false" ht="18" hidden="false" customHeight="false" outlineLevel="0" collapsed="false">
      <c r="B4539" s="339" t="n">
        <f aca="false">'ワークシート1 事業所情報'!E4552</f>
        <v>0</v>
      </c>
      <c r="C4539" s="125" t="str">
        <f aca="false">IF(COUNTIF($B$4:B4539,B4539)=1,MAX($C$3:C4538)+1,"")</f>
        <v/>
      </c>
      <c r="D4539" s="125"/>
      <c r="E4539" s="340"/>
    </row>
    <row r="4540" customFormat="false" ht="18" hidden="false" customHeight="false" outlineLevel="0" collapsed="false">
      <c r="B4540" s="339" t="n">
        <f aca="false">'ワークシート1 事業所情報'!E4553</f>
        <v>0</v>
      </c>
      <c r="C4540" s="125" t="str">
        <f aca="false">IF(COUNTIF($B$4:B4540,B4540)=1,MAX($C$3:C4539)+1,"")</f>
        <v/>
      </c>
      <c r="D4540" s="125"/>
      <c r="E4540" s="340"/>
    </row>
    <row r="4541" customFormat="false" ht="18" hidden="false" customHeight="false" outlineLevel="0" collapsed="false">
      <c r="B4541" s="339" t="n">
        <f aca="false">'ワークシート1 事業所情報'!E4554</f>
        <v>0</v>
      </c>
      <c r="C4541" s="125" t="str">
        <f aca="false">IF(COUNTIF($B$4:B4541,B4541)=1,MAX($C$3:C4540)+1,"")</f>
        <v/>
      </c>
      <c r="D4541" s="125"/>
      <c r="E4541" s="340"/>
    </row>
    <row r="4542" customFormat="false" ht="18" hidden="false" customHeight="false" outlineLevel="0" collapsed="false">
      <c r="B4542" s="339" t="n">
        <f aca="false">'ワークシート1 事業所情報'!E4555</f>
        <v>0</v>
      </c>
      <c r="C4542" s="125" t="str">
        <f aca="false">IF(COUNTIF($B$4:B4542,B4542)=1,MAX($C$3:C4541)+1,"")</f>
        <v/>
      </c>
      <c r="D4542" s="125"/>
      <c r="E4542" s="340"/>
    </row>
    <row r="4543" customFormat="false" ht="18" hidden="false" customHeight="false" outlineLevel="0" collapsed="false">
      <c r="B4543" s="339" t="n">
        <f aca="false">'ワークシート1 事業所情報'!E4556</f>
        <v>0</v>
      </c>
      <c r="C4543" s="125" t="str">
        <f aca="false">IF(COUNTIF($B$4:B4543,B4543)=1,MAX($C$3:C4542)+1,"")</f>
        <v/>
      </c>
      <c r="D4543" s="125"/>
      <c r="E4543" s="340"/>
    </row>
    <row r="4544" customFormat="false" ht="18" hidden="false" customHeight="false" outlineLevel="0" collapsed="false">
      <c r="B4544" s="339" t="n">
        <f aca="false">'ワークシート1 事業所情報'!E4557</f>
        <v>0</v>
      </c>
      <c r="C4544" s="125" t="str">
        <f aca="false">IF(COUNTIF($B$4:B4544,B4544)=1,MAX($C$3:C4543)+1,"")</f>
        <v/>
      </c>
      <c r="D4544" s="125"/>
      <c r="E4544" s="340"/>
    </row>
    <row r="4545" customFormat="false" ht="18" hidden="false" customHeight="false" outlineLevel="0" collapsed="false">
      <c r="B4545" s="339" t="n">
        <f aca="false">'ワークシート1 事業所情報'!E4558</f>
        <v>0</v>
      </c>
      <c r="C4545" s="125" t="str">
        <f aca="false">IF(COUNTIF($B$4:B4545,B4545)=1,MAX($C$3:C4544)+1,"")</f>
        <v/>
      </c>
      <c r="D4545" s="125"/>
      <c r="E4545" s="340"/>
    </row>
    <row r="4546" customFormat="false" ht="18" hidden="false" customHeight="false" outlineLevel="0" collapsed="false">
      <c r="B4546" s="339" t="n">
        <f aca="false">'ワークシート1 事業所情報'!E4559</f>
        <v>0</v>
      </c>
      <c r="C4546" s="125" t="str">
        <f aca="false">IF(COUNTIF($B$4:B4546,B4546)=1,MAX($C$3:C4545)+1,"")</f>
        <v/>
      </c>
      <c r="D4546" s="125"/>
      <c r="E4546" s="340"/>
    </row>
    <row r="4547" customFormat="false" ht="18" hidden="false" customHeight="false" outlineLevel="0" collapsed="false">
      <c r="B4547" s="339" t="n">
        <f aca="false">'ワークシート1 事業所情報'!E4560</f>
        <v>0</v>
      </c>
      <c r="C4547" s="125" t="str">
        <f aca="false">IF(COUNTIF($B$4:B4547,B4547)=1,MAX($C$3:C4546)+1,"")</f>
        <v/>
      </c>
      <c r="D4547" s="125"/>
      <c r="E4547" s="340"/>
    </row>
    <row r="4548" customFormat="false" ht="18" hidden="false" customHeight="false" outlineLevel="0" collapsed="false">
      <c r="B4548" s="339" t="n">
        <f aca="false">'ワークシート1 事業所情報'!E4561</f>
        <v>0</v>
      </c>
      <c r="C4548" s="125" t="str">
        <f aca="false">IF(COUNTIF($B$4:B4548,B4548)=1,MAX($C$3:C4547)+1,"")</f>
        <v/>
      </c>
      <c r="D4548" s="125"/>
      <c r="E4548" s="340"/>
    </row>
    <row r="4549" customFormat="false" ht="18" hidden="false" customHeight="false" outlineLevel="0" collapsed="false">
      <c r="B4549" s="339" t="n">
        <f aca="false">'ワークシート1 事業所情報'!E4562</f>
        <v>0</v>
      </c>
      <c r="C4549" s="125" t="str">
        <f aca="false">IF(COUNTIF($B$4:B4549,B4549)=1,MAX($C$3:C4548)+1,"")</f>
        <v/>
      </c>
      <c r="D4549" s="125"/>
      <c r="E4549" s="340"/>
    </row>
    <row r="4550" customFormat="false" ht="18" hidden="false" customHeight="false" outlineLevel="0" collapsed="false">
      <c r="B4550" s="339" t="n">
        <f aca="false">'ワークシート1 事業所情報'!E4563</f>
        <v>0</v>
      </c>
      <c r="C4550" s="125" t="str">
        <f aca="false">IF(COUNTIF($B$4:B4550,B4550)=1,MAX($C$3:C4549)+1,"")</f>
        <v/>
      </c>
      <c r="D4550" s="125"/>
      <c r="E4550" s="340"/>
    </row>
    <row r="4551" customFormat="false" ht="18" hidden="false" customHeight="false" outlineLevel="0" collapsed="false">
      <c r="B4551" s="339" t="n">
        <f aca="false">'ワークシート1 事業所情報'!E4564</f>
        <v>0</v>
      </c>
      <c r="C4551" s="125" t="str">
        <f aca="false">IF(COUNTIF($B$4:B4551,B4551)=1,MAX($C$3:C4550)+1,"")</f>
        <v/>
      </c>
      <c r="D4551" s="125"/>
      <c r="E4551" s="340"/>
    </row>
    <row r="4552" customFormat="false" ht="18" hidden="false" customHeight="false" outlineLevel="0" collapsed="false">
      <c r="B4552" s="339" t="n">
        <f aca="false">'ワークシート1 事業所情報'!E4565</f>
        <v>0</v>
      </c>
      <c r="C4552" s="125" t="str">
        <f aca="false">IF(COUNTIF($B$4:B4552,B4552)=1,MAX($C$3:C4551)+1,"")</f>
        <v/>
      </c>
      <c r="D4552" s="125"/>
      <c r="E4552" s="340"/>
    </row>
    <row r="4553" customFormat="false" ht="18" hidden="false" customHeight="false" outlineLevel="0" collapsed="false">
      <c r="B4553" s="339" t="n">
        <f aca="false">'ワークシート1 事業所情報'!E4566</f>
        <v>0</v>
      </c>
      <c r="C4553" s="125" t="str">
        <f aca="false">IF(COUNTIF($B$4:B4553,B4553)=1,MAX($C$3:C4552)+1,"")</f>
        <v/>
      </c>
      <c r="D4553" s="125"/>
      <c r="E4553" s="340"/>
    </row>
    <row r="4554" customFormat="false" ht="18" hidden="false" customHeight="false" outlineLevel="0" collapsed="false">
      <c r="B4554" s="339" t="n">
        <f aca="false">'ワークシート1 事業所情報'!E4567</f>
        <v>0</v>
      </c>
      <c r="C4554" s="125" t="str">
        <f aca="false">IF(COUNTIF($B$4:B4554,B4554)=1,MAX($C$3:C4553)+1,"")</f>
        <v/>
      </c>
      <c r="D4554" s="125"/>
      <c r="E4554" s="340"/>
    </row>
    <row r="4555" customFormat="false" ht="18" hidden="false" customHeight="false" outlineLevel="0" collapsed="false">
      <c r="B4555" s="339" t="n">
        <f aca="false">'ワークシート1 事業所情報'!E4568</f>
        <v>0</v>
      </c>
      <c r="C4555" s="125" t="str">
        <f aca="false">IF(COUNTIF($B$4:B4555,B4555)=1,MAX($C$3:C4554)+1,"")</f>
        <v/>
      </c>
      <c r="D4555" s="125"/>
      <c r="E4555" s="340"/>
    </row>
    <row r="4556" customFormat="false" ht="18" hidden="false" customHeight="false" outlineLevel="0" collapsed="false">
      <c r="B4556" s="339" t="n">
        <f aca="false">'ワークシート1 事業所情報'!E4569</f>
        <v>0</v>
      </c>
      <c r="C4556" s="125" t="str">
        <f aca="false">IF(COUNTIF($B$4:B4556,B4556)=1,MAX($C$3:C4555)+1,"")</f>
        <v/>
      </c>
      <c r="D4556" s="125"/>
      <c r="E4556" s="340"/>
    </row>
    <row r="4557" customFormat="false" ht="18" hidden="false" customHeight="false" outlineLevel="0" collapsed="false">
      <c r="B4557" s="339" t="n">
        <f aca="false">'ワークシート1 事業所情報'!E4570</f>
        <v>0</v>
      </c>
      <c r="C4557" s="125" t="str">
        <f aca="false">IF(COUNTIF($B$4:B4557,B4557)=1,MAX($C$3:C4556)+1,"")</f>
        <v/>
      </c>
      <c r="D4557" s="125"/>
      <c r="E4557" s="340"/>
    </row>
    <row r="4558" customFormat="false" ht="18" hidden="false" customHeight="false" outlineLevel="0" collapsed="false">
      <c r="B4558" s="339" t="n">
        <f aca="false">'ワークシート1 事業所情報'!E4571</f>
        <v>0</v>
      </c>
      <c r="C4558" s="125" t="str">
        <f aca="false">IF(COUNTIF($B$4:B4558,B4558)=1,MAX($C$3:C4557)+1,"")</f>
        <v/>
      </c>
      <c r="D4558" s="125"/>
      <c r="E4558" s="340"/>
    </row>
    <row r="4559" customFormat="false" ht="18" hidden="false" customHeight="false" outlineLevel="0" collapsed="false">
      <c r="B4559" s="339" t="n">
        <f aca="false">'ワークシート1 事業所情報'!E4572</f>
        <v>0</v>
      </c>
      <c r="C4559" s="125" t="str">
        <f aca="false">IF(COUNTIF($B$4:B4559,B4559)=1,MAX($C$3:C4558)+1,"")</f>
        <v/>
      </c>
      <c r="D4559" s="125"/>
      <c r="E4559" s="340"/>
    </row>
    <row r="4560" customFormat="false" ht="18" hidden="false" customHeight="false" outlineLevel="0" collapsed="false">
      <c r="B4560" s="339" t="n">
        <f aca="false">'ワークシート1 事業所情報'!E4573</f>
        <v>0</v>
      </c>
      <c r="C4560" s="125" t="str">
        <f aca="false">IF(COUNTIF($B$4:B4560,B4560)=1,MAX($C$3:C4559)+1,"")</f>
        <v/>
      </c>
      <c r="D4560" s="125"/>
      <c r="E4560" s="340"/>
    </row>
    <row r="4561" customFormat="false" ht="18" hidden="false" customHeight="false" outlineLevel="0" collapsed="false">
      <c r="B4561" s="339" t="n">
        <f aca="false">'ワークシート1 事業所情報'!E4574</f>
        <v>0</v>
      </c>
      <c r="C4561" s="125" t="str">
        <f aca="false">IF(COUNTIF($B$4:B4561,B4561)=1,MAX($C$3:C4560)+1,"")</f>
        <v/>
      </c>
      <c r="D4561" s="125"/>
      <c r="E4561" s="340"/>
    </row>
    <row r="4562" customFormat="false" ht="18" hidden="false" customHeight="false" outlineLevel="0" collapsed="false">
      <c r="B4562" s="339" t="n">
        <f aca="false">'ワークシート1 事業所情報'!E4575</f>
        <v>0</v>
      </c>
      <c r="C4562" s="125" t="str">
        <f aca="false">IF(COUNTIF($B$4:B4562,B4562)=1,MAX($C$3:C4561)+1,"")</f>
        <v/>
      </c>
      <c r="D4562" s="125"/>
      <c r="E4562" s="340"/>
    </row>
    <row r="4563" customFormat="false" ht="18" hidden="false" customHeight="false" outlineLevel="0" collapsed="false">
      <c r="B4563" s="339" t="n">
        <f aca="false">'ワークシート1 事業所情報'!E4576</f>
        <v>0</v>
      </c>
      <c r="C4563" s="125" t="str">
        <f aca="false">IF(COUNTIF($B$4:B4563,B4563)=1,MAX($C$3:C4562)+1,"")</f>
        <v/>
      </c>
      <c r="D4563" s="125"/>
      <c r="E4563" s="340"/>
    </row>
    <row r="4564" customFormat="false" ht="18" hidden="false" customHeight="false" outlineLevel="0" collapsed="false">
      <c r="B4564" s="339" t="n">
        <f aca="false">'ワークシート1 事業所情報'!E4577</f>
        <v>0</v>
      </c>
      <c r="C4564" s="125" t="str">
        <f aca="false">IF(COUNTIF($B$4:B4564,B4564)=1,MAX($C$3:C4563)+1,"")</f>
        <v/>
      </c>
      <c r="D4564" s="125"/>
      <c r="E4564" s="340"/>
    </row>
    <row r="4565" customFormat="false" ht="18" hidden="false" customHeight="false" outlineLevel="0" collapsed="false">
      <c r="B4565" s="339" t="n">
        <f aca="false">'ワークシート1 事業所情報'!E4578</f>
        <v>0</v>
      </c>
      <c r="C4565" s="125" t="str">
        <f aca="false">IF(COUNTIF($B$4:B4565,B4565)=1,MAX($C$3:C4564)+1,"")</f>
        <v/>
      </c>
      <c r="D4565" s="125"/>
      <c r="E4565" s="340"/>
    </row>
    <row r="4566" customFormat="false" ht="18" hidden="false" customHeight="false" outlineLevel="0" collapsed="false">
      <c r="B4566" s="339" t="n">
        <f aca="false">'ワークシート1 事業所情報'!E4579</f>
        <v>0</v>
      </c>
      <c r="C4566" s="125" t="str">
        <f aca="false">IF(COUNTIF($B$4:B4566,B4566)=1,MAX($C$3:C4565)+1,"")</f>
        <v/>
      </c>
      <c r="D4566" s="125"/>
      <c r="E4566" s="340"/>
    </row>
    <row r="4567" customFormat="false" ht="18" hidden="false" customHeight="false" outlineLevel="0" collapsed="false">
      <c r="B4567" s="339" t="n">
        <f aca="false">'ワークシート1 事業所情報'!E4580</f>
        <v>0</v>
      </c>
      <c r="C4567" s="125" t="str">
        <f aca="false">IF(COUNTIF($B$4:B4567,B4567)=1,MAX($C$3:C4566)+1,"")</f>
        <v/>
      </c>
      <c r="D4567" s="125"/>
      <c r="E4567" s="340"/>
    </row>
    <row r="4568" customFormat="false" ht="18" hidden="false" customHeight="false" outlineLevel="0" collapsed="false">
      <c r="B4568" s="339" t="n">
        <f aca="false">'ワークシート1 事業所情報'!E4581</f>
        <v>0</v>
      </c>
      <c r="C4568" s="125" t="str">
        <f aca="false">IF(COUNTIF($B$4:B4568,B4568)=1,MAX($C$3:C4567)+1,"")</f>
        <v/>
      </c>
      <c r="D4568" s="125"/>
      <c r="E4568" s="340"/>
    </row>
    <row r="4569" customFormat="false" ht="18" hidden="false" customHeight="false" outlineLevel="0" collapsed="false">
      <c r="B4569" s="339" t="n">
        <f aca="false">'ワークシート1 事業所情報'!E4582</f>
        <v>0</v>
      </c>
      <c r="C4569" s="125" t="str">
        <f aca="false">IF(COUNTIF($B$4:B4569,B4569)=1,MAX($C$3:C4568)+1,"")</f>
        <v/>
      </c>
      <c r="D4569" s="125"/>
      <c r="E4569" s="340"/>
    </row>
    <row r="4570" customFormat="false" ht="18" hidden="false" customHeight="false" outlineLevel="0" collapsed="false">
      <c r="B4570" s="339" t="n">
        <f aca="false">'ワークシート1 事業所情報'!E4583</f>
        <v>0</v>
      </c>
      <c r="C4570" s="125" t="str">
        <f aca="false">IF(COUNTIF($B$4:B4570,B4570)=1,MAX($C$3:C4569)+1,"")</f>
        <v/>
      </c>
      <c r="D4570" s="125"/>
      <c r="E4570" s="340"/>
    </row>
    <row r="4571" customFormat="false" ht="18" hidden="false" customHeight="false" outlineLevel="0" collapsed="false">
      <c r="B4571" s="339" t="n">
        <f aca="false">'ワークシート1 事業所情報'!E4584</f>
        <v>0</v>
      </c>
      <c r="C4571" s="125" t="str">
        <f aca="false">IF(COUNTIF($B$4:B4571,B4571)=1,MAX($C$3:C4570)+1,"")</f>
        <v/>
      </c>
      <c r="D4571" s="125"/>
      <c r="E4571" s="340"/>
    </row>
    <row r="4572" customFormat="false" ht="18" hidden="false" customHeight="false" outlineLevel="0" collapsed="false">
      <c r="B4572" s="339" t="n">
        <f aca="false">'ワークシート1 事業所情報'!E4585</f>
        <v>0</v>
      </c>
      <c r="C4572" s="125" t="str">
        <f aca="false">IF(COUNTIF($B$4:B4572,B4572)=1,MAX($C$3:C4571)+1,"")</f>
        <v/>
      </c>
      <c r="D4572" s="125"/>
      <c r="E4572" s="340"/>
    </row>
    <row r="4573" customFormat="false" ht="18" hidden="false" customHeight="false" outlineLevel="0" collapsed="false">
      <c r="B4573" s="339" t="n">
        <f aca="false">'ワークシート1 事業所情報'!E4586</f>
        <v>0</v>
      </c>
      <c r="C4573" s="125" t="str">
        <f aca="false">IF(COUNTIF($B$4:B4573,B4573)=1,MAX($C$3:C4572)+1,"")</f>
        <v/>
      </c>
      <c r="D4573" s="125"/>
      <c r="E4573" s="340"/>
    </row>
    <row r="4574" customFormat="false" ht="18" hidden="false" customHeight="false" outlineLevel="0" collapsed="false">
      <c r="B4574" s="339" t="n">
        <f aca="false">'ワークシート1 事業所情報'!E4587</f>
        <v>0</v>
      </c>
      <c r="C4574" s="125" t="str">
        <f aca="false">IF(COUNTIF($B$4:B4574,B4574)=1,MAX($C$3:C4573)+1,"")</f>
        <v/>
      </c>
      <c r="D4574" s="125"/>
      <c r="E4574" s="340"/>
    </row>
    <row r="4575" customFormat="false" ht="18" hidden="false" customHeight="false" outlineLevel="0" collapsed="false">
      <c r="B4575" s="339" t="n">
        <f aca="false">'ワークシート1 事業所情報'!E4588</f>
        <v>0</v>
      </c>
      <c r="C4575" s="125" t="str">
        <f aca="false">IF(COUNTIF($B$4:B4575,B4575)=1,MAX($C$3:C4574)+1,"")</f>
        <v/>
      </c>
      <c r="D4575" s="125"/>
      <c r="E4575" s="340"/>
    </row>
    <row r="4576" customFormat="false" ht="18" hidden="false" customHeight="false" outlineLevel="0" collapsed="false">
      <c r="B4576" s="339" t="n">
        <f aca="false">'ワークシート1 事業所情報'!E4589</f>
        <v>0</v>
      </c>
      <c r="C4576" s="125" t="str">
        <f aca="false">IF(COUNTIF($B$4:B4576,B4576)=1,MAX($C$3:C4575)+1,"")</f>
        <v/>
      </c>
      <c r="D4576" s="125"/>
      <c r="E4576" s="340"/>
    </row>
    <row r="4577" customFormat="false" ht="18" hidden="false" customHeight="false" outlineLevel="0" collapsed="false">
      <c r="B4577" s="339" t="n">
        <f aca="false">'ワークシート1 事業所情報'!E4590</f>
        <v>0</v>
      </c>
      <c r="C4577" s="125" t="str">
        <f aca="false">IF(COUNTIF($B$4:B4577,B4577)=1,MAX($C$3:C4576)+1,"")</f>
        <v/>
      </c>
      <c r="D4577" s="125"/>
      <c r="E4577" s="340"/>
    </row>
    <row r="4578" customFormat="false" ht="18" hidden="false" customHeight="false" outlineLevel="0" collapsed="false">
      <c r="B4578" s="339" t="n">
        <f aca="false">'ワークシート1 事業所情報'!E4591</f>
        <v>0</v>
      </c>
      <c r="C4578" s="125" t="str">
        <f aca="false">IF(COUNTIF($B$4:B4578,B4578)=1,MAX($C$3:C4577)+1,"")</f>
        <v/>
      </c>
      <c r="D4578" s="125"/>
      <c r="E4578" s="340"/>
    </row>
    <row r="4579" customFormat="false" ht="18" hidden="false" customHeight="false" outlineLevel="0" collapsed="false">
      <c r="B4579" s="339" t="n">
        <f aca="false">'ワークシート1 事業所情報'!E4592</f>
        <v>0</v>
      </c>
      <c r="C4579" s="125" t="str">
        <f aca="false">IF(COUNTIF($B$4:B4579,B4579)=1,MAX($C$3:C4578)+1,"")</f>
        <v/>
      </c>
      <c r="D4579" s="125"/>
      <c r="E4579" s="340"/>
    </row>
    <row r="4580" customFormat="false" ht="18" hidden="false" customHeight="false" outlineLevel="0" collapsed="false">
      <c r="B4580" s="339" t="n">
        <f aca="false">'ワークシート1 事業所情報'!E4593</f>
        <v>0</v>
      </c>
      <c r="C4580" s="125" t="str">
        <f aca="false">IF(COUNTIF($B$4:B4580,B4580)=1,MAX($C$3:C4579)+1,"")</f>
        <v/>
      </c>
      <c r="D4580" s="125"/>
      <c r="E4580" s="340"/>
    </row>
    <row r="4581" customFormat="false" ht="18" hidden="false" customHeight="false" outlineLevel="0" collapsed="false">
      <c r="B4581" s="339" t="n">
        <f aca="false">'ワークシート1 事業所情報'!E4594</f>
        <v>0</v>
      </c>
      <c r="C4581" s="125" t="str">
        <f aca="false">IF(COUNTIF($B$4:B4581,B4581)=1,MAX($C$3:C4580)+1,"")</f>
        <v/>
      </c>
      <c r="D4581" s="125"/>
      <c r="E4581" s="340"/>
    </row>
    <row r="4582" customFormat="false" ht="18" hidden="false" customHeight="false" outlineLevel="0" collapsed="false">
      <c r="B4582" s="339" t="n">
        <f aca="false">'ワークシート1 事業所情報'!E4595</f>
        <v>0</v>
      </c>
      <c r="C4582" s="125" t="str">
        <f aca="false">IF(COUNTIF($B$4:B4582,B4582)=1,MAX($C$3:C4581)+1,"")</f>
        <v/>
      </c>
      <c r="D4582" s="125"/>
      <c r="E4582" s="340"/>
    </row>
    <row r="4583" customFormat="false" ht="18" hidden="false" customHeight="false" outlineLevel="0" collapsed="false">
      <c r="B4583" s="339" t="n">
        <f aca="false">'ワークシート1 事業所情報'!E4596</f>
        <v>0</v>
      </c>
      <c r="C4583" s="125" t="str">
        <f aca="false">IF(COUNTIF($B$4:B4583,B4583)=1,MAX($C$3:C4582)+1,"")</f>
        <v/>
      </c>
      <c r="D4583" s="125"/>
      <c r="E4583" s="340"/>
    </row>
    <row r="4584" customFormat="false" ht="18" hidden="false" customHeight="false" outlineLevel="0" collapsed="false">
      <c r="B4584" s="339" t="n">
        <f aca="false">'ワークシート1 事業所情報'!E4597</f>
        <v>0</v>
      </c>
      <c r="C4584" s="125" t="str">
        <f aca="false">IF(COUNTIF($B$4:B4584,B4584)=1,MAX($C$3:C4583)+1,"")</f>
        <v/>
      </c>
      <c r="D4584" s="125"/>
      <c r="E4584" s="340"/>
    </row>
    <row r="4585" customFormat="false" ht="18" hidden="false" customHeight="false" outlineLevel="0" collapsed="false">
      <c r="B4585" s="339" t="n">
        <f aca="false">'ワークシート1 事業所情報'!E4598</f>
        <v>0</v>
      </c>
      <c r="C4585" s="125" t="str">
        <f aca="false">IF(COUNTIF($B$4:B4585,B4585)=1,MAX($C$3:C4584)+1,"")</f>
        <v/>
      </c>
      <c r="D4585" s="125"/>
      <c r="E4585" s="340"/>
    </row>
    <row r="4586" customFormat="false" ht="18" hidden="false" customHeight="false" outlineLevel="0" collapsed="false">
      <c r="B4586" s="339" t="n">
        <f aca="false">'ワークシート1 事業所情報'!E4599</f>
        <v>0</v>
      </c>
      <c r="C4586" s="125" t="str">
        <f aca="false">IF(COUNTIF($B$4:B4586,B4586)=1,MAX($C$3:C4585)+1,"")</f>
        <v/>
      </c>
      <c r="D4586" s="125"/>
      <c r="E4586" s="340"/>
    </row>
    <row r="4587" customFormat="false" ht="18" hidden="false" customHeight="false" outlineLevel="0" collapsed="false">
      <c r="B4587" s="339" t="n">
        <f aca="false">'ワークシート1 事業所情報'!E4600</f>
        <v>0</v>
      </c>
      <c r="C4587" s="125" t="str">
        <f aca="false">IF(COUNTIF($B$4:B4587,B4587)=1,MAX($C$3:C4586)+1,"")</f>
        <v/>
      </c>
      <c r="D4587" s="125"/>
      <c r="E4587" s="340"/>
    </row>
    <row r="4588" customFormat="false" ht="18" hidden="false" customHeight="false" outlineLevel="0" collapsed="false">
      <c r="B4588" s="339" t="n">
        <f aca="false">'ワークシート1 事業所情報'!E4601</f>
        <v>0</v>
      </c>
      <c r="C4588" s="125" t="str">
        <f aca="false">IF(COUNTIF($B$4:B4588,B4588)=1,MAX($C$3:C4587)+1,"")</f>
        <v/>
      </c>
      <c r="D4588" s="125"/>
      <c r="E4588" s="340"/>
    </row>
    <row r="4589" customFormat="false" ht="18" hidden="false" customHeight="false" outlineLevel="0" collapsed="false">
      <c r="B4589" s="339" t="n">
        <f aca="false">'ワークシート1 事業所情報'!E4602</f>
        <v>0</v>
      </c>
      <c r="C4589" s="125" t="str">
        <f aca="false">IF(COUNTIF($B$4:B4589,B4589)=1,MAX($C$3:C4588)+1,"")</f>
        <v/>
      </c>
      <c r="D4589" s="125"/>
      <c r="E4589" s="340"/>
    </row>
    <row r="4590" customFormat="false" ht="18" hidden="false" customHeight="false" outlineLevel="0" collapsed="false">
      <c r="B4590" s="339" t="n">
        <f aca="false">'ワークシート1 事業所情報'!E4603</f>
        <v>0</v>
      </c>
      <c r="C4590" s="125" t="str">
        <f aca="false">IF(COUNTIF($B$4:B4590,B4590)=1,MAX($C$3:C4589)+1,"")</f>
        <v/>
      </c>
      <c r="D4590" s="125"/>
      <c r="E4590" s="340"/>
    </row>
    <row r="4591" customFormat="false" ht="18" hidden="false" customHeight="false" outlineLevel="0" collapsed="false">
      <c r="B4591" s="339" t="n">
        <f aca="false">'ワークシート1 事業所情報'!E4604</f>
        <v>0</v>
      </c>
      <c r="C4591" s="125" t="str">
        <f aca="false">IF(COUNTIF($B$4:B4591,B4591)=1,MAX($C$3:C4590)+1,"")</f>
        <v/>
      </c>
      <c r="D4591" s="125"/>
      <c r="E4591" s="340"/>
    </row>
    <row r="4592" customFormat="false" ht="18" hidden="false" customHeight="false" outlineLevel="0" collapsed="false">
      <c r="B4592" s="339" t="n">
        <f aca="false">'ワークシート1 事業所情報'!E4605</f>
        <v>0</v>
      </c>
      <c r="C4592" s="125" t="str">
        <f aca="false">IF(COUNTIF($B$4:B4592,B4592)=1,MAX($C$3:C4591)+1,"")</f>
        <v/>
      </c>
      <c r="D4592" s="125"/>
      <c r="E4592" s="340"/>
    </row>
    <row r="4593" customFormat="false" ht="18" hidden="false" customHeight="false" outlineLevel="0" collapsed="false">
      <c r="B4593" s="339" t="n">
        <f aca="false">'ワークシート1 事業所情報'!E4606</f>
        <v>0</v>
      </c>
      <c r="C4593" s="125" t="str">
        <f aca="false">IF(COUNTIF($B$4:B4593,B4593)=1,MAX($C$3:C4592)+1,"")</f>
        <v/>
      </c>
      <c r="D4593" s="125"/>
      <c r="E4593" s="340"/>
    </row>
    <row r="4594" customFormat="false" ht="18" hidden="false" customHeight="false" outlineLevel="0" collapsed="false">
      <c r="B4594" s="339" t="n">
        <f aca="false">'ワークシート1 事業所情報'!E4607</f>
        <v>0</v>
      </c>
      <c r="C4594" s="125" t="str">
        <f aca="false">IF(COUNTIF($B$4:B4594,B4594)=1,MAX($C$3:C4593)+1,"")</f>
        <v/>
      </c>
      <c r="D4594" s="125"/>
      <c r="E4594" s="340"/>
    </row>
    <row r="4595" customFormat="false" ht="18" hidden="false" customHeight="false" outlineLevel="0" collapsed="false">
      <c r="B4595" s="339" t="n">
        <f aca="false">'ワークシート1 事業所情報'!E4608</f>
        <v>0</v>
      </c>
      <c r="C4595" s="125" t="str">
        <f aca="false">IF(COUNTIF($B$4:B4595,B4595)=1,MAX($C$3:C4594)+1,"")</f>
        <v/>
      </c>
      <c r="D4595" s="125"/>
      <c r="E4595" s="340"/>
    </row>
    <row r="4596" customFormat="false" ht="18" hidden="false" customHeight="false" outlineLevel="0" collapsed="false">
      <c r="B4596" s="339" t="n">
        <f aca="false">'ワークシート1 事業所情報'!E4609</f>
        <v>0</v>
      </c>
      <c r="C4596" s="125" t="str">
        <f aca="false">IF(COUNTIF($B$4:B4596,B4596)=1,MAX($C$3:C4595)+1,"")</f>
        <v/>
      </c>
      <c r="D4596" s="125"/>
      <c r="E4596" s="340"/>
    </row>
    <row r="4597" customFormat="false" ht="18" hidden="false" customHeight="false" outlineLevel="0" collapsed="false">
      <c r="B4597" s="339" t="n">
        <f aca="false">'ワークシート1 事業所情報'!E4610</f>
        <v>0</v>
      </c>
      <c r="C4597" s="125" t="str">
        <f aca="false">IF(COUNTIF($B$4:B4597,B4597)=1,MAX($C$3:C4596)+1,"")</f>
        <v/>
      </c>
      <c r="D4597" s="125"/>
      <c r="E4597" s="340"/>
    </row>
    <row r="4598" customFormat="false" ht="18" hidden="false" customHeight="false" outlineLevel="0" collapsed="false">
      <c r="B4598" s="339" t="n">
        <f aca="false">'ワークシート1 事業所情報'!E4611</f>
        <v>0</v>
      </c>
      <c r="C4598" s="125" t="str">
        <f aca="false">IF(COUNTIF($B$4:B4598,B4598)=1,MAX($C$3:C4597)+1,"")</f>
        <v/>
      </c>
      <c r="D4598" s="125"/>
      <c r="E4598" s="340"/>
    </row>
    <row r="4599" customFormat="false" ht="18" hidden="false" customHeight="false" outlineLevel="0" collapsed="false">
      <c r="B4599" s="339" t="n">
        <f aca="false">'ワークシート1 事業所情報'!E4612</f>
        <v>0</v>
      </c>
      <c r="C4599" s="125" t="str">
        <f aca="false">IF(COUNTIF($B$4:B4599,B4599)=1,MAX($C$3:C4598)+1,"")</f>
        <v/>
      </c>
      <c r="D4599" s="125"/>
      <c r="E4599" s="340"/>
    </row>
    <row r="4600" customFormat="false" ht="18" hidden="false" customHeight="false" outlineLevel="0" collapsed="false">
      <c r="B4600" s="339" t="n">
        <f aca="false">'ワークシート1 事業所情報'!E4613</f>
        <v>0</v>
      </c>
      <c r="C4600" s="125" t="str">
        <f aca="false">IF(COUNTIF($B$4:B4600,B4600)=1,MAX($C$3:C4599)+1,"")</f>
        <v/>
      </c>
      <c r="D4600" s="125"/>
      <c r="E4600" s="340"/>
    </row>
    <row r="4601" customFormat="false" ht="18" hidden="false" customHeight="false" outlineLevel="0" collapsed="false">
      <c r="B4601" s="339" t="n">
        <f aca="false">'ワークシート1 事業所情報'!E4614</f>
        <v>0</v>
      </c>
      <c r="C4601" s="125" t="str">
        <f aca="false">IF(COUNTIF($B$4:B4601,B4601)=1,MAX($C$3:C4600)+1,"")</f>
        <v/>
      </c>
      <c r="D4601" s="125"/>
      <c r="E4601" s="340"/>
    </row>
    <row r="4602" customFormat="false" ht="18" hidden="false" customHeight="false" outlineLevel="0" collapsed="false">
      <c r="B4602" s="339" t="n">
        <f aca="false">'ワークシート1 事業所情報'!E4615</f>
        <v>0</v>
      </c>
      <c r="C4602" s="125" t="str">
        <f aca="false">IF(COUNTIF($B$4:B4602,B4602)=1,MAX($C$3:C4601)+1,"")</f>
        <v/>
      </c>
      <c r="D4602" s="125"/>
      <c r="E4602" s="340"/>
    </row>
    <row r="4603" customFormat="false" ht="18" hidden="false" customHeight="false" outlineLevel="0" collapsed="false">
      <c r="B4603" s="339" t="n">
        <f aca="false">'ワークシート1 事業所情報'!E4616</f>
        <v>0</v>
      </c>
      <c r="C4603" s="125" t="str">
        <f aca="false">IF(COUNTIF($B$4:B4603,B4603)=1,MAX($C$3:C4602)+1,"")</f>
        <v/>
      </c>
      <c r="D4603" s="125"/>
      <c r="E4603" s="340"/>
    </row>
    <row r="4604" customFormat="false" ht="18" hidden="false" customHeight="false" outlineLevel="0" collapsed="false">
      <c r="B4604" s="339" t="n">
        <f aca="false">'ワークシート1 事業所情報'!E4617</f>
        <v>0</v>
      </c>
      <c r="C4604" s="125" t="str">
        <f aca="false">IF(COUNTIF($B$4:B4604,B4604)=1,MAX($C$3:C4603)+1,"")</f>
        <v/>
      </c>
      <c r="D4604" s="125"/>
      <c r="E4604" s="340"/>
    </row>
    <row r="4605" customFormat="false" ht="18" hidden="false" customHeight="false" outlineLevel="0" collapsed="false">
      <c r="B4605" s="339" t="n">
        <f aca="false">'ワークシート1 事業所情報'!E4618</f>
        <v>0</v>
      </c>
      <c r="C4605" s="125" t="str">
        <f aca="false">IF(COUNTIF($B$4:B4605,B4605)=1,MAX($C$3:C4604)+1,"")</f>
        <v/>
      </c>
      <c r="D4605" s="125"/>
      <c r="E4605" s="340"/>
    </row>
    <row r="4606" customFormat="false" ht="18" hidden="false" customHeight="false" outlineLevel="0" collapsed="false">
      <c r="B4606" s="339" t="n">
        <f aca="false">'ワークシート1 事業所情報'!E4619</f>
        <v>0</v>
      </c>
      <c r="C4606" s="125" t="str">
        <f aca="false">IF(COUNTIF($B$4:B4606,B4606)=1,MAX($C$3:C4605)+1,"")</f>
        <v/>
      </c>
      <c r="D4606" s="125"/>
      <c r="E4606" s="340"/>
    </row>
    <row r="4607" customFormat="false" ht="18" hidden="false" customHeight="false" outlineLevel="0" collapsed="false">
      <c r="B4607" s="339" t="n">
        <f aca="false">'ワークシート1 事業所情報'!E4620</f>
        <v>0</v>
      </c>
      <c r="C4607" s="125" t="str">
        <f aca="false">IF(COUNTIF($B$4:B4607,B4607)=1,MAX($C$3:C4606)+1,"")</f>
        <v/>
      </c>
      <c r="D4607" s="125"/>
      <c r="E4607" s="340"/>
    </row>
    <row r="4608" customFormat="false" ht="18" hidden="false" customHeight="false" outlineLevel="0" collapsed="false">
      <c r="B4608" s="339" t="n">
        <f aca="false">'ワークシート1 事業所情報'!E4621</f>
        <v>0</v>
      </c>
      <c r="C4608" s="125" t="str">
        <f aca="false">IF(COUNTIF($B$4:B4608,B4608)=1,MAX($C$3:C4607)+1,"")</f>
        <v/>
      </c>
      <c r="D4608" s="125"/>
      <c r="E4608" s="340"/>
    </row>
    <row r="4609" customFormat="false" ht="18" hidden="false" customHeight="false" outlineLevel="0" collapsed="false">
      <c r="B4609" s="339" t="n">
        <f aca="false">'ワークシート1 事業所情報'!E4622</f>
        <v>0</v>
      </c>
      <c r="C4609" s="125" t="str">
        <f aca="false">IF(COUNTIF($B$4:B4609,B4609)=1,MAX($C$3:C4608)+1,"")</f>
        <v/>
      </c>
      <c r="D4609" s="125"/>
      <c r="E4609" s="340"/>
    </row>
    <row r="4610" customFormat="false" ht="18" hidden="false" customHeight="false" outlineLevel="0" collapsed="false">
      <c r="B4610" s="339" t="n">
        <f aca="false">'ワークシート1 事業所情報'!E4623</f>
        <v>0</v>
      </c>
      <c r="C4610" s="125" t="str">
        <f aca="false">IF(COUNTIF($B$4:B4610,B4610)=1,MAX($C$3:C4609)+1,"")</f>
        <v/>
      </c>
      <c r="D4610" s="125"/>
      <c r="E4610" s="340"/>
    </row>
    <row r="4611" customFormat="false" ht="18" hidden="false" customHeight="false" outlineLevel="0" collapsed="false">
      <c r="B4611" s="339" t="n">
        <f aca="false">'ワークシート1 事業所情報'!E4624</f>
        <v>0</v>
      </c>
      <c r="C4611" s="125" t="str">
        <f aca="false">IF(COUNTIF($B$4:B4611,B4611)=1,MAX($C$3:C4610)+1,"")</f>
        <v/>
      </c>
      <c r="D4611" s="125"/>
      <c r="E4611" s="340"/>
    </row>
    <row r="4612" customFormat="false" ht="18" hidden="false" customHeight="false" outlineLevel="0" collapsed="false">
      <c r="B4612" s="339" t="n">
        <f aca="false">'ワークシート1 事業所情報'!E4625</f>
        <v>0</v>
      </c>
      <c r="C4612" s="125" t="str">
        <f aca="false">IF(COUNTIF($B$4:B4612,B4612)=1,MAX($C$3:C4611)+1,"")</f>
        <v/>
      </c>
      <c r="D4612" s="125"/>
      <c r="E4612" s="340"/>
    </row>
    <row r="4613" customFormat="false" ht="18" hidden="false" customHeight="false" outlineLevel="0" collapsed="false">
      <c r="B4613" s="339" t="n">
        <f aca="false">'ワークシート1 事業所情報'!E4626</f>
        <v>0</v>
      </c>
      <c r="C4613" s="125" t="str">
        <f aca="false">IF(COUNTIF($B$4:B4613,B4613)=1,MAX($C$3:C4612)+1,"")</f>
        <v/>
      </c>
      <c r="D4613" s="125"/>
      <c r="E4613" s="340"/>
    </row>
    <row r="4614" customFormat="false" ht="18" hidden="false" customHeight="false" outlineLevel="0" collapsed="false">
      <c r="B4614" s="339" t="n">
        <f aca="false">'ワークシート1 事業所情報'!E4627</f>
        <v>0</v>
      </c>
      <c r="C4614" s="125" t="str">
        <f aca="false">IF(COUNTIF($B$4:B4614,B4614)=1,MAX($C$3:C4613)+1,"")</f>
        <v/>
      </c>
      <c r="D4614" s="125"/>
      <c r="E4614" s="340"/>
    </row>
    <row r="4615" customFormat="false" ht="18" hidden="false" customHeight="false" outlineLevel="0" collapsed="false">
      <c r="B4615" s="339" t="n">
        <f aca="false">'ワークシート1 事業所情報'!E4628</f>
        <v>0</v>
      </c>
      <c r="C4615" s="125" t="str">
        <f aca="false">IF(COUNTIF($B$4:B4615,B4615)=1,MAX($C$3:C4614)+1,"")</f>
        <v/>
      </c>
      <c r="D4615" s="125"/>
      <c r="E4615" s="340"/>
    </row>
    <row r="4616" customFormat="false" ht="18" hidden="false" customHeight="false" outlineLevel="0" collapsed="false">
      <c r="B4616" s="339" t="n">
        <f aca="false">'ワークシート1 事業所情報'!E4629</f>
        <v>0</v>
      </c>
      <c r="C4616" s="125" t="str">
        <f aca="false">IF(COUNTIF($B$4:B4616,B4616)=1,MAX($C$3:C4615)+1,"")</f>
        <v/>
      </c>
      <c r="D4616" s="125"/>
      <c r="E4616" s="340"/>
    </row>
    <row r="4617" customFormat="false" ht="18" hidden="false" customHeight="false" outlineLevel="0" collapsed="false">
      <c r="B4617" s="339" t="n">
        <f aca="false">'ワークシート1 事業所情報'!E4630</f>
        <v>0</v>
      </c>
      <c r="C4617" s="125" t="str">
        <f aca="false">IF(COUNTIF($B$4:B4617,B4617)=1,MAX($C$3:C4616)+1,"")</f>
        <v/>
      </c>
      <c r="D4617" s="125"/>
      <c r="E4617" s="340"/>
    </row>
    <row r="4618" customFormat="false" ht="18" hidden="false" customHeight="false" outlineLevel="0" collapsed="false">
      <c r="B4618" s="339" t="n">
        <f aca="false">'ワークシート1 事業所情報'!E4631</f>
        <v>0</v>
      </c>
      <c r="C4618" s="125" t="str">
        <f aca="false">IF(COUNTIF($B$4:B4618,B4618)=1,MAX($C$3:C4617)+1,"")</f>
        <v/>
      </c>
      <c r="D4618" s="125"/>
      <c r="E4618" s="340"/>
    </row>
    <row r="4619" customFormat="false" ht="18" hidden="false" customHeight="false" outlineLevel="0" collapsed="false">
      <c r="B4619" s="339" t="n">
        <f aca="false">'ワークシート1 事業所情報'!E4632</f>
        <v>0</v>
      </c>
      <c r="C4619" s="125" t="str">
        <f aca="false">IF(COUNTIF($B$4:B4619,B4619)=1,MAX($C$3:C4618)+1,"")</f>
        <v/>
      </c>
      <c r="D4619" s="125"/>
      <c r="E4619" s="340"/>
    </row>
    <row r="4620" customFormat="false" ht="18" hidden="false" customHeight="false" outlineLevel="0" collapsed="false">
      <c r="B4620" s="339" t="n">
        <f aca="false">'ワークシート1 事業所情報'!E4633</f>
        <v>0</v>
      </c>
      <c r="C4620" s="125" t="str">
        <f aca="false">IF(COUNTIF($B$4:B4620,B4620)=1,MAX($C$3:C4619)+1,"")</f>
        <v/>
      </c>
      <c r="D4620" s="125"/>
      <c r="E4620" s="340"/>
    </row>
    <row r="4621" customFormat="false" ht="18" hidden="false" customHeight="false" outlineLevel="0" collapsed="false">
      <c r="B4621" s="339" t="n">
        <f aca="false">'ワークシート1 事業所情報'!E4634</f>
        <v>0</v>
      </c>
      <c r="C4621" s="125" t="str">
        <f aca="false">IF(COUNTIF($B$4:B4621,B4621)=1,MAX($C$3:C4620)+1,"")</f>
        <v/>
      </c>
      <c r="D4621" s="125"/>
      <c r="E4621" s="340"/>
    </row>
    <row r="4622" customFormat="false" ht="18" hidden="false" customHeight="false" outlineLevel="0" collapsed="false">
      <c r="B4622" s="339" t="n">
        <f aca="false">'ワークシート1 事業所情報'!E4635</f>
        <v>0</v>
      </c>
      <c r="C4622" s="125" t="str">
        <f aca="false">IF(COUNTIF($B$4:B4622,B4622)=1,MAX($C$3:C4621)+1,"")</f>
        <v/>
      </c>
      <c r="D4622" s="125"/>
      <c r="E4622" s="340"/>
    </row>
    <row r="4623" customFormat="false" ht="18" hidden="false" customHeight="false" outlineLevel="0" collapsed="false">
      <c r="B4623" s="339" t="n">
        <f aca="false">'ワークシート1 事業所情報'!E4636</f>
        <v>0</v>
      </c>
      <c r="C4623" s="125" t="str">
        <f aca="false">IF(COUNTIF($B$4:B4623,B4623)=1,MAX($C$3:C4622)+1,"")</f>
        <v/>
      </c>
      <c r="D4623" s="125"/>
      <c r="E4623" s="340"/>
    </row>
    <row r="4624" customFormat="false" ht="18" hidden="false" customHeight="false" outlineLevel="0" collapsed="false">
      <c r="B4624" s="339" t="n">
        <f aca="false">'ワークシート1 事業所情報'!E4637</f>
        <v>0</v>
      </c>
      <c r="C4624" s="125" t="str">
        <f aca="false">IF(COUNTIF($B$4:B4624,B4624)=1,MAX($C$3:C4623)+1,"")</f>
        <v/>
      </c>
      <c r="D4624" s="125"/>
      <c r="E4624" s="340"/>
    </row>
    <row r="4625" customFormat="false" ht="18" hidden="false" customHeight="false" outlineLevel="0" collapsed="false">
      <c r="B4625" s="339" t="n">
        <f aca="false">'ワークシート1 事業所情報'!E4638</f>
        <v>0</v>
      </c>
      <c r="C4625" s="125" t="str">
        <f aca="false">IF(COUNTIF($B$4:B4625,B4625)=1,MAX($C$3:C4624)+1,"")</f>
        <v/>
      </c>
      <c r="D4625" s="125"/>
      <c r="E4625" s="340"/>
    </row>
    <row r="4626" customFormat="false" ht="18" hidden="false" customHeight="false" outlineLevel="0" collapsed="false">
      <c r="B4626" s="339" t="n">
        <f aca="false">'ワークシート1 事業所情報'!E4639</f>
        <v>0</v>
      </c>
      <c r="C4626" s="125" t="str">
        <f aca="false">IF(COUNTIF($B$4:B4626,B4626)=1,MAX($C$3:C4625)+1,"")</f>
        <v/>
      </c>
      <c r="D4626" s="125"/>
      <c r="E4626" s="340"/>
    </row>
    <row r="4627" customFormat="false" ht="18" hidden="false" customHeight="false" outlineLevel="0" collapsed="false">
      <c r="B4627" s="339" t="n">
        <f aca="false">'ワークシート1 事業所情報'!E4640</f>
        <v>0</v>
      </c>
      <c r="C4627" s="125" t="str">
        <f aca="false">IF(COUNTIF($B$4:B4627,B4627)=1,MAX($C$3:C4626)+1,"")</f>
        <v/>
      </c>
      <c r="D4627" s="125"/>
      <c r="E4627" s="340"/>
    </row>
    <row r="4628" customFormat="false" ht="18" hidden="false" customHeight="false" outlineLevel="0" collapsed="false">
      <c r="B4628" s="339" t="n">
        <f aca="false">'ワークシート1 事業所情報'!E4641</f>
        <v>0</v>
      </c>
      <c r="C4628" s="125" t="str">
        <f aca="false">IF(COUNTIF($B$4:B4628,B4628)=1,MAX($C$3:C4627)+1,"")</f>
        <v/>
      </c>
      <c r="D4628" s="125"/>
      <c r="E4628" s="340"/>
    </row>
    <row r="4629" customFormat="false" ht="18" hidden="false" customHeight="false" outlineLevel="0" collapsed="false">
      <c r="B4629" s="339" t="n">
        <f aca="false">'ワークシート1 事業所情報'!E4642</f>
        <v>0</v>
      </c>
      <c r="C4629" s="125" t="str">
        <f aca="false">IF(COUNTIF($B$4:B4629,B4629)=1,MAX($C$3:C4628)+1,"")</f>
        <v/>
      </c>
      <c r="D4629" s="125"/>
      <c r="E4629" s="340"/>
    </row>
    <row r="4630" customFormat="false" ht="18" hidden="false" customHeight="false" outlineLevel="0" collapsed="false">
      <c r="B4630" s="339" t="n">
        <f aca="false">'ワークシート1 事業所情報'!E4643</f>
        <v>0</v>
      </c>
      <c r="C4630" s="125" t="str">
        <f aca="false">IF(COUNTIF($B$4:B4630,B4630)=1,MAX($C$3:C4629)+1,"")</f>
        <v/>
      </c>
      <c r="D4630" s="125"/>
      <c r="E4630" s="340"/>
    </row>
    <row r="4631" customFormat="false" ht="18" hidden="false" customHeight="false" outlineLevel="0" collapsed="false">
      <c r="B4631" s="339" t="n">
        <f aca="false">'ワークシート1 事業所情報'!E4644</f>
        <v>0</v>
      </c>
      <c r="C4631" s="125" t="str">
        <f aca="false">IF(COUNTIF($B$4:B4631,B4631)=1,MAX($C$3:C4630)+1,"")</f>
        <v/>
      </c>
      <c r="D4631" s="125"/>
      <c r="E4631" s="340"/>
    </row>
    <row r="4632" customFormat="false" ht="18" hidden="false" customHeight="false" outlineLevel="0" collapsed="false">
      <c r="B4632" s="339" t="n">
        <f aca="false">'ワークシート1 事業所情報'!E4645</f>
        <v>0</v>
      </c>
      <c r="C4632" s="125" t="str">
        <f aca="false">IF(COUNTIF($B$4:B4632,B4632)=1,MAX($C$3:C4631)+1,"")</f>
        <v/>
      </c>
      <c r="D4632" s="125"/>
      <c r="E4632" s="340"/>
    </row>
    <row r="4633" customFormat="false" ht="18" hidden="false" customHeight="false" outlineLevel="0" collapsed="false">
      <c r="B4633" s="339" t="n">
        <f aca="false">'ワークシート1 事業所情報'!E4646</f>
        <v>0</v>
      </c>
      <c r="C4633" s="125" t="str">
        <f aca="false">IF(COUNTIF($B$4:B4633,B4633)=1,MAX($C$3:C4632)+1,"")</f>
        <v/>
      </c>
      <c r="D4633" s="125"/>
      <c r="E4633" s="340"/>
    </row>
    <row r="4634" customFormat="false" ht="18" hidden="false" customHeight="false" outlineLevel="0" collapsed="false">
      <c r="B4634" s="339" t="n">
        <f aca="false">'ワークシート1 事業所情報'!E4647</f>
        <v>0</v>
      </c>
      <c r="C4634" s="125" t="str">
        <f aca="false">IF(COUNTIF($B$4:B4634,B4634)=1,MAX($C$3:C4633)+1,"")</f>
        <v/>
      </c>
      <c r="D4634" s="125"/>
      <c r="E4634" s="340"/>
    </row>
    <row r="4635" customFormat="false" ht="18" hidden="false" customHeight="false" outlineLevel="0" collapsed="false">
      <c r="B4635" s="339" t="n">
        <f aca="false">'ワークシート1 事業所情報'!E4648</f>
        <v>0</v>
      </c>
      <c r="C4635" s="125" t="str">
        <f aca="false">IF(COUNTIF($B$4:B4635,B4635)=1,MAX($C$3:C4634)+1,"")</f>
        <v/>
      </c>
      <c r="D4635" s="125"/>
      <c r="E4635" s="340"/>
    </row>
    <row r="4636" customFormat="false" ht="18" hidden="false" customHeight="false" outlineLevel="0" collapsed="false">
      <c r="B4636" s="339" t="n">
        <f aca="false">'ワークシート1 事業所情報'!E4649</f>
        <v>0</v>
      </c>
      <c r="C4636" s="125" t="str">
        <f aca="false">IF(COUNTIF($B$4:B4636,B4636)=1,MAX($C$3:C4635)+1,"")</f>
        <v/>
      </c>
      <c r="D4636" s="125"/>
      <c r="E4636" s="340"/>
    </row>
    <row r="4637" customFormat="false" ht="18" hidden="false" customHeight="false" outlineLevel="0" collapsed="false">
      <c r="B4637" s="339" t="n">
        <f aca="false">'ワークシート1 事業所情報'!E4650</f>
        <v>0</v>
      </c>
      <c r="C4637" s="125" t="str">
        <f aca="false">IF(COUNTIF($B$4:B4637,B4637)=1,MAX($C$3:C4636)+1,"")</f>
        <v/>
      </c>
      <c r="D4637" s="125"/>
      <c r="E4637" s="340"/>
    </row>
    <row r="4638" customFormat="false" ht="18" hidden="false" customHeight="false" outlineLevel="0" collapsed="false">
      <c r="B4638" s="339" t="n">
        <f aca="false">'ワークシート1 事業所情報'!E4651</f>
        <v>0</v>
      </c>
      <c r="C4638" s="125" t="str">
        <f aca="false">IF(COUNTIF($B$4:B4638,B4638)=1,MAX($C$3:C4637)+1,"")</f>
        <v/>
      </c>
      <c r="D4638" s="125"/>
      <c r="E4638" s="340"/>
    </row>
    <row r="4639" customFormat="false" ht="18" hidden="false" customHeight="false" outlineLevel="0" collapsed="false">
      <c r="B4639" s="339" t="n">
        <f aca="false">'ワークシート1 事業所情報'!E4652</f>
        <v>0</v>
      </c>
      <c r="C4639" s="125" t="str">
        <f aca="false">IF(COUNTIF($B$4:B4639,B4639)=1,MAX($C$3:C4638)+1,"")</f>
        <v/>
      </c>
      <c r="D4639" s="125"/>
      <c r="E4639" s="340"/>
    </row>
    <row r="4640" customFormat="false" ht="18" hidden="false" customHeight="false" outlineLevel="0" collapsed="false">
      <c r="B4640" s="339" t="n">
        <f aca="false">'ワークシート1 事業所情報'!E4653</f>
        <v>0</v>
      </c>
      <c r="C4640" s="125" t="str">
        <f aca="false">IF(COUNTIF($B$4:B4640,B4640)=1,MAX($C$3:C4639)+1,"")</f>
        <v/>
      </c>
      <c r="D4640" s="125"/>
      <c r="E4640" s="340"/>
    </row>
    <row r="4641" customFormat="false" ht="18" hidden="false" customHeight="false" outlineLevel="0" collapsed="false">
      <c r="B4641" s="339" t="n">
        <f aca="false">'ワークシート1 事業所情報'!E4654</f>
        <v>0</v>
      </c>
      <c r="C4641" s="125" t="str">
        <f aca="false">IF(COUNTIF($B$4:B4641,B4641)=1,MAX($C$3:C4640)+1,"")</f>
        <v/>
      </c>
      <c r="D4641" s="125"/>
      <c r="E4641" s="340"/>
    </row>
    <row r="4642" customFormat="false" ht="18" hidden="false" customHeight="false" outlineLevel="0" collapsed="false">
      <c r="B4642" s="339" t="n">
        <f aca="false">'ワークシート1 事業所情報'!E4655</f>
        <v>0</v>
      </c>
      <c r="C4642" s="125" t="str">
        <f aca="false">IF(COUNTIF($B$4:B4642,B4642)=1,MAX($C$3:C4641)+1,"")</f>
        <v/>
      </c>
      <c r="D4642" s="125"/>
      <c r="E4642" s="340"/>
    </row>
    <row r="4643" customFormat="false" ht="18" hidden="false" customHeight="false" outlineLevel="0" collapsed="false">
      <c r="B4643" s="339" t="n">
        <f aca="false">'ワークシート1 事業所情報'!E4656</f>
        <v>0</v>
      </c>
      <c r="C4643" s="125" t="str">
        <f aca="false">IF(COUNTIF($B$4:B4643,B4643)=1,MAX($C$3:C4642)+1,"")</f>
        <v/>
      </c>
      <c r="D4643" s="125"/>
      <c r="E4643" s="340"/>
    </row>
    <row r="4644" customFormat="false" ht="18" hidden="false" customHeight="false" outlineLevel="0" collapsed="false">
      <c r="B4644" s="339" t="n">
        <f aca="false">'ワークシート1 事業所情報'!E4657</f>
        <v>0</v>
      </c>
      <c r="C4644" s="125" t="str">
        <f aca="false">IF(COUNTIF($B$4:B4644,B4644)=1,MAX($C$3:C4643)+1,"")</f>
        <v/>
      </c>
      <c r="D4644" s="125"/>
      <c r="E4644" s="340"/>
    </row>
    <row r="4645" customFormat="false" ht="18" hidden="false" customHeight="false" outlineLevel="0" collapsed="false">
      <c r="B4645" s="339" t="n">
        <f aca="false">'ワークシート1 事業所情報'!E4658</f>
        <v>0</v>
      </c>
      <c r="C4645" s="125" t="str">
        <f aca="false">IF(COUNTIF($B$4:B4645,B4645)=1,MAX($C$3:C4644)+1,"")</f>
        <v/>
      </c>
      <c r="D4645" s="125"/>
      <c r="E4645" s="340"/>
    </row>
    <row r="4646" customFormat="false" ht="18" hidden="false" customHeight="false" outlineLevel="0" collapsed="false">
      <c r="B4646" s="339" t="n">
        <f aca="false">'ワークシート1 事業所情報'!E4659</f>
        <v>0</v>
      </c>
      <c r="C4646" s="125" t="str">
        <f aca="false">IF(COUNTIF($B$4:B4646,B4646)=1,MAX($C$3:C4645)+1,"")</f>
        <v/>
      </c>
      <c r="D4646" s="125"/>
      <c r="E4646" s="340"/>
    </row>
    <row r="4647" customFormat="false" ht="18" hidden="false" customHeight="false" outlineLevel="0" collapsed="false">
      <c r="B4647" s="339" t="n">
        <f aca="false">'ワークシート1 事業所情報'!E4660</f>
        <v>0</v>
      </c>
      <c r="C4647" s="125" t="str">
        <f aca="false">IF(COUNTIF($B$4:B4647,B4647)=1,MAX($C$3:C4646)+1,"")</f>
        <v/>
      </c>
      <c r="D4647" s="125"/>
      <c r="E4647" s="340"/>
    </row>
    <row r="4648" customFormat="false" ht="18" hidden="false" customHeight="false" outlineLevel="0" collapsed="false">
      <c r="B4648" s="339" t="n">
        <f aca="false">'ワークシート1 事業所情報'!E4661</f>
        <v>0</v>
      </c>
      <c r="C4648" s="125" t="str">
        <f aca="false">IF(COUNTIF($B$4:B4648,B4648)=1,MAX($C$3:C4647)+1,"")</f>
        <v/>
      </c>
      <c r="D4648" s="125"/>
      <c r="E4648" s="340"/>
    </row>
    <row r="4649" customFormat="false" ht="18" hidden="false" customHeight="false" outlineLevel="0" collapsed="false">
      <c r="B4649" s="339" t="n">
        <f aca="false">'ワークシート1 事業所情報'!E4662</f>
        <v>0</v>
      </c>
      <c r="C4649" s="125" t="str">
        <f aca="false">IF(COUNTIF($B$4:B4649,B4649)=1,MAX($C$3:C4648)+1,"")</f>
        <v/>
      </c>
      <c r="D4649" s="125"/>
      <c r="E4649" s="340"/>
    </row>
    <row r="4650" customFormat="false" ht="18" hidden="false" customHeight="false" outlineLevel="0" collapsed="false">
      <c r="B4650" s="339" t="n">
        <f aca="false">'ワークシート1 事業所情報'!E4663</f>
        <v>0</v>
      </c>
      <c r="C4650" s="125" t="str">
        <f aca="false">IF(COUNTIF($B$4:B4650,B4650)=1,MAX($C$3:C4649)+1,"")</f>
        <v/>
      </c>
      <c r="D4650" s="125"/>
      <c r="E4650" s="340"/>
    </row>
    <row r="4651" customFormat="false" ht="18" hidden="false" customHeight="false" outlineLevel="0" collapsed="false">
      <c r="B4651" s="339" t="n">
        <f aca="false">'ワークシート1 事業所情報'!E4664</f>
        <v>0</v>
      </c>
      <c r="C4651" s="125" t="str">
        <f aca="false">IF(COUNTIF($B$4:B4651,B4651)=1,MAX($C$3:C4650)+1,"")</f>
        <v/>
      </c>
      <c r="D4651" s="125"/>
      <c r="E4651" s="340"/>
    </row>
    <row r="4652" customFormat="false" ht="18" hidden="false" customHeight="false" outlineLevel="0" collapsed="false">
      <c r="B4652" s="339" t="n">
        <f aca="false">'ワークシート1 事業所情報'!E4665</f>
        <v>0</v>
      </c>
      <c r="C4652" s="125" t="str">
        <f aca="false">IF(COUNTIF($B$4:B4652,B4652)=1,MAX($C$3:C4651)+1,"")</f>
        <v/>
      </c>
      <c r="D4652" s="125"/>
      <c r="E4652" s="340"/>
    </row>
    <row r="4653" customFormat="false" ht="18" hidden="false" customHeight="false" outlineLevel="0" collapsed="false">
      <c r="B4653" s="339" t="n">
        <f aca="false">'ワークシート1 事業所情報'!E4666</f>
        <v>0</v>
      </c>
      <c r="C4653" s="125" t="str">
        <f aca="false">IF(COUNTIF($B$4:B4653,B4653)=1,MAX($C$3:C4652)+1,"")</f>
        <v/>
      </c>
      <c r="D4653" s="125"/>
      <c r="E4653" s="340"/>
    </row>
    <row r="4654" customFormat="false" ht="18" hidden="false" customHeight="false" outlineLevel="0" collapsed="false">
      <c r="B4654" s="339" t="n">
        <f aca="false">'ワークシート1 事業所情報'!E4667</f>
        <v>0</v>
      </c>
      <c r="C4654" s="125" t="str">
        <f aca="false">IF(COUNTIF($B$4:B4654,B4654)=1,MAX($C$3:C4653)+1,"")</f>
        <v/>
      </c>
      <c r="D4654" s="125"/>
      <c r="E4654" s="340"/>
    </row>
    <row r="4655" customFormat="false" ht="18" hidden="false" customHeight="false" outlineLevel="0" collapsed="false">
      <c r="B4655" s="339" t="n">
        <f aca="false">'ワークシート1 事業所情報'!E4668</f>
        <v>0</v>
      </c>
      <c r="C4655" s="125" t="str">
        <f aca="false">IF(COUNTIF($B$4:B4655,B4655)=1,MAX($C$3:C4654)+1,"")</f>
        <v/>
      </c>
      <c r="D4655" s="125"/>
      <c r="E4655" s="340"/>
    </row>
    <row r="4656" customFormat="false" ht="18" hidden="false" customHeight="false" outlineLevel="0" collapsed="false">
      <c r="B4656" s="339" t="n">
        <f aca="false">'ワークシート1 事業所情報'!E4669</f>
        <v>0</v>
      </c>
      <c r="C4656" s="125" t="str">
        <f aca="false">IF(COUNTIF($B$4:B4656,B4656)=1,MAX($C$3:C4655)+1,"")</f>
        <v/>
      </c>
      <c r="D4656" s="125"/>
      <c r="E4656" s="340"/>
    </row>
    <row r="4657" customFormat="false" ht="18" hidden="false" customHeight="false" outlineLevel="0" collapsed="false">
      <c r="B4657" s="339" t="n">
        <f aca="false">'ワークシート1 事業所情報'!E4670</f>
        <v>0</v>
      </c>
      <c r="C4657" s="125" t="str">
        <f aca="false">IF(COUNTIF($B$4:B4657,B4657)=1,MAX($C$3:C4656)+1,"")</f>
        <v/>
      </c>
      <c r="D4657" s="125"/>
      <c r="E4657" s="340"/>
    </row>
    <row r="4658" customFormat="false" ht="18" hidden="false" customHeight="false" outlineLevel="0" collapsed="false">
      <c r="B4658" s="339" t="n">
        <f aca="false">'ワークシート1 事業所情報'!E4671</f>
        <v>0</v>
      </c>
      <c r="C4658" s="125" t="str">
        <f aca="false">IF(COUNTIF($B$4:B4658,B4658)=1,MAX($C$3:C4657)+1,"")</f>
        <v/>
      </c>
      <c r="D4658" s="125"/>
      <c r="E4658" s="340"/>
    </row>
    <row r="4659" customFormat="false" ht="18" hidden="false" customHeight="false" outlineLevel="0" collapsed="false">
      <c r="B4659" s="339" t="n">
        <f aca="false">'ワークシート1 事業所情報'!E4672</f>
        <v>0</v>
      </c>
      <c r="C4659" s="125" t="str">
        <f aca="false">IF(COUNTIF($B$4:B4659,B4659)=1,MAX($C$3:C4658)+1,"")</f>
        <v/>
      </c>
      <c r="D4659" s="125"/>
      <c r="E4659" s="340"/>
    </row>
    <row r="4660" customFormat="false" ht="18" hidden="false" customHeight="false" outlineLevel="0" collapsed="false">
      <c r="B4660" s="339" t="n">
        <f aca="false">'ワークシート1 事業所情報'!E4673</f>
        <v>0</v>
      </c>
      <c r="C4660" s="125" t="str">
        <f aca="false">IF(COUNTIF($B$4:B4660,B4660)=1,MAX($C$3:C4659)+1,"")</f>
        <v/>
      </c>
      <c r="D4660" s="125"/>
      <c r="E4660" s="340"/>
    </row>
    <row r="4661" customFormat="false" ht="18" hidden="false" customHeight="false" outlineLevel="0" collapsed="false">
      <c r="B4661" s="339" t="n">
        <f aca="false">'ワークシート1 事業所情報'!E4674</f>
        <v>0</v>
      </c>
      <c r="C4661" s="125" t="str">
        <f aca="false">IF(COUNTIF($B$4:B4661,B4661)=1,MAX($C$3:C4660)+1,"")</f>
        <v/>
      </c>
      <c r="D4661" s="125"/>
      <c r="E4661" s="340"/>
    </row>
    <row r="4662" customFormat="false" ht="18" hidden="false" customHeight="false" outlineLevel="0" collapsed="false">
      <c r="B4662" s="339" t="n">
        <f aca="false">'ワークシート1 事業所情報'!E4675</f>
        <v>0</v>
      </c>
      <c r="C4662" s="125" t="str">
        <f aca="false">IF(COUNTIF($B$4:B4662,B4662)=1,MAX($C$3:C4661)+1,"")</f>
        <v/>
      </c>
      <c r="D4662" s="125"/>
      <c r="E4662" s="340"/>
    </row>
    <row r="4663" customFormat="false" ht="18" hidden="false" customHeight="false" outlineLevel="0" collapsed="false">
      <c r="B4663" s="339" t="n">
        <f aca="false">'ワークシート1 事業所情報'!E4676</f>
        <v>0</v>
      </c>
      <c r="C4663" s="125" t="str">
        <f aca="false">IF(COUNTIF($B$4:B4663,B4663)=1,MAX($C$3:C4662)+1,"")</f>
        <v/>
      </c>
      <c r="D4663" s="125"/>
      <c r="E4663" s="340"/>
    </row>
    <row r="4664" customFormat="false" ht="18" hidden="false" customHeight="false" outlineLevel="0" collapsed="false">
      <c r="B4664" s="339" t="n">
        <f aca="false">'ワークシート1 事業所情報'!E4677</f>
        <v>0</v>
      </c>
      <c r="C4664" s="125" t="str">
        <f aca="false">IF(COUNTIF($B$4:B4664,B4664)=1,MAX($C$3:C4663)+1,"")</f>
        <v/>
      </c>
      <c r="D4664" s="125"/>
      <c r="E4664" s="340"/>
    </row>
    <row r="4665" customFormat="false" ht="18" hidden="false" customHeight="false" outlineLevel="0" collapsed="false">
      <c r="B4665" s="339" t="n">
        <f aca="false">'ワークシート1 事業所情報'!E4678</f>
        <v>0</v>
      </c>
      <c r="C4665" s="125" t="str">
        <f aca="false">IF(COUNTIF($B$4:B4665,B4665)=1,MAX($C$3:C4664)+1,"")</f>
        <v/>
      </c>
      <c r="D4665" s="125"/>
      <c r="E4665" s="340"/>
    </row>
    <row r="4666" customFormat="false" ht="18" hidden="false" customHeight="false" outlineLevel="0" collapsed="false">
      <c r="B4666" s="339" t="n">
        <f aca="false">'ワークシート1 事業所情報'!E4679</f>
        <v>0</v>
      </c>
      <c r="C4666" s="125" t="str">
        <f aca="false">IF(COUNTIF($B$4:B4666,B4666)=1,MAX($C$3:C4665)+1,"")</f>
        <v/>
      </c>
      <c r="D4666" s="125"/>
      <c r="E4666" s="340"/>
    </row>
    <row r="4667" customFormat="false" ht="18" hidden="false" customHeight="false" outlineLevel="0" collapsed="false">
      <c r="B4667" s="339" t="n">
        <f aca="false">'ワークシート1 事業所情報'!E4680</f>
        <v>0</v>
      </c>
      <c r="C4667" s="125" t="str">
        <f aca="false">IF(COUNTIF($B$4:B4667,B4667)=1,MAX($C$3:C4666)+1,"")</f>
        <v/>
      </c>
      <c r="D4667" s="125"/>
      <c r="E4667" s="340"/>
    </row>
    <row r="4668" customFormat="false" ht="18" hidden="false" customHeight="false" outlineLevel="0" collapsed="false">
      <c r="B4668" s="339" t="n">
        <f aca="false">'ワークシート1 事業所情報'!E4681</f>
        <v>0</v>
      </c>
      <c r="C4668" s="125" t="str">
        <f aca="false">IF(COUNTIF($B$4:B4668,B4668)=1,MAX($C$3:C4667)+1,"")</f>
        <v/>
      </c>
      <c r="D4668" s="125"/>
      <c r="E4668" s="340"/>
    </row>
    <row r="4669" customFormat="false" ht="18" hidden="false" customHeight="false" outlineLevel="0" collapsed="false">
      <c r="B4669" s="339" t="n">
        <f aca="false">'ワークシート1 事業所情報'!E4682</f>
        <v>0</v>
      </c>
      <c r="C4669" s="125" t="str">
        <f aca="false">IF(COUNTIF($B$4:B4669,B4669)=1,MAX($C$3:C4668)+1,"")</f>
        <v/>
      </c>
      <c r="D4669" s="125"/>
      <c r="E4669" s="340"/>
    </row>
    <row r="4670" customFormat="false" ht="18" hidden="false" customHeight="false" outlineLevel="0" collapsed="false">
      <c r="B4670" s="339" t="n">
        <f aca="false">'ワークシート1 事業所情報'!E4683</f>
        <v>0</v>
      </c>
      <c r="C4670" s="125" t="str">
        <f aca="false">IF(COUNTIF($B$4:B4670,B4670)=1,MAX($C$3:C4669)+1,"")</f>
        <v/>
      </c>
      <c r="D4670" s="125"/>
      <c r="E4670" s="340"/>
    </row>
    <row r="4671" customFormat="false" ht="18" hidden="false" customHeight="false" outlineLevel="0" collapsed="false">
      <c r="B4671" s="339" t="n">
        <f aca="false">'ワークシート1 事業所情報'!E4684</f>
        <v>0</v>
      </c>
      <c r="C4671" s="125" t="str">
        <f aca="false">IF(COUNTIF($B$4:B4671,B4671)=1,MAX($C$3:C4670)+1,"")</f>
        <v/>
      </c>
      <c r="D4671" s="125"/>
      <c r="E4671" s="340"/>
    </row>
    <row r="4672" customFormat="false" ht="18" hidden="false" customHeight="false" outlineLevel="0" collapsed="false">
      <c r="B4672" s="339" t="n">
        <f aca="false">'ワークシート1 事業所情報'!E4685</f>
        <v>0</v>
      </c>
      <c r="C4672" s="125" t="str">
        <f aca="false">IF(COUNTIF($B$4:B4672,B4672)=1,MAX($C$3:C4671)+1,"")</f>
        <v/>
      </c>
      <c r="D4672" s="125"/>
      <c r="E4672" s="340"/>
    </row>
    <row r="4673" customFormat="false" ht="18" hidden="false" customHeight="false" outlineLevel="0" collapsed="false">
      <c r="B4673" s="339" t="n">
        <f aca="false">'ワークシート1 事業所情報'!E4686</f>
        <v>0</v>
      </c>
      <c r="C4673" s="125" t="str">
        <f aca="false">IF(COUNTIF($B$4:B4673,B4673)=1,MAX($C$3:C4672)+1,"")</f>
        <v/>
      </c>
      <c r="D4673" s="125"/>
      <c r="E4673" s="340"/>
    </row>
    <row r="4674" customFormat="false" ht="18" hidden="false" customHeight="false" outlineLevel="0" collapsed="false">
      <c r="B4674" s="339" t="n">
        <f aca="false">'ワークシート1 事業所情報'!E4687</f>
        <v>0</v>
      </c>
      <c r="C4674" s="125" t="str">
        <f aca="false">IF(COUNTIF($B$4:B4674,B4674)=1,MAX($C$3:C4673)+1,"")</f>
        <v/>
      </c>
      <c r="D4674" s="125"/>
      <c r="E4674" s="340"/>
    </row>
    <row r="4675" customFormat="false" ht="18" hidden="false" customHeight="false" outlineLevel="0" collapsed="false">
      <c r="B4675" s="339" t="n">
        <f aca="false">'ワークシート1 事業所情報'!E4688</f>
        <v>0</v>
      </c>
      <c r="C4675" s="125" t="str">
        <f aca="false">IF(COUNTIF($B$4:B4675,B4675)=1,MAX($C$3:C4674)+1,"")</f>
        <v/>
      </c>
      <c r="D4675" s="125"/>
      <c r="E4675" s="340"/>
    </row>
    <row r="4676" customFormat="false" ht="18" hidden="false" customHeight="false" outlineLevel="0" collapsed="false">
      <c r="B4676" s="339" t="n">
        <f aca="false">'ワークシート1 事業所情報'!E4689</f>
        <v>0</v>
      </c>
      <c r="C4676" s="125" t="str">
        <f aca="false">IF(COUNTIF($B$4:B4676,B4676)=1,MAX($C$3:C4675)+1,"")</f>
        <v/>
      </c>
      <c r="D4676" s="125"/>
      <c r="E4676" s="340"/>
    </row>
    <row r="4677" customFormat="false" ht="18" hidden="false" customHeight="false" outlineLevel="0" collapsed="false">
      <c r="B4677" s="339" t="n">
        <f aca="false">'ワークシート1 事業所情報'!E4690</f>
        <v>0</v>
      </c>
      <c r="C4677" s="125" t="str">
        <f aca="false">IF(COUNTIF($B$4:B4677,B4677)=1,MAX($C$3:C4676)+1,"")</f>
        <v/>
      </c>
      <c r="D4677" s="125"/>
      <c r="E4677" s="340"/>
    </row>
    <row r="4678" customFormat="false" ht="18" hidden="false" customHeight="false" outlineLevel="0" collapsed="false">
      <c r="B4678" s="339" t="n">
        <f aca="false">'ワークシート1 事業所情報'!E4691</f>
        <v>0</v>
      </c>
      <c r="C4678" s="125" t="str">
        <f aca="false">IF(COUNTIF($B$4:B4678,B4678)=1,MAX($C$3:C4677)+1,"")</f>
        <v/>
      </c>
      <c r="D4678" s="125"/>
      <c r="E4678" s="340"/>
    </row>
    <row r="4679" customFormat="false" ht="18" hidden="false" customHeight="false" outlineLevel="0" collapsed="false">
      <c r="B4679" s="339" t="n">
        <f aca="false">'ワークシート1 事業所情報'!E4692</f>
        <v>0</v>
      </c>
      <c r="C4679" s="125" t="str">
        <f aca="false">IF(COUNTIF($B$4:B4679,B4679)=1,MAX($C$3:C4678)+1,"")</f>
        <v/>
      </c>
      <c r="D4679" s="125"/>
      <c r="E4679" s="340"/>
    </row>
    <row r="4680" customFormat="false" ht="18" hidden="false" customHeight="false" outlineLevel="0" collapsed="false">
      <c r="B4680" s="339" t="n">
        <f aca="false">'ワークシート1 事業所情報'!E4693</f>
        <v>0</v>
      </c>
      <c r="C4680" s="125" t="str">
        <f aca="false">IF(COUNTIF($B$4:B4680,B4680)=1,MAX($C$3:C4679)+1,"")</f>
        <v/>
      </c>
      <c r="D4680" s="125"/>
      <c r="E4680" s="340"/>
    </row>
    <row r="4681" customFormat="false" ht="18" hidden="false" customHeight="false" outlineLevel="0" collapsed="false">
      <c r="B4681" s="339" t="n">
        <f aca="false">'ワークシート1 事業所情報'!E4694</f>
        <v>0</v>
      </c>
      <c r="C4681" s="125" t="str">
        <f aca="false">IF(COUNTIF($B$4:B4681,B4681)=1,MAX($C$3:C4680)+1,"")</f>
        <v/>
      </c>
      <c r="D4681" s="125"/>
      <c r="E4681" s="340"/>
    </row>
    <row r="4682" customFormat="false" ht="18" hidden="false" customHeight="false" outlineLevel="0" collapsed="false">
      <c r="B4682" s="339" t="n">
        <f aca="false">'ワークシート1 事業所情報'!E4695</f>
        <v>0</v>
      </c>
      <c r="C4682" s="125" t="str">
        <f aca="false">IF(COUNTIF($B$4:B4682,B4682)=1,MAX($C$3:C4681)+1,"")</f>
        <v/>
      </c>
      <c r="D4682" s="125"/>
      <c r="E4682" s="340"/>
    </row>
    <row r="4683" customFormat="false" ht="18" hidden="false" customHeight="false" outlineLevel="0" collapsed="false">
      <c r="B4683" s="339" t="n">
        <f aca="false">'ワークシート1 事業所情報'!E4696</f>
        <v>0</v>
      </c>
      <c r="C4683" s="125" t="str">
        <f aca="false">IF(COUNTIF($B$4:B4683,B4683)=1,MAX($C$3:C4682)+1,"")</f>
        <v/>
      </c>
      <c r="D4683" s="125"/>
      <c r="E4683" s="340"/>
    </row>
    <row r="4684" customFormat="false" ht="18" hidden="false" customHeight="false" outlineLevel="0" collapsed="false">
      <c r="B4684" s="339" t="n">
        <f aca="false">'ワークシート1 事業所情報'!E4697</f>
        <v>0</v>
      </c>
      <c r="C4684" s="125" t="str">
        <f aca="false">IF(COUNTIF($B$4:B4684,B4684)=1,MAX($C$3:C4683)+1,"")</f>
        <v/>
      </c>
      <c r="D4684" s="125"/>
      <c r="E4684" s="340"/>
    </row>
    <row r="4685" customFormat="false" ht="18" hidden="false" customHeight="false" outlineLevel="0" collapsed="false">
      <c r="B4685" s="339" t="n">
        <f aca="false">'ワークシート1 事業所情報'!E4698</f>
        <v>0</v>
      </c>
      <c r="C4685" s="125" t="str">
        <f aca="false">IF(COUNTIF($B$4:B4685,B4685)=1,MAX($C$3:C4684)+1,"")</f>
        <v/>
      </c>
      <c r="D4685" s="125"/>
      <c r="E4685" s="340"/>
    </row>
    <row r="4686" customFormat="false" ht="18" hidden="false" customHeight="false" outlineLevel="0" collapsed="false">
      <c r="B4686" s="339" t="n">
        <f aca="false">'ワークシート1 事業所情報'!E4699</f>
        <v>0</v>
      </c>
      <c r="C4686" s="125" t="str">
        <f aca="false">IF(COUNTIF($B$4:B4686,B4686)=1,MAX($C$3:C4685)+1,"")</f>
        <v/>
      </c>
      <c r="D4686" s="125"/>
      <c r="E4686" s="340"/>
    </row>
    <row r="4687" customFormat="false" ht="18" hidden="false" customHeight="false" outlineLevel="0" collapsed="false">
      <c r="B4687" s="339" t="n">
        <f aca="false">'ワークシート1 事業所情報'!E4700</f>
        <v>0</v>
      </c>
      <c r="C4687" s="125" t="str">
        <f aca="false">IF(COUNTIF($B$4:B4687,B4687)=1,MAX($C$3:C4686)+1,"")</f>
        <v/>
      </c>
      <c r="D4687" s="125"/>
      <c r="E4687" s="340"/>
    </row>
    <row r="4688" customFormat="false" ht="18" hidden="false" customHeight="false" outlineLevel="0" collapsed="false">
      <c r="B4688" s="339" t="n">
        <f aca="false">'ワークシート1 事業所情報'!E4701</f>
        <v>0</v>
      </c>
      <c r="C4688" s="125" t="str">
        <f aca="false">IF(COUNTIF($B$4:B4688,B4688)=1,MAX($C$3:C4687)+1,"")</f>
        <v/>
      </c>
      <c r="D4688" s="125"/>
      <c r="E4688" s="340"/>
    </row>
    <row r="4689" customFormat="false" ht="18" hidden="false" customHeight="false" outlineLevel="0" collapsed="false">
      <c r="B4689" s="339" t="n">
        <f aca="false">'ワークシート1 事業所情報'!E4702</f>
        <v>0</v>
      </c>
      <c r="C4689" s="125" t="str">
        <f aca="false">IF(COUNTIF($B$4:B4689,B4689)=1,MAX($C$3:C4688)+1,"")</f>
        <v/>
      </c>
      <c r="D4689" s="125"/>
      <c r="E4689" s="340"/>
    </row>
    <row r="4690" customFormat="false" ht="18" hidden="false" customHeight="false" outlineLevel="0" collapsed="false">
      <c r="B4690" s="339" t="n">
        <f aca="false">'ワークシート1 事業所情報'!E4703</f>
        <v>0</v>
      </c>
      <c r="C4690" s="125" t="str">
        <f aca="false">IF(COUNTIF($B$4:B4690,B4690)=1,MAX($C$3:C4689)+1,"")</f>
        <v/>
      </c>
      <c r="D4690" s="125"/>
      <c r="E4690" s="340"/>
    </row>
    <row r="4691" customFormat="false" ht="18" hidden="false" customHeight="false" outlineLevel="0" collapsed="false">
      <c r="B4691" s="339" t="n">
        <f aca="false">'ワークシート1 事業所情報'!E4704</f>
        <v>0</v>
      </c>
      <c r="C4691" s="125" t="str">
        <f aca="false">IF(COUNTIF($B$4:B4691,B4691)=1,MAX($C$3:C4690)+1,"")</f>
        <v/>
      </c>
      <c r="D4691" s="125"/>
      <c r="E4691" s="340"/>
    </row>
    <row r="4692" customFormat="false" ht="18" hidden="false" customHeight="false" outlineLevel="0" collapsed="false">
      <c r="B4692" s="339" t="n">
        <f aca="false">'ワークシート1 事業所情報'!E4705</f>
        <v>0</v>
      </c>
      <c r="C4692" s="125" t="str">
        <f aca="false">IF(COUNTIF($B$4:B4692,B4692)=1,MAX($C$3:C4691)+1,"")</f>
        <v/>
      </c>
      <c r="D4692" s="125"/>
      <c r="E4692" s="340"/>
    </row>
    <row r="4693" customFormat="false" ht="18" hidden="false" customHeight="false" outlineLevel="0" collapsed="false">
      <c r="B4693" s="339" t="n">
        <f aca="false">'ワークシート1 事業所情報'!E4706</f>
        <v>0</v>
      </c>
      <c r="C4693" s="125" t="str">
        <f aca="false">IF(COUNTIF($B$4:B4693,B4693)=1,MAX($C$3:C4692)+1,"")</f>
        <v/>
      </c>
      <c r="D4693" s="125"/>
      <c r="E4693" s="340"/>
    </row>
    <row r="4694" customFormat="false" ht="18" hidden="false" customHeight="false" outlineLevel="0" collapsed="false">
      <c r="B4694" s="339" t="n">
        <f aca="false">'ワークシート1 事業所情報'!E4707</f>
        <v>0</v>
      </c>
      <c r="C4694" s="125" t="str">
        <f aca="false">IF(COUNTIF($B$4:B4694,B4694)=1,MAX($C$3:C4693)+1,"")</f>
        <v/>
      </c>
      <c r="D4694" s="125"/>
      <c r="E4694" s="340"/>
    </row>
    <row r="4695" customFormat="false" ht="18" hidden="false" customHeight="false" outlineLevel="0" collapsed="false">
      <c r="B4695" s="339" t="n">
        <f aca="false">'ワークシート1 事業所情報'!E4708</f>
        <v>0</v>
      </c>
      <c r="C4695" s="125" t="str">
        <f aca="false">IF(COUNTIF($B$4:B4695,B4695)=1,MAX($C$3:C4694)+1,"")</f>
        <v/>
      </c>
      <c r="D4695" s="125"/>
      <c r="E4695" s="340"/>
    </row>
    <row r="4696" customFormat="false" ht="18" hidden="false" customHeight="false" outlineLevel="0" collapsed="false">
      <c r="B4696" s="339" t="n">
        <f aca="false">'ワークシート1 事業所情報'!E4709</f>
        <v>0</v>
      </c>
      <c r="C4696" s="125" t="str">
        <f aca="false">IF(COUNTIF($B$4:B4696,B4696)=1,MAX($C$3:C4695)+1,"")</f>
        <v/>
      </c>
      <c r="D4696" s="125"/>
      <c r="E4696" s="340"/>
    </row>
    <row r="4697" customFormat="false" ht="18" hidden="false" customHeight="false" outlineLevel="0" collapsed="false">
      <c r="B4697" s="339" t="n">
        <f aca="false">'ワークシート1 事業所情報'!E4710</f>
        <v>0</v>
      </c>
      <c r="C4697" s="125" t="str">
        <f aca="false">IF(COUNTIF($B$4:B4697,B4697)=1,MAX($C$3:C4696)+1,"")</f>
        <v/>
      </c>
      <c r="D4697" s="125"/>
      <c r="E4697" s="340"/>
    </row>
    <row r="4698" customFormat="false" ht="18" hidden="false" customHeight="false" outlineLevel="0" collapsed="false">
      <c r="B4698" s="339" t="n">
        <f aca="false">'ワークシート1 事業所情報'!E4711</f>
        <v>0</v>
      </c>
      <c r="C4698" s="125" t="str">
        <f aca="false">IF(COUNTIF($B$4:B4698,B4698)=1,MAX($C$3:C4697)+1,"")</f>
        <v/>
      </c>
      <c r="D4698" s="125"/>
      <c r="E4698" s="340"/>
    </row>
    <row r="4699" customFormat="false" ht="18" hidden="false" customHeight="false" outlineLevel="0" collapsed="false">
      <c r="B4699" s="339" t="n">
        <f aca="false">'ワークシート1 事業所情報'!E4712</f>
        <v>0</v>
      </c>
      <c r="C4699" s="125" t="str">
        <f aca="false">IF(COUNTIF($B$4:B4699,B4699)=1,MAX($C$3:C4698)+1,"")</f>
        <v/>
      </c>
      <c r="D4699" s="125"/>
      <c r="E4699" s="340"/>
    </row>
    <row r="4700" customFormat="false" ht="18" hidden="false" customHeight="false" outlineLevel="0" collapsed="false">
      <c r="B4700" s="339" t="n">
        <f aca="false">'ワークシート1 事業所情報'!E4713</f>
        <v>0</v>
      </c>
      <c r="C4700" s="125" t="str">
        <f aca="false">IF(COUNTIF($B$4:B4700,B4700)=1,MAX($C$3:C4699)+1,"")</f>
        <v/>
      </c>
      <c r="D4700" s="125"/>
      <c r="E4700" s="340"/>
    </row>
    <row r="4701" customFormat="false" ht="18" hidden="false" customHeight="false" outlineLevel="0" collapsed="false">
      <c r="B4701" s="339" t="n">
        <f aca="false">'ワークシート1 事業所情報'!E4714</f>
        <v>0</v>
      </c>
      <c r="C4701" s="125" t="str">
        <f aca="false">IF(COUNTIF($B$4:B4701,B4701)=1,MAX($C$3:C4700)+1,"")</f>
        <v/>
      </c>
      <c r="D4701" s="125"/>
      <c r="E4701" s="340"/>
    </row>
    <row r="4702" customFormat="false" ht="18" hidden="false" customHeight="false" outlineLevel="0" collapsed="false">
      <c r="B4702" s="339" t="n">
        <f aca="false">'ワークシート1 事業所情報'!E4715</f>
        <v>0</v>
      </c>
      <c r="C4702" s="125" t="str">
        <f aca="false">IF(COUNTIF($B$4:B4702,B4702)=1,MAX($C$3:C4701)+1,"")</f>
        <v/>
      </c>
      <c r="D4702" s="125"/>
      <c r="E4702" s="340"/>
    </row>
    <row r="4703" customFormat="false" ht="18" hidden="false" customHeight="false" outlineLevel="0" collapsed="false">
      <c r="B4703" s="339" t="n">
        <f aca="false">'ワークシート1 事業所情報'!E4716</f>
        <v>0</v>
      </c>
      <c r="C4703" s="125" t="str">
        <f aca="false">IF(COUNTIF($B$4:B4703,B4703)=1,MAX($C$3:C4702)+1,"")</f>
        <v/>
      </c>
      <c r="D4703" s="125"/>
      <c r="E4703" s="340"/>
    </row>
    <row r="4704" customFormat="false" ht="18" hidden="false" customHeight="false" outlineLevel="0" collapsed="false">
      <c r="B4704" s="339" t="n">
        <f aca="false">'ワークシート1 事業所情報'!E4717</f>
        <v>0</v>
      </c>
      <c r="C4704" s="125" t="str">
        <f aca="false">IF(COUNTIF($B$4:B4704,B4704)=1,MAX($C$3:C4703)+1,"")</f>
        <v/>
      </c>
      <c r="D4704" s="125"/>
      <c r="E4704" s="340"/>
    </row>
    <row r="4705" customFormat="false" ht="18" hidden="false" customHeight="false" outlineLevel="0" collapsed="false">
      <c r="B4705" s="339" t="n">
        <f aca="false">'ワークシート1 事業所情報'!E4718</f>
        <v>0</v>
      </c>
      <c r="C4705" s="125" t="str">
        <f aca="false">IF(COUNTIF($B$4:B4705,B4705)=1,MAX($C$3:C4704)+1,"")</f>
        <v/>
      </c>
      <c r="D4705" s="125"/>
      <c r="E4705" s="340"/>
    </row>
    <row r="4706" customFormat="false" ht="18" hidden="false" customHeight="false" outlineLevel="0" collapsed="false">
      <c r="B4706" s="339" t="n">
        <f aca="false">'ワークシート1 事業所情報'!E4719</f>
        <v>0</v>
      </c>
      <c r="C4706" s="125" t="str">
        <f aca="false">IF(COUNTIF($B$4:B4706,B4706)=1,MAX($C$3:C4705)+1,"")</f>
        <v/>
      </c>
      <c r="D4706" s="125"/>
      <c r="E4706" s="340"/>
    </row>
    <row r="4707" customFormat="false" ht="18" hidden="false" customHeight="false" outlineLevel="0" collapsed="false">
      <c r="B4707" s="339" t="n">
        <f aca="false">'ワークシート1 事業所情報'!E4720</f>
        <v>0</v>
      </c>
      <c r="C4707" s="125" t="str">
        <f aca="false">IF(COUNTIF($B$4:B4707,B4707)=1,MAX($C$3:C4706)+1,"")</f>
        <v/>
      </c>
      <c r="D4707" s="125"/>
      <c r="E4707" s="340"/>
    </row>
    <row r="4708" customFormat="false" ht="18" hidden="false" customHeight="false" outlineLevel="0" collapsed="false">
      <c r="B4708" s="339" t="n">
        <f aca="false">'ワークシート1 事業所情報'!E4721</f>
        <v>0</v>
      </c>
      <c r="C4708" s="125" t="str">
        <f aca="false">IF(COUNTIF($B$4:B4708,B4708)=1,MAX($C$3:C4707)+1,"")</f>
        <v/>
      </c>
      <c r="D4708" s="125"/>
      <c r="E4708" s="340"/>
    </row>
    <row r="4709" customFormat="false" ht="18" hidden="false" customHeight="false" outlineLevel="0" collapsed="false">
      <c r="B4709" s="339" t="n">
        <f aca="false">'ワークシート1 事業所情報'!E4722</f>
        <v>0</v>
      </c>
      <c r="C4709" s="125" t="str">
        <f aca="false">IF(COUNTIF($B$4:B4709,B4709)=1,MAX($C$3:C4708)+1,"")</f>
        <v/>
      </c>
      <c r="D4709" s="125"/>
      <c r="E4709" s="340"/>
    </row>
    <row r="4710" customFormat="false" ht="18" hidden="false" customHeight="false" outlineLevel="0" collapsed="false">
      <c r="B4710" s="339" t="n">
        <f aca="false">'ワークシート1 事業所情報'!E4723</f>
        <v>0</v>
      </c>
      <c r="C4710" s="125" t="str">
        <f aca="false">IF(COUNTIF($B$4:B4710,B4710)=1,MAX($C$3:C4709)+1,"")</f>
        <v/>
      </c>
      <c r="D4710" s="125"/>
      <c r="E4710" s="340"/>
    </row>
    <row r="4711" customFormat="false" ht="18" hidden="false" customHeight="false" outlineLevel="0" collapsed="false">
      <c r="B4711" s="339" t="n">
        <f aca="false">'ワークシート1 事業所情報'!E4724</f>
        <v>0</v>
      </c>
      <c r="C4711" s="125" t="str">
        <f aca="false">IF(COUNTIF($B$4:B4711,B4711)=1,MAX($C$3:C4710)+1,"")</f>
        <v/>
      </c>
      <c r="D4711" s="125"/>
      <c r="E4711" s="340"/>
    </row>
    <row r="4712" customFormat="false" ht="18" hidden="false" customHeight="false" outlineLevel="0" collapsed="false">
      <c r="B4712" s="339" t="n">
        <f aca="false">'ワークシート1 事業所情報'!E4725</f>
        <v>0</v>
      </c>
      <c r="C4712" s="125" t="str">
        <f aca="false">IF(COUNTIF($B$4:B4712,B4712)=1,MAX($C$3:C4711)+1,"")</f>
        <v/>
      </c>
      <c r="D4712" s="125"/>
      <c r="E4712" s="340"/>
    </row>
    <row r="4713" customFormat="false" ht="18" hidden="false" customHeight="false" outlineLevel="0" collapsed="false">
      <c r="B4713" s="339" t="n">
        <f aca="false">'ワークシート1 事業所情報'!E4726</f>
        <v>0</v>
      </c>
      <c r="C4713" s="125" t="str">
        <f aca="false">IF(COUNTIF($B$4:B4713,B4713)=1,MAX($C$3:C4712)+1,"")</f>
        <v/>
      </c>
      <c r="D4713" s="125"/>
      <c r="E4713" s="340"/>
    </row>
    <row r="4714" customFormat="false" ht="18" hidden="false" customHeight="false" outlineLevel="0" collapsed="false">
      <c r="B4714" s="339" t="n">
        <f aca="false">'ワークシート1 事業所情報'!E4727</f>
        <v>0</v>
      </c>
      <c r="C4714" s="125" t="str">
        <f aca="false">IF(COUNTIF($B$4:B4714,B4714)=1,MAX($C$3:C4713)+1,"")</f>
        <v/>
      </c>
      <c r="D4714" s="125"/>
      <c r="E4714" s="340"/>
    </row>
    <row r="4715" customFormat="false" ht="18" hidden="false" customHeight="false" outlineLevel="0" collapsed="false">
      <c r="B4715" s="339" t="n">
        <f aca="false">'ワークシート1 事業所情報'!E4728</f>
        <v>0</v>
      </c>
      <c r="C4715" s="125" t="str">
        <f aca="false">IF(COUNTIF($B$4:B4715,B4715)=1,MAX($C$3:C4714)+1,"")</f>
        <v/>
      </c>
      <c r="D4715" s="125"/>
      <c r="E4715" s="340"/>
    </row>
    <row r="4716" customFormat="false" ht="18" hidden="false" customHeight="false" outlineLevel="0" collapsed="false">
      <c r="B4716" s="339" t="n">
        <f aca="false">'ワークシート1 事業所情報'!E4729</f>
        <v>0</v>
      </c>
      <c r="C4716" s="125" t="str">
        <f aca="false">IF(COUNTIF($B$4:B4716,B4716)=1,MAX($C$3:C4715)+1,"")</f>
        <v/>
      </c>
      <c r="D4716" s="125"/>
      <c r="E4716" s="340"/>
    </row>
    <row r="4717" customFormat="false" ht="18" hidden="false" customHeight="false" outlineLevel="0" collapsed="false">
      <c r="B4717" s="339" t="n">
        <f aca="false">'ワークシート1 事業所情報'!E4730</f>
        <v>0</v>
      </c>
      <c r="C4717" s="125" t="str">
        <f aca="false">IF(COUNTIF($B$4:B4717,B4717)=1,MAX($C$3:C4716)+1,"")</f>
        <v/>
      </c>
      <c r="D4717" s="125"/>
      <c r="E4717" s="340"/>
    </row>
    <row r="4718" customFormat="false" ht="18" hidden="false" customHeight="false" outlineLevel="0" collapsed="false">
      <c r="B4718" s="339" t="n">
        <f aca="false">'ワークシート1 事業所情報'!E4731</f>
        <v>0</v>
      </c>
      <c r="C4718" s="125" t="str">
        <f aca="false">IF(COUNTIF($B$4:B4718,B4718)=1,MAX($C$3:C4717)+1,"")</f>
        <v/>
      </c>
      <c r="D4718" s="125"/>
      <c r="E4718" s="340"/>
    </row>
    <row r="4719" customFormat="false" ht="18" hidden="false" customHeight="false" outlineLevel="0" collapsed="false">
      <c r="B4719" s="339" t="n">
        <f aca="false">'ワークシート1 事業所情報'!E4732</f>
        <v>0</v>
      </c>
      <c r="C4719" s="125" t="str">
        <f aca="false">IF(COUNTIF($B$4:B4719,B4719)=1,MAX($C$3:C4718)+1,"")</f>
        <v/>
      </c>
      <c r="D4719" s="125"/>
      <c r="E4719" s="340"/>
    </row>
    <row r="4720" customFormat="false" ht="18" hidden="false" customHeight="false" outlineLevel="0" collapsed="false">
      <c r="B4720" s="339" t="n">
        <f aca="false">'ワークシート1 事業所情報'!E4733</f>
        <v>0</v>
      </c>
      <c r="C4720" s="125" t="str">
        <f aca="false">IF(COUNTIF($B$4:B4720,B4720)=1,MAX($C$3:C4719)+1,"")</f>
        <v/>
      </c>
      <c r="D4720" s="125"/>
      <c r="E4720" s="340"/>
    </row>
    <row r="4721" customFormat="false" ht="18" hidden="false" customHeight="false" outlineLevel="0" collapsed="false">
      <c r="B4721" s="339" t="n">
        <f aca="false">'ワークシート1 事業所情報'!E4734</f>
        <v>0</v>
      </c>
      <c r="C4721" s="125" t="str">
        <f aca="false">IF(COUNTIF($B$4:B4721,B4721)=1,MAX($C$3:C4720)+1,"")</f>
        <v/>
      </c>
      <c r="D4721" s="125"/>
      <c r="E4721" s="340"/>
    </row>
    <row r="4722" customFormat="false" ht="18" hidden="false" customHeight="false" outlineLevel="0" collapsed="false">
      <c r="B4722" s="339" t="n">
        <f aca="false">'ワークシート1 事業所情報'!E4735</f>
        <v>0</v>
      </c>
      <c r="C4722" s="125" t="str">
        <f aca="false">IF(COUNTIF($B$4:B4722,B4722)=1,MAX($C$3:C4721)+1,"")</f>
        <v/>
      </c>
      <c r="D4722" s="125"/>
      <c r="E4722" s="340"/>
    </row>
    <row r="4723" customFormat="false" ht="18" hidden="false" customHeight="false" outlineLevel="0" collapsed="false">
      <c r="B4723" s="339" t="n">
        <f aca="false">'ワークシート1 事業所情報'!E4736</f>
        <v>0</v>
      </c>
      <c r="C4723" s="125" t="str">
        <f aca="false">IF(COUNTIF($B$4:B4723,B4723)=1,MAX($C$3:C4722)+1,"")</f>
        <v/>
      </c>
      <c r="D4723" s="125"/>
      <c r="E4723" s="340"/>
    </row>
    <row r="4724" customFormat="false" ht="18" hidden="false" customHeight="false" outlineLevel="0" collapsed="false">
      <c r="B4724" s="339" t="n">
        <f aca="false">'ワークシート1 事業所情報'!E4737</f>
        <v>0</v>
      </c>
      <c r="C4724" s="125" t="str">
        <f aca="false">IF(COUNTIF($B$4:B4724,B4724)=1,MAX($C$3:C4723)+1,"")</f>
        <v/>
      </c>
      <c r="D4724" s="125"/>
      <c r="E4724" s="340"/>
    </row>
    <row r="4725" customFormat="false" ht="18" hidden="false" customHeight="false" outlineLevel="0" collapsed="false">
      <c r="B4725" s="339" t="n">
        <f aca="false">'ワークシート1 事業所情報'!E4738</f>
        <v>0</v>
      </c>
      <c r="C4725" s="125" t="str">
        <f aca="false">IF(COUNTIF($B$4:B4725,B4725)=1,MAX($C$3:C4724)+1,"")</f>
        <v/>
      </c>
      <c r="D4725" s="125"/>
      <c r="E4725" s="340"/>
    </row>
    <row r="4726" customFormat="false" ht="18" hidden="false" customHeight="false" outlineLevel="0" collapsed="false">
      <c r="B4726" s="339" t="n">
        <f aca="false">'ワークシート1 事業所情報'!E4739</f>
        <v>0</v>
      </c>
      <c r="C4726" s="125" t="str">
        <f aca="false">IF(COUNTIF($B$4:B4726,B4726)=1,MAX($C$3:C4725)+1,"")</f>
        <v/>
      </c>
      <c r="D4726" s="125"/>
      <c r="E4726" s="340"/>
    </row>
    <row r="4727" customFormat="false" ht="18" hidden="false" customHeight="false" outlineLevel="0" collapsed="false">
      <c r="B4727" s="339" t="n">
        <f aca="false">'ワークシート1 事業所情報'!E4740</f>
        <v>0</v>
      </c>
      <c r="C4727" s="125" t="str">
        <f aca="false">IF(COUNTIF($B$4:B4727,B4727)=1,MAX($C$3:C4726)+1,"")</f>
        <v/>
      </c>
      <c r="D4727" s="125"/>
      <c r="E4727" s="340"/>
    </row>
    <row r="4728" customFormat="false" ht="18" hidden="false" customHeight="false" outlineLevel="0" collapsed="false">
      <c r="B4728" s="339" t="n">
        <f aca="false">'ワークシート1 事業所情報'!E4741</f>
        <v>0</v>
      </c>
      <c r="C4728" s="125" t="str">
        <f aca="false">IF(COUNTIF($B$4:B4728,B4728)=1,MAX($C$3:C4727)+1,"")</f>
        <v/>
      </c>
      <c r="D4728" s="125"/>
      <c r="E4728" s="340"/>
    </row>
    <row r="4729" customFormat="false" ht="18" hidden="false" customHeight="false" outlineLevel="0" collapsed="false">
      <c r="B4729" s="339" t="n">
        <f aca="false">'ワークシート1 事業所情報'!E4742</f>
        <v>0</v>
      </c>
      <c r="C4729" s="125" t="str">
        <f aca="false">IF(COUNTIF($B$4:B4729,B4729)=1,MAX($C$3:C4728)+1,"")</f>
        <v/>
      </c>
      <c r="D4729" s="125"/>
      <c r="E4729" s="340"/>
    </row>
    <row r="4730" customFormat="false" ht="18" hidden="false" customHeight="false" outlineLevel="0" collapsed="false">
      <c r="B4730" s="339" t="n">
        <f aca="false">'ワークシート1 事業所情報'!E4743</f>
        <v>0</v>
      </c>
      <c r="C4730" s="125" t="str">
        <f aca="false">IF(COUNTIF($B$4:B4730,B4730)=1,MAX($C$3:C4729)+1,"")</f>
        <v/>
      </c>
      <c r="D4730" s="125"/>
      <c r="E4730" s="340"/>
    </row>
    <row r="4731" customFormat="false" ht="18" hidden="false" customHeight="false" outlineLevel="0" collapsed="false">
      <c r="B4731" s="339" t="n">
        <f aca="false">'ワークシート1 事業所情報'!E4744</f>
        <v>0</v>
      </c>
      <c r="C4731" s="125" t="str">
        <f aca="false">IF(COUNTIF($B$4:B4731,B4731)=1,MAX($C$3:C4730)+1,"")</f>
        <v/>
      </c>
      <c r="D4731" s="125"/>
      <c r="E4731" s="340"/>
    </row>
    <row r="4732" customFormat="false" ht="18" hidden="false" customHeight="false" outlineLevel="0" collapsed="false">
      <c r="B4732" s="339" t="n">
        <f aca="false">'ワークシート1 事業所情報'!E4745</f>
        <v>0</v>
      </c>
      <c r="C4732" s="125" t="str">
        <f aca="false">IF(COUNTIF($B$4:B4732,B4732)=1,MAX($C$3:C4731)+1,"")</f>
        <v/>
      </c>
      <c r="D4732" s="125"/>
      <c r="E4732" s="340"/>
    </row>
    <row r="4733" customFormat="false" ht="18" hidden="false" customHeight="false" outlineLevel="0" collapsed="false">
      <c r="B4733" s="339" t="n">
        <f aca="false">'ワークシート1 事業所情報'!E4746</f>
        <v>0</v>
      </c>
      <c r="C4733" s="125" t="str">
        <f aca="false">IF(COUNTIF($B$4:B4733,B4733)=1,MAX($C$3:C4732)+1,"")</f>
        <v/>
      </c>
      <c r="D4733" s="125"/>
      <c r="E4733" s="340"/>
    </row>
    <row r="4734" customFormat="false" ht="18" hidden="false" customHeight="false" outlineLevel="0" collapsed="false">
      <c r="B4734" s="339" t="n">
        <f aca="false">'ワークシート1 事業所情報'!E4747</f>
        <v>0</v>
      </c>
      <c r="C4734" s="125" t="str">
        <f aca="false">IF(COUNTIF($B$4:B4734,B4734)=1,MAX($C$3:C4733)+1,"")</f>
        <v/>
      </c>
      <c r="D4734" s="125"/>
      <c r="E4734" s="340"/>
    </row>
    <row r="4735" customFormat="false" ht="18" hidden="false" customHeight="false" outlineLevel="0" collapsed="false">
      <c r="B4735" s="339" t="n">
        <f aca="false">'ワークシート1 事業所情報'!E4748</f>
        <v>0</v>
      </c>
      <c r="C4735" s="125" t="str">
        <f aca="false">IF(COUNTIF($B$4:B4735,B4735)=1,MAX($C$3:C4734)+1,"")</f>
        <v/>
      </c>
      <c r="D4735" s="125"/>
      <c r="E4735" s="340"/>
    </row>
    <row r="4736" customFormat="false" ht="18" hidden="false" customHeight="false" outlineLevel="0" collapsed="false">
      <c r="B4736" s="339" t="n">
        <f aca="false">'ワークシート1 事業所情報'!E4749</f>
        <v>0</v>
      </c>
      <c r="C4736" s="125" t="str">
        <f aca="false">IF(COUNTIF($B$4:B4736,B4736)=1,MAX($C$3:C4735)+1,"")</f>
        <v/>
      </c>
      <c r="D4736" s="125"/>
      <c r="E4736" s="340"/>
    </row>
    <row r="4737" customFormat="false" ht="18" hidden="false" customHeight="false" outlineLevel="0" collapsed="false">
      <c r="B4737" s="339" t="n">
        <f aca="false">'ワークシート1 事業所情報'!E4750</f>
        <v>0</v>
      </c>
      <c r="C4737" s="125" t="str">
        <f aca="false">IF(COUNTIF($B$4:B4737,B4737)=1,MAX($C$3:C4736)+1,"")</f>
        <v/>
      </c>
      <c r="D4737" s="125"/>
      <c r="E4737" s="340"/>
    </row>
    <row r="4738" customFormat="false" ht="18" hidden="false" customHeight="false" outlineLevel="0" collapsed="false">
      <c r="B4738" s="339" t="n">
        <f aca="false">'ワークシート1 事業所情報'!E4751</f>
        <v>0</v>
      </c>
      <c r="C4738" s="125" t="str">
        <f aca="false">IF(COUNTIF($B$4:B4738,B4738)=1,MAX($C$3:C4737)+1,"")</f>
        <v/>
      </c>
      <c r="D4738" s="125"/>
      <c r="E4738" s="340"/>
    </row>
    <row r="4739" customFormat="false" ht="18" hidden="false" customHeight="false" outlineLevel="0" collapsed="false">
      <c r="B4739" s="339" t="n">
        <f aca="false">'ワークシート1 事業所情報'!E4752</f>
        <v>0</v>
      </c>
      <c r="C4739" s="125" t="str">
        <f aca="false">IF(COUNTIF($B$4:B4739,B4739)=1,MAX($C$3:C4738)+1,"")</f>
        <v/>
      </c>
      <c r="D4739" s="125"/>
      <c r="E4739" s="340"/>
    </row>
    <row r="4740" customFormat="false" ht="18" hidden="false" customHeight="false" outlineLevel="0" collapsed="false">
      <c r="B4740" s="339" t="n">
        <f aca="false">'ワークシート1 事業所情報'!E4753</f>
        <v>0</v>
      </c>
      <c r="C4740" s="125" t="str">
        <f aca="false">IF(COUNTIF($B$4:B4740,B4740)=1,MAX($C$3:C4739)+1,"")</f>
        <v/>
      </c>
      <c r="D4740" s="125"/>
      <c r="E4740" s="340"/>
    </row>
    <row r="4741" customFormat="false" ht="18" hidden="false" customHeight="false" outlineLevel="0" collapsed="false">
      <c r="B4741" s="339" t="n">
        <f aca="false">'ワークシート1 事業所情報'!E4754</f>
        <v>0</v>
      </c>
      <c r="C4741" s="125" t="str">
        <f aca="false">IF(COUNTIF($B$4:B4741,B4741)=1,MAX($C$3:C4740)+1,"")</f>
        <v/>
      </c>
      <c r="D4741" s="125"/>
      <c r="E4741" s="340"/>
    </row>
    <row r="4742" customFormat="false" ht="18" hidden="false" customHeight="false" outlineLevel="0" collapsed="false">
      <c r="B4742" s="339" t="n">
        <f aca="false">'ワークシート1 事業所情報'!E4755</f>
        <v>0</v>
      </c>
      <c r="C4742" s="125" t="str">
        <f aca="false">IF(COUNTIF($B$4:B4742,B4742)=1,MAX($C$3:C4741)+1,"")</f>
        <v/>
      </c>
      <c r="D4742" s="125"/>
      <c r="E4742" s="340"/>
    </row>
    <row r="4743" customFormat="false" ht="18" hidden="false" customHeight="false" outlineLevel="0" collapsed="false">
      <c r="B4743" s="339" t="n">
        <f aca="false">'ワークシート1 事業所情報'!E4756</f>
        <v>0</v>
      </c>
      <c r="C4743" s="125" t="str">
        <f aca="false">IF(COUNTIF($B$4:B4743,B4743)=1,MAX($C$3:C4742)+1,"")</f>
        <v/>
      </c>
      <c r="D4743" s="125"/>
      <c r="E4743" s="340"/>
    </row>
    <row r="4744" customFormat="false" ht="18" hidden="false" customHeight="false" outlineLevel="0" collapsed="false">
      <c r="B4744" s="339" t="n">
        <f aca="false">'ワークシート1 事業所情報'!E4757</f>
        <v>0</v>
      </c>
      <c r="C4744" s="125" t="str">
        <f aca="false">IF(COUNTIF($B$4:B4744,B4744)=1,MAX($C$3:C4743)+1,"")</f>
        <v/>
      </c>
      <c r="D4744" s="125"/>
      <c r="E4744" s="340"/>
    </row>
    <row r="4745" customFormat="false" ht="18" hidden="false" customHeight="false" outlineLevel="0" collapsed="false">
      <c r="B4745" s="339" t="n">
        <f aca="false">'ワークシート1 事業所情報'!E4758</f>
        <v>0</v>
      </c>
      <c r="C4745" s="125" t="str">
        <f aca="false">IF(COUNTIF($B$4:B4745,B4745)=1,MAX($C$3:C4744)+1,"")</f>
        <v/>
      </c>
      <c r="D4745" s="125"/>
      <c r="E4745" s="340"/>
    </row>
    <row r="4746" customFormat="false" ht="18" hidden="false" customHeight="false" outlineLevel="0" collapsed="false">
      <c r="B4746" s="339" t="n">
        <f aca="false">'ワークシート1 事業所情報'!E4759</f>
        <v>0</v>
      </c>
      <c r="C4746" s="125" t="str">
        <f aca="false">IF(COUNTIF($B$4:B4746,B4746)=1,MAX($C$3:C4745)+1,"")</f>
        <v/>
      </c>
      <c r="D4746" s="125"/>
      <c r="E4746" s="340"/>
    </row>
    <row r="4747" customFormat="false" ht="18" hidden="false" customHeight="false" outlineLevel="0" collapsed="false">
      <c r="B4747" s="339" t="n">
        <f aca="false">'ワークシート1 事業所情報'!E4760</f>
        <v>0</v>
      </c>
      <c r="C4747" s="125" t="str">
        <f aca="false">IF(COUNTIF($B$4:B4747,B4747)=1,MAX($C$3:C4746)+1,"")</f>
        <v/>
      </c>
      <c r="D4747" s="125"/>
      <c r="E4747" s="340"/>
    </row>
    <row r="4748" customFormat="false" ht="18" hidden="false" customHeight="false" outlineLevel="0" collapsed="false">
      <c r="B4748" s="339" t="n">
        <f aca="false">'ワークシート1 事業所情報'!E4761</f>
        <v>0</v>
      </c>
      <c r="C4748" s="125" t="str">
        <f aca="false">IF(COUNTIF($B$4:B4748,B4748)=1,MAX($C$3:C4747)+1,"")</f>
        <v/>
      </c>
      <c r="D4748" s="125"/>
      <c r="E4748" s="340"/>
    </row>
    <row r="4749" customFormat="false" ht="18" hidden="false" customHeight="false" outlineLevel="0" collapsed="false">
      <c r="B4749" s="339" t="n">
        <f aca="false">'ワークシート1 事業所情報'!E4762</f>
        <v>0</v>
      </c>
      <c r="C4749" s="125" t="str">
        <f aca="false">IF(COUNTIF($B$4:B4749,B4749)=1,MAX($C$3:C4748)+1,"")</f>
        <v/>
      </c>
      <c r="D4749" s="125"/>
      <c r="E4749" s="340"/>
    </row>
    <row r="4750" customFormat="false" ht="18" hidden="false" customHeight="false" outlineLevel="0" collapsed="false">
      <c r="B4750" s="339" t="n">
        <f aca="false">'ワークシート1 事業所情報'!E4763</f>
        <v>0</v>
      </c>
      <c r="C4750" s="125" t="str">
        <f aca="false">IF(COUNTIF($B$4:B4750,B4750)=1,MAX($C$3:C4749)+1,"")</f>
        <v/>
      </c>
      <c r="D4750" s="125"/>
      <c r="E4750" s="340"/>
    </row>
    <row r="4751" customFormat="false" ht="18" hidden="false" customHeight="false" outlineLevel="0" collapsed="false">
      <c r="B4751" s="339" t="n">
        <f aca="false">'ワークシート1 事業所情報'!E4764</f>
        <v>0</v>
      </c>
      <c r="C4751" s="125" t="str">
        <f aca="false">IF(COUNTIF($B$4:B4751,B4751)=1,MAX($C$3:C4750)+1,"")</f>
        <v/>
      </c>
      <c r="D4751" s="125"/>
      <c r="E4751" s="340"/>
    </row>
    <row r="4752" customFormat="false" ht="18" hidden="false" customHeight="false" outlineLevel="0" collapsed="false">
      <c r="B4752" s="339" t="n">
        <f aca="false">'ワークシート1 事業所情報'!E4765</f>
        <v>0</v>
      </c>
      <c r="C4752" s="125" t="str">
        <f aca="false">IF(COUNTIF($B$4:B4752,B4752)=1,MAX($C$3:C4751)+1,"")</f>
        <v/>
      </c>
      <c r="D4752" s="125"/>
      <c r="E4752" s="340"/>
    </row>
    <row r="4753" customFormat="false" ht="18" hidden="false" customHeight="false" outlineLevel="0" collapsed="false">
      <c r="B4753" s="339" t="n">
        <f aca="false">'ワークシート1 事業所情報'!E4766</f>
        <v>0</v>
      </c>
      <c r="C4753" s="125" t="str">
        <f aca="false">IF(COUNTIF($B$4:B4753,B4753)=1,MAX($C$3:C4752)+1,"")</f>
        <v/>
      </c>
      <c r="D4753" s="125"/>
      <c r="E4753" s="340"/>
    </row>
    <row r="4754" customFormat="false" ht="18" hidden="false" customHeight="false" outlineLevel="0" collapsed="false">
      <c r="B4754" s="339" t="n">
        <f aca="false">'ワークシート1 事業所情報'!E4767</f>
        <v>0</v>
      </c>
      <c r="C4754" s="125" t="str">
        <f aca="false">IF(COUNTIF($B$4:B4754,B4754)=1,MAX($C$3:C4753)+1,"")</f>
        <v/>
      </c>
      <c r="D4754" s="125"/>
      <c r="E4754" s="340"/>
    </row>
    <row r="4755" customFormat="false" ht="18" hidden="false" customHeight="false" outlineLevel="0" collapsed="false">
      <c r="B4755" s="339" t="n">
        <f aca="false">'ワークシート1 事業所情報'!E4768</f>
        <v>0</v>
      </c>
      <c r="C4755" s="125" t="str">
        <f aca="false">IF(COUNTIF($B$4:B4755,B4755)=1,MAX($C$3:C4754)+1,"")</f>
        <v/>
      </c>
      <c r="D4755" s="125"/>
      <c r="E4755" s="340"/>
    </row>
    <row r="4756" customFormat="false" ht="18" hidden="false" customHeight="false" outlineLevel="0" collapsed="false">
      <c r="B4756" s="339" t="n">
        <f aca="false">'ワークシート1 事業所情報'!E4769</f>
        <v>0</v>
      </c>
      <c r="C4756" s="125" t="str">
        <f aca="false">IF(COUNTIF($B$4:B4756,B4756)=1,MAX($C$3:C4755)+1,"")</f>
        <v/>
      </c>
      <c r="D4756" s="125"/>
      <c r="E4756" s="340"/>
    </row>
    <row r="4757" customFormat="false" ht="18" hidden="false" customHeight="false" outlineLevel="0" collapsed="false">
      <c r="B4757" s="339" t="n">
        <f aca="false">'ワークシート1 事業所情報'!E4770</f>
        <v>0</v>
      </c>
      <c r="C4757" s="125" t="str">
        <f aca="false">IF(COUNTIF($B$4:B4757,B4757)=1,MAX($C$3:C4756)+1,"")</f>
        <v/>
      </c>
      <c r="D4757" s="125"/>
      <c r="E4757" s="340"/>
    </row>
    <row r="4758" customFormat="false" ht="18" hidden="false" customHeight="false" outlineLevel="0" collapsed="false">
      <c r="B4758" s="339" t="n">
        <f aca="false">'ワークシート1 事業所情報'!E4771</f>
        <v>0</v>
      </c>
      <c r="C4758" s="125" t="str">
        <f aca="false">IF(COUNTIF($B$4:B4758,B4758)=1,MAX($C$3:C4757)+1,"")</f>
        <v/>
      </c>
      <c r="D4758" s="125"/>
      <c r="E4758" s="340"/>
    </row>
    <row r="4759" customFormat="false" ht="18" hidden="false" customHeight="false" outlineLevel="0" collapsed="false">
      <c r="B4759" s="339" t="n">
        <f aca="false">'ワークシート1 事業所情報'!E4772</f>
        <v>0</v>
      </c>
      <c r="C4759" s="125" t="str">
        <f aca="false">IF(COUNTIF($B$4:B4759,B4759)=1,MAX($C$3:C4758)+1,"")</f>
        <v/>
      </c>
      <c r="D4759" s="125"/>
      <c r="E4759" s="340"/>
    </row>
    <row r="4760" customFormat="false" ht="18" hidden="false" customHeight="false" outlineLevel="0" collapsed="false">
      <c r="B4760" s="339" t="n">
        <f aca="false">'ワークシート1 事業所情報'!E4773</f>
        <v>0</v>
      </c>
      <c r="C4760" s="125" t="str">
        <f aca="false">IF(COUNTIF($B$4:B4760,B4760)=1,MAX($C$3:C4759)+1,"")</f>
        <v/>
      </c>
      <c r="D4760" s="125"/>
      <c r="E4760" s="340"/>
    </row>
    <row r="4761" customFormat="false" ht="18" hidden="false" customHeight="false" outlineLevel="0" collapsed="false">
      <c r="B4761" s="339" t="n">
        <f aca="false">'ワークシート1 事業所情報'!E4774</f>
        <v>0</v>
      </c>
      <c r="C4761" s="125" t="str">
        <f aca="false">IF(COUNTIF($B$4:B4761,B4761)=1,MAX($C$3:C4760)+1,"")</f>
        <v/>
      </c>
      <c r="D4761" s="125"/>
      <c r="E4761" s="340"/>
    </row>
    <row r="4762" customFormat="false" ht="18" hidden="false" customHeight="false" outlineLevel="0" collapsed="false">
      <c r="B4762" s="339" t="n">
        <f aca="false">'ワークシート1 事業所情報'!E4775</f>
        <v>0</v>
      </c>
      <c r="C4762" s="125" t="str">
        <f aca="false">IF(COUNTIF($B$4:B4762,B4762)=1,MAX($C$3:C4761)+1,"")</f>
        <v/>
      </c>
      <c r="D4762" s="125"/>
      <c r="E4762" s="340"/>
    </row>
    <row r="4763" customFormat="false" ht="18" hidden="false" customHeight="false" outlineLevel="0" collapsed="false">
      <c r="B4763" s="339" t="n">
        <f aca="false">'ワークシート1 事業所情報'!E4776</f>
        <v>0</v>
      </c>
      <c r="C4763" s="125" t="str">
        <f aca="false">IF(COUNTIF($B$4:B4763,B4763)=1,MAX($C$3:C4762)+1,"")</f>
        <v/>
      </c>
      <c r="D4763" s="125"/>
      <c r="E4763" s="340"/>
    </row>
    <row r="4764" customFormat="false" ht="18" hidden="false" customHeight="false" outlineLevel="0" collapsed="false">
      <c r="B4764" s="339" t="n">
        <f aca="false">'ワークシート1 事業所情報'!E4777</f>
        <v>0</v>
      </c>
      <c r="C4764" s="125" t="str">
        <f aca="false">IF(COUNTIF($B$4:B4764,B4764)=1,MAX($C$3:C4763)+1,"")</f>
        <v/>
      </c>
      <c r="D4764" s="125"/>
      <c r="E4764" s="340"/>
    </row>
    <row r="4765" customFormat="false" ht="18" hidden="false" customHeight="false" outlineLevel="0" collapsed="false">
      <c r="B4765" s="339" t="n">
        <f aca="false">'ワークシート1 事業所情報'!E4778</f>
        <v>0</v>
      </c>
      <c r="C4765" s="125" t="str">
        <f aca="false">IF(COUNTIF($B$4:B4765,B4765)=1,MAX($C$3:C4764)+1,"")</f>
        <v/>
      </c>
      <c r="D4765" s="125"/>
      <c r="E4765" s="340"/>
    </row>
    <row r="4766" customFormat="false" ht="18" hidden="false" customHeight="false" outlineLevel="0" collapsed="false">
      <c r="B4766" s="339" t="n">
        <f aca="false">'ワークシート1 事業所情報'!E4779</f>
        <v>0</v>
      </c>
      <c r="C4766" s="125" t="str">
        <f aca="false">IF(COUNTIF($B$4:B4766,B4766)=1,MAX($C$3:C4765)+1,"")</f>
        <v/>
      </c>
      <c r="D4766" s="125"/>
      <c r="E4766" s="340"/>
    </row>
    <row r="4767" customFormat="false" ht="18" hidden="false" customHeight="false" outlineLevel="0" collapsed="false">
      <c r="B4767" s="339" t="n">
        <f aca="false">'ワークシート1 事業所情報'!E4780</f>
        <v>0</v>
      </c>
      <c r="C4767" s="125" t="str">
        <f aca="false">IF(COUNTIF($B$4:B4767,B4767)=1,MAX($C$3:C4766)+1,"")</f>
        <v/>
      </c>
      <c r="D4767" s="125"/>
      <c r="E4767" s="340"/>
    </row>
    <row r="4768" customFormat="false" ht="18" hidden="false" customHeight="false" outlineLevel="0" collapsed="false">
      <c r="B4768" s="339" t="n">
        <f aca="false">'ワークシート1 事業所情報'!E4781</f>
        <v>0</v>
      </c>
      <c r="C4768" s="125" t="str">
        <f aca="false">IF(COUNTIF($B$4:B4768,B4768)=1,MAX($C$3:C4767)+1,"")</f>
        <v/>
      </c>
      <c r="D4768" s="125"/>
      <c r="E4768" s="340"/>
    </row>
    <row r="4769" customFormat="false" ht="18" hidden="false" customHeight="false" outlineLevel="0" collapsed="false">
      <c r="B4769" s="339" t="n">
        <f aca="false">'ワークシート1 事業所情報'!E4782</f>
        <v>0</v>
      </c>
      <c r="C4769" s="125" t="str">
        <f aca="false">IF(COUNTIF($B$4:B4769,B4769)=1,MAX($C$3:C4768)+1,"")</f>
        <v/>
      </c>
      <c r="D4769" s="125"/>
      <c r="E4769" s="340"/>
    </row>
    <row r="4770" customFormat="false" ht="18" hidden="false" customHeight="false" outlineLevel="0" collapsed="false">
      <c r="B4770" s="339" t="n">
        <f aca="false">'ワークシート1 事業所情報'!E4783</f>
        <v>0</v>
      </c>
      <c r="C4770" s="125" t="str">
        <f aca="false">IF(COUNTIF($B$4:B4770,B4770)=1,MAX($C$3:C4769)+1,"")</f>
        <v/>
      </c>
      <c r="D4770" s="125"/>
      <c r="E4770" s="340"/>
    </row>
    <row r="4771" customFormat="false" ht="18" hidden="false" customHeight="false" outlineLevel="0" collapsed="false">
      <c r="B4771" s="339" t="n">
        <f aca="false">'ワークシート1 事業所情報'!E4784</f>
        <v>0</v>
      </c>
      <c r="C4771" s="125" t="str">
        <f aca="false">IF(COUNTIF($B$4:B4771,B4771)=1,MAX($C$3:C4770)+1,"")</f>
        <v/>
      </c>
      <c r="D4771" s="125"/>
      <c r="E4771" s="340"/>
    </row>
    <row r="4772" customFormat="false" ht="18" hidden="false" customHeight="false" outlineLevel="0" collapsed="false">
      <c r="B4772" s="339" t="n">
        <f aca="false">'ワークシート1 事業所情報'!E4785</f>
        <v>0</v>
      </c>
      <c r="C4772" s="125" t="str">
        <f aca="false">IF(COUNTIF($B$4:B4772,B4772)=1,MAX($C$3:C4771)+1,"")</f>
        <v/>
      </c>
      <c r="D4772" s="125"/>
      <c r="E4772" s="340"/>
    </row>
    <row r="4773" customFormat="false" ht="18" hidden="false" customHeight="false" outlineLevel="0" collapsed="false">
      <c r="B4773" s="339" t="n">
        <f aca="false">'ワークシート1 事業所情報'!E4786</f>
        <v>0</v>
      </c>
      <c r="C4773" s="125" t="str">
        <f aca="false">IF(COUNTIF($B$4:B4773,B4773)=1,MAX($C$3:C4772)+1,"")</f>
        <v/>
      </c>
      <c r="D4773" s="125"/>
      <c r="E4773" s="340"/>
    </row>
    <row r="4774" customFormat="false" ht="18" hidden="false" customHeight="false" outlineLevel="0" collapsed="false">
      <c r="B4774" s="339" t="n">
        <f aca="false">'ワークシート1 事業所情報'!E4787</f>
        <v>0</v>
      </c>
      <c r="C4774" s="125" t="str">
        <f aca="false">IF(COUNTIF($B$4:B4774,B4774)=1,MAX($C$3:C4773)+1,"")</f>
        <v/>
      </c>
      <c r="D4774" s="125"/>
      <c r="E4774" s="340"/>
    </row>
    <row r="4775" customFormat="false" ht="18" hidden="false" customHeight="false" outlineLevel="0" collapsed="false">
      <c r="B4775" s="339" t="n">
        <f aca="false">'ワークシート1 事業所情報'!E4788</f>
        <v>0</v>
      </c>
      <c r="C4775" s="125" t="str">
        <f aca="false">IF(COUNTIF($B$4:B4775,B4775)=1,MAX($C$3:C4774)+1,"")</f>
        <v/>
      </c>
      <c r="D4775" s="125"/>
      <c r="E4775" s="340"/>
    </row>
    <row r="4776" customFormat="false" ht="18" hidden="false" customHeight="false" outlineLevel="0" collapsed="false">
      <c r="B4776" s="339" t="n">
        <f aca="false">'ワークシート1 事業所情報'!E4789</f>
        <v>0</v>
      </c>
      <c r="C4776" s="125" t="str">
        <f aca="false">IF(COUNTIF($B$4:B4776,B4776)=1,MAX($C$3:C4775)+1,"")</f>
        <v/>
      </c>
      <c r="D4776" s="125"/>
      <c r="E4776" s="340"/>
    </row>
    <row r="4777" customFormat="false" ht="18" hidden="false" customHeight="false" outlineLevel="0" collapsed="false">
      <c r="B4777" s="339" t="n">
        <f aca="false">'ワークシート1 事業所情報'!E4790</f>
        <v>0</v>
      </c>
      <c r="C4777" s="125" t="str">
        <f aca="false">IF(COUNTIF($B$4:B4777,B4777)=1,MAX($C$3:C4776)+1,"")</f>
        <v/>
      </c>
      <c r="D4777" s="125"/>
      <c r="E4777" s="340"/>
    </row>
    <row r="4778" customFormat="false" ht="18" hidden="false" customHeight="false" outlineLevel="0" collapsed="false">
      <c r="B4778" s="339" t="n">
        <f aca="false">'ワークシート1 事業所情報'!E4791</f>
        <v>0</v>
      </c>
      <c r="C4778" s="125" t="str">
        <f aca="false">IF(COUNTIF($B$4:B4778,B4778)=1,MAX($C$3:C4777)+1,"")</f>
        <v/>
      </c>
      <c r="D4778" s="125"/>
      <c r="E4778" s="340"/>
    </row>
    <row r="4779" customFormat="false" ht="18" hidden="false" customHeight="false" outlineLevel="0" collapsed="false">
      <c r="B4779" s="339" t="n">
        <f aca="false">'ワークシート1 事業所情報'!E4792</f>
        <v>0</v>
      </c>
      <c r="C4779" s="125" t="str">
        <f aca="false">IF(COUNTIF($B$4:B4779,B4779)=1,MAX($C$3:C4778)+1,"")</f>
        <v/>
      </c>
      <c r="D4779" s="125"/>
      <c r="E4779" s="340"/>
    </row>
    <row r="4780" customFormat="false" ht="18" hidden="false" customHeight="false" outlineLevel="0" collapsed="false">
      <c r="B4780" s="339" t="n">
        <f aca="false">'ワークシート1 事業所情報'!E4793</f>
        <v>0</v>
      </c>
      <c r="C4780" s="125" t="str">
        <f aca="false">IF(COUNTIF($B$4:B4780,B4780)=1,MAX($C$3:C4779)+1,"")</f>
        <v/>
      </c>
      <c r="D4780" s="125"/>
      <c r="E4780" s="340"/>
    </row>
    <row r="4781" customFormat="false" ht="18" hidden="false" customHeight="false" outlineLevel="0" collapsed="false">
      <c r="B4781" s="339" t="n">
        <f aca="false">'ワークシート1 事業所情報'!E4794</f>
        <v>0</v>
      </c>
      <c r="C4781" s="125" t="str">
        <f aca="false">IF(COUNTIF($B$4:B4781,B4781)=1,MAX($C$3:C4780)+1,"")</f>
        <v/>
      </c>
      <c r="D4781" s="125"/>
      <c r="E4781" s="340"/>
    </row>
    <row r="4782" customFormat="false" ht="18" hidden="false" customHeight="false" outlineLevel="0" collapsed="false">
      <c r="B4782" s="339" t="n">
        <f aca="false">'ワークシート1 事業所情報'!E4795</f>
        <v>0</v>
      </c>
      <c r="C4782" s="125" t="str">
        <f aca="false">IF(COUNTIF($B$4:B4782,B4782)=1,MAX($C$3:C4781)+1,"")</f>
        <v/>
      </c>
      <c r="D4782" s="125"/>
      <c r="E4782" s="340"/>
    </row>
    <row r="4783" customFormat="false" ht="18" hidden="false" customHeight="false" outlineLevel="0" collapsed="false">
      <c r="B4783" s="339" t="n">
        <f aca="false">'ワークシート1 事業所情報'!E4796</f>
        <v>0</v>
      </c>
      <c r="C4783" s="125" t="str">
        <f aca="false">IF(COUNTIF($B$4:B4783,B4783)=1,MAX($C$3:C4782)+1,"")</f>
        <v/>
      </c>
      <c r="D4783" s="125"/>
      <c r="E4783" s="340"/>
    </row>
    <row r="4784" customFormat="false" ht="18" hidden="false" customHeight="false" outlineLevel="0" collapsed="false">
      <c r="B4784" s="339" t="n">
        <f aca="false">'ワークシート1 事業所情報'!E4797</f>
        <v>0</v>
      </c>
      <c r="C4784" s="125" t="str">
        <f aca="false">IF(COUNTIF($B$4:B4784,B4784)=1,MAX($C$3:C4783)+1,"")</f>
        <v/>
      </c>
      <c r="D4784" s="125"/>
      <c r="E4784" s="340"/>
    </row>
    <row r="4785" customFormat="false" ht="18" hidden="false" customHeight="false" outlineLevel="0" collapsed="false">
      <c r="B4785" s="339" t="n">
        <f aca="false">'ワークシート1 事業所情報'!E4798</f>
        <v>0</v>
      </c>
      <c r="C4785" s="125" t="str">
        <f aca="false">IF(COUNTIF($B$4:B4785,B4785)=1,MAX($C$3:C4784)+1,"")</f>
        <v/>
      </c>
      <c r="D4785" s="125"/>
      <c r="E4785" s="340"/>
    </row>
    <row r="4786" customFormat="false" ht="18" hidden="false" customHeight="false" outlineLevel="0" collapsed="false">
      <c r="B4786" s="339" t="n">
        <f aca="false">'ワークシート1 事業所情報'!E4799</f>
        <v>0</v>
      </c>
      <c r="C4786" s="125" t="str">
        <f aca="false">IF(COUNTIF($B$4:B4786,B4786)=1,MAX($C$3:C4785)+1,"")</f>
        <v/>
      </c>
      <c r="D4786" s="125"/>
      <c r="E4786" s="340"/>
    </row>
    <row r="4787" customFormat="false" ht="18" hidden="false" customHeight="false" outlineLevel="0" collapsed="false">
      <c r="B4787" s="339" t="n">
        <f aca="false">'ワークシート1 事業所情報'!E4800</f>
        <v>0</v>
      </c>
      <c r="C4787" s="125" t="str">
        <f aca="false">IF(COUNTIF($B$4:B4787,B4787)=1,MAX($C$3:C4786)+1,"")</f>
        <v/>
      </c>
      <c r="D4787" s="125"/>
      <c r="E4787" s="340"/>
    </row>
    <row r="4788" customFormat="false" ht="18" hidden="false" customHeight="false" outlineLevel="0" collapsed="false">
      <c r="B4788" s="339" t="n">
        <f aca="false">'ワークシート1 事業所情報'!E4801</f>
        <v>0</v>
      </c>
      <c r="C4788" s="125" t="str">
        <f aca="false">IF(COUNTIF($B$4:B4788,B4788)=1,MAX($C$3:C4787)+1,"")</f>
        <v/>
      </c>
      <c r="D4788" s="125"/>
      <c r="E4788" s="340"/>
    </row>
    <row r="4789" customFormat="false" ht="18" hidden="false" customHeight="false" outlineLevel="0" collapsed="false">
      <c r="B4789" s="339" t="n">
        <f aca="false">'ワークシート1 事業所情報'!E4802</f>
        <v>0</v>
      </c>
      <c r="C4789" s="125" t="str">
        <f aca="false">IF(COUNTIF($B$4:B4789,B4789)=1,MAX($C$3:C4788)+1,"")</f>
        <v/>
      </c>
      <c r="D4789" s="125"/>
      <c r="E4789" s="340"/>
    </row>
    <row r="4790" customFormat="false" ht="18" hidden="false" customHeight="false" outlineLevel="0" collapsed="false">
      <c r="B4790" s="339" t="n">
        <f aca="false">'ワークシート1 事業所情報'!E4803</f>
        <v>0</v>
      </c>
      <c r="C4790" s="125" t="str">
        <f aca="false">IF(COUNTIF($B$4:B4790,B4790)=1,MAX($C$3:C4789)+1,"")</f>
        <v/>
      </c>
      <c r="D4790" s="125"/>
      <c r="E4790" s="340"/>
    </row>
    <row r="4791" customFormat="false" ht="18" hidden="false" customHeight="false" outlineLevel="0" collapsed="false">
      <c r="B4791" s="339" t="n">
        <f aca="false">'ワークシート1 事業所情報'!E4804</f>
        <v>0</v>
      </c>
      <c r="C4791" s="125" t="str">
        <f aca="false">IF(COUNTIF($B$4:B4791,B4791)=1,MAX($C$3:C4790)+1,"")</f>
        <v/>
      </c>
      <c r="D4791" s="125"/>
      <c r="E4791" s="340"/>
    </row>
    <row r="4792" customFormat="false" ht="18" hidden="false" customHeight="false" outlineLevel="0" collapsed="false">
      <c r="B4792" s="339" t="n">
        <f aca="false">'ワークシート1 事業所情報'!E4805</f>
        <v>0</v>
      </c>
      <c r="C4792" s="125" t="str">
        <f aca="false">IF(COUNTIF($B$4:B4792,B4792)=1,MAX($C$3:C4791)+1,"")</f>
        <v/>
      </c>
      <c r="D4792" s="125"/>
      <c r="E4792" s="340"/>
    </row>
    <row r="4793" customFormat="false" ht="18" hidden="false" customHeight="false" outlineLevel="0" collapsed="false">
      <c r="B4793" s="339" t="n">
        <f aca="false">'ワークシート1 事業所情報'!E4806</f>
        <v>0</v>
      </c>
      <c r="C4793" s="125" t="str">
        <f aca="false">IF(COUNTIF($B$4:B4793,B4793)=1,MAX($C$3:C4792)+1,"")</f>
        <v/>
      </c>
      <c r="D4793" s="125"/>
      <c r="E4793" s="340"/>
    </row>
    <row r="4794" customFormat="false" ht="18" hidden="false" customHeight="false" outlineLevel="0" collapsed="false">
      <c r="B4794" s="339" t="n">
        <f aca="false">'ワークシート1 事業所情報'!E4807</f>
        <v>0</v>
      </c>
      <c r="C4794" s="125" t="str">
        <f aca="false">IF(COUNTIF($B$4:B4794,B4794)=1,MAX($C$3:C4793)+1,"")</f>
        <v/>
      </c>
      <c r="D4794" s="125"/>
      <c r="E4794" s="340"/>
    </row>
    <row r="4795" customFormat="false" ht="18" hidden="false" customHeight="false" outlineLevel="0" collapsed="false">
      <c r="B4795" s="339" t="n">
        <f aca="false">'ワークシート1 事業所情報'!E4808</f>
        <v>0</v>
      </c>
      <c r="C4795" s="125" t="str">
        <f aca="false">IF(COUNTIF($B$4:B4795,B4795)=1,MAX($C$3:C4794)+1,"")</f>
        <v/>
      </c>
      <c r="D4795" s="125"/>
      <c r="E4795" s="340"/>
    </row>
    <row r="4796" customFormat="false" ht="18" hidden="false" customHeight="false" outlineLevel="0" collapsed="false">
      <c r="B4796" s="339" t="n">
        <f aca="false">'ワークシート1 事業所情報'!E4809</f>
        <v>0</v>
      </c>
      <c r="C4796" s="125" t="str">
        <f aca="false">IF(COUNTIF($B$4:B4796,B4796)=1,MAX($C$3:C4795)+1,"")</f>
        <v/>
      </c>
      <c r="D4796" s="125"/>
      <c r="E4796" s="340"/>
    </row>
    <row r="4797" customFormat="false" ht="18" hidden="false" customHeight="false" outlineLevel="0" collapsed="false">
      <c r="B4797" s="339" t="n">
        <f aca="false">'ワークシート1 事業所情報'!E4810</f>
        <v>0</v>
      </c>
      <c r="C4797" s="125" t="str">
        <f aca="false">IF(COUNTIF($B$4:B4797,B4797)=1,MAX($C$3:C4796)+1,"")</f>
        <v/>
      </c>
      <c r="D4797" s="125"/>
      <c r="E4797" s="340"/>
    </row>
    <row r="4798" customFormat="false" ht="18" hidden="false" customHeight="false" outlineLevel="0" collapsed="false">
      <c r="B4798" s="339" t="n">
        <f aca="false">'ワークシート1 事業所情報'!E4811</f>
        <v>0</v>
      </c>
      <c r="C4798" s="125" t="str">
        <f aca="false">IF(COUNTIF($B$4:B4798,B4798)=1,MAX($C$3:C4797)+1,"")</f>
        <v/>
      </c>
      <c r="D4798" s="125"/>
      <c r="E4798" s="340"/>
    </row>
    <row r="4799" customFormat="false" ht="18" hidden="false" customHeight="false" outlineLevel="0" collapsed="false">
      <c r="B4799" s="339" t="n">
        <f aca="false">'ワークシート1 事業所情報'!E4812</f>
        <v>0</v>
      </c>
      <c r="C4799" s="125" t="str">
        <f aca="false">IF(COUNTIF($B$4:B4799,B4799)=1,MAX($C$3:C4798)+1,"")</f>
        <v/>
      </c>
      <c r="D4799" s="125"/>
      <c r="E4799" s="340"/>
    </row>
    <row r="4800" customFormat="false" ht="18" hidden="false" customHeight="false" outlineLevel="0" collapsed="false">
      <c r="B4800" s="339" t="n">
        <f aca="false">'ワークシート1 事業所情報'!E4813</f>
        <v>0</v>
      </c>
      <c r="C4800" s="125" t="str">
        <f aca="false">IF(COUNTIF($B$4:B4800,B4800)=1,MAX($C$3:C4799)+1,"")</f>
        <v/>
      </c>
      <c r="D4800" s="125"/>
      <c r="E4800" s="340"/>
    </row>
    <row r="4801" customFormat="false" ht="18" hidden="false" customHeight="false" outlineLevel="0" collapsed="false">
      <c r="B4801" s="339" t="n">
        <f aca="false">'ワークシート1 事業所情報'!E4814</f>
        <v>0</v>
      </c>
      <c r="C4801" s="125" t="str">
        <f aca="false">IF(COUNTIF($B$4:B4801,B4801)=1,MAX($C$3:C4800)+1,"")</f>
        <v/>
      </c>
      <c r="D4801" s="125"/>
      <c r="E4801" s="340"/>
    </row>
    <row r="4802" customFormat="false" ht="18" hidden="false" customHeight="false" outlineLevel="0" collapsed="false">
      <c r="B4802" s="339" t="n">
        <f aca="false">'ワークシート1 事業所情報'!E4815</f>
        <v>0</v>
      </c>
      <c r="C4802" s="125" t="str">
        <f aca="false">IF(COUNTIF($B$4:B4802,B4802)=1,MAX($C$3:C4801)+1,"")</f>
        <v/>
      </c>
      <c r="D4802" s="125"/>
      <c r="E4802" s="340"/>
    </row>
    <row r="4803" customFormat="false" ht="18" hidden="false" customHeight="false" outlineLevel="0" collapsed="false">
      <c r="B4803" s="339" t="n">
        <f aca="false">'ワークシート1 事業所情報'!E4816</f>
        <v>0</v>
      </c>
      <c r="C4803" s="125" t="str">
        <f aca="false">IF(COUNTIF($B$4:B4803,B4803)=1,MAX($C$3:C4802)+1,"")</f>
        <v/>
      </c>
      <c r="D4803" s="125"/>
      <c r="E4803" s="340"/>
    </row>
    <row r="4804" customFormat="false" ht="18" hidden="false" customHeight="false" outlineLevel="0" collapsed="false">
      <c r="B4804" s="339" t="n">
        <f aca="false">'ワークシート1 事業所情報'!E4817</f>
        <v>0</v>
      </c>
      <c r="C4804" s="125" t="str">
        <f aca="false">IF(COUNTIF($B$4:B4804,B4804)=1,MAX($C$3:C4803)+1,"")</f>
        <v/>
      </c>
      <c r="D4804" s="125"/>
      <c r="E4804" s="340"/>
    </row>
    <row r="4805" customFormat="false" ht="18" hidden="false" customHeight="false" outlineLevel="0" collapsed="false">
      <c r="B4805" s="339" t="n">
        <f aca="false">'ワークシート1 事業所情報'!E4818</f>
        <v>0</v>
      </c>
      <c r="C4805" s="125" t="str">
        <f aca="false">IF(COUNTIF($B$4:B4805,B4805)=1,MAX($C$3:C4804)+1,"")</f>
        <v/>
      </c>
      <c r="D4805" s="125"/>
      <c r="E4805" s="340"/>
    </row>
    <row r="4806" customFormat="false" ht="18" hidden="false" customHeight="false" outlineLevel="0" collapsed="false">
      <c r="B4806" s="339" t="n">
        <f aca="false">'ワークシート1 事業所情報'!E4819</f>
        <v>0</v>
      </c>
      <c r="C4806" s="125" t="str">
        <f aca="false">IF(COUNTIF($B$4:B4806,B4806)=1,MAX($C$3:C4805)+1,"")</f>
        <v/>
      </c>
      <c r="D4806" s="125"/>
      <c r="E4806" s="340"/>
    </row>
    <row r="4807" customFormat="false" ht="18" hidden="false" customHeight="false" outlineLevel="0" collapsed="false">
      <c r="B4807" s="339" t="n">
        <f aca="false">'ワークシート1 事業所情報'!E4820</f>
        <v>0</v>
      </c>
      <c r="C4807" s="125" t="str">
        <f aca="false">IF(COUNTIF($B$4:B4807,B4807)=1,MAX($C$3:C4806)+1,"")</f>
        <v/>
      </c>
      <c r="D4807" s="125"/>
      <c r="E4807" s="340"/>
    </row>
    <row r="4808" customFormat="false" ht="18" hidden="false" customHeight="false" outlineLevel="0" collapsed="false">
      <c r="B4808" s="339" t="n">
        <f aca="false">'ワークシート1 事業所情報'!E4821</f>
        <v>0</v>
      </c>
      <c r="C4808" s="125" t="str">
        <f aca="false">IF(COUNTIF($B$4:B4808,B4808)=1,MAX($C$3:C4807)+1,"")</f>
        <v/>
      </c>
      <c r="D4808" s="125"/>
      <c r="E4808" s="340"/>
    </row>
    <row r="4809" customFormat="false" ht="18" hidden="false" customHeight="false" outlineLevel="0" collapsed="false">
      <c r="B4809" s="339" t="n">
        <f aca="false">'ワークシート1 事業所情報'!E4822</f>
        <v>0</v>
      </c>
      <c r="C4809" s="125" t="str">
        <f aca="false">IF(COUNTIF($B$4:B4809,B4809)=1,MAX($C$3:C4808)+1,"")</f>
        <v/>
      </c>
      <c r="D4809" s="125"/>
      <c r="E4809" s="340"/>
    </row>
    <row r="4810" customFormat="false" ht="18" hidden="false" customHeight="false" outlineLevel="0" collapsed="false">
      <c r="B4810" s="339" t="n">
        <f aca="false">'ワークシート1 事業所情報'!E4823</f>
        <v>0</v>
      </c>
      <c r="C4810" s="125" t="str">
        <f aca="false">IF(COUNTIF($B$4:B4810,B4810)=1,MAX($C$3:C4809)+1,"")</f>
        <v/>
      </c>
      <c r="D4810" s="125"/>
      <c r="E4810" s="340"/>
    </row>
    <row r="4811" customFormat="false" ht="18" hidden="false" customHeight="false" outlineLevel="0" collapsed="false">
      <c r="B4811" s="339" t="n">
        <f aca="false">'ワークシート1 事業所情報'!E4824</f>
        <v>0</v>
      </c>
      <c r="C4811" s="125" t="str">
        <f aca="false">IF(COUNTIF($B$4:B4811,B4811)=1,MAX($C$3:C4810)+1,"")</f>
        <v/>
      </c>
      <c r="D4811" s="125"/>
      <c r="E4811" s="340"/>
    </row>
    <row r="4812" customFormat="false" ht="18" hidden="false" customHeight="false" outlineLevel="0" collapsed="false">
      <c r="B4812" s="339" t="n">
        <f aca="false">'ワークシート1 事業所情報'!E4825</f>
        <v>0</v>
      </c>
      <c r="C4812" s="125" t="str">
        <f aca="false">IF(COUNTIF($B$4:B4812,B4812)=1,MAX($C$3:C4811)+1,"")</f>
        <v/>
      </c>
      <c r="D4812" s="125"/>
      <c r="E4812" s="340"/>
    </row>
    <row r="4813" customFormat="false" ht="18" hidden="false" customHeight="false" outlineLevel="0" collapsed="false">
      <c r="B4813" s="339" t="n">
        <f aca="false">'ワークシート1 事業所情報'!E4826</f>
        <v>0</v>
      </c>
      <c r="C4813" s="125" t="str">
        <f aca="false">IF(COUNTIF($B$4:B4813,B4813)=1,MAX($C$3:C4812)+1,"")</f>
        <v/>
      </c>
      <c r="D4813" s="125"/>
      <c r="E4813" s="340"/>
    </row>
    <row r="4814" customFormat="false" ht="18" hidden="false" customHeight="false" outlineLevel="0" collapsed="false">
      <c r="B4814" s="339" t="n">
        <f aca="false">'ワークシート1 事業所情報'!E4827</f>
        <v>0</v>
      </c>
      <c r="C4814" s="125" t="str">
        <f aca="false">IF(COUNTIF($B$4:B4814,B4814)=1,MAX($C$3:C4813)+1,"")</f>
        <v/>
      </c>
      <c r="D4814" s="125"/>
      <c r="E4814" s="340"/>
    </row>
    <row r="4815" customFormat="false" ht="18" hidden="false" customHeight="false" outlineLevel="0" collapsed="false">
      <c r="B4815" s="339" t="n">
        <f aca="false">'ワークシート1 事業所情報'!E4828</f>
        <v>0</v>
      </c>
      <c r="C4815" s="125" t="str">
        <f aca="false">IF(COUNTIF($B$4:B4815,B4815)=1,MAX($C$3:C4814)+1,"")</f>
        <v/>
      </c>
      <c r="D4815" s="125"/>
      <c r="E4815" s="340"/>
    </row>
    <row r="4816" customFormat="false" ht="18" hidden="false" customHeight="false" outlineLevel="0" collapsed="false">
      <c r="B4816" s="339" t="n">
        <f aca="false">'ワークシート1 事業所情報'!E4829</f>
        <v>0</v>
      </c>
      <c r="C4816" s="125" t="str">
        <f aca="false">IF(COUNTIF($B$4:B4816,B4816)=1,MAX($C$3:C4815)+1,"")</f>
        <v/>
      </c>
      <c r="D4816" s="125"/>
      <c r="E4816" s="340"/>
    </row>
    <row r="4817" customFormat="false" ht="18" hidden="false" customHeight="false" outlineLevel="0" collapsed="false">
      <c r="B4817" s="339" t="n">
        <f aca="false">'ワークシート1 事業所情報'!E4830</f>
        <v>0</v>
      </c>
      <c r="C4817" s="125" t="str">
        <f aca="false">IF(COUNTIF($B$4:B4817,B4817)=1,MAX($C$3:C4816)+1,"")</f>
        <v/>
      </c>
      <c r="D4817" s="125"/>
      <c r="E4817" s="340"/>
    </row>
    <row r="4818" customFormat="false" ht="18" hidden="false" customHeight="false" outlineLevel="0" collapsed="false">
      <c r="B4818" s="339" t="n">
        <f aca="false">'ワークシート1 事業所情報'!E4831</f>
        <v>0</v>
      </c>
      <c r="C4818" s="125" t="str">
        <f aca="false">IF(COUNTIF($B$4:B4818,B4818)=1,MAX($C$3:C4817)+1,"")</f>
        <v/>
      </c>
      <c r="D4818" s="125"/>
      <c r="E4818" s="340"/>
    </row>
    <row r="4819" customFormat="false" ht="18" hidden="false" customHeight="false" outlineLevel="0" collapsed="false">
      <c r="B4819" s="339" t="n">
        <f aca="false">'ワークシート1 事業所情報'!E4832</f>
        <v>0</v>
      </c>
      <c r="C4819" s="125" t="str">
        <f aca="false">IF(COUNTIF($B$4:B4819,B4819)=1,MAX($C$3:C4818)+1,"")</f>
        <v/>
      </c>
      <c r="D4819" s="125"/>
      <c r="E4819" s="340"/>
    </row>
    <row r="4820" customFormat="false" ht="18" hidden="false" customHeight="false" outlineLevel="0" collapsed="false">
      <c r="B4820" s="339" t="n">
        <f aca="false">'ワークシート1 事業所情報'!E4833</f>
        <v>0</v>
      </c>
      <c r="C4820" s="125" t="str">
        <f aca="false">IF(COUNTIF($B$4:B4820,B4820)=1,MAX($C$3:C4819)+1,"")</f>
        <v/>
      </c>
      <c r="D4820" s="125"/>
      <c r="E4820" s="340"/>
    </row>
    <row r="4821" customFormat="false" ht="18" hidden="false" customHeight="false" outlineLevel="0" collapsed="false">
      <c r="B4821" s="339" t="n">
        <f aca="false">'ワークシート1 事業所情報'!E4834</f>
        <v>0</v>
      </c>
      <c r="C4821" s="125" t="str">
        <f aca="false">IF(COUNTIF($B$4:B4821,B4821)=1,MAX($C$3:C4820)+1,"")</f>
        <v/>
      </c>
      <c r="D4821" s="125"/>
      <c r="E4821" s="340"/>
    </row>
    <row r="4822" customFormat="false" ht="18" hidden="false" customHeight="false" outlineLevel="0" collapsed="false">
      <c r="B4822" s="339" t="n">
        <f aca="false">'ワークシート1 事業所情報'!E4835</f>
        <v>0</v>
      </c>
      <c r="C4822" s="125" t="str">
        <f aca="false">IF(COUNTIF($B$4:B4822,B4822)=1,MAX($C$3:C4821)+1,"")</f>
        <v/>
      </c>
      <c r="D4822" s="125"/>
      <c r="E4822" s="340"/>
    </row>
    <row r="4823" customFormat="false" ht="18" hidden="false" customHeight="false" outlineLevel="0" collapsed="false">
      <c r="B4823" s="339" t="n">
        <f aca="false">'ワークシート1 事業所情報'!E4836</f>
        <v>0</v>
      </c>
      <c r="C4823" s="125" t="str">
        <f aca="false">IF(COUNTIF($B$4:B4823,B4823)=1,MAX($C$3:C4822)+1,"")</f>
        <v/>
      </c>
      <c r="D4823" s="125"/>
      <c r="E4823" s="340"/>
    </row>
    <row r="4824" customFormat="false" ht="18" hidden="false" customHeight="false" outlineLevel="0" collapsed="false">
      <c r="B4824" s="339" t="n">
        <f aca="false">'ワークシート1 事業所情報'!E4837</f>
        <v>0</v>
      </c>
      <c r="C4824" s="125" t="str">
        <f aca="false">IF(COUNTIF($B$4:B4824,B4824)=1,MAX($C$3:C4823)+1,"")</f>
        <v/>
      </c>
      <c r="D4824" s="125"/>
      <c r="E4824" s="340"/>
    </row>
    <row r="4825" customFormat="false" ht="18" hidden="false" customHeight="false" outlineLevel="0" collapsed="false">
      <c r="B4825" s="339" t="n">
        <f aca="false">'ワークシート1 事業所情報'!E4838</f>
        <v>0</v>
      </c>
      <c r="C4825" s="125" t="str">
        <f aca="false">IF(COUNTIF($B$4:B4825,B4825)=1,MAX($C$3:C4824)+1,"")</f>
        <v/>
      </c>
      <c r="D4825" s="125"/>
      <c r="E4825" s="340"/>
    </row>
    <row r="4826" customFormat="false" ht="18" hidden="false" customHeight="false" outlineLevel="0" collapsed="false">
      <c r="B4826" s="339" t="n">
        <f aca="false">'ワークシート1 事業所情報'!E4839</f>
        <v>0</v>
      </c>
      <c r="C4826" s="125" t="str">
        <f aca="false">IF(COUNTIF($B$4:B4826,B4826)=1,MAX($C$3:C4825)+1,"")</f>
        <v/>
      </c>
      <c r="D4826" s="125"/>
      <c r="E4826" s="340"/>
    </row>
    <row r="4827" customFormat="false" ht="18" hidden="false" customHeight="false" outlineLevel="0" collapsed="false">
      <c r="B4827" s="339" t="n">
        <f aca="false">'ワークシート1 事業所情報'!E4840</f>
        <v>0</v>
      </c>
      <c r="C4827" s="125" t="str">
        <f aca="false">IF(COUNTIF($B$4:B4827,B4827)=1,MAX($C$3:C4826)+1,"")</f>
        <v/>
      </c>
      <c r="D4827" s="125"/>
      <c r="E4827" s="340"/>
    </row>
    <row r="4828" customFormat="false" ht="18" hidden="false" customHeight="false" outlineLevel="0" collapsed="false">
      <c r="B4828" s="339" t="n">
        <f aca="false">'ワークシート1 事業所情報'!E4841</f>
        <v>0</v>
      </c>
      <c r="C4828" s="125" t="str">
        <f aca="false">IF(COUNTIF($B$4:B4828,B4828)=1,MAX($C$3:C4827)+1,"")</f>
        <v/>
      </c>
      <c r="D4828" s="125"/>
      <c r="E4828" s="340"/>
    </row>
    <row r="4829" customFormat="false" ht="18" hidden="false" customHeight="false" outlineLevel="0" collapsed="false">
      <c r="B4829" s="339" t="n">
        <f aca="false">'ワークシート1 事業所情報'!E4842</f>
        <v>0</v>
      </c>
      <c r="C4829" s="125" t="str">
        <f aca="false">IF(COUNTIF($B$4:B4829,B4829)=1,MAX($C$3:C4828)+1,"")</f>
        <v/>
      </c>
      <c r="D4829" s="125"/>
      <c r="E4829" s="340"/>
    </row>
    <row r="4830" customFormat="false" ht="18" hidden="false" customHeight="false" outlineLevel="0" collapsed="false">
      <c r="B4830" s="339" t="n">
        <f aca="false">'ワークシート1 事業所情報'!E4843</f>
        <v>0</v>
      </c>
      <c r="C4830" s="125" t="str">
        <f aca="false">IF(COUNTIF($B$4:B4830,B4830)=1,MAX($C$3:C4829)+1,"")</f>
        <v/>
      </c>
      <c r="D4830" s="125"/>
      <c r="E4830" s="340"/>
    </row>
    <row r="4831" customFormat="false" ht="18" hidden="false" customHeight="false" outlineLevel="0" collapsed="false">
      <c r="B4831" s="339" t="n">
        <f aca="false">'ワークシート1 事業所情報'!E4844</f>
        <v>0</v>
      </c>
      <c r="C4831" s="125" t="str">
        <f aca="false">IF(COUNTIF($B$4:B4831,B4831)=1,MAX($C$3:C4830)+1,"")</f>
        <v/>
      </c>
      <c r="D4831" s="125"/>
      <c r="E4831" s="340"/>
    </row>
    <row r="4832" customFormat="false" ht="18" hidden="false" customHeight="false" outlineLevel="0" collapsed="false">
      <c r="B4832" s="339" t="n">
        <f aca="false">'ワークシート1 事業所情報'!E4845</f>
        <v>0</v>
      </c>
      <c r="C4832" s="125" t="str">
        <f aca="false">IF(COUNTIF($B$4:B4832,B4832)=1,MAX($C$3:C4831)+1,"")</f>
        <v/>
      </c>
      <c r="D4832" s="125"/>
      <c r="E4832" s="340"/>
    </row>
    <row r="4833" customFormat="false" ht="18" hidden="false" customHeight="false" outlineLevel="0" collapsed="false">
      <c r="B4833" s="339" t="n">
        <f aca="false">'ワークシート1 事業所情報'!E4846</f>
        <v>0</v>
      </c>
      <c r="C4833" s="125" t="str">
        <f aca="false">IF(COUNTIF($B$4:B4833,B4833)=1,MAX($C$3:C4832)+1,"")</f>
        <v/>
      </c>
      <c r="D4833" s="125"/>
      <c r="E4833" s="340"/>
    </row>
    <row r="4834" customFormat="false" ht="18" hidden="false" customHeight="false" outlineLevel="0" collapsed="false">
      <c r="B4834" s="339" t="n">
        <f aca="false">'ワークシート1 事業所情報'!E4847</f>
        <v>0</v>
      </c>
      <c r="C4834" s="125" t="str">
        <f aca="false">IF(COUNTIF($B$4:B4834,B4834)=1,MAX($C$3:C4833)+1,"")</f>
        <v/>
      </c>
      <c r="D4834" s="125"/>
      <c r="E4834" s="340"/>
    </row>
    <row r="4835" customFormat="false" ht="18" hidden="false" customHeight="false" outlineLevel="0" collapsed="false">
      <c r="B4835" s="339" t="n">
        <f aca="false">'ワークシート1 事業所情報'!E4848</f>
        <v>0</v>
      </c>
      <c r="C4835" s="125" t="str">
        <f aca="false">IF(COUNTIF($B$4:B4835,B4835)=1,MAX($C$3:C4834)+1,"")</f>
        <v/>
      </c>
      <c r="D4835" s="125"/>
      <c r="E4835" s="340"/>
    </row>
    <row r="4836" customFormat="false" ht="18" hidden="false" customHeight="false" outlineLevel="0" collapsed="false">
      <c r="B4836" s="339" t="n">
        <f aca="false">'ワークシート1 事業所情報'!E4849</f>
        <v>0</v>
      </c>
      <c r="C4836" s="125" t="str">
        <f aca="false">IF(COUNTIF($B$4:B4836,B4836)=1,MAX($C$3:C4835)+1,"")</f>
        <v/>
      </c>
      <c r="D4836" s="125"/>
      <c r="E4836" s="340"/>
    </row>
    <row r="4837" customFormat="false" ht="18" hidden="false" customHeight="false" outlineLevel="0" collapsed="false">
      <c r="B4837" s="339" t="n">
        <f aca="false">'ワークシート1 事業所情報'!E4850</f>
        <v>0</v>
      </c>
      <c r="C4837" s="125" t="str">
        <f aca="false">IF(COUNTIF($B$4:B4837,B4837)=1,MAX($C$3:C4836)+1,"")</f>
        <v/>
      </c>
      <c r="D4837" s="125"/>
      <c r="E4837" s="340"/>
    </row>
    <row r="4838" customFormat="false" ht="18" hidden="false" customHeight="false" outlineLevel="0" collapsed="false">
      <c r="B4838" s="339" t="n">
        <f aca="false">'ワークシート1 事業所情報'!E4851</f>
        <v>0</v>
      </c>
      <c r="C4838" s="125" t="str">
        <f aca="false">IF(COUNTIF($B$4:B4838,B4838)=1,MAX($C$3:C4837)+1,"")</f>
        <v/>
      </c>
      <c r="D4838" s="125"/>
      <c r="E4838" s="340"/>
    </row>
    <row r="4839" customFormat="false" ht="18" hidden="false" customHeight="false" outlineLevel="0" collapsed="false">
      <c r="B4839" s="339" t="n">
        <f aca="false">'ワークシート1 事業所情報'!E4852</f>
        <v>0</v>
      </c>
      <c r="C4839" s="125" t="str">
        <f aca="false">IF(COUNTIF($B$4:B4839,B4839)=1,MAX($C$3:C4838)+1,"")</f>
        <v/>
      </c>
      <c r="D4839" s="125"/>
      <c r="E4839" s="340"/>
    </row>
    <row r="4840" customFormat="false" ht="18" hidden="false" customHeight="false" outlineLevel="0" collapsed="false">
      <c r="B4840" s="339" t="n">
        <f aca="false">'ワークシート1 事業所情報'!E4853</f>
        <v>0</v>
      </c>
      <c r="C4840" s="125" t="str">
        <f aca="false">IF(COUNTIF($B$4:B4840,B4840)=1,MAX($C$3:C4839)+1,"")</f>
        <v/>
      </c>
      <c r="D4840" s="125"/>
      <c r="E4840" s="340"/>
    </row>
    <row r="4841" customFormat="false" ht="18" hidden="false" customHeight="false" outlineLevel="0" collapsed="false">
      <c r="B4841" s="339" t="n">
        <f aca="false">'ワークシート1 事業所情報'!E4854</f>
        <v>0</v>
      </c>
      <c r="C4841" s="125" t="str">
        <f aca="false">IF(COUNTIF($B$4:B4841,B4841)=1,MAX($C$3:C4840)+1,"")</f>
        <v/>
      </c>
      <c r="D4841" s="125"/>
      <c r="E4841" s="340"/>
    </row>
    <row r="4842" customFormat="false" ht="18" hidden="false" customHeight="false" outlineLevel="0" collapsed="false">
      <c r="B4842" s="339" t="n">
        <f aca="false">'ワークシート1 事業所情報'!E4855</f>
        <v>0</v>
      </c>
      <c r="C4842" s="125" t="str">
        <f aca="false">IF(COUNTIF($B$4:B4842,B4842)=1,MAX($C$3:C4841)+1,"")</f>
        <v/>
      </c>
      <c r="D4842" s="125"/>
      <c r="E4842" s="340"/>
    </row>
    <row r="4843" customFormat="false" ht="18" hidden="false" customHeight="false" outlineLevel="0" collapsed="false">
      <c r="B4843" s="339" t="n">
        <f aca="false">'ワークシート1 事業所情報'!E4856</f>
        <v>0</v>
      </c>
      <c r="C4843" s="125" t="str">
        <f aca="false">IF(COUNTIF($B$4:B4843,B4843)=1,MAX($C$3:C4842)+1,"")</f>
        <v/>
      </c>
      <c r="D4843" s="125"/>
      <c r="E4843" s="340"/>
    </row>
    <row r="4844" customFormat="false" ht="18" hidden="false" customHeight="false" outlineLevel="0" collapsed="false">
      <c r="B4844" s="339" t="n">
        <f aca="false">'ワークシート1 事業所情報'!E4857</f>
        <v>0</v>
      </c>
      <c r="C4844" s="125" t="str">
        <f aca="false">IF(COUNTIF($B$4:B4844,B4844)=1,MAX($C$3:C4843)+1,"")</f>
        <v/>
      </c>
      <c r="D4844" s="125"/>
      <c r="E4844" s="340"/>
    </row>
    <row r="4845" customFormat="false" ht="18" hidden="false" customHeight="false" outlineLevel="0" collapsed="false">
      <c r="B4845" s="339" t="n">
        <f aca="false">'ワークシート1 事業所情報'!E4858</f>
        <v>0</v>
      </c>
      <c r="C4845" s="125" t="str">
        <f aca="false">IF(COUNTIF($B$4:B4845,B4845)=1,MAX($C$3:C4844)+1,"")</f>
        <v/>
      </c>
      <c r="D4845" s="125"/>
      <c r="E4845" s="340"/>
    </row>
    <row r="4846" customFormat="false" ht="18" hidden="false" customHeight="false" outlineLevel="0" collapsed="false">
      <c r="B4846" s="339" t="n">
        <f aca="false">'ワークシート1 事業所情報'!E4859</f>
        <v>0</v>
      </c>
      <c r="C4846" s="125" t="str">
        <f aca="false">IF(COUNTIF($B$4:B4846,B4846)=1,MAX($C$3:C4845)+1,"")</f>
        <v/>
      </c>
      <c r="D4846" s="125"/>
      <c r="E4846" s="340"/>
    </row>
    <row r="4847" customFormat="false" ht="18" hidden="false" customHeight="false" outlineLevel="0" collapsed="false">
      <c r="B4847" s="339" t="n">
        <f aca="false">'ワークシート1 事業所情報'!E4860</f>
        <v>0</v>
      </c>
      <c r="C4847" s="125" t="str">
        <f aca="false">IF(COUNTIF($B$4:B4847,B4847)=1,MAX($C$3:C4846)+1,"")</f>
        <v/>
      </c>
      <c r="D4847" s="125"/>
      <c r="E4847" s="340"/>
    </row>
    <row r="4848" customFormat="false" ht="18" hidden="false" customHeight="false" outlineLevel="0" collapsed="false">
      <c r="B4848" s="339" t="n">
        <f aca="false">'ワークシート1 事業所情報'!E4861</f>
        <v>0</v>
      </c>
      <c r="C4848" s="125" t="str">
        <f aca="false">IF(COUNTIF($B$4:B4848,B4848)=1,MAX($C$3:C4847)+1,"")</f>
        <v/>
      </c>
      <c r="D4848" s="125"/>
      <c r="E4848" s="340"/>
    </row>
    <row r="4849" customFormat="false" ht="18" hidden="false" customHeight="false" outlineLevel="0" collapsed="false">
      <c r="B4849" s="339" t="n">
        <f aca="false">'ワークシート1 事業所情報'!E4862</f>
        <v>0</v>
      </c>
      <c r="C4849" s="125" t="str">
        <f aca="false">IF(COUNTIF($B$4:B4849,B4849)=1,MAX($C$3:C4848)+1,"")</f>
        <v/>
      </c>
      <c r="D4849" s="125"/>
      <c r="E4849" s="340"/>
    </row>
    <row r="4850" customFormat="false" ht="18" hidden="false" customHeight="false" outlineLevel="0" collapsed="false">
      <c r="B4850" s="339" t="n">
        <f aca="false">'ワークシート1 事業所情報'!E4863</f>
        <v>0</v>
      </c>
      <c r="C4850" s="125" t="str">
        <f aca="false">IF(COUNTIF($B$4:B4850,B4850)=1,MAX($C$3:C4849)+1,"")</f>
        <v/>
      </c>
      <c r="D4850" s="125"/>
      <c r="E4850" s="340"/>
    </row>
    <row r="4851" customFormat="false" ht="18" hidden="false" customHeight="false" outlineLevel="0" collapsed="false">
      <c r="B4851" s="339" t="n">
        <f aca="false">'ワークシート1 事業所情報'!E4864</f>
        <v>0</v>
      </c>
      <c r="C4851" s="125" t="str">
        <f aca="false">IF(COUNTIF($B$4:B4851,B4851)=1,MAX($C$3:C4850)+1,"")</f>
        <v/>
      </c>
      <c r="D4851" s="125"/>
      <c r="E4851" s="340"/>
    </row>
    <row r="4852" customFormat="false" ht="18" hidden="false" customHeight="false" outlineLevel="0" collapsed="false">
      <c r="B4852" s="339" t="n">
        <f aca="false">'ワークシート1 事業所情報'!E4865</f>
        <v>0</v>
      </c>
      <c r="C4852" s="125" t="str">
        <f aca="false">IF(COUNTIF($B$4:B4852,B4852)=1,MAX($C$3:C4851)+1,"")</f>
        <v/>
      </c>
      <c r="D4852" s="125"/>
      <c r="E4852" s="340"/>
    </row>
    <row r="4853" customFormat="false" ht="18" hidden="false" customHeight="false" outlineLevel="0" collapsed="false">
      <c r="B4853" s="339" t="n">
        <f aca="false">'ワークシート1 事業所情報'!E4866</f>
        <v>0</v>
      </c>
      <c r="C4853" s="125" t="str">
        <f aca="false">IF(COUNTIF($B$4:B4853,B4853)=1,MAX($C$3:C4852)+1,"")</f>
        <v/>
      </c>
      <c r="D4853" s="125"/>
      <c r="E4853" s="340"/>
    </row>
    <row r="4854" customFormat="false" ht="18" hidden="false" customHeight="false" outlineLevel="0" collapsed="false">
      <c r="B4854" s="339" t="n">
        <f aca="false">'ワークシート1 事業所情報'!E4867</f>
        <v>0</v>
      </c>
      <c r="C4854" s="125" t="str">
        <f aca="false">IF(COUNTIF($B$4:B4854,B4854)=1,MAX($C$3:C4853)+1,"")</f>
        <v/>
      </c>
      <c r="D4854" s="125"/>
      <c r="E4854" s="340"/>
    </row>
    <row r="4855" customFormat="false" ht="18" hidden="false" customHeight="false" outlineLevel="0" collapsed="false">
      <c r="B4855" s="339" t="n">
        <f aca="false">'ワークシート1 事業所情報'!E4868</f>
        <v>0</v>
      </c>
      <c r="C4855" s="125" t="str">
        <f aca="false">IF(COUNTIF($B$4:B4855,B4855)=1,MAX($C$3:C4854)+1,"")</f>
        <v/>
      </c>
      <c r="D4855" s="125"/>
      <c r="E4855" s="340"/>
    </row>
    <row r="4856" customFormat="false" ht="18" hidden="false" customHeight="false" outlineLevel="0" collapsed="false">
      <c r="B4856" s="339" t="n">
        <f aca="false">'ワークシート1 事業所情報'!E4869</f>
        <v>0</v>
      </c>
      <c r="C4856" s="125" t="str">
        <f aca="false">IF(COUNTIF($B$4:B4856,B4856)=1,MAX($C$3:C4855)+1,"")</f>
        <v/>
      </c>
      <c r="D4856" s="125"/>
      <c r="E4856" s="340"/>
    </row>
    <row r="4857" customFormat="false" ht="18" hidden="false" customHeight="false" outlineLevel="0" collapsed="false">
      <c r="B4857" s="339" t="n">
        <f aca="false">'ワークシート1 事業所情報'!E4870</f>
        <v>0</v>
      </c>
      <c r="C4857" s="125" t="str">
        <f aca="false">IF(COUNTIF($B$4:B4857,B4857)=1,MAX($C$3:C4856)+1,"")</f>
        <v/>
      </c>
      <c r="D4857" s="125"/>
      <c r="E4857" s="340"/>
    </row>
    <row r="4858" customFormat="false" ht="18" hidden="false" customHeight="false" outlineLevel="0" collapsed="false">
      <c r="B4858" s="339" t="n">
        <f aca="false">'ワークシート1 事業所情報'!E4871</f>
        <v>0</v>
      </c>
      <c r="C4858" s="125" t="str">
        <f aca="false">IF(COUNTIF($B$4:B4858,B4858)=1,MAX($C$3:C4857)+1,"")</f>
        <v/>
      </c>
      <c r="D4858" s="125"/>
      <c r="E4858" s="340"/>
    </row>
    <row r="4859" customFormat="false" ht="18" hidden="false" customHeight="false" outlineLevel="0" collapsed="false">
      <c r="B4859" s="339" t="n">
        <f aca="false">'ワークシート1 事業所情報'!E4872</f>
        <v>0</v>
      </c>
      <c r="C4859" s="125" t="str">
        <f aca="false">IF(COUNTIF($B$4:B4859,B4859)=1,MAX($C$3:C4858)+1,"")</f>
        <v/>
      </c>
      <c r="D4859" s="125"/>
      <c r="E4859" s="340"/>
    </row>
    <row r="4860" customFormat="false" ht="18" hidden="false" customHeight="false" outlineLevel="0" collapsed="false">
      <c r="B4860" s="339" t="n">
        <f aca="false">'ワークシート1 事業所情報'!E4873</f>
        <v>0</v>
      </c>
      <c r="C4860" s="125" t="str">
        <f aca="false">IF(COUNTIF($B$4:B4860,B4860)=1,MAX($C$3:C4859)+1,"")</f>
        <v/>
      </c>
      <c r="D4860" s="125"/>
      <c r="E4860" s="340"/>
    </row>
    <row r="4861" customFormat="false" ht="18" hidden="false" customHeight="false" outlineLevel="0" collapsed="false">
      <c r="B4861" s="339" t="n">
        <f aca="false">'ワークシート1 事業所情報'!E4874</f>
        <v>0</v>
      </c>
      <c r="C4861" s="125" t="str">
        <f aca="false">IF(COUNTIF($B$4:B4861,B4861)=1,MAX($C$3:C4860)+1,"")</f>
        <v/>
      </c>
      <c r="D4861" s="125"/>
      <c r="E4861" s="340"/>
    </row>
    <row r="4862" customFormat="false" ht="18" hidden="false" customHeight="false" outlineLevel="0" collapsed="false">
      <c r="B4862" s="339" t="n">
        <f aca="false">'ワークシート1 事業所情報'!E4875</f>
        <v>0</v>
      </c>
      <c r="C4862" s="125" t="str">
        <f aca="false">IF(COUNTIF($B$4:B4862,B4862)=1,MAX($C$3:C4861)+1,"")</f>
        <v/>
      </c>
      <c r="D4862" s="125"/>
      <c r="E4862" s="340"/>
    </row>
    <row r="4863" customFormat="false" ht="18" hidden="false" customHeight="false" outlineLevel="0" collapsed="false">
      <c r="B4863" s="339" t="n">
        <f aca="false">'ワークシート1 事業所情報'!E4876</f>
        <v>0</v>
      </c>
      <c r="C4863" s="125" t="str">
        <f aca="false">IF(COUNTIF($B$4:B4863,B4863)=1,MAX($C$3:C4862)+1,"")</f>
        <v/>
      </c>
      <c r="D4863" s="125"/>
      <c r="E4863" s="340"/>
    </row>
    <row r="4864" customFormat="false" ht="18" hidden="false" customHeight="false" outlineLevel="0" collapsed="false">
      <c r="B4864" s="339" t="n">
        <f aca="false">'ワークシート1 事業所情報'!E4877</f>
        <v>0</v>
      </c>
      <c r="C4864" s="125" t="str">
        <f aca="false">IF(COUNTIF($B$4:B4864,B4864)=1,MAX($C$3:C4863)+1,"")</f>
        <v/>
      </c>
      <c r="D4864" s="125"/>
      <c r="E4864" s="340"/>
    </row>
    <row r="4865" customFormat="false" ht="18" hidden="false" customHeight="false" outlineLevel="0" collapsed="false">
      <c r="B4865" s="339" t="n">
        <f aca="false">'ワークシート1 事業所情報'!E4878</f>
        <v>0</v>
      </c>
      <c r="C4865" s="125" t="str">
        <f aca="false">IF(COUNTIF($B$4:B4865,B4865)=1,MAX($C$3:C4864)+1,"")</f>
        <v/>
      </c>
      <c r="D4865" s="125"/>
      <c r="E4865" s="340"/>
    </row>
    <row r="4866" customFormat="false" ht="18" hidden="false" customHeight="false" outlineLevel="0" collapsed="false">
      <c r="B4866" s="339" t="n">
        <f aca="false">'ワークシート1 事業所情報'!E4879</f>
        <v>0</v>
      </c>
      <c r="C4866" s="125" t="str">
        <f aca="false">IF(COUNTIF($B$4:B4866,B4866)=1,MAX($C$3:C4865)+1,"")</f>
        <v/>
      </c>
      <c r="D4866" s="125"/>
      <c r="E4866" s="340"/>
    </row>
    <row r="4867" customFormat="false" ht="18" hidden="false" customHeight="false" outlineLevel="0" collapsed="false">
      <c r="B4867" s="339" t="n">
        <f aca="false">'ワークシート1 事業所情報'!E4880</f>
        <v>0</v>
      </c>
      <c r="C4867" s="125" t="str">
        <f aca="false">IF(COUNTIF($B$4:B4867,B4867)=1,MAX($C$3:C4866)+1,"")</f>
        <v/>
      </c>
      <c r="D4867" s="125"/>
      <c r="E4867" s="340"/>
    </row>
    <row r="4868" customFormat="false" ht="18" hidden="false" customHeight="false" outlineLevel="0" collapsed="false">
      <c r="B4868" s="339" t="n">
        <f aca="false">'ワークシート1 事業所情報'!E4881</f>
        <v>0</v>
      </c>
      <c r="C4868" s="125" t="str">
        <f aca="false">IF(COUNTIF($B$4:B4868,B4868)=1,MAX($C$3:C4867)+1,"")</f>
        <v/>
      </c>
      <c r="D4868" s="125"/>
      <c r="E4868" s="340"/>
    </row>
    <row r="4869" customFormat="false" ht="18" hidden="false" customHeight="false" outlineLevel="0" collapsed="false">
      <c r="B4869" s="339" t="n">
        <f aca="false">'ワークシート1 事業所情報'!E4882</f>
        <v>0</v>
      </c>
      <c r="C4869" s="125" t="str">
        <f aca="false">IF(COUNTIF($B$4:B4869,B4869)=1,MAX($C$3:C4868)+1,"")</f>
        <v/>
      </c>
      <c r="D4869" s="125"/>
      <c r="E4869" s="340"/>
    </row>
    <row r="4870" customFormat="false" ht="18" hidden="false" customHeight="false" outlineLevel="0" collapsed="false">
      <c r="B4870" s="339" t="n">
        <f aca="false">'ワークシート1 事業所情報'!E4883</f>
        <v>0</v>
      </c>
      <c r="C4870" s="125" t="str">
        <f aca="false">IF(COUNTIF($B$4:B4870,B4870)=1,MAX($C$3:C4869)+1,"")</f>
        <v/>
      </c>
      <c r="D4870" s="125"/>
      <c r="E4870" s="340"/>
    </row>
    <row r="4871" customFormat="false" ht="18" hidden="false" customHeight="false" outlineLevel="0" collapsed="false">
      <c r="B4871" s="339" t="n">
        <f aca="false">'ワークシート1 事業所情報'!E4884</f>
        <v>0</v>
      </c>
      <c r="C4871" s="125" t="str">
        <f aca="false">IF(COUNTIF($B$4:B4871,B4871)=1,MAX($C$3:C4870)+1,"")</f>
        <v/>
      </c>
      <c r="D4871" s="125"/>
      <c r="E4871" s="340"/>
    </row>
    <row r="4872" customFormat="false" ht="18" hidden="false" customHeight="false" outlineLevel="0" collapsed="false">
      <c r="B4872" s="339" t="n">
        <f aca="false">'ワークシート1 事業所情報'!E4885</f>
        <v>0</v>
      </c>
      <c r="C4872" s="125" t="str">
        <f aca="false">IF(COUNTIF($B$4:B4872,B4872)=1,MAX($C$3:C4871)+1,"")</f>
        <v/>
      </c>
      <c r="D4872" s="125"/>
      <c r="E4872" s="340"/>
    </row>
    <row r="4873" customFormat="false" ht="18" hidden="false" customHeight="false" outlineLevel="0" collapsed="false">
      <c r="B4873" s="339" t="n">
        <f aca="false">'ワークシート1 事業所情報'!E4886</f>
        <v>0</v>
      </c>
      <c r="C4873" s="125" t="str">
        <f aca="false">IF(COUNTIF($B$4:B4873,B4873)=1,MAX($C$3:C4872)+1,"")</f>
        <v/>
      </c>
      <c r="D4873" s="125"/>
      <c r="E4873" s="340"/>
    </row>
    <row r="4874" customFormat="false" ht="18" hidden="false" customHeight="false" outlineLevel="0" collapsed="false">
      <c r="B4874" s="339" t="n">
        <f aca="false">'ワークシート1 事業所情報'!E4887</f>
        <v>0</v>
      </c>
      <c r="C4874" s="125" t="str">
        <f aca="false">IF(COUNTIF($B$4:B4874,B4874)=1,MAX($C$3:C4873)+1,"")</f>
        <v/>
      </c>
      <c r="D4874" s="125"/>
      <c r="E4874" s="340"/>
    </row>
    <row r="4875" customFormat="false" ht="18" hidden="false" customHeight="false" outlineLevel="0" collapsed="false">
      <c r="B4875" s="339" t="n">
        <f aca="false">'ワークシート1 事業所情報'!E4888</f>
        <v>0</v>
      </c>
      <c r="C4875" s="125" t="str">
        <f aca="false">IF(COUNTIF($B$4:B4875,B4875)=1,MAX($C$3:C4874)+1,"")</f>
        <v/>
      </c>
      <c r="D4875" s="125"/>
      <c r="E4875" s="340"/>
    </row>
    <row r="4876" customFormat="false" ht="18" hidden="false" customHeight="false" outlineLevel="0" collapsed="false">
      <c r="B4876" s="339" t="n">
        <f aca="false">'ワークシート1 事業所情報'!E4889</f>
        <v>0</v>
      </c>
      <c r="C4876" s="125" t="str">
        <f aca="false">IF(COUNTIF($B$4:B4876,B4876)=1,MAX($C$3:C4875)+1,"")</f>
        <v/>
      </c>
      <c r="D4876" s="125"/>
      <c r="E4876" s="340"/>
    </row>
    <row r="4877" customFormat="false" ht="18" hidden="false" customHeight="false" outlineLevel="0" collapsed="false">
      <c r="B4877" s="339" t="n">
        <f aca="false">'ワークシート1 事業所情報'!E4890</f>
        <v>0</v>
      </c>
      <c r="C4877" s="125" t="str">
        <f aca="false">IF(COUNTIF($B$4:B4877,B4877)=1,MAX($C$3:C4876)+1,"")</f>
        <v/>
      </c>
      <c r="D4877" s="125"/>
      <c r="E4877" s="340"/>
    </row>
    <row r="4878" customFormat="false" ht="18" hidden="false" customHeight="false" outlineLevel="0" collapsed="false">
      <c r="B4878" s="339" t="n">
        <f aca="false">'ワークシート1 事業所情報'!E4891</f>
        <v>0</v>
      </c>
      <c r="C4878" s="125" t="str">
        <f aca="false">IF(COUNTIF($B$4:B4878,B4878)=1,MAX($C$3:C4877)+1,"")</f>
        <v/>
      </c>
      <c r="D4878" s="125"/>
      <c r="E4878" s="340"/>
    </row>
    <row r="4879" customFormat="false" ht="18" hidden="false" customHeight="false" outlineLevel="0" collapsed="false">
      <c r="B4879" s="339" t="n">
        <f aca="false">'ワークシート1 事業所情報'!E4892</f>
        <v>0</v>
      </c>
      <c r="C4879" s="125" t="str">
        <f aca="false">IF(COUNTIF($B$4:B4879,B4879)=1,MAX($C$3:C4878)+1,"")</f>
        <v/>
      </c>
      <c r="D4879" s="125"/>
      <c r="E4879" s="340"/>
    </row>
    <row r="4880" customFormat="false" ht="18" hidden="false" customHeight="false" outlineLevel="0" collapsed="false">
      <c r="B4880" s="339" t="n">
        <f aca="false">'ワークシート1 事業所情報'!E4893</f>
        <v>0</v>
      </c>
      <c r="C4880" s="125" t="str">
        <f aca="false">IF(COUNTIF($B$4:B4880,B4880)=1,MAX($C$3:C4879)+1,"")</f>
        <v/>
      </c>
      <c r="D4880" s="125"/>
      <c r="E4880" s="340"/>
    </row>
    <row r="4881" customFormat="false" ht="18" hidden="false" customHeight="false" outlineLevel="0" collapsed="false">
      <c r="B4881" s="339" t="n">
        <f aca="false">'ワークシート1 事業所情報'!E4894</f>
        <v>0</v>
      </c>
      <c r="C4881" s="125" t="str">
        <f aca="false">IF(COUNTIF($B$4:B4881,B4881)=1,MAX($C$3:C4880)+1,"")</f>
        <v/>
      </c>
      <c r="D4881" s="125"/>
      <c r="E4881" s="340"/>
    </row>
    <row r="4882" customFormat="false" ht="18" hidden="false" customHeight="false" outlineLevel="0" collapsed="false">
      <c r="B4882" s="339" t="n">
        <f aca="false">'ワークシート1 事業所情報'!E4895</f>
        <v>0</v>
      </c>
      <c r="C4882" s="125" t="str">
        <f aca="false">IF(COUNTIF($B$4:B4882,B4882)=1,MAX($C$3:C4881)+1,"")</f>
        <v/>
      </c>
      <c r="D4882" s="125"/>
      <c r="E4882" s="340"/>
    </row>
    <row r="4883" customFormat="false" ht="18" hidden="false" customHeight="false" outlineLevel="0" collapsed="false">
      <c r="B4883" s="339" t="n">
        <f aca="false">'ワークシート1 事業所情報'!E4896</f>
        <v>0</v>
      </c>
      <c r="C4883" s="125" t="str">
        <f aca="false">IF(COUNTIF($B$4:B4883,B4883)=1,MAX($C$3:C4882)+1,"")</f>
        <v/>
      </c>
      <c r="D4883" s="125"/>
      <c r="E4883" s="340"/>
    </row>
    <row r="4884" customFormat="false" ht="18" hidden="false" customHeight="false" outlineLevel="0" collapsed="false">
      <c r="B4884" s="339" t="n">
        <f aca="false">'ワークシート1 事業所情報'!E4897</f>
        <v>0</v>
      </c>
      <c r="C4884" s="125" t="str">
        <f aca="false">IF(COUNTIF($B$4:B4884,B4884)=1,MAX($C$3:C4883)+1,"")</f>
        <v/>
      </c>
      <c r="D4884" s="125"/>
      <c r="E4884" s="340"/>
    </row>
    <row r="4885" customFormat="false" ht="18" hidden="false" customHeight="false" outlineLevel="0" collapsed="false">
      <c r="B4885" s="339" t="n">
        <f aca="false">'ワークシート1 事業所情報'!E4898</f>
        <v>0</v>
      </c>
      <c r="C4885" s="125" t="str">
        <f aca="false">IF(COUNTIF($B$4:B4885,B4885)=1,MAX($C$3:C4884)+1,"")</f>
        <v/>
      </c>
      <c r="D4885" s="125"/>
      <c r="E4885" s="340"/>
    </row>
    <row r="4886" customFormat="false" ht="18" hidden="false" customHeight="false" outlineLevel="0" collapsed="false">
      <c r="B4886" s="339" t="n">
        <f aca="false">'ワークシート1 事業所情報'!E4899</f>
        <v>0</v>
      </c>
      <c r="C4886" s="125" t="str">
        <f aca="false">IF(COUNTIF($B$4:B4886,B4886)=1,MAX($C$3:C4885)+1,"")</f>
        <v/>
      </c>
      <c r="D4886" s="125"/>
      <c r="E4886" s="340"/>
    </row>
    <row r="4887" customFormat="false" ht="18" hidden="false" customHeight="false" outlineLevel="0" collapsed="false">
      <c r="B4887" s="339" t="n">
        <f aca="false">'ワークシート1 事業所情報'!E4900</f>
        <v>0</v>
      </c>
      <c r="C4887" s="125" t="str">
        <f aca="false">IF(COUNTIF($B$4:B4887,B4887)=1,MAX($C$3:C4886)+1,"")</f>
        <v/>
      </c>
      <c r="D4887" s="125"/>
      <c r="E4887" s="340"/>
    </row>
    <row r="4888" customFormat="false" ht="18" hidden="false" customHeight="false" outlineLevel="0" collapsed="false">
      <c r="B4888" s="339" t="n">
        <f aca="false">'ワークシート1 事業所情報'!E4901</f>
        <v>0</v>
      </c>
      <c r="C4888" s="125" t="str">
        <f aca="false">IF(COUNTIF($B$4:B4888,B4888)=1,MAX($C$3:C4887)+1,"")</f>
        <v/>
      </c>
      <c r="D4888" s="125"/>
      <c r="E4888" s="340"/>
    </row>
    <row r="4889" customFormat="false" ht="18" hidden="false" customHeight="false" outlineLevel="0" collapsed="false">
      <c r="B4889" s="339" t="n">
        <f aca="false">'ワークシート1 事業所情報'!E4902</f>
        <v>0</v>
      </c>
      <c r="C4889" s="125" t="str">
        <f aca="false">IF(COUNTIF($B$4:B4889,B4889)=1,MAX($C$3:C4888)+1,"")</f>
        <v/>
      </c>
      <c r="D4889" s="125"/>
      <c r="E4889" s="340"/>
    </row>
    <row r="4890" customFormat="false" ht="18" hidden="false" customHeight="false" outlineLevel="0" collapsed="false">
      <c r="B4890" s="339" t="n">
        <f aca="false">'ワークシート1 事業所情報'!E4903</f>
        <v>0</v>
      </c>
      <c r="C4890" s="125" t="str">
        <f aca="false">IF(COUNTIF($B$4:B4890,B4890)=1,MAX($C$3:C4889)+1,"")</f>
        <v/>
      </c>
      <c r="D4890" s="125"/>
      <c r="E4890" s="340"/>
    </row>
    <row r="4891" customFormat="false" ht="18" hidden="false" customHeight="false" outlineLevel="0" collapsed="false">
      <c r="B4891" s="339" t="n">
        <f aca="false">'ワークシート1 事業所情報'!E4904</f>
        <v>0</v>
      </c>
      <c r="C4891" s="125" t="str">
        <f aca="false">IF(COUNTIF($B$4:B4891,B4891)=1,MAX($C$3:C4890)+1,"")</f>
        <v/>
      </c>
      <c r="D4891" s="125"/>
      <c r="E4891" s="340"/>
    </row>
    <row r="4892" customFormat="false" ht="18" hidden="false" customHeight="false" outlineLevel="0" collapsed="false">
      <c r="B4892" s="339" t="n">
        <f aca="false">'ワークシート1 事業所情報'!E4905</f>
        <v>0</v>
      </c>
      <c r="C4892" s="125" t="str">
        <f aca="false">IF(COUNTIF($B$4:B4892,B4892)=1,MAX($C$3:C4891)+1,"")</f>
        <v/>
      </c>
      <c r="D4892" s="125"/>
      <c r="E4892" s="340"/>
    </row>
    <row r="4893" customFormat="false" ht="18" hidden="false" customHeight="false" outlineLevel="0" collapsed="false">
      <c r="B4893" s="339" t="n">
        <f aca="false">'ワークシート1 事業所情報'!E4906</f>
        <v>0</v>
      </c>
      <c r="C4893" s="125" t="str">
        <f aca="false">IF(COUNTIF($B$4:B4893,B4893)=1,MAX($C$3:C4892)+1,"")</f>
        <v/>
      </c>
      <c r="D4893" s="125"/>
      <c r="E4893" s="340"/>
    </row>
    <row r="4894" customFormat="false" ht="18" hidden="false" customHeight="false" outlineLevel="0" collapsed="false">
      <c r="B4894" s="339" t="n">
        <f aca="false">'ワークシート1 事業所情報'!E4907</f>
        <v>0</v>
      </c>
      <c r="C4894" s="125" t="str">
        <f aca="false">IF(COUNTIF($B$4:B4894,B4894)=1,MAX($C$3:C4893)+1,"")</f>
        <v/>
      </c>
      <c r="D4894" s="125"/>
      <c r="E4894" s="340"/>
    </row>
    <row r="4895" customFormat="false" ht="18" hidden="false" customHeight="false" outlineLevel="0" collapsed="false">
      <c r="B4895" s="339" t="n">
        <f aca="false">'ワークシート1 事業所情報'!E4908</f>
        <v>0</v>
      </c>
      <c r="C4895" s="125" t="str">
        <f aca="false">IF(COUNTIF($B$4:B4895,B4895)=1,MAX($C$3:C4894)+1,"")</f>
        <v/>
      </c>
      <c r="D4895" s="125"/>
      <c r="E4895" s="340"/>
    </row>
    <row r="4896" customFormat="false" ht="18" hidden="false" customHeight="false" outlineLevel="0" collapsed="false">
      <c r="B4896" s="339" t="n">
        <f aca="false">'ワークシート1 事業所情報'!E4909</f>
        <v>0</v>
      </c>
      <c r="C4896" s="125" t="str">
        <f aca="false">IF(COUNTIF($B$4:B4896,B4896)=1,MAX($C$3:C4895)+1,"")</f>
        <v/>
      </c>
      <c r="D4896" s="125"/>
      <c r="E4896" s="340"/>
    </row>
    <row r="4897" customFormat="false" ht="18" hidden="false" customHeight="false" outlineLevel="0" collapsed="false">
      <c r="B4897" s="339" t="n">
        <f aca="false">'ワークシート1 事業所情報'!E4910</f>
        <v>0</v>
      </c>
      <c r="C4897" s="125" t="str">
        <f aca="false">IF(COUNTIF($B$4:B4897,B4897)=1,MAX($C$3:C4896)+1,"")</f>
        <v/>
      </c>
      <c r="D4897" s="125"/>
      <c r="E4897" s="340"/>
    </row>
    <row r="4898" customFormat="false" ht="18" hidden="false" customHeight="false" outlineLevel="0" collapsed="false">
      <c r="B4898" s="339" t="n">
        <f aca="false">'ワークシート1 事業所情報'!E4911</f>
        <v>0</v>
      </c>
      <c r="C4898" s="125" t="str">
        <f aca="false">IF(COUNTIF($B$4:B4898,B4898)=1,MAX($C$3:C4897)+1,"")</f>
        <v/>
      </c>
      <c r="D4898" s="125"/>
      <c r="E4898" s="340"/>
    </row>
    <row r="4899" customFormat="false" ht="18" hidden="false" customHeight="false" outlineLevel="0" collapsed="false">
      <c r="B4899" s="339" t="n">
        <f aca="false">'ワークシート1 事業所情報'!E4912</f>
        <v>0</v>
      </c>
      <c r="C4899" s="125" t="str">
        <f aca="false">IF(COUNTIF($B$4:B4899,B4899)=1,MAX($C$3:C4898)+1,"")</f>
        <v/>
      </c>
      <c r="D4899" s="125"/>
      <c r="E4899" s="340"/>
    </row>
    <row r="4900" customFormat="false" ht="18" hidden="false" customHeight="false" outlineLevel="0" collapsed="false">
      <c r="B4900" s="339" t="n">
        <f aca="false">'ワークシート1 事業所情報'!E4913</f>
        <v>0</v>
      </c>
      <c r="C4900" s="125" t="str">
        <f aca="false">IF(COUNTIF($B$4:B4900,B4900)=1,MAX($C$3:C4899)+1,"")</f>
        <v/>
      </c>
      <c r="D4900" s="125"/>
      <c r="E4900" s="340"/>
    </row>
    <row r="4901" customFormat="false" ht="18" hidden="false" customHeight="false" outlineLevel="0" collapsed="false">
      <c r="B4901" s="339" t="n">
        <f aca="false">'ワークシート1 事業所情報'!E4914</f>
        <v>0</v>
      </c>
      <c r="C4901" s="125" t="str">
        <f aca="false">IF(COUNTIF($B$4:B4901,B4901)=1,MAX($C$3:C4900)+1,"")</f>
        <v/>
      </c>
      <c r="D4901" s="125"/>
      <c r="E4901" s="340"/>
    </row>
    <row r="4902" customFormat="false" ht="18" hidden="false" customHeight="false" outlineLevel="0" collapsed="false">
      <c r="B4902" s="339" t="n">
        <f aca="false">'ワークシート1 事業所情報'!E4915</f>
        <v>0</v>
      </c>
      <c r="C4902" s="125" t="str">
        <f aca="false">IF(COUNTIF($B$4:B4902,B4902)=1,MAX($C$3:C4901)+1,"")</f>
        <v/>
      </c>
      <c r="D4902" s="125"/>
      <c r="E4902" s="340"/>
    </row>
    <row r="4903" customFormat="false" ht="18" hidden="false" customHeight="false" outlineLevel="0" collapsed="false">
      <c r="B4903" s="339" t="n">
        <f aca="false">'ワークシート1 事業所情報'!E4916</f>
        <v>0</v>
      </c>
      <c r="C4903" s="125" t="str">
        <f aca="false">IF(COUNTIF($B$4:B4903,B4903)=1,MAX($C$3:C4902)+1,"")</f>
        <v/>
      </c>
      <c r="D4903" s="125"/>
      <c r="E4903" s="340"/>
    </row>
    <row r="4904" customFormat="false" ht="18" hidden="false" customHeight="false" outlineLevel="0" collapsed="false">
      <c r="B4904" s="339" t="n">
        <f aca="false">'ワークシート1 事業所情報'!E4917</f>
        <v>0</v>
      </c>
      <c r="C4904" s="125" t="str">
        <f aca="false">IF(COUNTIF($B$4:B4904,B4904)=1,MAX($C$3:C4903)+1,"")</f>
        <v/>
      </c>
      <c r="D4904" s="125"/>
      <c r="E4904" s="340"/>
    </row>
    <row r="4905" customFormat="false" ht="18" hidden="false" customHeight="false" outlineLevel="0" collapsed="false">
      <c r="B4905" s="339" t="n">
        <f aca="false">'ワークシート1 事業所情報'!E4918</f>
        <v>0</v>
      </c>
      <c r="C4905" s="125" t="str">
        <f aca="false">IF(COUNTIF($B$4:B4905,B4905)=1,MAX($C$3:C4904)+1,"")</f>
        <v/>
      </c>
      <c r="D4905" s="125"/>
      <c r="E4905" s="340"/>
    </row>
    <row r="4906" customFormat="false" ht="18" hidden="false" customHeight="false" outlineLevel="0" collapsed="false">
      <c r="B4906" s="339" t="n">
        <f aca="false">'ワークシート1 事業所情報'!E4919</f>
        <v>0</v>
      </c>
      <c r="C4906" s="125" t="str">
        <f aca="false">IF(COUNTIF($B$4:B4906,B4906)=1,MAX($C$3:C4905)+1,"")</f>
        <v/>
      </c>
      <c r="D4906" s="125"/>
      <c r="E4906" s="340"/>
    </row>
    <row r="4907" customFormat="false" ht="18" hidden="false" customHeight="false" outlineLevel="0" collapsed="false">
      <c r="B4907" s="339" t="n">
        <f aca="false">'ワークシート1 事業所情報'!E4920</f>
        <v>0</v>
      </c>
      <c r="C4907" s="125" t="str">
        <f aca="false">IF(COUNTIF($B$4:B4907,B4907)=1,MAX($C$3:C4906)+1,"")</f>
        <v/>
      </c>
      <c r="D4907" s="125"/>
      <c r="E4907" s="340"/>
    </row>
    <row r="4908" customFormat="false" ht="18" hidden="false" customHeight="false" outlineLevel="0" collapsed="false">
      <c r="B4908" s="339" t="n">
        <f aca="false">'ワークシート1 事業所情報'!E4921</f>
        <v>0</v>
      </c>
      <c r="C4908" s="125" t="str">
        <f aca="false">IF(COUNTIF($B$4:B4908,B4908)=1,MAX($C$3:C4907)+1,"")</f>
        <v/>
      </c>
      <c r="D4908" s="125"/>
      <c r="E4908" s="340"/>
    </row>
    <row r="4909" customFormat="false" ht="18" hidden="false" customHeight="false" outlineLevel="0" collapsed="false">
      <c r="B4909" s="339" t="n">
        <f aca="false">'ワークシート1 事業所情報'!E4922</f>
        <v>0</v>
      </c>
      <c r="C4909" s="125" t="str">
        <f aca="false">IF(COUNTIF($B$4:B4909,B4909)=1,MAX($C$3:C4908)+1,"")</f>
        <v/>
      </c>
      <c r="D4909" s="125"/>
      <c r="E4909" s="340"/>
    </row>
    <row r="4910" customFormat="false" ht="18" hidden="false" customHeight="false" outlineLevel="0" collapsed="false">
      <c r="B4910" s="339" t="n">
        <f aca="false">'ワークシート1 事業所情報'!E4923</f>
        <v>0</v>
      </c>
      <c r="C4910" s="125" t="str">
        <f aca="false">IF(COUNTIF($B$4:B4910,B4910)=1,MAX($C$3:C4909)+1,"")</f>
        <v/>
      </c>
      <c r="D4910" s="125"/>
      <c r="E4910" s="340"/>
    </row>
    <row r="4911" customFormat="false" ht="18" hidden="false" customHeight="false" outlineLevel="0" collapsed="false">
      <c r="B4911" s="339" t="n">
        <f aca="false">'ワークシート1 事業所情報'!E4924</f>
        <v>0</v>
      </c>
      <c r="C4911" s="125" t="str">
        <f aca="false">IF(COUNTIF($B$4:B4911,B4911)=1,MAX($C$3:C4910)+1,"")</f>
        <v/>
      </c>
      <c r="D4911" s="125"/>
      <c r="E4911" s="340"/>
    </row>
    <row r="4912" customFormat="false" ht="18" hidden="false" customHeight="false" outlineLevel="0" collapsed="false">
      <c r="B4912" s="339" t="n">
        <f aca="false">'ワークシート1 事業所情報'!E4925</f>
        <v>0</v>
      </c>
      <c r="C4912" s="125" t="str">
        <f aca="false">IF(COUNTIF($B$4:B4912,B4912)=1,MAX($C$3:C4911)+1,"")</f>
        <v/>
      </c>
      <c r="D4912" s="125"/>
      <c r="E4912" s="340"/>
    </row>
    <row r="4913" customFormat="false" ht="18" hidden="false" customHeight="false" outlineLevel="0" collapsed="false">
      <c r="B4913" s="339" t="n">
        <f aca="false">'ワークシート1 事業所情報'!E4926</f>
        <v>0</v>
      </c>
      <c r="C4913" s="125" t="str">
        <f aca="false">IF(COUNTIF($B$4:B4913,B4913)=1,MAX($C$3:C4912)+1,"")</f>
        <v/>
      </c>
      <c r="D4913" s="125"/>
      <c r="E4913" s="340"/>
    </row>
    <row r="4914" customFormat="false" ht="18" hidden="false" customHeight="false" outlineLevel="0" collapsed="false">
      <c r="B4914" s="339" t="n">
        <f aca="false">'ワークシート1 事業所情報'!E4927</f>
        <v>0</v>
      </c>
      <c r="C4914" s="125" t="str">
        <f aca="false">IF(COUNTIF($B$4:B4914,B4914)=1,MAX($C$3:C4913)+1,"")</f>
        <v/>
      </c>
      <c r="D4914" s="125"/>
      <c r="E4914" s="340"/>
    </row>
    <row r="4915" customFormat="false" ht="18" hidden="false" customHeight="false" outlineLevel="0" collapsed="false">
      <c r="B4915" s="339" t="n">
        <f aca="false">'ワークシート1 事業所情報'!E4928</f>
        <v>0</v>
      </c>
      <c r="C4915" s="125" t="str">
        <f aca="false">IF(COUNTIF($B$4:B4915,B4915)=1,MAX($C$3:C4914)+1,"")</f>
        <v/>
      </c>
      <c r="D4915" s="125"/>
      <c r="E4915" s="340"/>
    </row>
    <row r="4916" customFormat="false" ht="18" hidden="false" customHeight="false" outlineLevel="0" collapsed="false">
      <c r="B4916" s="339" t="n">
        <f aca="false">'ワークシート1 事業所情報'!E4929</f>
        <v>0</v>
      </c>
      <c r="C4916" s="125" t="str">
        <f aca="false">IF(COUNTIF($B$4:B4916,B4916)=1,MAX($C$3:C4915)+1,"")</f>
        <v/>
      </c>
      <c r="D4916" s="125"/>
      <c r="E4916" s="340"/>
    </row>
    <row r="4917" customFormat="false" ht="18" hidden="false" customHeight="false" outlineLevel="0" collapsed="false">
      <c r="B4917" s="339" t="n">
        <f aca="false">'ワークシート1 事業所情報'!E4930</f>
        <v>0</v>
      </c>
      <c r="C4917" s="125" t="str">
        <f aca="false">IF(COUNTIF($B$4:B4917,B4917)=1,MAX($C$3:C4916)+1,"")</f>
        <v/>
      </c>
      <c r="D4917" s="125"/>
      <c r="E4917" s="340"/>
    </row>
    <row r="4918" customFormat="false" ht="18" hidden="false" customHeight="false" outlineLevel="0" collapsed="false">
      <c r="B4918" s="339" t="n">
        <f aca="false">'ワークシート1 事業所情報'!E4931</f>
        <v>0</v>
      </c>
      <c r="C4918" s="125" t="str">
        <f aca="false">IF(COUNTIF($B$4:B4918,B4918)=1,MAX($C$3:C4917)+1,"")</f>
        <v/>
      </c>
      <c r="D4918" s="125"/>
      <c r="E4918" s="340"/>
    </row>
    <row r="4919" customFormat="false" ht="18" hidden="false" customHeight="false" outlineLevel="0" collapsed="false">
      <c r="B4919" s="339" t="n">
        <f aca="false">'ワークシート1 事業所情報'!E4932</f>
        <v>0</v>
      </c>
      <c r="C4919" s="125" t="str">
        <f aca="false">IF(COUNTIF($B$4:B4919,B4919)=1,MAX($C$3:C4918)+1,"")</f>
        <v/>
      </c>
      <c r="D4919" s="125"/>
      <c r="E4919" s="340"/>
    </row>
    <row r="4920" customFormat="false" ht="18" hidden="false" customHeight="false" outlineLevel="0" collapsed="false">
      <c r="B4920" s="339" t="n">
        <f aca="false">'ワークシート1 事業所情報'!E4933</f>
        <v>0</v>
      </c>
      <c r="C4920" s="125" t="str">
        <f aca="false">IF(COUNTIF($B$4:B4920,B4920)=1,MAX($C$3:C4919)+1,"")</f>
        <v/>
      </c>
      <c r="D4920" s="125"/>
      <c r="E4920" s="340"/>
    </row>
    <row r="4921" customFormat="false" ht="18" hidden="false" customHeight="false" outlineLevel="0" collapsed="false">
      <c r="B4921" s="339" t="n">
        <f aca="false">'ワークシート1 事業所情報'!E4934</f>
        <v>0</v>
      </c>
      <c r="C4921" s="125" t="str">
        <f aca="false">IF(COUNTIF($B$4:B4921,B4921)=1,MAX($C$3:C4920)+1,"")</f>
        <v/>
      </c>
      <c r="D4921" s="125"/>
      <c r="E4921" s="340"/>
    </row>
    <row r="4922" customFormat="false" ht="18" hidden="false" customHeight="false" outlineLevel="0" collapsed="false">
      <c r="B4922" s="339" t="n">
        <f aca="false">'ワークシート1 事業所情報'!E4935</f>
        <v>0</v>
      </c>
      <c r="C4922" s="125" t="str">
        <f aca="false">IF(COUNTIF($B$4:B4922,B4922)=1,MAX($C$3:C4921)+1,"")</f>
        <v/>
      </c>
      <c r="D4922" s="125"/>
      <c r="E4922" s="340"/>
    </row>
    <row r="4923" customFormat="false" ht="18" hidden="false" customHeight="false" outlineLevel="0" collapsed="false">
      <c r="B4923" s="339" t="n">
        <f aca="false">'ワークシート1 事業所情報'!E4936</f>
        <v>0</v>
      </c>
      <c r="C4923" s="125" t="str">
        <f aca="false">IF(COUNTIF($B$4:B4923,B4923)=1,MAX($C$3:C4922)+1,"")</f>
        <v/>
      </c>
      <c r="D4923" s="125"/>
      <c r="E4923" s="340"/>
    </row>
    <row r="4924" customFormat="false" ht="18" hidden="false" customHeight="false" outlineLevel="0" collapsed="false">
      <c r="B4924" s="339" t="n">
        <f aca="false">'ワークシート1 事業所情報'!E4937</f>
        <v>0</v>
      </c>
      <c r="C4924" s="125" t="str">
        <f aca="false">IF(COUNTIF($B$4:B4924,B4924)=1,MAX($C$3:C4923)+1,"")</f>
        <v/>
      </c>
      <c r="D4924" s="125"/>
      <c r="E4924" s="340"/>
    </row>
    <row r="4925" customFormat="false" ht="18" hidden="false" customHeight="false" outlineLevel="0" collapsed="false">
      <c r="B4925" s="339" t="n">
        <f aca="false">'ワークシート1 事業所情報'!E4938</f>
        <v>0</v>
      </c>
      <c r="C4925" s="125" t="str">
        <f aca="false">IF(COUNTIF($B$4:B4925,B4925)=1,MAX($C$3:C4924)+1,"")</f>
        <v/>
      </c>
      <c r="D4925" s="125"/>
      <c r="E4925" s="340"/>
    </row>
    <row r="4926" customFormat="false" ht="18" hidden="false" customHeight="false" outlineLevel="0" collapsed="false">
      <c r="B4926" s="339" t="n">
        <f aca="false">'ワークシート1 事業所情報'!E4939</f>
        <v>0</v>
      </c>
      <c r="C4926" s="125" t="str">
        <f aca="false">IF(COUNTIF($B$4:B4926,B4926)=1,MAX($C$3:C4925)+1,"")</f>
        <v/>
      </c>
      <c r="D4926" s="125"/>
      <c r="E4926" s="340"/>
    </row>
    <row r="4927" customFormat="false" ht="18" hidden="false" customHeight="false" outlineLevel="0" collapsed="false">
      <c r="B4927" s="339" t="n">
        <f aca="false">'ワークシート1 事業所情報'!E4940</f>
        <v>0</v>
      </c>
      <c r="C4927" s="125" t="str">
        <f aca="false">IF(COUNTIF($B$4:B4927,B4927)=1,MAX($C$3:C4926)+1,"")</f>
        <v/>
      </c>
      <c r="D4927" s="125"/>
      <c r="E4927" s="340"/>
    </row>
    <row r="4928" customFormat="false" ht="18" hidden="false" customHeight="false" outlineLevel="0" collapsed="false">
      <c r="B4928" s="339" t="n">
        <f aca="false">'ワークシート1 事業所情報'!E4941</f>
        <v>0</v>
      </c>
      <c r="C4928" s="125" t="str">
        <f aca="false">IF(COUNTIF($B$4:B4928,B4928)=1,MAX($C$3:C4927)+1,"")</f>
        <v/>
      </c>
      <c r="D4928" s="125"/>
      <c r="E4928" s="340"/>
    </row>
    <row r="4929" customFormat="false" ht="18" hidden="false" customHeight="false" outlineLevel="0" collapsed="false">
      <c r="B4929" s="339" t="n">
        <f aca="false">'ワークシート1 事業所情報'!E4942</f>
        <v>0</v>
      </c>
      <c r="C4929" s="125" t="str">
        <f aca="false">IF(COUNTIF($B$4:B4929,B4929)=1,MAX($C$3:C4928)+1,"")</f>
        <v/>
      </c>
      <c r="D4929" s="125"/>
      <c r="E4929" s="340"/>
    </row>
    <row r="4930" customFormat="false" ht="18" hidden="false" customHeight="false" outlineLevel="0" collapsed="false">
      <c r="B4930" s="339" t="n">
        <f aca="false">'ワークシート1 事業所情報'!E4943</f>
        <v>0</v>
      </c>
      <c r="C4930" s="125" t="str">
        <f aca="false">IF(COUNTIF($B$4:B4930,B4930)=1,MAX($C$3:C4929)+1,"")</f>
        <v/>
      </c>
      <c r="D4930" s="125"/>
      <c r="E4930" s="340"/>
    </row>
    <row r="4931" customFormat="false" ht="18" hidden="false" customHeight="false" outlineLevel="0" collapsed="false">
      <c r="B4931" s="339" t="n">
        <f aca="false">'ワークシート1 事業所情報'!E4944</f>
        <v>0</v>
      </c>
      <c r="C4931" s="125" t="str">
        <f aca="false">IF(COUNTIF($B$4:B4931,B4931)=1,MAX($C$3:C4930)+1,"")</f>
        <v/>
      </c>
      <c r="D4931" s="125"/>
      <c r="E4931" s="340"/>
    </row>
    <row r="4932" customFormat="false" ht="18" hidden="false" customHeight="false" outlineLevel="0" collapsed="false">
      <c r="B4932" s="339" t="n">
        <f aca="false">'ワークシート1 事業所情報'!E4945</f>
        <v>0</v>
      </c>
      <c r="C4932" s="125" t="str">
        <f aca="false">IF(COUNTIF($B$4:B4932,B4932)=1,MAX($C$3:C4931)+1,"")</f>
        <v/>
      </c>
      <c r="D4932" s="125"/>
      <c r="E4932" s="340"/>
    </row>
    <row r="4933" customFormat="false" ht="18" hidden="false" customHeight="false" outlineLevel="0" collapsed="false">
      <c r="B4933" s="339" t="n">
        <f aca="false">'ワークシート1 事業所情報'!E4946</f>
        <v>0</v>
      </c>
      <c r="C4933" s="125" t="str">
        <f aca="false">IF(COUNTIF($B$4:B4933,B4933)=1,MAX($C$3:C4932)+1,"")</f>
        <v/>
      </c>
      <c r="D4933" s="125"/>
      <c r="E4933" s="340"/>
    </row>
    <row r="4934" customFormat="false" ht="18" hidden="false" customHeight="false" outlineLevel="0" collapsed="false">
      <c r="B4934" s="339" t="n">
        <f aca="false">'ワークシート1 事業所情報'!E4947</f>
        <v>0</v>
      </c>
      <c r="C4934" s="125" t="str">
        <f aca="false">IF(COUNTIF($B$4:B4934,B4934)=1,MAX($C$3:C4933)+1,"")</f>
        <v/>
      </c>
      <c r="D4934" s="125"/>
      <c r="E4934" s="340"/>
    </row>
    <row r="4935" customFormat="false" ht="18" hidden="false" customHeight="false" outlineLevel="0" collapsed="false">
      <c r="B4935" s="339" t="n">
        <f aca="false">'ワークシート1 事業所情報'!E4948</f>
        <v>0</v>
      </c>
      <c r="C4935" s="125" t="str">
        <f aca="false">IF(COUNTIF($B$4:B4935,B4935)=1,MAX($C$3:C4934)+1,"")</f>
        <v/>
      </c>
      <c r="D4935" s="125"/>
      <c r="E4935" s="340"/>
    </row>
    <row r="4936" customFormat="false" ht="18" hidden="false" customHeight="false" outlineLevel="0" collapsed="false">
      <c r="B4936" s="339" t="n">
        <f aca="false">'ワークシート1 事業所情報'!E4949</f>
        <v>0</v>
      </c>
      <c r="C4936" s="125" t="str">
        <f aca="false">IF(COUNTIF($B$4:B4936,B4936)=1,MAX($C$3:C4935)+1,"")</f>
        <v/>
      </c>
      <c r="D4936" s="125"/>
      <c r="E4936" s="340"/>
    </row>
    <row r="4937" customFormat="false" ht="18" hidden="false" customHeight="false" outlineLevel="0" collapsed="false">
      <c r="B4937" s="339" t="n">
        <f aca="false">'ワークシート1 事業所情報'!E4950</f>
        <v>0</v>
      </c>
      <c r="C4937" s="125" t="str">
        <f aca="false">IF(COUNTIF($B$4:B4937,B4937)=1,MAX($C$3:C4936)+1,"")</f>
        <v/>
      </c>
      <c r="D4937" s="125"/>
      <c r="E4937" s="340"/>
    </row>
    <row r="4938" customFormat="false" ht="18" hidden="false" customHeight="false" outlineLevel="0" collapsed="false">
      <c r="B4938" s="339" t="n">
        <f aca="false">'ワークシート1 事業所情報'!E4951</f>
        <v>0</v>
      </c>
      <c r="C4938" s="125" t="str">
        <f aca="false">IF(COUNTIF($B$4:B4938,B4938)=1,MAX($C$3:C4937)+1,"")</f>
        <v/>
      </c>
      <c r="D4938" s="125"/>
      <c r="E4938" s="340"/>
    </row>
    <row r="4939" customFormat="false" ht="18" hidden="false" customHeight="false" outlineLevel="0" collapsed="false">
      <c r="B4939" s="339" t="n">
        <f aca="false">'ワークシート1 事業所情報'!E4952</f>
        <v>0</v>
      </c>
      <c r="C4939" s="125" t="str">
        <f aca="false">IF(COUNTIF($B$4:B4939,B4939)=1,MAX($C$3:C4938)+1,"")</f>
        <v/>
      </c>
      <c r="D4939" s="125"/>
      <c r="E4939" s="340"/>
    </row>
    <row r="4940" customFormat="false" ht="18" hidden="false" customHeight="false" outlineLevel="0" collapsed="false">
      <c r="B4940" s="339" t="n">
        <f aca="false">'ワークシート1 事業所情報'!E4953</f>
        <v>0</v>
      </c>
      <c r="C4940" s="125" t="str">
        <f aca="false">IF(COUNTIF($B$4:B4940,B4940)=1,MAX($C$3:C4939)+1,"")</f>
        <v/>
      </c>
      <c r="D4940" s="125"/>
      <c r="E4940" s="340"/>
    </row>
    <row r="4941" customFormat="false" ht="18" hidden="false" customHeight="false" outlineLevel="0" collapsed="false">
      <c r="B4941" s="339" t="n">
        <f aca="false">'ワークシート1 事業所情報'!E4954</f>
        <v>0</v>
      </c>
      <c r="C4941" s="125" t="str">
        <f aca="false">IF(COUNTIF($B$4:B4941,B4941)=1,MAX($C$3:C4940)+1,"")</f>
        <v/>
      </c>
      <c r="D4941" s="125"/>
      <c r="E4941" s="340"/>
    </row>
    <row r="4942" customFormat="false" ht="18" hidden="false" customHeight="false" outlineLevel="0" collapsed="false">
      <c r="B4942" s="339" t="n">
        <f aca="false">'ワークシート1 事業所情報'!E4955</f>
        <v>0</v>
      </c>
      <c r="C4942" s="125" t="str">
        <f aca="false">IF(COUNTIF($B$4:B4942,B4942)=1,MAX($C$3:C4941)+1,"")</f>
        <v/>
      </c>
      <c r="D4942" s="125"/>
      <c r="E4942" s="340"/>
    </row>
    <row r="4943" customFormat="false" ht="18" hidden="false" customHeight="false" outlineLevel="0" collapsed="false">
      <c r="B4943" s="339" t="n">
        <f aca="false">'ワークシート1 事業所情報'!E4956</f>
        <v>0</v>
      </c>
      <c r="C4943" s="125" t="str">
        <f aca="false">IF(COUNTIF($B$4:B4943,B4943)=1,MAX($C$3:C4942)+1,"")</f>
        <v/>
      </c>
      <c r="D4943" s="125"/>
      <c r="E4943" s="340"/>
    </row>
    <row r="4944" customFormat="false" ht="18" hidden="false" customHeight="false" outlineLevel="0" collapsed="false">
      <c r="B4944" s="339" t="n">
        <f aca="false">'ワークシート1 事業所情報'!E4957</f>
        <v>0</v>
      </c>
      <c r="C4944" s="125" t="str">
        <f aca="false">IF(COUNTIF($B$4:B4944,B4944)=1,MAX($C$3:C4943)+1,"")</f>
        <v/>
      </c>
      <c r="D4944" s="125"/>
      <c r="E4944" s="340"/>
    </row>
    <row r="4945" customFormat="false" ht="18" hidden="false" customHeight="false" outlineLevel="0" collapsed="false">
      <c r="B4945" s="339" t="n">
        <f aca="false">'ワークシート1 事業所情報'!E4958</f>
        <v>0</v>
      </c>
      <c r="C4945" s="125" t="str">
        <f aca="false">IF(COUNTIF($B$4:B4945,B4945)=1,MAX($C$3:C4944)+1,"")</f>
        <v/>
      </c>
      <c r="D4945" s="125"/>
      <c r="E4945" s="340"/>
    </row>
    <row r="4946" customFormat="false" ht="18" hidden="false" customHeight="false" outlineLevel="0" collapsed="false">
      <c r="B4946" s="339" t="n">
        <f aca="false">'ワークシート1 事業所情報'!E4959</f>
        <v>0</v>
      </c>
      <c r="C4946" s="125" t="str">
        <f aca="false">IF(COUNTIF($B$4:B4946,B4946)=1,MAX($C$3:C4945)+1,"")</f>
        <v/>
      </c>
      <c r="D4946" s="125"/>
      <c r="E4946" s="340"/>
    </row>
    <row r="4947" customFormat="false" ht="18" hidden="false" customHeight="false" outlineLevel="0" collapsed="false">
      <c r="B4947" s="339" t="n">
        <f aca="false">'ワークシート1 事業所情報'!E4960</f>
        <v>0</v>
      </c>
      <c r="C4947" s="125" t="str">
        <f aca="false">IF(COUNTIF($B$4:B4947,B4947)=1,MAX($C$3:C4946)+1,"")</f>
        <v/>
      </c>
      <c r="D4947" s="125"/>
      <c r="E4947" s="340"/>
    </row>
    <row r="4948" customFormat="false" ht="18" hidden="false" customHeight="false" outlineLevel="0" collapsed="false">
      <c r="B4948" s="339" t="n">
        <f aca="false">'ワークシート1 事業所情報'!E4961</f>
        <v>0</v>
      </c>
      <c r="C4948" s="125" t="str">
        <f aca="false">IF(COUNTIF($B$4:B4948,B4948)=1,MAX($C$3:C4947)+1,"")</f>
        <v/>
      </c>
      <c r="D4948" s="125"/>
      <c r="E4948" s="340"/>
    </row>
    <row r="4949" customFormat="false" ht="18" hidden="false" customHeight="false" outlineLevel="0" collapsed="false">
      <c r="B4949" s="339" t="n">
        <f aca="false">'ワークシート1 事業所情報'!E4962</f>
        <v>0</v>
      </c>
      <c r="C4949" s="125" t="str">
        <f aca="false">IF(COUNTIF($B$4:B4949,B4949)=1,MAX($C$3:C4948)+1,"")</f>
        <v/>
      </c>
      <c r="D4949" s="125"/>
      <c r="E4949" s="340"/>
    </row>
    <row r="4950" customFormat="false" ht="18" hidden="false" customHeight="false" outlineLevel="0" collapsed="false">
      <c r="B4950" s="339" t="n">
        <f aca="false">'ワークシート1 事業所情報'!E4963</f>
        <v>0</v>
      </c>
      <c r="C4950" s="125" t="str">
        <f aca="false">IF(COUNTIF($B$4:B4950,B4950)=1,MAX($C$3:C4949)+1,"")</f>
        <v/>
      </c>
      <c r="D4950" s="125"/>
      <c r="E4950" s="340"/>
    </row>
    <row r="4951" customFormat="false" ht="18" hidden="false" customHeight="false" outlineLevel="0" collapsed="false">
      <c r="B4951" s="339" t="n">
        <f aca="false">'ワークシート1 事業所情報'!E4964</f>
        <v>0</v>
      </c>
      <c r="C4951" s="125" t="str">
        <f aca="false">IF(COUNTIF($B$4:B4951,B4951)=1,MAX($C$3:C4950)+1,"")</f>
        <v/>
      </c>
      <c r="D4951" s="125"/>
      <c r="E4951" s="340"/>
    </row>
    <row r="4952" customFormat="false" ht="18" hidden="false" customHeight="false" outlineLevel="0" collapsed="false">
      <c r="B4952" s="339" t="n">
        <f aca="false">'ワークシート1 事業所情報'!E4965</f>
        <v>0</v>
      </c>
      <c r="C4952" s="125" t="str">
        <f aca="false">IF(COUNTIF($B$4:B4952,B4952)=1,MAX($C$3:C4951)+1,"")</f>
        <v/>
      </c>
      <c r="D4952" s="125"/>
      <c r="E4952" s="340"/>
    </row>
    <row r="4953" customFormat="false" ht="18" hidden="false" customHeight="false" outlineLevel="0" collapsed="false">
      <c r="B4953" s="339" t="n">
        <f aca="false">'ワークシート1 事業所情報'!E4966</f>
        <v>0</v>
      </c>
      <c r="C4953" s="125" t="str">
        <f aca="false">IF(COUNTIF($B$4:B4953,B4953)=1,MAX($C$3:C4952)+1,"")</f>
        <v/>
      </c>
      <c r="D4953" s="125"/>
      <c r="E4953" s="340"/>
    </row>
    <row r="4954" customFormat="false" ht="18" hidden="false" customHeight="false" outlineLevel="0" collapsed="false">
      <c r="B4954" s="339" t="n">
        <f aca="false">'ワークシート1 事業所情報'!E4967</f>
        <v>0</v>
      </c>
      <c r="C4954" s="125" t="str">
        <f aca="false">IF(COUNTIF($B$4:B4954,B4954)=1,MAX($C$3:C4953)+1,"")</f>
        <v/>
      </c>
      <c r="D4954" s="125"/>
      <c r="E4954" s="340"/>
    </row>
    <row r="4955" customFormat="false" ht="18" hidden="false" customHeight="false" outlineLevel="0" collapsed="false">
      <c r="B4955" s="339" t="n">
        <f aca="false">'ワークシート1 事業所情報'!E4968</f>
        <v>0</v>
      </c>
      <c r="C4955" s="125" t="str">
        <f aca="false">IF(COUNTIF($B$4:B4955,B4955)=1,MAX($C$3:C4954)+1,"")</f>
        <v/>
      </c>
      <c r="D4955" s="125"/>
      <c r="E4955" s="340"/>
    </row>
    <row r="4956" customFormat="false" ht="18" hidden="false" customHeight="false" outlineLevel="0" collapsed="false">
      <c r="B4956" s="339" t="n">
        <f aca="false">'ワークシート1 事業所情報'!E4969</f>
        <v>0</v>
      </c>
      <c r="C4956" s="125" t="str">
        <f aca="false">IF(COUNTIF($B$4:B4956,B4956)=1,MAX($C$3:C4955)+1,"")</f>
        <v/>
      </c>
      <c r="D4956" s="125"/>
      <c r="E4956" s="340"/>
    </row>
    <row r="4957" customFormat="false" ht="18" hidden="false" customHeight="false" outlineLevel="0" collapsed="false">
      <c r="B4957" s="339" t="n">
        <f aca="false">'ワークシート1 事業所情報'!E4970</f>
        <v>0</v>
      </c>
      <c r="C4957" s="125" t="str">
        <f aca="false">IF(COUNTIF($B$4:B4957,B4957)=1,MAX($C$3:C4956)+1,"")</f>
        <v/>
      </c>
      <c r="D4957" s="125"/>
      <c r="E4957" s="340"/>
    </row>
    <row r="4958" customFormat="false" ht="18" hidden="false" customHeight="false" outlineLevel="0" collapsed="false">
      <c r="B4958" s="339" t="n">
        <f aca="false">'ワークシート1 事業所情報'!E4971</f>
        <v>0</v>
      </c>
      <c r="C4958" s="125" t="str">
        <f aca="false">IF(COUNTIF($B$4:B4958,B4958)=1,MAX($C$3:C4957)+1,"")</f>
        <v/>
      </c>
      <c r="D4958" s="125"/>
      <c r="E4958" s="340"/>
    </row>
    <row r="4959" customFormat="false" ht="18" hidden="false" customHeight="false" outlineLevel="0" collapsed="false">
      <c r="B4959" s="339" t="n">
        <f aca="false">'ワークシート1 事業所情報'!E4972</f>
        <v>0</v>
      </c>
      <c r="C4959" s="125" t="str">
        <f aca="false">IF(COUNTIF($B$4:B4959,B4959)=1,MAX($C$3:C4958)+1,"")</f>
        <v/>
      </c>
      <c r="D4959" s="125"/>
      <c r="E4959" s="340"/>
    </row>
    <row r="4960" customFormat="false" ht="18" hidden="false" customHeight="false" outlineLevel="0" collapsed="false">
      <c r="B4960" s="339" t="n">
        <f aca="false">'ワークシート1 事業所情報'!E4973</f>
        <v>0</v>
      </c>
      <c r="C4960" s="125" t="str">
        <f aca="false">IF(COUNTIF($B$4:B4960,B4960)=1,MAX($C$3:C4959)+1,"")</f>
        <v/>
      </c>
      <c r="D4960" s="125"/>
      <c r="E4960" s="340"/>
    </row>
    <row r="4961" customFormat="false" ht="18" hidden="false" customHeight="false" outlineLevel="0" collapsed="false">
      <c r="B4961" s="339" t="n">
        <f aca="false">'ワークシート1 事業所情報'!E4974</f>
        <v>0</v>
      </c>
      <c r="C4961" s="125" t="str">
        <f aca="false">IF(COUNTIF($B$4:B4961,B4961)=1,MAX($C$3:C4960)+1,"")</f>
        <v/>
      </c>
      <c r="D4961" s="125"/>
      <c r="E4961" s="340"/>
    </row>
    <row r="4962" customFormat="false" ht="18" hidden="false" customHeight="false" outlineLevel="0" collapsed="false">
      <c r="B4962" s="339" t="n">
        <f aca="false">'ワークシート1 事業所情報'!E4975</f>
        <v>0</v>
      </c>
      <c r="C4962" s="125" t="str">
        <f aca="false">IF(COUNTIF($B$4:B4962,B4962)=1,MAX($C$3:C4961)+1,"")</f>
        <v/>
      </c>
      <c r="D4962" s="125"/>
      <c r="E4962" s="340"/>
    </row>
    <row r="4963" customFormat="false" ht="18" hidden="false" customHeight="false" outlineLevel="0" collapsed="false">
      <c r="B4963" s="339" t="n">
        <f aca="false">'ワークシート1 事業所情報'!E4976</f>
        <v>0</v>
      </c>
      <c r="C4963" s="125" t="str">
        <f aca="false">IF(COUNTIF($B$4:B4963,B4963)=1,MAX($C$3:C4962)+1,"")</f>
        <v/>
      </c>
      <c r="D4963" s="125"/>
      <c r="E4963" s="340"/>
    </row>
    <row r="4964" customFormat="false" ht="18" hidden="false" customHeight="false" outlineLevel="0" collapsed="false">
      <c r="B4964" s="339" t="n">
        <f aca="false">'ワークシート1 事業所情報'!E4977</f>
        <v>0</v>
      </c>
      <c r="C4964" s="125" t="str">
        <f aca="false">IF(COUNTIF($B$4:B4964,B4964)=1,MAX($C$3:C4963)+1,"")</f>
        <v/>
      </c>
      <c r="D4964" s="125"/>
      <c r="E4964" s="340"/>
    </row>
    <row r="4965" customFormat="false" ht="18" hidden="false" customHeight="false" outlineLevel="0" collapsed="false">
      <c r="B4965" s="339" t="n">
        <f aca="false">'ワークシート1 事業所情報'!E4978</f>
        <v>0</v>
      </c>
      <c r="C4965" s="125" t="str">
        <f aca="false">IF(COUNTIF($B$4:B4965,B4965)=1,MAX($C$3:C4964)+1,"")</f>
        <v/>
      </c>
      <c r="D4965" s="125"/>
      <c r="E4965" s="340"/>
    </row>
    <row r="4966" customFormat="false" ht="18" hidden="false" customHeight="false" outlineLevel="0" collapsed="false">
      <c r="B4966" s="339" t="n">
        <f aca="false">'ワークシート1 事業所情報'!E4979</f>
        <v>0</v>
      </c>
      <c r="C4966" s="125" t="str">
        <f aca="false">IF(COUNTIF($B$4:B4966,B4966)=1,MAX($C$3:C4965)+1,"")</f>
        <v/>
      </c>
      <c r="D4966" s="125"/>
      <c r="E4966" s="340"/>
    </row>
    <row r="4967" customFormat="false" ht="18" hidden="false" customHeight="false" outlineLevel="0" collapsed="false">
      <c r="B4967" s="339" t="n">
        <f aca="false">'ワークシート1 事業所情報'!E4980</f>
        <v>0</v>
      </c>
      <c r="C4967" s="125" t="str">
        <f aca="false">IF(COUNTIF($B$4:B4967,B4967)=1,MAX($C$3:C4966)+1,"")</f>
        <v/>
      </c>
      <c r="D4967" s="125"/>
      <c r="E4967" s="340"/>
    </row>
    <row r="4968" customFormat="false" ht="18" hidden="false" customHeight="false" outlineLevel="0" collapsed="false">
      <c r="B4968" s="339" t="n">
        <f aca="false">'ワークシート1 事業所情報'!E4981</f>
        <v>0</v>
      </c>
      <c r="C4968" s="125" t="str">
        <f aca="false">IF(COUNTIF($B$4:B4968,B4968)=1,MAX($C$3:C4967)+1,"")</f>
        <v/>
      </c>
      <c r="D4968" s="125"/>
      <c r="E4968" s="340"/>
    </row>
    <row r="4969" customFormat="false" ht="18" hidden="false" customHeight="false" outlineLevel="0" collapsed="false">
      <c r="B4969" s="339" t="n">
        <f aca="false">'ワークシート1 事業所情報'!E4982</f>
        <v>0</v>
      </c>
      <c r="C4969" s="125" t="str">
        <f aca="false">IF(COUNTIF($B$4:B4969,B4969)=1,MAX($C$3:C4968)+1,"")</f>
        <v/>
      </c>
      <c r="D4969" s="125"/>
      <c r="E4969" s="340"/>
    </row>
    <row r="4970" customFormat="false" ht="18" hidden="false" customHeight="false" outlineLevel="0" collapsed="false">
      <c r="B4970" s="339" t="n">
        <f aca="false">'ワークシート1 事業所情報'!E4983</f>
        <v>0</v>
      </c>
      <c r="C4970" s="125" t="str">
        <f aca="false">IF(COUNTIF($B$4:B4970,B4970)=1,MAX($C$3:C4969)+1,"")</f>
        <v/>
      </c>
      <c r="D4970" s="125"/>
      <c r="E4970" s="340"/>
    </row>
    <row r="4971" customFormat="false" ht="18" hidden="false" customHeight="false" outlineLevel="0" collapsed="false">
      <c r="B4971" s="339" t="n">
        <f aca="false">'ワークシート1 事業所情報'!E4984</f>
        <v>0</v>
      </c>
      <c r="C4971" s="125" t="str">
        <f aca="false">IF(COUNTIF($B$4:B4971,B4971)=1,MAX($C$3:C4970)+1,"")</f>
        <v/>
      </c>
      <c r="D4971" s="125"/>
      <c r="E4971" s="340"/>
    </row>
    <row r="4972" customFormat="false" ht="18" hidden="false" customHeight="false" outlineLevel="0" collapsed="false">
      <c r="B4972" s="339" t="n">
        <f aca="false">'ワークシート1 事業所情報'!E4985</f>
        <v>0</v>
      </c>
      <c r="C4972" s="125" t="str">
        <f aca="false">IF(COUNTIF($B$4:B4972,B4972)=1,MAX($C$3:C4971)+1,"")</f>
        <v/>
      </c>
      <c r="D4972" s="125"/>
      <c r="E4972" s="340"/>
    </row>
    <row r="4973" customFormat="false" ht="18" hidden="false" customHeight="false" outlineLevel="0" collapsed="false">
      <c r="B4973" s="339" t="n">
        <f aca="false">'ワークシート1 事業所情報'!E4986</f>
        <v>0</v>
      </c>
      <c r="C4973" s="125" t="str">
        <f aca="false">IF(COUNTIF($B$4:B4973,B4973)=1,MAX($C$3:C4972)+1,"")</f>
        <v/>
      </c>
      <c r="D4973" s="125"/>
      <c r="E4973" s="340"/>
    </row>
    <row r="4974" customFormat="false" ht="18" hidden="false" customHeight="false" outlineLevel="0" collapsed="false">
      <c r="B4974" s="339" t="n">
        <f aca="false">'ワークシート1 事業所情報'!E4987</f>
        <v>0</v>
      </c>
      <c r="C4974" s="125" t="str">
        <f aca="false">IF(COUNTIF($B$4:B4974,B4974)=1,MAX($C$3:C4973)+1,"")</f>
        <v/>
      </c>
      <c r="D4974" s="125"/>
      <c r="E4974" s="340"/>
    </row>
    <row r="4975" customFormat="false" ht="18" hidden="false" customHeight="false" outlineLevel="0" collapsed="false">
      <c r="B4975" s="339" t="n">
        <f aca="false">'ワークシート1 事業所情報'!E4988</f>
        <v>0</v>
      </c>
      <c r="C4975" s="125" t="str">
        <f aca="false">IF(COUNTIF($B$4:B4975,B4975)=1,MAX($C$3:C4974)+1,"")</f>
        <v/>
      </c>
      <c r="D4975" s="125"/>
      <c r="E4975" s="340"/>
    </row>
    <row r="4976" customFormat="false" ht="18" hidden="false" customHeight="false" outlineLevel="0" collapsed="false">
      <c r="B4976" s="339" t="n">
        <f aca="false">'ワークシート1 事業所情報'!E4989</f>
        <v>0</v>
      </c>
      <c r="C4976" s="125" t="str">
        <f aca="false">IF(COUNTIF($B$4:B4976,B4976)=1,MAX($C$3:C4975)+1,"")</f>
        <v/>
      </c>
      <c r="D4976" s="125"/>
      <c r="E4976" s="340"/>
    </row>
    <row r="4977" customFormat="false" ht="18" hidden="false" customHeight="false" outlineLevel="0" collapsed="false">
      <c r="B4977" s="339" t="n">
        <f aca="false">'ワークシート1 事業所情報'!E4990</f>
        <v>0</v>
      </c>
      <c r="C4977" s="125" t="str">
        <f aca="false">IF(COUNTIF($B$4:B4977,B4977)=1,MAX($C$3:C4976)+1,"")</f>
        <v/>
      </c>
      <c r="D4977" s="125"/>
      <c r="E4977" s="340"/>
    </row>
    <row r="4978" customFormat="false" ht="18" hidden="false" customHeight="false" outlineLevel="0" collapsed="false">
      <c r="B4978" s="339" t="n">
        <f aca="false">'ワークシート1 事業所情報'!E4991</f>
        <v>0</v>
      </c>
      <c r="C4978" s="125" t="str">
        <f aca="false">IF(COUNTIF($B$4:B4978,B4978)=1,MAX($C$3:C4977)+1,"")</f>
        <v/>
      </c>
      <c r="D4978" s="125"/>
      <c r="E4978" s="340"/>
    </row>
    <row r="4979" customFormat="false" ht="18" hidden="false" customHeight="false" outlineLevel="0" collapsed="false">
      <c r="B4979" s="339" t="n">
        <f aca="false">'ワークシート1 事業所情報'!E4992</f>
        <v>0</v>
      </c>
      <c r="C4979" s="125" t="str">
        <f aca="false">IF(COUNTIF($B$4:B4979,B4979)=1,MAX($C$3:C4978)+1,"")</f>
        <v/>
      </c>
      <c r="D4979" s="125"/>
      <c r="E4979" s="340"/>
    </row>
    <row r="4980" customFormat="false" ht="18" hidden="false" customHeight="false" outlineLevel="0" collapsed="false">
      <c r="B4980" s="339" t="n">
        <f aca="false">'ワークシート1 事業所情報'!E4993</f>
        <v>0</v>
      </c>
      <c r="C4980" s="125" t="str">
        <f aca="false">IF(COUNTIF($B$4:B4980,B4980)=1,MAX($C$3:C4979)+1,"")</f>
        <v/>
      </c>
      <c r="D4980" s="125"/>
      <c r="E4980" s="340"/>
    </row>
    <row r="4981" customFormat="false" ht="18" hidden="false" customHeight="false" outlineLevel="0" collapsed="false">
      <c r="B4981" s="339" t="n">
        <f aca="false">'ワークシート1 事業所情報'!E4994</f>
        <v>0</v>
      </c>
      <c r="C4981" s="125" t="str">
        <f aca="false">IF(COUNTIF($B$4:B4981,B4981)=1,MAX($C$3:C4980)+1,"")</f>
        <v/>
      </c>
      <c r="D4981" s="125"/>
      <c r="E4981" s="340"/>
    </row>
    <row r="4982" customFormat="false" ht="18" hidden="false" customHeight="false" outlineLevel="0" collapsed="false">
      <c r="B4982" s="339" t="n">
        <f aca="false">'ワークシート1 事業所情報'!E4995</f>
        <v>0</v>
      </c>
      <c r="C4982" s="125" t="str">
        <f aca="false">IF(COUNTIF($B$4:B4982,B4982)=1,MAX($C$3:C4981)+1,"")</f>
        <v/>
      </c>
      <c r="D4982" s="125"/>
      <c r="E4982" s="340"/>
    </row>
    <row r="4983" customFormat="false" ht="18" hidden="false" customHeight="false" outlineLevel="0" collapsed="false">
      <c r="B4983" s="339" t="n">
        <f aca="false">'ワークシート1 事業所情報'!E4996</f>
        <v>0</v>
      </c>
      <c r="C4983" s="125" t="str">
        <f aca="false">IF(COUNTIF($B$4:B4983,B4983)=1,MAX($C$3:C4982)+1,"")</f>
        <v/>
      </c>
      <c r="D4983" s="125"/>
      <c r="E4983" s="340"/>
    </row>
    <row r="4984" customFormat="false" ht="18" hidden="false" customHeight="false" outlineLevel="0" collapsed="false">
      <c r="B4984" s="339" t="n">
        <f aca="false">'ワークシート1 事業所情報'!E4997</f>
        <v>0</v>
      </c>
      <c r="C4984" s="125" t="str">
        <f aca="false">IF(COUNTIF($B$4:B4984,B4984)=1,MAX($C$3:C4983)+1,"")</f>
        <v/>
      </c>
      <c r="D4984" s="125"/>
      <c r="E4984" s="340"/>
    </row>
    <row r="4985" customFormat="false" ht="18" hidden="false" customHeight="false" outlineLevel="0" collapsed="false">
      <c r="B4985" s="339" t="n">
        <f aca="false">'ワークシート1 事業所情報'!E4998</f>
        <v>0</v>
      </c>
      <c r="C4985" s="125" t="str">
        <f aca="false">IF(COUNTIF($B$4:B4985,B4985)=1,MAX($C$3:C4984)+1,"")</f>
        <v/>
      </c>
      <c r="D4985" s="125"/>
      <c r="E4985" s="340"/>
    </row>
    <row r="4986" customFormat="false" ht="18" hidden="false" customHeight="false" outlineLevel="0" collapsed="false">
      <c r="B4986" s="339" t="n">
        <f aca="false">'ワークシート1 事業所情報'!E4999</f>
        <v>0</v>
      </c>
      <c r="C4986" s="125" t="str">
        <f aca="false">IF(COUNTIF($B$4:B4986,B4986)=1,MAX($C$3:C4985)+1,"")</f>
        <v/>
      </c>
      <c r="D4986" s="125"/>
      <c r="E4986" s="340"/>
    </row>
    <row r="4987" customFormat="false" ht="18" hidden="false" customHeight="false" outlineLevel="0" collapsed="false">
      <c r="B4987" s="339" t="n">
        <f aca="false">'ワークシート1 事業所情報'!E5000</f>
        <v>0</v>
      </c>
      <c r="C4987" s="125" t="str">
        <f aca="false">IF(COUNTIF($B$4:B4987,B4987)=1,MAX($C$3:C4986)+1,"")</f>
        <v/>
      </c>
      <c r="D4987" s="125"/>
      <c r="E4987" s="340"/>
    </row>
    <row r="4988" customFormat="false" ht="18" hidden="false" customHeight="false" outlineLevel="0" collapsed="false">
      <c r="B4988" s="339" t="n">
        <f aca="false">'ワークシート1 事業所情報'!E5001</f>
        <v>0</v>
      </c>
      <c r="C4988" s="125" t="str">
        <f aca="false">IF(COUNTIF($B$4:B4988,B4988)=1,MAX($C$3:C4987)+1,"")</f>
        <v/>
      </c>
      <c r="D4988" s="125"/>
      <c r="E4988" s="340"/>
    </row>
    <row r="4989" customFormat="false" ht="18" hidden="false" customHeight="false" outlineLevel="0" collapsed="false">
      <c r="B4989" s="339" t="n">
        <f aca="false">'ワークシート1 事業所情報'!E5002</f>
        <v>0</v>
      </c>
      <c r="C4989" s="125" t="str">
        <f aca="false">IF(COUNTIF($B$4:B4989,B4989)=1,MAX($C$3:C4988)+1,"")</f>
        <v/>
      </c>
      <c r="D4989" s="125"/>
      <c r="E4989" s="340"/>
    </row>
    <row r="4990" customFormat="false" ht="18" hidden="false" customHeight="false" outlineLevel="0" collapsed="false">
      <c r="B4990" s="339" t="n">
        <f aca="false">'ワークシート1 事業所情報'!E5003</f>
        <v>0</v>
      </c>
      <c r="C4990" s="125" t="str">
        <f aca="false">IF(COUNTIF($B$4:B4990,B4990)=1,MAX($C$3:C4989)+1,"")</f>
        <v/>
      </c>
      <c r="D4990" s="125"/>
      <c r="E4990" s="340"/>
    </row>
    <row r="4991" customFormat="false" ht="18" hidden="false" customHeight="false" outlineLevel="0" collapsed="false">
      <c r="B4991" s="339" t="n">
        <f aca="false">'ワークシート1 事業所情報'!E5004</f>
        <v>0</v>
      </c>
      <c r="C4991" s="125" t="str">
        <f aca="false">IF(COUNTIF($B$4:B4991,B4991)=1,MAX($C$3:C4990)+1,"")</f>
        <v/>
      </c>
      <c r="D4991" s="125"/>
      <c r="E4991" s="340"/>
    </row>
    <row r="4992" customFormat="false" ht="18" hidden="false" customHeight="false" outlineLevel="0" collapsed="false">
      <c r="B4992" s="339" t="n">
        <f aca="false">'ワークシート1 事業所情報'!E5005</f>
        <v>0</v>
      </c>
      <c r="C4992" s="125" t="str">
        <f aca="false">IF(COUNTIF($B$4:B4992,B4992)=1,MAX($C$3:C4991)+1,"")</f>
        <v/>
      </c>
      <c r="D4992" s="125"/>
      <c r="E4992" s="340"/>
    </row>
    <row r="4993" customFormat="false" ht="18" hidden="false" customHeight="false" outlineLevel="0" collapsed="false">
      <c r="B4993" s="339" t="n">
        <f aca="false">'ワークシート1 事業所情報'!E5006</f>
        <v>0</v>
      </c>
      <c r="C4993" s="125" t="str">
        <f aca="false">IF(COUNTIF($B$4:B4993,B4993)=1,MAX($C$3:C4992)+1,"")</f>
        <v/>
      </c>
      <c r="D4993" s="125"/>
      <c r="E4993" s="340"/>
    </row>
    <row r="4994" customFormat="false" ht="18" hidden="false" customHeight="false" outlineLevel="0" collapsed="false">
      <c r="B4994" s="339" t="n">
        <f aca="false">'ワークシート1 事業所情報'!E5007</f>
        <v>0</v>
      </c>
      <c r="C4994" s="125" t="str">
        <f aca="false">IF(COUNTIF($B$4:B4994,B4994)=1,MAX($C$3:C4993)+1,"")</f>
        <v/>
      </c>
      <c r="D4994" s="125"/>
      <c r="E4994" s="340"/>
    </row>
    <row r="4995" customFormat="false" ht="18" hidden="false" customHeight="false" outlineLevel="0" collapsed="false">
      <c r="B4995" s="339" t="n">
        <f aca="false">'ワークシート1 事業所情報'!E5008</f>
        <v>0</v>
      </c>
      <c r="C4995" s="125" t="str">
        <f aca="false">IF(COUNTIF($B$4:B4995,B4995)=1,MAX($C$3:C4994)+1,"")</f>
        <v/>
      </c>
      <c r="D4995" s="125"/>
      <c r="E4995" s="340"/>
    </row>
    <row r="4996" customFormat="false" ht="18" hidden="false" customHeight="false" outlineLevel="0" collapsed="false">
      <c r="B4996" s="339" t="n">
        <f aca="false">'ワークシート1 事業所情報'!E5009</f>
        <v>0</v>
      </c>
      <c r="C4996" s="125" t="str">
        <f aca="false">IF(COUNTIF($B$4:B4996,B4996)=1,MAX($C$3:C4995)+1,"")</f>
        <v/>
      </c>
      <c r="D4996" s="125"/>
      <c r="E4996" s="340"/>
    </row>
    <row r="4997" customFormat="false" ht="18" hidden="false" customHeight="false" outlineLevel="0" collapsed="false">
      <c r="B4997" s="339" t="n">
        <f aca="false">'ワークシート1 事業所情報'!E5010</f>
        <v>0</v>
      </c>
      <c r="C4997" s="125" t="str">
        <f aca="false">IF(COUNTIF($B$4:B4997,B4997)=1,MAX($C$3:C4996)+1,"")</f>
        <v/>
      </c>
      <c r="D4997" s="125"/>
      <c r="E4997" s="340"/>
    </row>
    <row r="4998" customFormat="false" ht="18" hidden="false" customHeight="false" outlineLevel="0" collapsed="false">
      <c r="B4998" s="339" t="n">
        <f aca="false">'ワークシート1 事業所情報'!E5011</f>
        <v>0</v>
      </c>
      <c r="C4998" s="125" t="str">
        <f aca="false">IF(COUNTIF($B$4:B4998,B4998)=1,MAX($C$3:C4997)+1,"")</f>
        <v/>
      </c>
      <c r="D4998" s="125"/>
      <c r="E4998" s="340"/>
    </row>
    <row r="4999" customFormat="false" ht="18" hidden="false" customHeight="false" outlineLevel="0" collapsed="false">
      <c r="B4999" s="339" t="n">
        <f aca="false">'ワークシート1 事業所情報'!E5012</f>
        <v>0</v>
      </c>
      <c r="C4999" s="125" t="str">
        <f aca="false">IF(COUNTIF($B$4:B4999,B4999)=1,MAX($C$3:C4998)+1,"")</f>
        <v/>
      </c>
      <c r="D4999" s="125"/>
      <c r="E4999" s="340"/>
    </row>
    <row r="5000" customFormat="false" ht="18" hidden="false" customHeight="false" outlineLevel="0" collapsed="false">
      <c r="B5000" s="339" t="n">
        <f aca="false">'ワークシート1 事業所情報'!E5013</f>
        <v>0</v>
      </c>
      <c r="C5000" s="125" t="str">
        <f aca="false">IF(COUNTIF($B$4:B5000,B5000)=1,MAX($C$3:C4999)+1,"")</f>
        <v/>
      </c>
      <c r="D5000" s="125"/>
      <c r="E5000" s="340"/>
    </row>
    <row r="5001" customFormat="false" ht="18" hidden="false" customHeight="false" outlineLevel="0" collapsed="false">
      <c r="B5001" s="339" t="n">
        <f aca="false">'ワークシート1 事業所情報'!E5014</f>
        <v>0</v>
      </c>
      <c r="C5001" s="125" t="str">
        <f aca="false">IF(COUNTIF($B$4:B5001,B5001)=1,MAX($C$3:C5000)+1,"")</f>
        <v/>
      </c>
      <c r="D5001" s="125"/>
      <c r="E5001" s="340"/>
    </row>
    <row r="5002" customFormat="false" ht="18" hidden="false" customHeight="false" outlineLevel="0" collapsed="false">
      <c r="B5002" s="339" t="n">
        <f aca="false">'ワークシート1 事業所情報'!E5015</f>
        <v>0</v>
      </c>
      <c r="C5002" s="125" t="str">
        <f aca="false">IF(COUNTIF($B$4:B5002,B5002)=1,MAX($C$3:C5001)+1,"")</f>
        <v/>
      </c>
      <c r="D5002" s="125"/>
      <c r="E5002" s="340"/>
    </row>
    <row r="5003" customFormat="false" ht="18" hidden="false" customHeight="false" outlineLevel="0" collapsed="false">
      <c r="B5003" s="339" t="n">
        <f aca="false">'ワークシート1 事業所情報'!E5016</f>
        <v>0</v>
      </c>
      <c r="C5003" s="125" t="str">
        <f aca="false">IF(COUNTIF($B$4:B5003,B5003)=1,MAX($C$3:C5002)+1,"")</f>
        <v/>
      </c>
      <c r="D5003" s="125"/>
      <c r="E5003" s="340"/>
    </row>
    <row r="5004" customFormat="false" ht="18" hidden="false" customHeight="false" outlineLevel="0" collapsed="false">
      <c r="B5004" s="339" t="n">
        <f aca="false">'ワークシート1 事業所情報'!E5017</f>
        <v>0</v>
      </c>
      <c r="C5004" s="125" t="str">
        <f aca="false">IF(COUNTIF($B$4:B5004,B5004)=1,MAX($C$3:C5003)+1,"")</f>
        <v/>
      </c>
      <c r="D5004" s="125"/>
      <c r="E5004" s="340"/>
    </row>
    <row r="5005" customFormat="false" ht="18" hidden="false" customHeight="false" outlineLevel="0" collapsed="false">
      <c r="B5005" s="339" t="n">
        <f aca="false">'ワークシート1 事業所情報'!E5018</f>
        <v>0</v>
      </c>
      <c r="C5005" s="125" t="str">
        <f aca="false">IF(COUNTIF($B$4:B5005,B5005)=1,MAX($C$3:C5004)+1,"")</f>
        <v/>
      </c>
      <c r="D5005" s="125"/>
      <c r="E5005" s="340"/>
    </row>
    <row r="5006" customFormat="false" ht="18" hidden="false" customHeight="false" outlineLevel="0" collapsed="false">
      <c r="B5006" s="339" t="n">
        <f aca="false">'ワークシート1 事業所情報'!E5019</f>
        <v>0</v>
      </c>
      <c r="C5006" s="125" t="str">
        <f aca="false">IF(COUNTIF($B$4:B5006,B5006)=1,MAX($C$3:C5005)+1,"")</f>
        <v/>
      </c>
      <c r="D5006" s="125"/>
      <c r="E5006" s="340"/>
    </row>
    <row r="5007" customFormat="false" ht="18" hidden="false" customHeight="false" outlineLevel="0" collapsed="false">
      <c r="B5007" s="339" t="n">
        <f aca="false">'ワークシート1 事業所情報'!E5020</f>
        <v>0</v>
      </c>
      <c r="C5007" s="125" t="str">
        <f aca="false">IF(COUNTIF($B$4:B5007,B5007)=1,MAX($C$3:C5006)+1,"")</f>
        <v/>
      </c>
      <c r="D5007" s="125"/>
      <c r="E5007" s="340"/>
    </row>
    <row r="5008" customFormat="false" ht="18" hidden="false" customHeight="false" outlineLevel="0" collapsed="false">
      <c r="B5008" s="339" t="n">
        <f aca="false">'ワークシート1 事業所情報'!E5021</f>
        <v>0</v>
      </c>
      <c r="C5008" s="125" t="str">
        <f aca="false">IF(COUNTIF($B$4:B5008,B5008)=1,MAX($C$3:C5007)+1,"")</f>
        <v/>
      </c>
      <c r="D5008" s="125"/>
      <c r="E5008" s="340"/>
    </row>
    <row r="5009" customFormat="false" ht="18" hidden="false" customHeight="false" outlineLevel="0" collapsed="false">
      <c r="B5009" s="339" t="n">
        <f aca="false">'ワークシート1 事業所情報'!E5022</f>
        <v>0</v>
      </c>
      <c r="C5009" s="125" t="str">
        <f aca="false">IF(COUNTIF($B$4:B5009,B5009)=1,MAX($C$3:C5008)+1,"")</f>
        <v/>
      </c>
      <c r="D5009" s="125"/>
      <c r="E5009" s="340"/>
    </row>
    <row r="5010" customFormat="false" ht="18" hidden="false" customHeight="false" outlineLevel="0" collapsed="false">
      <c r="B5010" s="339" t="n">
        <f aca="false">'ワークシート1 事業所情報'!E5023</f>
        <v>0</v>
      </c>
      <c r="C5010" s="125" t="str">
        <f aca="false">IF(COUNTIF($B$4:B5010,B5010)=1,MAX($C$3:C5009)+1,"")</f>
        <v/>
      </c>
      <c r="D5010" s="125"/>
      <c r="E5010" s="340"/>
    </row>
    <row r="5011" customFormat="false" ht="18" hidden="false" customHeight="false" outlineLevel="0" collapsed="false">
      <c r="B5011" s="339" t="n">
        <f aca="false">'ワークシート1 事業所情報'!E5024</f>
        <v>0</v>
      </c>
      <c r="C5011" s="125" t="str">
        <f aca="false">IF(COUNTIF($B$4:B5011,B5011)=1,MAX($C$3:C5010)+1,"")</f>
        <v/>
      </c>
      <c r="D5011" s="125"/>
      <c r="E5011" s="340"/>
    </row>
    <row r="5012" customFormat="false" ht="18" hidden="false" customHeight="false" outlineLevel="0" collapsed="false">
      <c r="B5012" s="339" t="n">
        <f aca="false">'ワークシート1 事業所情報'!E5025</f>
        <v>0</v>
      </c>
      <c r="C5012" s="125" t="str">
        <f aca="false">IF(COUNTIF($B$4:B5012,B5012)=1,MAX($C$3:C5011)+1,"")</f>
        <v/>
      </c>
      <c r="D5012" s="125"/>
      <c r="E5012" s="340"/>
    </row>
    <row r="5013" customFormat="false" ht="18" hidden="false" customHeight="false" outlineLevel="0" collapsed="false">
      <c r="B5013" s="339" t="n">
        <f aca="false">'ワークシート1 事業所情報'!E5026</f>
        <v>0</v>
      </c>
      <c r="C5013" s="125" t="str">
        <f aca="false">IF(COUNTIF($B$4:B5013,B5013)=1,MAX($C$3:C5012)+1,"")</f>
        <v/>
      </c>
      <c r="D5013" s="125"/>
      <c r="E5013" s="340"/>
    </row>
    <row r="5014" customFormat="false" ht="18" hidden="false" customHeight="false" outlineLevel="0" collapsed="false">
      <c r="B5014" s="339" t="n">
        <f aca="false">'ワークシート1 事業所情報'!E5027</f>
        <v>0</v>
      </c>
      <c r="C5014" s="125" t="str">
        <f aca="false">IF(COUNTIF($B$4:B5014,B5014)=1,MAX($C$3:C5013)+1,"")</f>
        <v/>
      </c>
      <c r="D5014" s="125"/>
      <c r="E5014" s="340"/>
    </row>
    <row r="5015" customFormat="false" ht="18" hidden="false" customHeight="false" outlineLevel="0" collapsed="false">
      <c r="B5015" s="339" t="n">
        <f aca="false">'ワークシート1 事業所情報'!E5028</f>
        <v>0</v>
      </c>
      <c r="C5015" s="125" t="str">
        <f aca="false">IF(COUNTIF($B$4:B5015,B5015)=1,MAX($C$3:C5014)+1,"")</f>
        <v/>
      </c>
      <c r="D5015" s="125"/>
      <c r="E5015" s="340"/>
    </row>
    <row r="5016" customFormat="false" ht="18" hidden="false" customHeight="false" outlineLevel="0" collapsed="false">
      <c r="B5016" s="339" t="n">
        <f aca="false">'ワークシート1 事業所情報'!E5029</f>
        <v>0</v>
      </c>
      <c r="C5016" s="125" t="str">
        <f aca="false">IF(COUNTIF($B$4:B5016,B5016)=1,MAX($C$3:C5015)+1,"")</f>
        <v/>
      </c>
      <c r="D5016" s="125"/>
      <c r="E5016" s="340"/>
    </row>
    <row r="5017" customFormat="false" ht="18" hidden="false" customHeight="false" outlineLevel="0" collapsed="false">
      <c r="B5017" s="339" t="n">
        <f aca="false">'ワークシート1 事業所情報'!E5030</f>
        <v>0</v>
      </c>
      <c r="C5017" s="125" t="str">
        <f aca="false">IF(COUNTIF($B$4:B5017,B5017)=1,MAX($C$3:C5016)+1,"")</f>
        <v/>
      </c>
      <c r="D5017" s="125"/>
      <c r="E5017" s="340"/>
    </row>
    <row r="5018" customFormat="false" ht="18" hidden="false" customHeight="false" outlineLevel="0" collapsed="false">
      <c r="B5018" s="341" t="n">
        <f aca="false">'ワークシート1 事業所情報'!E5031</f>
        <v>0</v>
      </c>
      <c r="C5018" s="342" t="str">
        <f aca="false">IF(COUNTIF($B$4:B5018,B5018)=1,MAX($C$3:C5017)+1,"")</f>
        <v/>
      </c>
      <c r="D5018" s="342"/>
      <c r="E5018" s="343"/>
    </row>
  </sheetData>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Footer/>
  </headerFooter>
</worksheet>
</file>

<file path=xl/worksheets/sheet14.xml><?xml version="1.0" encoding="utf-8"?>
<worksheet xmlns="http://schemas.openxmlformats.org/spreadsheetml/2006/main" xmlns:r="http://schemas.openxmlformats.org/officeDocument/2006/relationships">
  <sheetPr filterMode="false">
    <pageSetUpPr fitToPage="false"/>
  </sheetPr>
  <dimension ref="A1:G10"/>
  <sheetViews>
    <sheetView windowProtection="false"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RowHeight="25.5"/>
  <cols>
    <col collapsed="false" hidden="false" max="1" min="1" style="72" width="5.98765432098765"/>
    <col collapsed="false" hidden="false" max="7" min="2" style="344" width="17.8559670781893"/>
    <col collapsed="false" hidden="false" max="1025" min="8" style="72" width="17.8559670781893"/>
  </cols>
  <sheetData>
    <row r="1" customFormat="false" ht="25.5" hidden="false" customHeight="true" outlineLevel="0" collapsed="false">
      <c r="A1" s="345" t="s">
        <v>578</v>
      </c>
      <c r="B1" s="0"/>
      <c r="C1" s="0"/>
      <c r="D1" s="0"/>
      <c r="E1" s="0"/>
      <c r="F1" s="0"/>
      <c r="G1" s="0"/>
    </row>
    <row r="2" customFormat="false" ht="25.5" hidden="false" customHeight="true" outlineLevel="0" collapsed="false">
      <c r="B2" s="346" t="e">
        <f aca="false">VLOOKUP('ワークシート1 事業所情報'!$H17,データシート!$C$4:$K$24,COLUMN()+2,0)</f>
        <v>#N/A</v>
      </c>
      <c r="C2" s="346" t="e">
        <f aca="false">VLOOKUP('ワークシート1 事業所情報'!$H17,データシート!$C$4:$K$24,COLUMN()+2,0)</f>
        <v>#N/A</v>
      </c>
      <c r="D2" s="346" t="e">
        <f aca="false">VLOOKUP('ワークシート1 事業所情報'!$H17,データシート!$C$4:$K$24,COLUMN()+2,0)</f>
        <v>#N/A</v>
      </c>
      <c r="E2" s="346" t="e">
        <f aca="false">VLOOKUP('ワークシート1 事業所情報'!$H17,データシート!$C$4:$K$24,COLUMN()+2,0)</f>
        <v>#N/A</v>
      </c>
      <c r="F2" s="346" t="e">
        <f aca="false">VLOOKUP('ワークシート1 事業所情報'!$H17,データシート!$C$4:$K$24,COLUMN()+2,0)</f>
        <v>#N/A</v>
      </c>
      <c r="G2" s="346" t="e">
        <f aca="false">VLOOKUP('ワークシート1 事業所情報'!$H17,データシート!$C$4:$K$24,COLUMN()+2,0)</f>
        <v>#N/A</v>
      </c>
    </row>
    <row r="3" customFormat="false" ht="25.5" hidden="false" customHeight="true" outlineLevel="0" collapsed="false">
      <c r="B3" s="346" t="e">
        <f aca="false">VLOOKUP('ワークシート1 事業所情報'!$H18,データシート!$C$4:$K$24,COLUMN()+2,0)</f>
        <v>#N/A</v>
      </c>
      <c r="C3" s="346" t="e">
        <f aca="false">VLOOKUP('ワークシート1 事業所情報'!$H18,データシート!$C$4:$K$24,COLUMN()+2,0)</f>
        <v>#N/A</v>
      </c>
      <c r="D3" s="346" t="e">
        <f aca="false">VLOOKUP('ワークシート1 事業所情報'!$H18,データシート!$C$4:$K$24,COLUMN()+2,0)</f>
        <v>#N/A</v>
      </c>
      <c r="E3" s="346" t="e">
        <f aca="false">VLOOKUP('ワークシート1 事業所情報'!$H18,データシート!$C$4:$K$24,COLUMN()+2,0)</f>
        <v>#N/A</v>
      </c>
      <c r="F3" s="346" t="e">
        <f aca="false">VLOOKUP('ワークシート1 事業所情報'!$H18,データシート!$C$4:$K$24,COLUMN()+2,0)</f>
        <v>#N/A</v>
      </c>
      <c r="G3" s="346" t="e">
        <f aca="false">VLOOKUP('ワークシート1 事業所情報'!$H18,データシート!$C$4:$K$24,COLUMN()+2,0)</f>
        <v>#N/A</v>
      </c>
    </row>
    <row r="4" customFormat="false" ht="25.5" hidden="false" customHeight="true" outlineLevel="0" collapsed="false">
      <c r="B4" s="346" t="e">
        <f aca="false">VLOOKUP('ワークシート1 事業所情報'!$H19,データシート!$C$4:$K$24,COLUMN()+2,0)</f>
        <v>#N/A</v>
      </c>
      <c r="C4" s="346" t="e">
        <f aca="false">VLOOKUP('ワークシート1 事業所情報'!$H19,データシート!$C$4:$K$24,COLUMN()+2,0)</f>
        <v>#N/A</v>
      </c>
      <c r="D4" s="346" t="e">
        <f aca="false">VLOOKUP('ワークシート1 事業所情報'!$H19,データシート!$C$4:$K$24,COLUMN()+2,0)</f>
        <v>#N/A</v>
      </c>
      <c r="E4" s="346" t="e">
        <f aca="false">VLOOKUP('ワークシート1 事業所情報'!$H19,データシート!$C$4:$K$24,COLUMN()+2,0)</f>
        <v>#N/A</v>
      </c>
      <c r="F4" s="346" t="e">
        <f aca="false">VLOOKUP('ワークシート1 事業所情報'!$H19,データシート!$C$4:$K$24,COLUMN()+2,0)</f>
        <v>#N/A</v>
      </c>
      <c r="G4" s="346" t="e">
        <f aca="false">VLOOKUP('ワークシート1 事業所情報'!$H19,データシート!$C$4:$K$24,COLUMN()+2,0)</f>
        <v>#N/A</v>
      </c>
    </row>
    <row r="5" customFormat="false" ht="25.5" hidden="false" customHeight="true" outlineLevel="0" collapsed="false">
      <c r="B5" s="346" t="e">
        <f aca="false">VLOOKUP('ワークシート1 事業所情報'!$H20,データシート!$C$4:$K$24,COLUMN()+2,0)</f>
        <v>#N/A</v>
      </c>
      <c r="C5" s="346" t="e">
        <f aca="false">VLOOKUP('ワークシート1 事業所情報'!$H20,データシート!$C$4:$K$24,COLUMN()+2,0)</f>
        <v>#N/A</v>
      </c>
      <c r="D5" s="346" t="e">
        <f aca="false">VLOOKUP('ワークシート1 事業所情報'!$H20,データシート!$C$4:$K$24,COLUMN()+2,0)</f>
        <v>#N/A</v>
      </c>
      <c r="E5" s="346" t="e">
        <f aca="false">VLOOKUP('ワークシート1 事業所情報'!$H20,データシート!$C$4:$K$24,COLUMN()+2,0)</f>
        <v>#N/A</v>
      </c>
      <c r="F5" s="346" t="e">
        <f aca="false">VLOOKUP('ワークシート1 事業所情報'!$H20,データシート!$C$4:$K$24,COLUMN()+2,0)</f>
        <v>#N/A</v>
      </c>
      <c r="G5" s="346" t="e">
        <f aca="false">VLOOKUP('ワークシート1 事業所情報'!$H20,データシート!$C$4:$K$24,COLUMN()+2,0)</f>
        <v>#N/A</v>
      </c>
    </row>
    <row r="6" customFormat="false" ht="25.5" hidden="false" customHeight="true" outlineLevel="0" collapsed="false">
      <c r="B6" s="346" t="e">
        <f aca="false">VLOOKUP('ワークシート1 事業所情報'!$H21,データシート!$C$4:$K$24,COLUMN()+2,0)</f>
        <v>#N/A</v>
      </c>
      <c r="C6" s="346" t="e">
        <f aca="false">VLOOKUP('ワークシート1 事業所情報'!$H21,データシート!$C$4:$K$24,COLUMN()+2,0)</f>
        <v>#N/A</v>
      </c>
      <c r="D6" s="346" t="e">
        <f aca="false">VLOOKUP('ワークシート1 事業所情報'!$H21,データシート!$C$4:$K$24,COLUMN()+2,0)</f>
        <v>#N/A</v>
      </c>
      <c r="E6" s="346" t="e">
        <f aca="false">VLOOKUP('ワークシート1 事業所情報'!$H21,データシート!$C$4:$K$24,COLUMN()+2,0)</f>
        <v>#N/A</v>
      </c>
      <c r="F6" s="346" t="e">
        <f aca="false">VLOOKUP('ワークシート1 事業所情報'!$H21,データシート!$C$4:$K$24,COLUMN()+2,0)</f>
        <v>#N/A</v>
      </c>
      <c r="G6" s="346" t="e">
        <f aca="false">VLOOKUP('ワークシート1 事業所情報'!$H21,データシート!$C$4:$K$24,COLUMN()+2,0)</f>
        <v>#N/A</v>
      </c>
    </row>
    <row r="7" customFormat="false" ht="25.5" hidden="false" customHeight="true" outlineLevel="0" collapsed="false">
      <c r="B7" s="346" t="e">
        <f aca="false">VLOOKUP('ワークシート1 事業所情報'!$H22,データシート!$C$4:$K$24,COLUMN()+2,0)</f>
        <v>#N/A</v>
      </c>
      <c r="C7" s="346" t="e">
        <f aca="false">VLOOKUP('ワークシート1 事業所情報'!$H22,データシート!$C$4:$K$24,COLUMN()+2,0)</f>
        <v>#N/A</v>
      </c>
      <c r="D7" s="346" t="e">
        <f aca="false">VLOOKUP('ワークシート1 事業所情報'!$H22,データシート!$C$4:$K$24,COLUMN()+2,0)</f>
        <v>#N/A</v>
      </c>
      <c r="E7" s="346" t="e">
        <f aca="false">VLOOKUP('ワークシート1 事業所情報'!$H22,データシート!$C$4:$K$24,COLUMN()+2,0)</f>
        <v>#N/A</v>
      </c>
      <c r="F7" s="346" t="e">
        <f aca="false">VLOOKUP('ワークシート1 事業所情報'!$H22,データシート!$C$4:$K$24,COLUMN()+2,0)</f>
        <v>#N/A</v>
      </c>
      <c r="G7" s="346" t="e">
        <f aca="false">VLOOKUP('ワークシート1 事業所情報'!$H22,データシート!$C$4:$K$24,COLUMN()+2,0)</f>
        <v>#N/A</v>
      </c>
    </row>
    <row r="8" customFormat="false" ht="25.5" hidden="false" customHeight="true" outlineLevel="0" collapsed="false">
      <c r="B8" s="346" t="e">
        <f aca="false">VLOOKUP('ワークシート1 事業所情報'!$H23,データシート!$C$4:$K$24,COLUMN()+2,0)</f>
        <v>#N/A</v>
      </c>
      <c r="C8" s="346" t="e">
        <f aca="false">VLOOKUP('ワークシート1 事業所情報'!$H23,データシート!$C$4:$K$24,COLUMN()+2,0)</f>
        <v>#N/A</v>
      </c>
      <c r="D8" s="346" t="e">
        <f aca="false">VLOOKUP('ワークシート1 事業所情報'!$H23,データシート!$C$4:$K$24,COLUMN()+2,0)</f>
        <v>#N/A</v>
      </c>
      <c r="E8" s="346" t="e">
        <f aca="false">VLOOKUP('ワークシート1 事業所情報'!$H23,データシート!$C$4:$K$24,COLUMN()+2,0)</f>
        <v>#N/A</v>
      </c>
      <c r="F8" s="346" t="e">
        <f aca="false">VLOOKUP('ワークシート1 事業所情報'!$H23,データシート!$C$4:$K$24,COLUMN()+2,0)</f>
        <v>#N/A</v>
      </c>
      <c r="G8" s="346" t="e">
        <f aca="false">VLOOKUP('ワークシート1 事業所情報'!$H23,データシート!$C$4:$K$24,COLUMN()+2,0)</f>
        <v>#N/A</v>
      </c>
    </row>
    <row r="9" customFormat="false" ht="25.5" hidden="false" customHeight="true" outlineLevel="0" collapsed="false">
      <c r="B9" s="346" t="e">
        <f aca="false">VLOOKUP('ワークシート1 事業所情報'!$H24,データシート!$C$4:$K$24,COLUMN()+2,0)</f>
        <v>#N/A</v>
      </c>
      <c r="C9" s="346" t="e">
        <f aca="false">VLOOKUP('ワークシート1 事業所情報'!$H24,データシート!$C$4:$K$24,COLUMN()+2,0)</f>
        <v>#N/A</v>
      </c>
      <c r="D9" s="346" t="e">
        <f aca="false">VLOOKUP('ワークシート1 事業所情報'!$H24,データシート!$C$4:$K$24,COLUMN()+2,0)</f>
        <v>#N/A</v>
      </c>
      <c r="E9" s="346" t="e">
        <f aca="false">VLOOKUP('ワークシート1 事業所情報'!$H24,データシート!$C$4:$K$24,COLUMN()+2,0)</f>
        <v>#N/A</v>
      </c>
      <c r="F9" s="346" t="e">
        <f aca="false">VLOOKUP('ワークシート1 事業所情報'!$H24,データシート!$C$4:$K$24,COLUMN()+2,0)</f>
        <v>#N/A</v>
      </c>
      <c r="G9" s="346" t="e">
        <f aca="false">VLOOKUP('ワークシート1 事業所情報'!$H24,データシート!$C$4:$K$24,COLUMN()+2,0)</f>
        <v>#N/A</v>
      </c>
    </row>
    <row r="10" customFormat="false" ht="25.5" hidden="false" customHeight="true" outlineLevel="0" collapsed="false">
      <c r="B10" s="346" t="e">
        <f aca="false">VLOOKUP('ワークシート1 事業所情報'!$H25,データシート!$C$4:$K$24,COLUMN()+2,0)</f>
        <v>#N/A</v>
      </c>
      <c r="C10" s="346" t="e">
        <f aca="false">VLOOKUP('ワークシート1 事業所情報'!$H25,データシート!$C$4:$K$24,COLUMN()+2,0)</f>
        <v>#N/A</v>
      </c>
      <c r="D10" s="346" t="e">
        <f aca="false">VLOOKUP('ワークシート1 事業所情報'!$H25,データシート!$C$4:$K$24,COLUMN()+2,0)</f>
        <v>#N/A</v>
      </c>
      <c r="E10" s="346" t="e">
        <f aca="false">VLOOKUP('ワークシート1 事業所情報'!$H25,データシート!$C$4:$K$24,COLUMN()+2,0)</f>
        <v>#N/A</v>
      </c>
      <c r="F10" s="346" t="e">
        <f aca="false">VLOOKUP('ワークシート1 事業所情報'!$H25,データシート!$C$4:$K$24,COLUMN()+2,0)</f>
        <v>#N/A</v>
      </c>
      <c r="G10" s="346" t="e">
        <f aca="false">VLOOKUP('ワークシート1 事業所情報'!$H25,データシート!$C$4:$K$24,COLUMN()+2,0)</f>
        <v>#N/A</v>
      </c>
    </row>
  </sheetData>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Footer/>
  </headerFooter>
</worksheet>
</file>

<file path=xl/worksheets/sheet15.xml><?xml version="1.0" encoding="utf-8"?>
<worksheet xmlns="http://schemas.openxmlformats.org/spreadsheetml/2006/main" xmlns:r="http://schemas.openxmlformats.org/officeDocument/2006/relationships">
  <sheetPr filterMode="false">
    <pageSetUpPr fitToPage="false"/>
  </sheetPr>
  <dimension ref="A1:C48"/>
  <sheetViews>
    <sheetView windowProtection="false"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RowHeight="18"/>
  <cols>
    <col collapsed="false" hidden="false" max="1" min="1" style="0" width="10.7777777777778"/>
    <col collapsed="false" hidden="false" max="2" min="2" style="0" width="12.1934156378601"/>
    <col collapsed="false" hidden="false" max="3" min="3" style="0" width="11.8683127572016"/>
    <col collapsed="false" hidden="false" max="253" min="4" style="0" width="8.7119341563786"/>
    <col collapsed="false" hidden="false" max="254" min="254" style="0" width="10.7777777777778"/>
    <col collapsed="false" hidden="false" max="255" min="255" style="0" width="12.1934156378601"/>
    <col collapsed="false" hidden="false" max="256" min="256" style="0" width="15.8971193415638"/>
    <col collapsed="false" hidden="false" max="257" min="257" style="0" width="11.8683127572016"/>
    <col collapsed="false" hidden="false" max="258" min="258" style="0" width="15.3539094650206"/>
    <col collapsed="false" hidden="false" max="509" min="259" style="0" width="8.7119341563786"/>
    <col collapsed="false" hidden="false" max="510" min="510" style="0" width="10.7777777777778"/>
    <col collapsed="false" hidden="false" max="511" min="511" style="0" width="12.1934156378601"/>
    <col collapsed="false" hidden="false" max="512" min="512" style="0" width="15.8971193415638"/>
    <col collapsed="false" hidden="false" max="513" min="513" style="0" width="11.8683127572016"/>
    <col collapsed="false" hidden="false" max="514" min="514" style="0" width="15.3539094650206"/>
    <col collapsed="false" hidden="false" max="765" min="515" style="0" width="8.7119341563786"/>
    <col collapsed="false" hidden="false" max="766" min="766" style="0" width="10.7777777777778"/>
    <col collapsed="false" hidden="false" max="767" min="767" style="0" width="12.1934156378601"/>
    <col collapsed="false" hidden="false" max="768" min="768" style="0" width="15.8971193415638"/>
    <col collapsed="false" hidden="false" max="769" min="769" style="0" width="11.8683127572016"/>
    <col collapsed="false" hidden="false" max="770" min="770" style="0" width="15.3539094650206"/>
    <col collapsed="false" hidden="false" max="1021" min="771" style="0" width="8.7119341563786"/>
    <col collapsed="false" hidden="false" max="1022" min="1022" style="0" width="10.7777777777778"/>
    <col collapsed="false" hidden="false" max="1023" min="1023" style="0" width="12.1934156378601"/>
    <col collapsed="false" hidden="false" max="1025" min="1024" style="0" width="15.8971193415638"/>
  </cols>
  <sheetData>
    <row r="1" customFormat="false" ht="18" hidden="false" customHeight="false" outlineLevel="0" collapsed="false">
      <c r="A1" s="347" t="s">
        <v>579</v>
      </c>
      <c r="B1" s="347" t="s">
        <v>48</v>
      </c>
      <c r="C1" s="348" t="s">
        <v>580</v>
      </c>
    </row>
    <row r="2" customFormat="false" ht="18" hidden="false" customHeight="false" outlineLevel="0" collapsed="false">
      <c r="A2" s="347" t="s">
        <v>581</v>
      </c>
      <c r="B2" s="347" t="s">
        <v>415</v>
      </c>
      <c r="C2" s="348" t="s">
        <v>582</v>
      </c>
    </row>
    <row r="3" customFormat="false" ht="18" hidden="false" customHeight="false" outlineLevel="0" collapsed="false">
      <c r="A3" s="347" t="s">
        <v>583</v>
      </c>
      <c r="B3" s="347" t="s">
        <v>416</v>
      </c>
      <c r="C3" s="348" t="s">
        <v>584</v>
      </c>
    </row>
    <row r="4" customFormat="false" ht="18" hidden="false" customHeight="false" outlineLevel="0" collapsed="false">
      <c r="A4" s="347" t="s">
        <v>585</v>
      </c>
      <c r="B4" s="347" t="s">
        <v>417</v>
      </c>
      <c r="C4" s="348" t="s">
        <v>586</v>
      </c>
    </row>
    <row r="5" customFormat="false" ht="18" hidden="false" customHeight="false" outlineLevel="0" collapsed="false">
      <c r="A5" s="347" t="s">
        <v>587</v>
      </c>
      <c r="B5" s="347" t="s">
        <v>418</v>
      </c>
      <c r="C5" s="348" t="s">
        <v>588</v>
      </c>
    </row>
    <row r="6" customFormat="false" ht="18" hidden="false" customHeight="false" outlineLevel="0" collapsed="false">
      <c r="A6" s="347" t="s">
        <v>589</v>
      </c>
      <c r="B6" s="347" t="s">
        <v>419</v>
      </c>
      <c r="C6" s="348" t="s">
        <v>590</v>
      </c>
    </row>
    <row r="7" customFormat="false" ht="18" hidden="false" customHeight="false" outlineLevel="0" collapsed="false">
      <c r="A7" s="347" t="s">
        <v>591</v>
      </c>
      <c r="B7" s="347" t="s">
        <v>420</v>
      </c>
      <c r="C7" s="348" t="s">
        <v>592</v>
      </c>
    </row>
    <row r="8" customFormat="false" ht="18" hidden="false" customHeight="false" outlineLevel="0" collapsed="false">
      <c r="A8" s="347" t="s">
        <v>593</v>
      </c>
      <c r="B8" s="347" t="s">
        <v>421</v>
      </c>
      <c r="C8" s="348" t="s">
        <v>594</v>
      </c>
    </row>
    <row r="9" customFormat="false" ht="18" hidden="false" customHeight="false" outlineLevel="0" collapsed="false">
      <c r="A9" s="347" t="s">
        <v>595</v>
      </c>
      <c r="B9" s="347" t="s">
        <v>422</v>
      </c>
      <c r="C9" s="348" t="s">
        <v>596</v>
      </c>
    </row>
    <row r="10" customFormat="false" ht="18" hidden="false" customHeight="false" outlineLevel="0" collapsed="false">
      <c r="A10" s="347" t="s">
        <v>597</v>
      </c>
      <c r="B10" s="347" t="s">
        <v>423</v>
      </c>
      <c r="C10" s="348" t="s">
        <v>598</v>
      </c>
    </row>
    <row r="11" customFormat="false" ht="18" hidden="false" customHeight="false" outlineLevel="0" collapsed="false">
      <c r="A11" s="347" t="s">
        <v>599</v>
      </c>
      <c r="B11" s="347" t="s">
        <v>424</v>
      </c>
      <c r="C11" s="348" t="s">
        <v>600</v>
      </c>
    </row>
    <row r="12" customFormat="false" ht="18" hidden="false" customHeight="false" outlineLevel="0" collapsed="false">
      <c r="A12" s="347" t="s">
        <v>601</v>
      </c>
      <c r="B12" s="347" t="s">
        <v>425</v>
      </c>
      <c r="C12" s="348" t="s">
        <v>602</v>
      </c>
    </row>
    <row r="13" customFormat="false" ht="18" hidden="false" customHeight="false" outlineLevel="0" collapsed="false">
      <c r="A13" s="347" t="s">
        <v>603</v>
      </c>
      <c r="B13" s="347" t="s">
        <v>63</v>
      </c>
      <c r="C13" s="348" t="s">
        <v>604</v>
      </c>
    </row>
    <row r="14" customFormat="false" ht="18" hidden="false" customHeight="false" outlineLevel="0" collapsed="false">
      <c r="A14" s="347" t="s">
        <v>605</v>
      </c>
      <c r="B14" s="347" t="s">
        <v>426</v>
      </c>
      <c r="C14" s="348" t="s">
        <v>606</v>
      </c>
    </row>
    <row r="15" customFormat="false" ht="18" hidden="false" customHeight="false" outlineLevel="0" collapsed="false">
      <c r="A15" s="347" t="s">
        <v>607</v>
      </c>
      <c r="B15" s="347" t="s">
        <v>427</v>
      </c>
      <c r="C15" s="348" t="s">
        <v>608</v>
      </c>
    </row>
    <row r="16" customFormat="false" ht="18" hidden="false" customHeight="false" outlineLevel="0" collapsed="false">
      <c r="A16" s="347" t="s">
        <v>609</v>
      </c>
      <c r="B16" s="347" t="s">
        <v>428</v>
      </c>
      <c r="C16" s="348" t="s">
        <v>610</v>
      </c>
    </row>
    <row r="17" customFormat="false" ht="18" hidden="false" customHeight="false" outlineLevel="0" collapsed="false">
      <c r="A17" s="347" t="s">
        <v>611</v>
      </c>
      <c r="B17" s="347" t="s">
        <v>429</v>
      </c>
      <c r="C17" s="348" t="s">
        <v>612</v>
      </c>
    </row>
    <row r="18" customFormat="false" ht="18" hidden="false" customHeight="false" outlineLevel="0" collapsed="false">
      <c r="A18" s="347" t="s">
        <v>613</v>
      </c>
      <c r="B18" s="347" t="s">
        <v>430</v>
      </c>
      <c r="C18" s="348" t="s">
        <v>614</v>
      </c>
    </row>
    <row r="19" customFormat="false" ht="18" hidden="false" customHeight="false" outlineLevel="0" collapsed="false">
      <c r="A19" s="347" t="s">
        <v>615</v>
      </c>
      <c r="B19" s="347" t="s">
        <v>431</v>
      </c>
      <c r="C19" s="348" t="s">
        <v>616</v>
      </c>
    </row>
    <row r="20" customFormat="false" ht="18" hidden="false" customHeight="false" outlineLevel="0" collapsed="false">
      <c r="A20" s="347" t="s">
        <v>617</v>
      </c>
      <c r="B20" s="347" t="s">
        <v>432</v>
      </c>
      <c r="C20" s="348" t="s">
        <v>618</v>
      </c>
    </row>
    <row r="21" customFormat="false" ht="18" hidden="false" customHeight="false" outlineLevel="0" collapsed="false">
      <c r="A21" s="347" t="s">
        <v>619</v>
      </c>
      <c r="B21" s="347" t="s">
        <v>433</v>
      </c>
      <c r="C21" s="348" t="s">
        <v>620</v>
      </c>
    </row>
    <row r="22" customFormat="false" ht="18" hidden="false" customHeight="false" outlineLevel="0" collapsed="false">
      <c r="A22" s="347" t="s">
        <v>621</v>
      </c>
      <c r="B22" s="347" t="s">
        <v>434</v>
      </c>
      <c r="C22" s="348" t="s">
        <v>622</v>
      </c>
    </row>
    <row r="23" customFormat="false" ht="18" hidden="false" customHeight="false" outlineLevel="0" collapsed="false">
      <c r="A23" s="347" t="s">
        <v>623</v>
      </c>
      <c r="B23" s="347" t="s">
        <v>435</v>
      </c>
      <c r="C23" s="348" t="s">
        <v>624</v>
      </c>
    </row>
    <row r="24" customFormat="false" ht="18" hidden="false" customHeight="false" outlineLevel="0" collapsed="false">
      <c r="A24" s="347" t="s">
        <v>625</v>
      </c>
      <c r="B24" s="347" t="s">
        <v>436</v>
      </c>
      <c r="C24" s="348" t="s">
        <v>626</v>
      </c>
    </row>
    <row r="25" customFormat="false" ht="18" hidden="false" customHeight="false" outlineLevel="0" collapsed="false">
      <c r="A25" s="347" t="s">
        <v>627</v>
      </c>
      <c r="B25" s="347" t="s">
        <v>437</v>
      </c>
      <c r="C25" s="348" t="s">
        <v>628</v>
      </c>
    </row>
    <row r="26" customFormat="false" ht="18" hidden="false" customHeight="false" outlineLevel="0" collapsed="false">
      <c r="A26" s="347" t="s">
        <v>629</v>
      </c>
      <c r="B26" s="347" t="s">
        <v>438</v>
      </c>
      <c r="C26" s="348" t="s">
        <v>630</v>
      </c>
    </row>
    <row r="27" customFormat="false" ht="18" hidden="false" customHeight="false" outlineLevel="0" collapsed="false">
      <c r="A27" s="347" t="s">
        <v>631</v>
      </c>
      <c r="B27" s="347" t="s">
        <v>439</v>
      </c>
      <c r="C27" s="348" t="s">
        <v>632</v>
      </c>
    </row>
    <row r="28" customFormat="false" ht="18" hidden="false" customHeight="false" outlineLevel="0" collapsed="false">
      <c r="A28" s="347" t="s">
        <v>633</v>
      </c>
      <c r="B28" s="347" t="s">
        <v>440</v>
      </c>
      <c r="C28" s="348" t="s">
        <v>634</v>
      </c>
    </row>
    <row r="29" customFormat="false" ht="18" hidden="false" customHeight="false" outlineLevel="0" collapsed="false">
      <c r="A29" s="347" t="s">
        <v>635</v>
      </c>
      <c r="B29" s="347" t="s">
        <v>441</v>
      </c>
      <c r="C29" s="348" t="s">
        <v>636</v>
      </c>
    </row>
    <row r="30" customFormat="false" ht="18" hidden="false" customHeight="false" outlineLevel="0" collapsed="false">
      <c r="A30" s="347" t="s">
        <v>637</v>
      </c>
      <c r="B30" s="347" t="s">
        <v>442</v>
      </c>
      <c r="C30" s="348" t="s">
        <v>638</v>
      </c>
    </row>
    <row r="31" customFormat="false" ht="18" hidden="false" customHeight="false" outlineLevel="0" collapsed="false">
      <c r="A31" s="347" t="s">
        <v>639</v>
      </c>
      <c r="B31" s="347" t="s">
        <v>443</v>
      </c>
      <c r="C31" s="348" t="s">
        <v>640</v>
      </c>
    </row>
    <row r="32" customFormat="false" ht="18" hidden="false" customHeight="false" outlineLevel="0" collapsed="false">
      <c r="A32" s="347" t="s">
        <v>641</v>
      </c>
      <c r="B32" s="347" t="s">
        <v>444</v>
      </c>
      <c r="C32" s="348" t="s">
        <v>642</v>
      </c>
    </row>
    <row r="33" customFormat="false" ht="18" hidden="false" customHeight="false" outlineLevel="0" collapsed="false">
      <c r="A33" s="347" t="s">
        <v>643</v>
      </c>
      <c r="B33" s="347" t="s">
        <v>445</v>
      </c>
      <c r="C33" s="348" t="s">
        <v>644</v>
      </c>
    </row>
    <row r="34" customFormat="false" ht="18" hidden="false" customHeight="false" outlineLevel="0" collapsed="false">
      <c r="A34" s="347" t="s">
        <v>645</v>
      </c>
      <c r="B34" s="347" t="s">
        <v>446</v>
      </c>
      <c r="C34" s="348" t="s">
        <v>646</v>
      </c>
    </row>
    <row r="35" customFormat="false" ht="18" hidden="false" customHeight="false" outlineLevel="0" collapsed="false">
      <c r="A35" s="347" t="s">
        <v>647</v>
      </c>
      <c r="B35" s="347" t="s">
        <v>447</v>
      </c>
      <c r="C35" s="348" t="s">
        <v>648</v>
      </c>
    </row>
    <row r="36" customFormat="false" ht="18" hidden="false" customHeight="false" outlineLevel="0" collapsed="false">
      <c r="A36" s="347" t="s">
        <v>649</v>
      </c>
      <c r="B36" s="347" t="s">
        <v>448</v>
      </c>
      <c r="C36" s="348" t="s">
        <v>650</v>
      </c>
    </row>
    <row r="37" customFormat="false" ht="18" hidden="false" customHeight="false" outlineLevel="0" collapsed="false">
      <c r="A37" s="347" t="s">
        <v>651</v>
      </c>
      <c r="B37" s="347" t="s">
        <v>449</v>
      </c>
      <c r="C37" s="348" t="s">
        <v>652</v>
      </c>
    </row>
    <row r="38" customFormat="false" ht="18" hidden="false" customHeight="false" outlineLevel="0" collapsed="false">
      <c r="A38" s="347" t="s">
        <v>653</v>
      </c>
      <c r="B38" s="347" t="s">
        <v>450</v>
      </c>
      <c r="C38" s="348" t="s">
        <v>654</v>
      </c>
    </row>
    <row r="39" customFormat="false" ht="18" hidden="false" customHeight="false" outlineLevel="0" collapsed="false">
      <c r="A39" s="347" t="s">
        <v>655</v>
      </c>
      <c r="B39" s="347" t="s">
        <v>451</v>
      </c>
      <c r="C39" s="348" t="s">
        <v>656</v>
      </c>
    </row>
    <row r="40" customFormat="false" ht="18" hidden="false" customHeight="false" outlineLevel="0" collapsed="false">
      <c r="A40" s="347" t="s">
        <v>657</v>
      </c>
      <c r="B40" s="347" t="s">
        <v>452</v>
      </c>
      <c r="C40" s="348" t="s">
        <v>658</v>
      </c>
    </row>
    <row r="41" customFormat="false" ht="18" hidden="false" customHeight="false" outlineLevel="0" collapsed="false">
      <c r="A41" s="347" t="s">
        <v>659</v>
      </c>
      <c r="B41" s="347" t="s">
        <v>453</v>
      </c>
      <c r="C41" s="348" t="s">
        <v>660</v>
      </c>
    </row>
    <row r="42" customFormat="false" ht="18" hidden="false" customHeight="false" outlineLevel="0" collapsed="false">
      <c r="A42" s="347" t="s">
        <v>661</v>
      </c>
      <c r="B42" s="347" t="s">
        <v>454</v>
      </c>
      <c r="C42" s="348" t="s">
        <v>662</v>
      </c>
    </row>
    <row r="43" customFormat="false" ht="18" hidden="false" customHeight="false" outlineLevel="0" collapsed="false">
      <c r="A43" s="347" t="s">
        <v>663</v>
      </c>
      <c r="B43" s="347" t="s">
        <v>455</v>
      </c>
      <c r="C43" s="348" t="s">
        <v>664</v>
      </c>
    </row>
    <row r="44" customFormat="false" ht="18" hidden="false" customHeight="false" outlineLevel="0" collapsed="false">
      <c r="A44" s="347" t="s">
        <v>665</v>
      </c>
      <c r="B44" s="347" t="s">
        <v>456</v>
      </c>
      <c r="C44" s="348" t="s">
        <v>666</v>
      </c>
    </row>
    <row r="45" customFormat="false" ht="18" hidden="false" customHeight="false" outlineLevel="0" collapsed="false">
      <c r="A45" s="347" t="s">
        <v>667</v>
      </c>
      <c r="B45" s="347" t="s">
        <v>457</v>
      </c>
      <c r="C45" s="348" t="s">
        <v>668</v>
      </c>
    </row>
    <row r="46" customFormat="false" ht="18" hidden="false" customHeight="false" outlineLevel="0" collapsed="false">
      <c r="A46" s="347" t="s">
        <v>669</v>
      </c>
      <c r="B46" s="347" t="s">
        <v>458</v>
      </c>
      <c r="C46" s="348" t="s">
        <v>670</v>
      </c>
    </row>
    <row r="47" customFormat="false" ht="18" hidden="false" customHeight="false" outlineLevel="0" collapsed="false">
      <c r="A47" s="347" t="s">
        <v>671</v>
      </c>
      <c r="B47" s="347" t="s">
        <v>70</v>
      </c>
      <c r="C47" s="348" t="s">
        <v>672</v>
      </c>
    </row>
    <row r="48" customFormat="false" ht="18" hidden="false" customHeight="false" outlineLevel="0" collapsed="false">
      <c r="B48" s="349" t="s">
        <v>673</v>
      </c>
    </row>
  </sheetData>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Footer/>
  </headerFooter>
</worksheet>
</file>

<file path=xl/worksheets/sheet16.xml><?xml version="1.0" encoding="utf-8"?>
<worksheet xmlns="http://schemas.openxmlformats.org/spreadsheetml/2006/main" xmlns:r="http://schemas.openxmlformats.org/officeDocument/2006/relationships">
  <sheetPr filterMode="false">
    <pageSetUpPr fitToPage="false"/>
  </sheetPr>
  <dimension ref="A1:Q1788"/>
  <sheetViews>
    <sheetView windowProtection="false" showFormulas="false" showGridLines="true" showRowColHeaders="true" showZeros="true" rightToLeft="false" tabSelected="false" showOutlineSymbols="true" defaultGridColor="true" view="normal" topLeftCell="A130" colorId="64" zoomScale="100" zoomScaleNormal="100" zoomScalePageLayoutView="100" workbookViewId="0">
      <selection pane="topLeft" activeCell="J2" activeCellId="0" sqref="J2"/>
    </sheetView>
  </sheetViews>
  <sheetFormatPr defaultRowHeight="18"/>
  <cols>
    <col collapsed="false" hidden="false" max="1" min="1" style="0" width="10.6707818930041"/>
    <col collapsed="false" hidden="false" max="2" min="2" style="0" width="7.07818930041152"/>
    <col collapsed="false" hidden="false" max="3" min="3" style="0" width="10.6707818930041"/>
    <col collapsed="false" hidden="false" max="4" min="4" style="0" width="14.8065843621399"/>
    <col collapsed="false" hidden="false" max="5" min="5" style="0" width="10.6707818930041"/>
    <col collapsed="false" hidden="false" max="6" min="6" style="0" width="13.7201646090535"/>
    <col collapsed="false" hidden="false" max="7" min="7" style="0" width="3.48559670781893"/>
    <col collapsed="false" hidden="false" max="9" min="8" style="0" width="18.8353909465021"/>
    <col collapsed="false" hidden="true" max="11" min="10" style="0" width="0"/>
    <col collapsed="false" hidden="false" max="14" min="12" style="0" width="18.8353909465021"/>
    <col collapsed="false" hidden="false" max="1025" min="15" style="0" width="8.7119341563786"/>
  </cols>
  <sheetData>
    <row r="1" customFormat="false" ht="66" hidden="false" customHeight="true" outlineLevel="0" collapsed="false">
      <c r="A1" s="350" t="s">
        <v>674</v>
      </c>
      <c r="B1" s="351" t="s">
        <v>675</v>
      </c>
      <c r="C1" s="351" t="s">
        <v>676</v>
      </c>
      <c r="D1" s="351" t="s">
        <v>677</v>
      </c>
      <c r="E1" s="351" t="s">
        <v>678</v>
      </c>
      <c r="F1" s="351" t="s">
        <v>679</v>
      </c>
      <c r="G1" s="352" t="s">
        <v>680</v>
      </c>
      <c r="H1" s="321" t="s">
        <v>681</v>
      </c>
      <c r="I1" s="353" t="str">
        <f aca="false">D1</f>
        <v>市区町村名
（漢字）</v>
      </c>
      <c r="J1" s="321"/>
      <c r="K1" s="321"/>
      <c r="L1" s="321" t="s">
        <v>682</v>
      </c>
    </row>
    <row r="2" customFormat="false" ht="18" hidden="false" customHeight="false" outlineLevel="0" collapsed="false">
      <c r="A2" s="354" t="s">
        <v>683</v>
      </c>
      <c r="B2" s="0" t="str">
        <f aca="false">LEFT(A2,2)</f>
        <v>01</v>
      </c>
      <c r="C2" s="354" t="s">
        <v>48</v>
      </c>
      <c r="D2" s="354" t="s">
        <v>50</v>
      </c>
      <c r="E2" s="354" t="s">
        <v>580</v>
      </c>
      <c r="F2" s="354" t="s">
        <v>684</v>
      </c>
      <c r="G2" s="0" t="str">
        <f aca="false">CHAR(CODE(dbcs(LEFT(F2,1)))-256)</f>
        <v>あ</v>
      </c>
      <c r="H2" s="0" t="str">
        <f aca="false">C2&amp;G2</f>
        <v>北海道あ</v>
      </c>
      <c r="I2" s="355" t="str">
        <f aca="false">D2</f>
        <v>愛別町</v>
      </c>
      <c r="J2" s="0" t="s">
        <v>49</v>
      </c>
      <c r="L2" s="355" t="str">
        <f aca="false">C2&amp;D2</f>
        <v>北海道愛別町</v>
      </c>
    </row>
    <row r="3" customFormat="false" ht="18" hidden="false" customHeight="false" outlineLevel="0" collapsed="false">
      <c r="A3" s="354" t="s">
        <v>685</v>
      </c>
      <c r="B3" s="0" t="str">
        <f aca="false">LEFT(A3,2)</f>
        <v>01</v>
      </c>
      <c r="C3" s="354" t="s">
        <v>48</v>
      </c>
      <c r="D3" s="354" t="s">
        <v>686</v>
      </c>
      <c r="E3" s="354" t="s">
        <v>580</v>
      </c>
      <c r="F3" s="354" t="s">
        <v>687</v>
      </c>
      <c r="G3" s="0" t="e">
        <f aca="false">CHAR(CODE(dbcs(LEFT(F3,1)))-256)</f>
        <v>#NAME?</v>
      </c>
      <c r="H3" s="0" t="e">
        <f aca="false">C3&amp;G3</f>
        <v>#NAME?</v>
      </c>
      <c r="I3" s="355" t="str">
        <f aca="false">D3</f>
        <v>赤井川村</v>
      </c>
      <c r="J3" s="0" t="s">
        <v>54</v>
      </c>
      <c r="L3" s="355" t="str">
        <f aca="false">C3&amp;D3</f>
        <v>北海道赤井川村</v>
      </c>
    </row>
    <row r="4" customFormat="false" ht="18" hidden="false" customHeight="false" outlineLevel="0" collapsed="false">
      <c r="A4" s="354" t="s">
        <v>688</v>
      </c>
      <c r="B4" s="0" t="str">
        <f aca="false">LEFT(A4,2)</f>
        <v>01</v>
      </c>
      <c r="C4" s="354" t="s">
        <v>48</v>
      </c>
      <c r="D4" s="354" t="s">
        <v>689</v>
      </c>
      <c r="E4" s="354" t="s">
        <v>580</v>
      </c>
      <c r="F4" s="354" t="s">
        <v>690</v>
      </c>
      <c r="G4" s="0" t="e">
        <f aca="false">CHAR(CODE(dbcs(LEFT(F4,1)))-256)</f>
        <v>#NAME?</v>
      </c>
      <c r="H4" s="0" t="e">
        <f aca="false">C4&amp;G4</f>
        <v>#NAME?</v>
      </c>
      <c r="I4" s="355" t="str">
        <f aca="false">D4</f>
        <v>赤平市</v>
      </c>
      <c r="J4" s="0" t="s">
        <v>691</v>
      </c>
      <c r="L4" s="355" t="str">
        <f aca="false">C4&amp;D4</f>
        <v>北海道赤平市</v>
      </c>
    </row>
    <row r="5" customFormat="false" ht="18" hidden="false" customHeight="false" outlineLevel="0" collapsed="false">
      <c r="A5" s="354" t="s">
        <v>692</v>
      </c>
      <c r="B5" s="0" t="str">
        <f aca="false">LEFT(A5,2)</f>
        <v>01</v>
      </c>
      <c r="C5" s="354" t="s">
        <v>48</v>
      </c>
      <c r="D5" s="354" t="s">
        <v>693</v>
      </c>
      <c r="E5" s="354" t="s">
        <v>580</v>
      </c>
      <c r="F5" s="354" t="s">
        <v>694</v>
      </c>
      <c r="G5" s="0" t="e">
        <f aca="false">CHAR(CODE(dbcs(LEFT(F5,1)))-256)</f>
        <v>#NAME?</v>
      </c>
      <c r="H5" s="0" t="e">
        <f aca="false">C5&amp;G5</f>
        <v>#NAME?</v>
      </c>
      <c r="I5" s="355" t="str">
        <f aca="false">D5</f>
        <v>旭川市</v>
      </c>
      <c r="J5" s="0" t="s">
        <v>695</v>
      </c>
      <c r="L5" s="355" t="str">
        <f aca="false">C5&amp;D5</f>
        <v>北海道旭川市</v>
      </c>
    </row>
    <row r="6" customFormat="false" ht="18" hidden="false" customHeight="false" outlineLevel="0" collapsed="false">
      <c r="A6" s="354" t="s">
        <v>696</v>
      </c>
      <c r="B6" s="0" t="str">
        <f aca="false">LEFT(A6,2)</f>
        <v>01</v>
      </c>
      <c r="C6" s="354" t="s">
        <v>48</v>
      </c>
      <c r="D6" s="354" t="s">
        <v>697</v>
      </c>
      <c r="E6" s="354" t="s">
        <v>580</v>
      </c>
      <c r="F6" s="354" t="s">
        <v>698</v>
      </c>
      <c r="G6" s="0" t="e">
        <f aca="false">CHAR(CODE(dbcs(LEFT(F6,1)))-256)</f>
        <v>#NAME?</v>
      </c>
      <c r="H6" s="0" t="e">
        <f aca="false">C6&amp;G6</f>
        <v>#NAME?</v>
      </c>
      <c r="I6" s="355" t="str">
        <f aca="false">D6</f>
        <v>芦別市</v>
      </c>
      <c r="J6" s="0" t="s">
        <v>699</v>
      </c>
      <c r="L6" s="355" t="str">
        <f aca="false">C6&amp;D6</f>
        <v>北海道芦別市</v>
      </c>
    </row>
    <row r="7" customFormat="false" ht="18" hidden="false" customHeight="false" outlineLevel="0" collapsed="false">
      <c r="A7" s="354" t="s">
        <v>700</v>
      </c>
      <c r="B7" s="0" t="str">
        <f aca="false">LEFT(A7,2)</f>
        <v>01</v>
      </c>
      <c r="C7" s="354" t="s">
        <v>48</v>
      </c>
      <c r="D7" s="354" t="s">
        <v>701</v>
      </c>
      <c r="E7" s="354" t="s">
        <v>580</v>
      </c>
      <c r="F7" s="354" t="s">
        <v>702</v>
      </c>
      <c r="G7" s="0" t="e">
        <f aca="false">CHAR(CODE(dbcs(LEFT(F7,1)))-256)</f>
        <v>#NAME?</v>
      </c>
      <c r="H7" s="0" t="e">
        <f aca="false">C7&amp;G7</f>
        <v>#NAME?</v>
      </c>
      <c r="I7" s="355" t="str">
        <f aca="false">D7</f>
        <v>足寄町</v>
      </c>
      <c r="J7" s="0" t="s">
        <v>703</v>
      </c>
      <c r="L7" s="355" t="str">
        <f aca="false">C7&amp;D7</f>
        <v>北海道足寄町</v>
      </c>
    </row>
    <row r="8" customFormat="false" ht="18" hidden="false" customHeight="false" outlineLevel="0" collapsed="false">
      <c r="A8" s="354" t="s">
        <v>704</v>
      </c>
      <c r="B8" s="0" t="str">
        <f aca="false">LEFT(A8,2)</f>
        <v>01</v>
      </c>
      <c r="C8" s="354" t="s">
        <v>48</v>
      </c>
      <c r="D8" s="354" t="s">
        <v>705</v>
      </c>
      <c r="E8" s="354" t="s">
        <v>580</v>
      </c>
      <c r="F8" s="354" t="s">
        <v>706</v>
      </c>
      <c r="G8" s="0" t="e">
        <f aca="false">CHAR(CODE(dbcs(LEFT(F8,1)))-256)</f>
        <v>#NAME?</v>
      </c>
      <c r="H8" s="0" t="e">
        <f aca="false">C8&amp;G8</f>
        <v>#NAME?</v>
      </c>
      <c r="I8" s="355" t="str">
        <f aca="false">D8</f>
        <v>厚岸町</v>
      </c>
      <c r="J8" s="0" t="s">
        <v>707</v>
      </c>
      <c r="L8" s="355" t="str">
        <f aca="false">C8&amp;D8</f>
        <v>北海道厚岸町</v>
      </c>
    </row>
    <row r="9" customFormat="false" ht="18" hidden="false" customHeight="false" outlineLevel="0" collapsed="false">
      <c r="A9" s="354" t="s">
        <v>708</v>
      </c>
      <c r="B9" s="0" t="str">
        <f aca="false">LEFT(A9,2)</f>
        <v>01</v>
      </c>
      <c r="C9" s="354" t="s">
        <v>48</v>
      </c>
      <c r="D9" s="354" t="s">
        <v>709</v>
      </c>
      <c r="E9" s="354" t="s">
        <v>580</v>
      </c>
      <c r="F9" s="354" t="s">
        <v>710</v>
      </c>
      <c r="G9" s="0" t="e">
        <f aca="false">CHAR(CODE(dbcs(LEFT(F9,1)))-256)</f>
        <v>#NAME?</v>
      </c>
      <c r="H9" s="0" t="e">
        <f aca="false">C9&amp;G9</f>
        <v>#NAME?</v>
      </c>
      <c r="I9" s="355" t="str">
        <f aca="false">D9</f>
        <v>厚沢部町</v>
      </c>
      <c r="J9" s="0" t="s">
        <v>711</v>
      </c>
      <c r="L9" s="355" t="str">
        <f aca="false">C9&amp;D9</f>
        <v>北海道厚沢部町</v>
      </c>
    </row>
    <row r="10" customFormat="false" ht="18" hidden="false" customHeight="false" outlineLevel="0" collapsed="false">
      <c r="A10" s="354" t="s">
        <v>712</v>
      </c>
      <c r="B10" s="0" t="str">
        <f aca="false">LEFT(A10,2)</f>
        <v>01</v>
      </c>
      <c r="C10" s="354" t="s">
        <v>48</v>
      </c>
      <c r="D10" s="354" t="s">
        <v>713</v>
      </c>
      <c r="E10" s="354" t="s">
        <v>580</v>
      </c>
      <c r="F10" s="354" t="s">
        <v>714</v>
      </c>
      <c r="G10" s="0" t="e">
        <f aca="false">CHAR(CODE(dbcs(LEFT(F10,1)))-256)</f>
        <v>#NAME?</v>
      </c>
      <c r="H10" s="0" t="e">
        <f aca="false">C10&amp;G10</f>
        <v>#NAME?</v>
      </c>
      <c r="I10" s="355" t="str">
        <f aca="false">D10</f>
        <v>厚真町</v>
      </c>
      <c r="J10" s="0" t="s">
        <v>715</v>
      </c>
      <c r="L10" s="355" t="str">
        <f aca="false">C10&amp;D10</f>
        <v>北海道厚真町</v>
      </c>
    </row>
    <row r="11" customFormat="false" ht="18" hidden="false" customHeight="false" outlineLevel="0" collapsed="false">
      <c r="A11" s="354" t="s">
        <v>716</v>
      </c>
      <c r="B11" s="0" t="str">
        <f aca="false">LEFT(A11,2)</f>
        <v>01</v>
      </c>
      <c r="C11" s="354" t="s">
        <v>48</v>
      </c>
      <c r="D11" s="354" t="s">
        <v>717</v>
      </c>
      <c r="E11" s="354" t="s">
        <v>580</v>
      </c>
      <c r="F11" s="354" t="s">
        <v>718</v>
      </c>
      <c r="G11" s="0" t="e">
        <f aca="false">CHAR(CODE(dbcs(LEFT(F11,1)))-256)</f>
        <v>#NAME?</v>
      </c>
      <c r="H11" s="0" t="e">
        <f aca="false">C11&amp;G11</f>
        <v>#NAME?</v>
      </c>
      <c r="I11" s="355" t="str">
        <f aca="false">D11</f>
        <v>網走市</v>
      </c>
      <c r="J11" s="0" t="s">
        <v>719</v>
      </c>
      <c r="L11" s="355" t="str">
        <f aca="false">C11&amp;D11</f>
        <v>北海道網走市</v>
      </c>
    </row>
    <row r="12" customFormat="false" ht="18" hidden="false" customHeight="false" outlineLevel="0" collapsed="false">
      <c r="A12" s="354" t="s">
        <v>720</v>
      </c>
      <c r="B12" s="0" t="str">
        <f aca="false">LEFT(A12,2)</f>
        <v>01</v>
      </c>
      <c r="C12" s="354" t="s">
        <v>48</v>
      </c>
      <c r="D12" s="354" t="s">
        <v>721</v>
      </c>
      <c r="E12" s="354" t="s">
        <v>580</v>
      </c>
      <c r="F12" s="354" t="s">
        <v>722</v>
      </c>
      <c r="G12" s="0" t="e">
        <f aca="false">CHAR(CODE(dbcs(LEFT(F12,1)))-256)</f>
        <v>#NAME?</v>
      </c>
      <c r="H12" s="0" t="e">
        <f aca="false">C12&amp;G12</f>
        <v>#NAME?</v>
      </c>
      <c r="I12" s="355" t="str">
        <f aca="false">D12</f>
        <v>安平町</v>
      </c>
      <c r="J12" s="0" t="s">
        <v>723</v>
      </c>
      <c r="L12" s="355" t="str">
        <f aca="false">C12&amp;D12</f>
        <v>北海道安平町</v>
      </c>
    </row>
    <row r="13" customFormat="false" ht="18" hidden="false" customHeight="false" outlineLevel="0" collapsed="false">
      <c r="A13" s="354" t="s">
        <v>724</v>
      </c>
      <c r="B13" s="0" t="str">
        <f aca="false">LEFT(A13,2)</f>
        <v>01</v>
      </c>
      <c r="C13" s="354" t="s">
        <v>48</v>
      </c>
      <c r="D13" s="354" t="s">
        <v>55</v>
      </c>
      <c r="E13" s="354" t="s">
        <v>580</v>
      </c>
      <c r="F13" s="354" t="s">
        <v>725</v>
      </c>
      <c r="G13" s="0" t="e">
        <f aca="false">CHAR(CODE(dbcs(LEFT(F13,1)))-256)</f>
        <v>#NAME?</v>
      </c>
      <c r="H13" s="0" t="e">
        <f aca="false">C13&amp;G13</f>
        <v>#NAME?</v>
      </c>
      <c r="I13" s="355" t="str">
        <f aca="false">D13</f>
        <v>池田町</v>
      </c>
      <c r="J13" s="0" t="s">
        <v>726</v>
      </c>
      <c r="L13" s="355" t="str">
        <f aca="false">C13&amp;D13</f>
        <v>北海道池田町</v>
      </c>
    </row>
    <row r="14" customFormat="false" ht="18" hidden="false" customHeight="false" outlineLevel="0" collapsed="false">
      <c r="A14" s="354" t="s">
        <v>727</v>
      </c>
      <c r="B14" s="0" t="str">
        <f aca="false">LEFT(A14,2)</f>
        <v>01</v>
      </c>
      <c r="C14" s="354" t="s">
        <v>48</v>
      </c>
      <c r="D14" s="354" t="s">
        <v>728</v>
      </c>
      <c r="E14" s="354" t="s">
        <v>580</v>
      </c>
      <c r="F14" s="354" t="s">
        <v>729</v>
      </c>
      <c r="G14" s="0" t="e">
        <f aca="false">CHAR(CODE(dbcs(LEFT(F14,1)))-256)</f>
        <v>#NAME?</v>
      </c>
      <c r="H14" s="0" t="e">
        <f aca="false">C14&amp;G14</f>
        <v>#NAME?</v>
      </c>
      <c r="I14" s="355" t="str">
        <f aca="false">D14</f>
        <v>石狩市</v>
      </c>
      <c r="J14" s="0" t="s">
        <v>730</v>
      </c>
      <c r="L14" s="355" t="str">
        <f aca="false">C14&amp;D14</f>
        <v>北海道石狩市</v>
      </c>
    </row>
    <row r="15" customFormat="false" ht="18" hidden="false" customHeight="false" outlineLevel="0" collapsed="false">
      <c r="A15" s="354" t="s">
        <v>731</v>
      </c>
      <c r="B15" s="0" t="str">
        <f aca="false">LEFT(A15,2)</f>
        <v>01</v>
      </c>
      <c r="C15" s="354" t="s">
        <v>48</v>
      </c>
      <c r="D15" s="354" t="s">
        <v>732</v>
      </c>
      <c r="E15" s="354" t="s">
        <v>580</v>
      </c>
      <c r="F15" s="354" t="s">
        <v>733</v>
      </c>
      <c r="G15" s="0" t="e">
        <f aca="false">CHAR(CODE(dbcs(LEFT(F15,1)))-256)</f>
        <v>#NAME?</v>
      </c>
      <c r="H15" s="0" t="e">
        <f aca="false">C15&amp;G15</f>
        <v>#NAME?</v>
      </c>
      <c r="I15" s="355" t="str">
        <f aca="false">D15</f>
        <v>今金町</v>
      </c>
      <c r="J15" s="0" t="s">
        <v>734</v>
      </c>
      <c r="L15" s="355" t="str">
        <f aca="false">C15&amp;D15</f>
        <v>北海道今金町</v>
      </c>
    </row>
    <row r="16" customFormat="false" ht="18" hidden="false" customHeight="false" outlineLevel="0" collapsed="false">
      <c r="A16" s="354" t="s">
        <v>735</v>
      </c>
      <c r="B16" s="0" t="str">
        <f aca="false">LEFT(A16,2)</f>
        <v>01</v>
      </c>
      <c r="C16" s="354" t="s">
        <v>48</v>
      </c>
      <c r="D16" s="354" t="s">
        <v>736</v>
      </c>
      <c r="E16" s="354" t="s">
        <v>580</v>
      </c>
      <c r="F16" s="354" t="s">
        <v>737</v>
      </c>
      <c r="G16" s="0" t="e">
        <f aca="false">CHAR(CODE(dbcs(LEFT(F16,1)))-256)</f>
        <v>#NAME?</v>
      </c>
      <c r="H16" s="0" t="e">
        <f aca="false">C16&amp;G16</f>
        <v>#NAME?</v>
      </c>
      <c r="I16" s="355" t="str">
        <f aca="false">D16</f>
        <v>岩内町</v>
      </c>
      <c r="J16" s="0" t="s">
        <v>738</v>
      </c>
      <c r="L16" s="355" t="str">
        <f aca="false">C16&amp;D16</f>
        <v>北海道岩内町</v>
      </c>
    </row>
    <row r="17" customFormat="false" ht="18" hidden="false" customHeight="false" outlineLevel="0" collapsed="false">
      <c r="A17" s="354" t="s">
        <v>739</v>
      </c>
      <c r="B17" s="0" t="str">
        <f aca="false">LEFT(A17,2)</f>
        <v>01</v>
      </c>
      <c r="C17" s="354" t="s">
        <v>48</v>
      </c>
      <c r="D17" s="354" t="s">
        <v>740</v>
      </c>
      <c r="E17" s="354" t="s">
        <v>580</v>
      </c>
      <c r="F17" s="354" t="s">
        <v>741</v>
      </c>
      <c r="G17" s="0" t="e">
        <f aca="false">CHAR(CODE(dbcs(LEFT(F17,1)))-256)</f>
        <v>#NAME?</v>
      </c>
      <c r="H17" s="0" t="e">
        <f aca="false">C17&amp;G17</f>
        <v>#NAME?</v>
      </c>
      <c r="I17" s="355" t="str">
        <f aca="false">D17</f>
        <v>岩見沢市</v>
      </c>
      <c r="J17" s="0" t="s">
        <v>742</v>
      </c>
      <c r="L17" s="355" t="str">
        <f aca="false">C17&amp;D17</f>
        <v>北海道岩見沢市</v>
      </c>
    </row>
    <row r="18" customFormat="false" ht="18" hidden="false" customHeight="false" outlineLevel="0" collapsed="false">
      <c r="A18" s="354" t="s">
        <v>743</v>
      </c>
      <c r="B18" s="0" t="str">
        <f aca="false">LEFT(A18,2)</f>
        <v>01</v>
      </c>
      <c r="C18" s="354" t="s">
        <v>48</v>
      </c>
      <c r="D18" s="354" t="s">
        <v>744</v>
      </c>
      <c r="E18" s="354" t="s">
        <v>580</v>
      </c>
      <c r="F18" s="354" t="s">
        <v>745</v>
      </c>
      <c r="G18" s="0" t="e">
        <f aca="false">CHAR(CODE(dbcs(LEFT(F18,1)))-256)</f>
        <v>#NAME?</v>
      </c>
      <c r="H18" s="0" t="e">
        <f aca="false">C18&amp;G18</f>
        <v>#NAME?</v>
      </c>
      <c r="I18" s="355" t="str">
        <f aca="false">D18</f>
        <v>歌志内市</v>
      </c>
      <c r="J18" s="0" t="s">
        <v>746</v>
      </c>
      <c r="L18" s="355" t="str">
        <f aca="false">C18&amp;D18</f>
        <v>北海道歌志内市</v>
      </c>
    </row>
    <row r="19" customFormat="false" ht="18" hidden="false" customHeight="false" outlineLevel="0" collapsed="false">
      <c r="A19" s="354" t="s">
        <v>747</v>
      </c>
      <c r="B19" s="0" t="str">
        <f aca="false">LEFT(A19,2)</f>
        <v>01</v>
      </c>
      <c r="C19" s="354" t="s">
        <v>48</v>
      </c>
      <c r="D19" s="354" t="s">
        <v>748</v>
      </c>
      <c r="E19" s="354" t="s">
        <v>580</v>
      </c>
      <c r="F19" s="354" t="s">
        <v>749</v>
      </c>
      <c r="G19" s="0" t="e">
        <f aca="false">CHAR(CODE(dbcs(LEFT(F19,1)))-256)</f>
        <v>#NAME?</v>
      </c>
      <c r="H19" s="0" t="e">
        <f aca="false">C19&amp;G19</f>
        <v>#NAME?</v>
      </c>
      <c r="I19" s="355" t="str">
        <f aca="false">D19</f>
        <v>浦臼町</v>
      </c>
      <c r="J19" s="0" t="s">
        <v>750</v>
      </c>
      <c r="L19" s="355" t="str">
        <f aca="false">C19&amp;D19</f>
        <v>北海道浦臼町</v>
      </c>
    </row>
    <row r="20" customFormat="false" ht="18" hidden="false" customHeight="false" outlineLevel="0" collapsed="false">
      <c r="A20" s="354" t="s">
        <v>751</v>
      </c>
      <c r="B20" s="0" t="str">
        <f aca="false">LEFT(A20,2)</f>
        <v>01</v>
      </c>
      <c r="C20" s="354" t="s">
        <v>48</v>
      </c>
      <c r="D20" s="354" t="s">
        <v>752</v>
      </c>
      <c r="E20" s="354" t="s">
        <v>580</v>
      </c>
      <c r="F20" s="354" t="s">
        <v>753</v>
      </c>
      <c r="G20" s="0" t="e">
        <f aca="false">CHAR(CODE(dbcs(LEFT(F20,1)))-256)</f>
        <v>#NAME?</v>
      </c>
      <c r="H20" s="0" t="e">
        <f aca="false">C20&amp;G20</f>
        <v>#NAME?</v>
      </c>
      <c r="I20" s="355" t="str">
        <f aca="false">D20</f>
        <v>浦河町</v>
      </c>
      <c r="J20" s="0" t="s">
        <v>754</v>
      </c>
      <c r="L20" s="355" t="str">
        <f aca="false">C20&amp;D20</f>
        <v>北海道浦河町</v>
      </c>
    </row>
    <row r="21" customFormat="false" ht="18" hidden="false" customHeight="false" outlineLevel="0" collapsed="false">
      <c r="A21" s="354" t="s">
        <v>755</v>
      </c>
      <c r="B21" s="0" t="str">
        <f aca="false">LEFT(A21,2)</f>
        <v>01</v>
      </c>
      <c r="C21" s="354" t="s">
        <v>48</v>
      </c>
      <c r="D21" s="354" t="s">
        <v>756</v>
      </c>
      <c r="E21" s="354" t="s">
        <v>580</v>
      </c>
      <c r="F21" s="354" t="s">
        <v>757</v>
      </c>
      <c r="G21" s="0" t="e">
        <f aca="false">CHAR(CODE(dbcs(LEFT(F21,1)))-256)</f>
        <v>#NAME?</v>
      </c>
      <c r="H21" s="0" t="e">
        <f aca="false">C21&amp;G21</f>
        <v>#NAME?</v>
      </c>
      <c r="I21" s="355" t="str">
        <f aca="false">D21</f>
        <v>浦幌町</v>
      </c>
      <c r="J21" s="0" t="s">
        <v>758</v>
      </c>
      <c r="L21" s="355" t="str">
        <f aca="false">C21&amp;D21</f>
        <v>北海道浦幌町</v>
      </c>
    </row>
    <row r="22" customFormat="false" ht="18" hidden="false" customHeight="false" outlineLevel="0" collapsed="false">
      <c r="A22" s="354" t="s">
        <v>759</v>
      </c>
      <c r="B22" s="0" t="str">
        <f aca="false">LEFT(A22,2)</f>
        <v>01</v>
      </c>
      <c r="C22" s="354" t="s">
        <v>48</v>
      </c>
      <c r="D22" s="354" t="s">
        <v>760</v>
      </c>
      <c r="E22" s="354" t="s">
        <v>580</v>
      </c>
      <c r="F22" s="354" t="s">
        <v>761</v>
      </c>
      <c r="G22" s="0" t="e">
        <f aca="false">CHAR(CODE(dbcs(LEFT(F22,1)))-256)</f>
        <v>#NAME?</v>
      </c>
      <c r="H22" s="0" t="e">
        <f aca="false">C22&amp;G22</f>
        <v>#NAME?</v>
      </c>
      <c r="I22" s="355" t="str">
        <f aca="false">D22</f>
        <v>雨竜町</v>
      </c>
      <c r="J22" s="0" t="s">
        <v>762</v>
      </c>
      <c r="L22" s="355" t="str">
        <f aca="false">C22&amp;D22</f>
        <v>北海道雨竜町</v>
      </c>
    </row>
    <row r="23" customFormat="false" ht="18" hidden="false" customHeight="false" outlineLevel="0" collapsed="false">
      <c r="A23" s="354" t="s">
        <v>763</v>
      </c>
      <c r="B23" s="0" t="str">
        <f aca="false">LEFT(A23,2)</f>
        <v>01</v>
      </c>
      <c r="C23" s="354" t="s">
        <v>48</v>
      </c>
      <c r="D23" s="354" t="s">
        <v>764</v>
      </c>
      <c r="E23" s="354" t="s">
        <v>580</v>
      </c>
      <c r="F23" s="354" t="s">
        <v>765</v>
      </c>
      <c r="G23" s="0" t="e">
        <f aca="false">CHAR(CODE(dbcs(LEFT(F23,1)))-256)</f>
        <v>#NAME?</v>
      </c>
      <c r="H23" s="0" t="e">
        <f aca="false">C23&amp;G23</f>
        <v>#NAME?</v>
      </c>
      <c r="I23" s="355" t="str">
        <f aca="false">D23</f>
        <v>江差町</v>
      </c>
      <c r="J23" s="0" t="s">
        <v>766</v>
      </c>
      <c r="L23" s="355" t="str">
        <f aca="false">C23&amp;D23</f>
        <v>北海道江差町</v>
      </c>
    </row>
    <row r="24" customFormat="false" ht="18" hidden="false" customHeight="false" outlineLevel="0" collapsed="false">
      <c r="A24" s="354" t="s">
        <v>767</v>
      </c>
      <c r="B24" s="0" t="str">
        <f aca="false">LEFT(A24,2)</f>
        <v>01</v>
      </c>
      <c r="C24" s="354" t="s">
        <v>48</v>
      </c>
      <c r="D24" s="354" t="s">
        <v>768</v>
      </c>
      <c r="E24" s="354" t="s">
        <v>580</v>
      </c>
      <c r="F24" s="354" t="s">
        <v>765</v>
      </c>
      <c r="G24" s="0" t="e">
        <f aca="false">CHAR(CODE(dbcs(LEFT(F24,1)))-256)</f>
        <v>#NAME?</v>
      </c>
      <c r="H24" s="0" t="e">
        <f aca="false">C24&amp;G24</f>
        <v>#NAME?</v>
      </c>
      <c r="I24" s="355" t="str">
        <f aca="false">D24</f>
        <v>枝幸町</v>
      </c>
      <c r="J24" s="0" t="s">
        <v>769</v>
      </c>
      <c r="L24" s="355" t="str">
        <f aca="false">C24&amp;D24</f>
        <v>北海道枝幸町</v>
      </c>
    </row>
    <row r="25" customFormat="false" ht="18" hidden="false" customHeight="false" outlineLevel="0" collapsed="false">
      <c r="A25" s="354" t="s">
        <v>770</v>
      </c>
      <c r="B25" s="0" t="str">
        <f aca="false">LEFT(A25,2)</f>
        <v>01</v>
      </c>
      <c r="C25" s="354" t="s">
        <v>48</v>
      </c>
      <c r="D25" s="354" t="s">
        <v>771</v>
      </c>
      <c r="E25" s="354" t="s">
        <v>580</v>
      </c>
      <c r="F25" s="354" t="s">
        <v>772</v>
      </c>
      <c r="G25" s="0" t="e">
        <f aca="false">CHAR(CODE(dbcs(LEFT(F25,1)))-256)</f>
        <v>#NAME?</v>
      </c>
      <c r="H25" s="0" t="e">
        <f aca="false">C25&amp;G25</f>
        <v>#NAME?</v>
      </c>
      <c r="I25" s="355" t="str">
        <f aca="false">D25</f>
        <v>恵庭市</v>
      </c>
      <c r="J25" s="0" t="s">
        <v>773</v>
      </c>
      <c r="L25" s="355" t="str">
        <f aca="false">C25&amp;D25</f>
        <v>北海道恵庭市</v>
      </c>
    </row>
    <row r="26" customFormat="false" ht="18" hidden="false" customHeight="false" outlineLevel="0" collapsed="false">
      <c r="A26" s="354" t="s">
        <v>774</v>
      </c>
      <c r="B26" s="0" t="str">
        <f aca="false">LEFT(A26,2)</f>
        <v>01</v>
      </c>
      <c r="C26" s="354" t="s">
        <v>48</v>
      </c>
      <c r="D26" s="354" t="s">
        <v>775</v>
      </c>
      <c r="E26" s="354" t="s">
        <v>580</v>
      </c>
      <c r="F26" s="354" t="s">
        <v>776</v>
      </c>
      <c r="G26" s="0" t="e">
        <f aca="false">CHAR(CODE(dbcs(LEFT(F26,1)))-256)</f>
        <v>#NAME?</v>
      </c>
      <c r="H26" s="0" t="e">
        <f aca="false">C26&amp;G26</f>
        <v>#NAME?</v>
      </c>
      <c r="I26" s="355" t="str">
        <f aca="false">D26</f>
        <v>江別市</v>
      </c>
      <c r="J26" s="0" t="s">
        <v>777</v>
      </c>
      <c r="L26" s="355" t="str">
        <f aca="false">C26&amp;D26</f>
        <v>北海道江別市</v>
      </c>
    </row>
    <row r="27" customFormat="false" ht="18" hidden="false" customHeight="false" outlineLevel="0" collapsed="false">
      <c r="A27" s="354" t="s">
        <v>778</v>
      </c>
      <c r="B27" s="0" t="str">
        <f aca="false">LEFT(A27,2)</f>
        <v>01</v>
      </c>
      <c r="C27" s="354" t="s">
        <v>48</v>
      </c>
      <c r="D27" s="354" t="s">
        <v>779</v>
      </c>
      <c r="E27" s="354" t="s">
        <v>580</v>
      </c>
      <c r="F27" s="354" t="s">
        <v>780</v>
      </c>
      <c r="G27" s="0" t="e">
        <f aca="false">CHAR(CODE(dbcs(LEFT(F27,1)))-256)</f>
        <v>#NAME?</v>
      </c>
      <c r="H27" s="0" t="e">
        <f aca="false">C27&amp;G27</f>
        <v>#NAME?</v>
      </c>
      <c r="I27" s="355" t="str">
        <f aca="false">D27</f>
        <v>えりも町</v>
      </c>
      <c r="J27" s="0" t="s">
        <v>781</v>
      </c>
      <c r="L27" s="355" t="str">
        <f aca="false">C27&amp;D27</f>
        <v>北海道えりも町</v>
      </c>
    </row>
    <row r="28" customFormat="false" ht="18" hidden="false" customHeight="false" outlineLevel="0" collapsed="false">
      <c r="A28" s="354" t="s">
        <v>782</v>
      </c>
      <c r="B28" s="0" t="str">
        <f aca="false">LEFT(A28,2)</f>
        <v>01</v>
      </c>
      <c r="C28" s="354" t="s">
        <v>48</v>
      </c>
      <c r="D28" s="354" t="s">
        <v>783</v>
      </c>
      <c r="E28" s="354" t="s">
        <v>580</v>
      </c>
      <c r="F28" s="354" t="s">
        <v>784</v>
      </c>
      <c r="G28" s="0" t="e">
        <f aca="false">CHAR(CODE(dbcs(LEFT(F28,1)))-256)</f>
        <v>#NAME?</v>
      </c>
      <c r="H28" s="0" t="e">
        <f aca="false">C28&amp;G28</f>
        <v>#NAME?</v>
      </c>
      <c r="I28" s="355" t="str">
        <f aca="false">D28</f>
        <v>遠軽町</v>
      </c>
      <c r="J28" s="0" t="s">
        <v>785</v>
      </c>
      <c r="L28" s="355" t="str">
        <f aca="false">C28&amp;D28</f>
        <v>北海道遠軽町</v>
      </c>
    </row>
    <row r="29" customFormat="false" ht="18" hidden="false" customHeight="false" outlineLevel="0" collapsed="false">
      <c r="A29" s="354" t="s">
        <v>786</v>
      </c>
      <c r="B29" s="0" t="str">
        <f aca="false">LEFT(A29,2)</f>
        <v>01</v>
      </c>
      <c r="C29" s="354" t="s">
        <v>48</v>
      </c>
      <c r="D29" s="354" t="s">
        <v>787</v>
      </c>
      <c r="E29" s="354" t="s">
        <v>580</v>
      </c>
      <c r="F29" s="354" t="s">
        <v>788</v>
      </c>
      <c r="G29" s="0" t="e">
        <f aca="false">CHAR(CODE(dbcs(LEFT(F29,1)))-256)</f>
        <v>#NAME?</v>
      </c>
      <c r="H29" s="0" t="e">
        <f aca="false">C29&amp;G29</f>
        <v>#NAME?</v>
      </c>
      <c r="I29" s="355" t="str">
        <f aca="false">D29</f>
        <v>遠別町</v>
      </c>
      <c r="J29" s="0" t="s">
        <v>789</v>
      </c>
      <c r="L29" s="355" t="str">
        <f aca="false">C29&amp;D29</f>
        <v>北海道遠別町</v>
      </c>
    </row>
    <row r="30" customFormat="false" ht="18" hidden="false" customHeight="false" outlineLevel="0" collapsed="false">
      <c r="A30" s="354" t="s">
        <v>790</v>
      </c>
      <c r="B30" s="0" t="str">
        <f aca="false">LEFT(A30,2)</f>
        <v>01</v>
      </c>
      <c r="C30" s="354" t="s">
        <v>48</v>
      </c>
      <c r="D30" s="354" t="s">
        <v>791</v>
      </c>
      <c r="E30" s="354" t="s">
        <v>580</v>
      </c>
      <c r="F30" s="354" t="s">
        <v>792</v>
      </c>
      <c r="G30" s="0" t="e">
        <f aca="false">CHAR(CODE(dbcs(LEFT(F30,1)))-256)</f>
        <v>#NAME?</v>
      </c>
      <c r="H30" s="0" t="e">
        <f aca="false">C30&amp;G30</f>
        <v>#NAME?</v>
      </c>
      <c r="I30" s="355" t="str">
        <f aca="false">D30</f>
        <v>雄武町</v>
      </c>
      <c r="J30" s="0" t="s">
        <v>793</v>
      </c>
      <c r="L30" s="355" t="str">
        <f aca="false">C30&amp;D30</f>
        <v>北海道雄武町</v>
      </c>
    </row>
    <row r="31" customFormat="false" ht="18" hidden="false" customHeight="false" outlineLevel="0" collapsed="false">
      <c r="A31" s="354" t="s">
        <v>794</v>
      </c>
      <c r="B31" s="0" t="str">
        <f aca="false">LEFT(A31,2)</f>
        <v>01</v>
      </c>
      <c r="C31" s="354" t="s">
        <v>48</v>
      </c>
      <c r="D31" s="354" t="s">
        <v>795</v>
      </c>
      <c r="E31" s="354" t="s">
        <v>580</v>
      </c>
      <c r="F31" s="354" t="s">
        <v>796</v>
      </c>
      <c r="G31" s="0" t="e">
        <f aca="false">CHAR(CODE(dbcs(LEFT(F31,1)))-256)</f>
        <v>#NAME?</v>
      </c>
      <c r="H31" s="0" t="e">
        <f aca="false">C31&amp;G31</f>
        <v>#NAME?</v>
      </c>
      <c r="I31" s="355" t="str">
        <f aca="false">D31</f>
        <v>大空町</v>
      </c>
      <c r="J31" s="0" t="s">
        <v>797</v>
      </c>
      <c r="L31" s="355" t="str">
        <f aca="false">C31&amp;D31</f>
        <v>北海道大空町</v>
      </c>
    </row>
    <row r="32" customFormat="false" ht="18" hidden="false" customHeight="false" outlineLevel="0" collapsed="false">
      <c r="A32" s="354" t="s">
        <v>798</v>
      </c>
      <c r="B32" s="0" t="str">
        <f aca="false">LEFT(A32,2)</f>
        <v>01</v>
      </c>
      <c r="C32" s="354" t="s">
        <v>48</v>
      </c>
      <c r="D32" s="354" t="s">
        <v>799</v>
      </c>
      <c r="E32" s="354" t="s">
        <v>580</v>
      </c>
      <c r="F32" s="354" t="s">
        <v>800</v>
      </c>
      <c r="G32" s="0" t="e">
        <f aca="false">CHAR(CODE(dbcs(LEFT(F32,1)))-256)</f>
        <v>#NAME?</v>
      </c>
      <c r="H32" s="0" t="e">
        <f aca="false">C32&amp;G32</f>
        <v>#NAME?</v>
      </c>
      <c r="I32" s="355" t="str">
        <f aca="false">D32</f>
        <v>奥尻町</v>
      </c>
      <c r="J32" s="0" t="s">
        <v>801</v>
      </c>
      <c r="L32" s="355" t="str">
        <f aca="false">C32&amp;D32</f>
        <v>北海道奥尻町</v>
      </c>
    </row>
    <row r="33" customFormat="false" ht="18" hidden="false" customHeight="false" outlineLevel="0" collapsed="false">
      <c r="A33" s="354" t="s">
        <v>802</v>
      </c>
      <c r="B33" s="0" t="str">
        <f aca="false">LEFT(A33,2)</f>
        <v>01</v>
      </c>
      <c r="C33" s="354" t="s">
        <v>48</v>
      </c>
      <c r="D33" s="354" t="s">
        <v>803</v>
      </c>
      <c r="E33" s="354" t="s">
        <v>580</v>
      </c>
      <c r="F33" s="354" t="s">
        <v>804</v>
      </c>
      <c r="G33" s="0" t="e">
        <f aca="false">CHAR(CODE(dbcs(LEFT(F33,1)))-256)</f>
        <v>#NAME?</v>
      </c>
      <c r="H33" s="0" t="e">
        <f aca="false">C33&amp;G33</f>
        <v>#NAME?</v>
      </c>
      <c r="I33" s="355" t="str">
        <f aca="false">D33</f>
        <v>置戸町</v>
      </c>
      <c r="J33" s="0" t="s">
        <v>64</v>
      </c>
      <c r="L33" s="355" t="str">
        <f aca="false">C33&amp;D33</f>
        <v>北海道置戸町</v>
      </c>
    </row>
    <row r="34" customFormat="false" ht="18" hidden="false" customHeight="false" outlineLevel="0" collapsed="false">
      <c r="A34" s="354" t="s">
        <v>805</v>
      </c>
      <c r="B34" s="0" t="str">
        <f aca="false">LEFT(A34,2)</f>
        <v>01</v>
      </c>
      <c r="C34" s="354" t="s">
        <v>48</v>
      </c>
      <c r="D34" s="354" t="s">
        <v>806</v>
      </c>
      <c r="E34" s="354" t="s">
        <v>580</v>
      </c>
      <c r="F34" s="354" t="s">
        <v>807</v>
      </c>
      <c r="G34" s="0" t="e">
        <f aca="false">CHAR(CODE(dbcs(LEFT(F34,1)))-256)</f>
        <v>#NAME?</v>
      </c>
      <c r="H34" s="0" t="e">
        <f aca="false">C34&amp;G34</f>
        <v>#NAME?</v>
      </c>
      <c r="I34" s="355" t="str">
        <f aca="false">D34</f>
        <v>興部町</v>
      </c>
      <c r="J34" s="0" t="s">
        <v>808</v>
      </c>
      <c r="L34" s="355" t="str">
        <f aca="false">C34&amp;D34</f>
        <v>北海道興部町</v>
      </c>
    </row>
    <row r="35" customFormat="false" ht="18" hidden="false" customHeight="false" outlineLevel="0" collapsed="false">
      <c r="A35" s="354" t="s">
        <v>809</v>
      </c>
      <c r="B35" s="0" t="str">
        <f aca="false">LEFT(A35,2)</f>
        <v>01</v>
      </c>
      <c r="C35" s="354" t="s">
        <v>48</v>
      </c>
      <c r="D35" s="354" t="s">
        <v>810</v>
      </c>
      <c r="E35" s="354" t="s">
        <v>580</v>
      </c>
      <c r="F35" s="354" t="s">
        <v>811</v>
      </c>
      <c r="G35" s="0" t="e">
        <f aca="false">CHAR(CODE(dbcs(LEFT(F35,1)))-256)</f>
        <v>#NAME?</v>
      </c>
      <c r="H35" s="0" t="e">
        <f aca="false">C35&amp;G35</f>
        <v>#NAME?</v>
      </c>
      <c r="I35" s="355" t="str">
        <f aca="false">D35</f>
        <v>長万部町</v>
      </c>
      <c r="J35" s="0" t="s">
        <v>812</v>
      </c>
      <c r="L35" s="355" t="str">
        <f aca="false">C35&amp;D35</f>
        <v>北海道長万部町</v>
      </c>
    </row>
    <row r="36" customFormat="false" ht="18" hidden="false" customHeight="false" outlineLevel="0" collapsed="false">
      <c r="A36" s="354" t="s">
        <v>813</v>
      </c>
      <c r="B36" s="0" t="str">
        <f aca="false">LEFT(A36,2)</f>
        <v>01</v>
      </c>
      <c r="C36" s="354" t="s">
        <v>48</v>
      </c>
      <c r="D36" s="354" t="s">
        <v>814</v>
      </c>
      <c r="E36" s="354" t="s">
        <v>580</v>
      </c>
      <c r="F36" s="354" t="s">
        <v>815</v>
      </c>
      <c r="G36" s="0" t="e">
        <f aca="false">CHAR(CODE(dbcs(LEFT(F36,1)))-256)</f>
        <v>#NAME?</v>
      </c>
      <c r="H36" s="0" t="e">
        <f aca="false">C36&amp;G36</f>
        <v>#NAME?</v>
      </c>
      <c r="I36" s="355" t="str">
        <f aca="false">D36</f>
        <v>小樽市</v>
      </c>
      <c r="J36" s="0" t="s">
        <v>816</v>
      </c>
      <c r="L36" s="355" t="str">
        <f aca="false">C36&amp;D36</f>
        <v>北海道小樽市</v>
      </c>
    </row>
    <row r="37" customFormat="false" ht="18" hidden="false" customHeight="false" outlineLevel="0" collapsed="false">
      <c r="A37" s="354" t="s">
        <v>817</v>
      </c>
      <c r="B37" s="0" t="str">
        <f aca="false">LEFT(A37,2)</f>
        <v>01</v>
      </c>
      <c r="C37" s="354" t="s">
        <v>48</v>
      </c>
      <c r="D37" s="354" t="s">
        <v>818</v>
      </c>
      <c r="E37" s="354" t="s">
        <v>580</v>
      </c>
      <c r="F37" s="354" t="s">
        <v>819</v>
      </c>
      <c r="G37" s="0" t="e">
        <f aca="false">CHAR(CODE(dbcs(LEFT(F37,1)))-256)</f>
        <v>#NAME?</v>
      </c>
      <c r="H37" s="0" t="e">
        <f aca="false">C37&amp;G37</f>
        <v>#NAME?</v>
      </c>
      <c r="I37" s="355" t="str">
        <f aca="false">D37</f>
        <v>音威子府村</v>
      </c>
      <c r="J37" s="0" t="s">
        <v>820</v>
      </c>
      <c r="L37" s="355" t="str">
        <f aca="false">C37&amp;D37</f>
        <v>北海道音威子府村</v>
      </c>
    </row>
    <row r="38" customFormat="false" ht="18" hidden="false" customHeight="false" outlineLevel="0" collapsed="false">
      <c r="A38" s="354" t="s">
        <v>821</v>
      </c>
      <c r="B38" s="0" t="str">
        <f aca="false">LEFT(A38,2)</f>
        <v>01</v>
      </c>
      <c r="C38" s="354" t="s">
        <v>48</v>
      </c>
      <c r="D38" s="354" t="s">
        <v>822</v>
      </c>
      <c r="E38" s="354" t="s">
        <v>580</v>
      </c>
      <c r="F38" s="354" t="s">
        <v>823</v>
      </c>
      <c r="G38" s="0" t="e">
        <f aca="false">CHAR(CODE(dbcs(LEFT(F38,1)))-256)</f>
        <v>#NAME?</v>
      </c>
      <c r="H38" s="0" t="e">
        <f aca="false">C38&amp;G38</f>
        <v>#NAME?</v>
      </c>
      <c r="I38" s="355" t="str">
        <f aca="false">D38</f>
        <v>音更町</v>
      </c>
      <c r="J38" s="0" t="s">
        <v>824</v>
      </c>
      <c r="L38" s="355" t="str">
        <f aca="false">C38&amp;D38</f>
        <v>北海道音更町</v>
      </c>
    </row>
    <row r="39" customFormat="false" ht="18" hidden="false" customHeight="false" outlineLevel="0" collapsed="false">
      <c r="A39" s="354" t="s">
        <v>825</v>
      </c>
      <c r="B39" s="0" t="str">
        <f aca="false">LEFT(A39,2)</f>
        <v>01</v>
      </c>
      <c r="C39" s="354" t="s">
        <v>48</v>
      </c>
      <c r="D39" s="354" t="s">
        <v>826</v>
      </c>
      <c r="E39" s="354" t="s">
        <v>580</v>
      </c>
      <c r="F39" s="354" t="s">
        <v>827</v>
      </c>
      <c r="G39" s="0" t="e">
        <f aca="false">CHAR(CODE(dbcs(LEFT(F39,1)))-256)</f>
        <v>#NAME?</v>
      </c>
      <c r="H39" s="0" t="e">
        <f aca="false">C39&amp;G39</f>
        <v>#NAME?</v>
      </c>
      <c r="I39" s="355" t="str">
        <f aca="false">D39</f>
        <v>乙部町</v>
      </c>
      <c r="J39" s="0" t="s">
        <v>71</v>
      </c>
      <c r="L39" s="355" t="str">
        <f aca="false">C39&amp;D39</f>
        <v>北海道乙部町</v>
      </c>
    </row>
    <row r="40" customFormat="false" ht="18" hidden="false" customHeight="false" outlineLevel="0" collapsed="false">
      <c r="A40" s="354" t="s">
        <v>828</v>
      </c>
      <c r="B40" s="0" t="str">
        <f aca="false">LEFT(A40,2)</f>
        <v>01</v>
      </c>
      <c r="C40" s="354" t="s">
        <v>48</v>
      </c>
      <c r="D40" s="354" t="s">
        <v>829</v>
      </c>
      <c r="E40" s="354" t="s">
        <v>580</v>
      </c>
      <c r="F40" s="354" t="s">
        <v>830</v>
      </c>
      <c r="G40" s="0" t="e">
        <f aca="false">CHAR(CODE(dbcs(LEFT(F40,1)))-256)</f>
        <v>#NAME?</v>
      </c>
      <c r="H40" s="0" t="e">
        <f aca="false">C40&amp;G40</f>
        <v>#NAME?</v>
      </c>
      <c r="I40" s="355" t="str">
        <f aca="false">D40</f>
        <v>帯広市</v>
      </c>
      <c r="J40" s="0" t="s">
        <v>831</v>
      </c>
      <c r="L40" s="355" t="str">
        <f aca="false">C40&amp;D40</f>
        <v>北海道帯広市</v>
      </c>
    </row>
    <row r="41" customFormat="false" ht="18" hidden="false" customHeight="false" outlineLevel="0" collapsed="false">
      <c r="A41" s="354" t="s">
        <v>832</v>
      </c>
      <c r="B41" s="0" t="str">
        <f aca="false">LEFT(A41,2)</f>
        <v>01</v>
      </c>
      <c r="C41" s="354" t="s">
        <v>48</v>
      </c>
      <c r="D41" s="354" t="s">
        <v>833</v>
      </c>
      <c r="E41" s="354" t="s">
        <v>580</v>
      </c>
      <c r="F41" s="354" t="s">
        <v>834</v>
      </c>
      <c r="G41" s="0" t="e">
        <f aca="false">CHAR(CODE(dbcs(LEFT(F41,1)))-256)</f>
        <v>#NAME?</v>
      </c>
      <c r="H41" s="0" t="e">
        <f aca="false">C41&amp;G41</f>
        <v>#NAME?</v>
      </c>
      <c r="I41" s="355" t="str">
        <f aca="false">D41</f>
        <v>小平町</v>
      </c>
      <c r="J41" s="0" t="s">
        <v>835</v>
      </c>
      <c r="L41" s="355" t="str">
        <f aca="false">C41&amp;D41</f>
        <v>北海道小平町</v>
      </c>
    </row>
    <row r="42" customFormat="false" ht="18" hidden="false" customHeight="false" outlineLevel="0" collapsed="false">
      <c r="A42" s="354" t="s">
        <v>836</v>
      </c>
      <c r="B42" s="0" t="str">
        <f aca="false">LEFT(A42,2)</f>
        <v>01</v>
      </c>
      <c r="C42" s="354" t="s">
        <v>48</v>
      </c>
      <c r="D42" s="354" t="s">
        <v>837</v>
      </c>
      <c r="E42" s="354" t="s">
        <v>580</v>
      </c>
      <c r="F42" s="354" t="s">
        <v>838</v>
      </c>
      <c r="G42" s="0" t="e">
        <f aca="false">CHAR(CODE(dbcs(LEFT(F42,1)))-256)</f>
        <v>#NAME?</v>
      </c>
      <c r="H42" s="0" t="e">
        <f aca="false">C42&amp;G42</f>
        <v>#NAME?</v>
      </c>
      <c r="I42" s="355" t="str">
        <f aca="false">D42</f>
        <v>上川町</v>
      </c>
      <c r="J42" s="0" t="s">
        <v>839</v>
      </c>
      <c r="L42" s="355" t="str">
        <f aca="false">C42&amp;D42</f>
        <v>北海道上川町</v>
      </c>
    </row>
    <row r="43" customFormat="false" ht="18" hidden="false" customHeight="false" outlineLevel="0" collapsed="false">
      <c r="A43" s="354" t="s">
        <v>840</v>
      </c>
      <c r="B43" s="0" t="str">
        <f aca="false">LEFT(A43,2)</f>
        <v>01</v>
      </c>
      <c r="C43" s="354" t="s">
        <v>48</v>
      </c>
      <c r="D43" s="354" t="s">
        <v>841</v>
      </c>
      <c r="E43" s="354" t="s">
        <v>580</v>
      </c>
      <c r="F43" s="354" t="s">
        <v>842</v>
      </c>
      <c r="G43" s="0" t="e">
        <f aca="false">CHAR(CODE(dbcs(LEFT(F43,1)))-256)</f>
        <v>#NAME?</v>
      </c>
      <c r="H43" s="0" t="e">
        <f aca="false">C43&amp;G43</f>
        <v>#NAME?</v>
      </c>
      <c r="I43" s="355" t="str">
        <f aca="false">D43</f>
        <v>上士幌町</v>
      </c>
      <c r="J43" s="0" t="s">
        <v>59</v>
      </c>
      <c r="L43" s="355" t="str">
        <f aca="false">C43&amp;D43</f>
        <v>北海道上士幌町</v>
      </c>
    </row>
    <row r="44" customFormat="false" ht="18" hidden="false" customHeight="false" outlineLevel="0" collapsed="false">
      <c r="A44" s="354" t="s">
        <v>843</v>
      </c>
      <c r="B44" s="0" t="str">
        <f aca="false">LEFT(A44,2)</f>
        <v>01</v>
      </c>
      <c r="C44" s="354" t="s">
        <v>48</v>
      </c>
      <c r="D44" s="354" t="s">
        <v>844</v>
      </c>
      <c r="E44" s="354" t="s">
        <v>580</v>
      </c>
      <c r="F44" s="354" t="s">
        <v>845</v>
      </c>
      <c r="G44" s="0" t="e">
        <f aca="false">CHAR(CODE(dbcs(LEFT(F44,1)))-256)</f>
        <v>#NAME?</v>
      </c>
      <c r="H44" s="0" t="e">
        <f aca="false">C44&amp;G44</f>
        <v>#NAME?</v>
      </c>
      <c r="I44" s="355" t="str">
        <f aca="false">D44</f>
        <v>上砂川町</v>
      </c>
      <c r="J44" s="0" t="s">
        <v>846</v>
      </c>
      <c r="L44" s="355" t="str">
        <f aca="false">C44&amp;D44</f>
        <v>北海道上砂川町</v>
      </c>
    </row>
    <row r="45" customFormat="false" ht="18" hidden="false" customHeight="false" outlineLevel="0" collapsed="false">
      <c r="A45" s="354" t="s">
        <v>847</v>
      </c>
      <c r="B45" s="0" t="str">
        <f aca="false">LEFT(A45,2)</f>
        <v>01</v>
      </c>
      <c r="C45" s="354" t="s">
        <v>48</v>
      </c>
      <c r="D45" s="354" t="s">
        <v>848</v>
      </c>
      <c r="E45" s="354" t="s">
        <v>580</v>
      </c>
      <c r="F45" s="354" t="s">
        <v>849</v>
      </c>
      <c r="G45" s="0" t="e">
        <f aca="false">CHAR(CODE(dbcs(LEFT(F45,1)))-256)</f>
        <v>#NAME?</v>
      </c>
      <c r="H45" s="0" t="e">
        <f aca="false">C45&amp;G45</f>
        <v>#NAME?</v>
      </c>
      <c r="I45" s="355" t="str">
        <f aca="false">D45</f>
        <v>上ノ国町</v>
      </c>
      <c r="J45" s="0" t="s">
        <v>850</v>
      </c>
      <c r="L45" s="355" t="str">
        <f aca="false">C45&amp;D45</f>
        <v>北海道上ノ国町</v>
      </c>
    </row>
    <row r="46" customFormat="false" ht="18" hidden="false" customHeight="false" outlineLevel="0" collapsed="false">
      <c r="A46" s="354" t="s">
        <v>851</v>
      </c>
      <c r="B46" s="0" t="str">
        <f aca="false">LEFT(A46,2)</f>
        <v>01</v>
      </c>
      <c r="C46" s="354" t="s">
        <v>48</v>
      </c>
      <c r="D46" s="354" t="s">
        <v>852</v>
      </c>
      <c r="E46" s="354" t="s">
        <v>580</v>
      </c>
      <c r="F46" s="354" t="s">
        <v>853</v>
      </c>
      <c r="G46" s="0" t="e">
        <f aca="false">CHAR(CODE(dbcs(LEFT(F46,1)))-256)</f>
        <v>#NAME?</v>
      </c>
      <c r="H46" s="0" t="e">
        <f aca="false">C46&amp;G46</f>
        <v>#NAME?</v>
      </c>
      <c r="I46" s="355" t="str">
        <f aca="false">D46</f>
        <v>上富良野町</v>
      </c>
      <c r="L46" s="355" t="str">
        <f aca="false">C46&amp;D46</f>
        <v>北海道上富良野町</v>
      </c>
    </row>
    <row r="47" customFormat="false" ht="18" hidden="false" customHeight="false" outlineLevel="0" collapsed="false">
      <c r="A47" s="354" t="s">
        <v>854</v>
      </c>
      <c r="B47" s="0" t="str">
        <f aca="false">LEFT(A47,2)</f>
        <v>01</v>
      </c>
      <c r="C47" s="354" t="s">
        <v>48</v>
      </c>
      <c r="D47" s="354" t="s">
        <v>855</v>
      </c>
      <c r="E47" s="354" t="s">
        <v>580</v>
      </c>
      <c r="F47" s="354" t="s">
        <v>856</v>
      </c>
      <c r="G47" s="0" t="e">
        <f aca="false">CHAR(CODE(dbcs(LEFT(F47,1)))-256)</f>
        <v>#NAME?</v>
      </c>
      <c r="H47" s="0" t="e">
        <f aca="false">C47&amp;G47</f>
        <v>#NAME?</v>
      </c>
      <c r="I47" s="355" t="str">
        <f aca="false">D47</f>
        <v>神恵内村</v>
      </c>
      <c r="L47" s="355" t="str">
        <f aca="false">C47&amp;D47</f>
        <v>北海道神恵内村</v>
      </c>
    </row>
    <row r="48" customFormat="false" ht="18" hidden="false" customHeight="false" outlineLevel="0" collapsed="false">
      <c r="A48" s="354" t="s">
        <v>857</v>
      </c>
      <c r="B48" s="0" t="str">
        <f aca="false">LEFT(A48,2)</f>
        <v>01</v>
      </c>
      <c r="C48" s="354" t="s">
        <v>48</v>
      </c>
      <c r="D48" s="354" t="s">
        <v>858</v>
      </c>
      <c r="E48" s="354" t="s">
        <v>580</v>
      </c>
      <c r="F48" s="354" t="s">
        <v>859</v>
      </c>
      <c r="G48" s="0" t="e">
        <f aca="false">CHAR(CODE(dbcs(LEFT(F48,1)))-256)</f>
        <v>#NAME?</v>
      </c>
      <c r="H48" s="0" t="e">
        <f aca="false">C48&amp;G48</f>
        <v>#NAME?</v>
      </c>
      <c r="I48" s="355" t="str">
        <f aca="false">D48</f>
        <v>木古内町</v>
      </c>
      <c r="L48" s="355" t="str">
        <f aca="false">C48&amp;D48</f>
        <v>北海道木古内町</v>
      </c>
    </row>
    <row r="49" customFormat="false" ht="18" hidden="false" customHeight="false" outlineLevel="0" collapsed="false">
      <c r="A49" s="354" t="s">
        <v>860</v>
      </c>
      <c r="B49" s="0" t="str">
        <f aca="false">LEFT(A49,2)</f>
        <v>01</v>
      </c>
      <c r="C49" s="354" t="s">
        <v>48</v>
      </c>
      <c r="D49" s="354" t="s">
        <v>861</v>
      </c>
      <c r="E49" s="354" t="s">
        <v>580</v>
      </c>
      <c r="F49" s="354" t="s">
        <v>862</v>
      </c>
      <c r="G49" s="0" t="e">
        <f aca="false">CHAR(CODE(dbcs(LEFT(F49,1)))-256)</f>
        <v>#NAME?</v>
      </c>
      <c r="H49" s="0" t="e">
        <f aca="false">C49&amp;G49</f>
        <v>#NAME?</v>
      </c>
      <c r="I49" s="355" t="str">
        <f aca="false">D49</f>
        <v>北広島市</v>
      </c>
      <c r="L49" s="355" t="str">
        <f aca="false">C49&amp;D49</f>
        <v>北海道北広島市</v>
      </c>
    </row>
    <row r="50" customFormat="false" ht="18" hidden="false" customHeight="false" outlineLevel="0" collapsed="false">
      <c r="A50" s="354" t="s">
        <v>863</v>
      </c>
      <c r="B50" s="0" t="str">
        <f aca="false">LEFT(A50,2)</f>
        <v>01</v>
      </c>
      <c r="C50" s="354" t="s">
        <v>48</v>
      </c>
      <c r="D50" s="354" t="s">
        <v>864</v>
      </c>
      <c r="E50" s="354" t="s">
        <v>580</v>
      </c>
      <c r="F50" s="354" t="s">
        <v>865</v>
      </c>
      <c r="G50" s="0" t="e">
        <f aca="false">CHAR(CODE(dbcs(LEFT(F50,1)))-256)</f>
        <v>#NAME?</v>
      </c>
      <c r="H50" s="0" t="e">
        <f aca="false">C50&amp;G50</f>
        <v>#NAME?</v>
      </c>
      <c r="I50" s="355" t="str">
        <f aca="false">D50</f>
        <v>北見市</v>
      </c>
      <c r="L50" s="355" t="str">
        <f aca="false">C50&amp;D50</f>
        <v>北海道北見市</v>
      </c>
    </row>
    <row r="51" customFormat="false" ht="18" hidden="false" customHeight="false" outlineLevel="0" collapsed="false">
      <c r="A51" s="354" t="s">
        <v>866</v>
      </c>
      <c r="B51" s="0" t="str">
        <f aca="false">LEFT(A51,2)</f>
        <v>01</v>
      </c>
      <c r="C51" s="354" t="s">
        <v>48</v>
      </c>
      <c r="D51" s="354" t="s">
        <v>867</v>
      </c>
      <c r="E51" s="354" t="s">
        <v>580</v>
      </c>
      <c r="F51" s="354" t="s">
        <v>868</v>
      </c>
      <c r="G51" s="0" t="e">
        <f aca="false">CHAR(CODE(dbcs(LEFT(F51,1)))-256)</f>
        <v>#NAME?</v>
      </c>
      <c r="H51" s="0" t="e">
        <f aca="false">C51&amp;G51</f>
        <v>#NAME?</v>
      </c>
      <c r="I51" s="355" t="str">
        <f aca="false">D51</f>
        <v>喜茂別町</v>
      </c>
      <c r="L51" s="355" t="str">
        <f aca="false">C51&amp;D51</f>
        <v>北海道喜茂別町</v>
      </c>
    </row>
    <row r="52" customFormat="false" ht="18" hidden="false" customHeight="false" outlineLevel="0" collapsed="false">
      <c r="A52" s="354" t="s">
        <v>869</v>
      </c>
      <c r="B52" s="0" t="str">
        <f aca="false">LEFT(A52,2)</f>
        <v>01</v>
      </c>
      <c r="C52" s="354" t="s">
        <v>48</v>
      </c>
      <c r="D52" s="354" t="s">
        <v>870</v>
      </c>
      <c r="E52" s="354" t="s">
        <v>580</v>
      </c>
      <c r="F52" s="354" t="s">
        <v>871</v>
      </c>
      <c r="G52" s="0" t="e">
        <f aca="false">CHAR(CODE(dbcs(LEFT(F52,1)))-256)</f>
        <v>#NAME?</v>
      </c>
      <c r="H52" s="0" t="e">
        <f aca="false">C52&amp;G52</f>
        <v>#NAME?</v>
      </c>
      <c r="I52" s="355" t="str">
        <f aca="false">D52</f>
        <v>京極町</v>
      </c>
      <c r="L52" s="355" t="str">
        <f aca="false">C52&amp;D52</f>
        <v>北海道京極町</v>
      </c>
    </row>
    <row r="53" customFormat="false" ht="18" hidden="false" customHeight="false" outlineLevel="0" collapsed="false">
      <c r="A53" s="354" t="s">
        <v>872</v>
      </c>
      <c r="B53" s="0" t="str">
        <f aca="false">LEFT(A53,2)</f>
        <v>01</v>
      </c>
      <c r="C53" s="354" t="s">
        <v>48</v>
      </c>
      <c r="D53" s="354" t="s">
        <v>873</v>
      </c>
      <c r="E53" s="354" t="s">
        <v>580</v>
      </c>
      <c r="F53" s="354" t="s">
        <v>874</v>
      </c>
      <c r="G53" s="0" t="e">
        <f aca="false">CHAR(CODE(dbcs(LEFT(F53,1)))-256)</f>
        <v>#NAME?</v>
      </c>
      <c r="H53" s="0" t="e">
        <f aca="false">C53&amp;G53</f>
        <v>#NAME?</v>
      </c>
      <c r="I53" s="355" t="str">
        <f aca="false">D53</f>
        <v>共和町</v>
      </c>
      <c r="L53" s="355" t="str">
        <f aca="false">C53&amp;D53</f>
        <v>北海道共和町</v>
      </c>
    </row>
    <row r="54" customFormat="false" ht="18" hidden="false" customHeight="false" outlineLevel="0" collapsed="false">
      <c r="A54" s="354" t="s">
        <v>875</v>
      </c>
      <c r="B54" s="0" t="str">
        <f aca="false">LEFT(A54,2)</f>
        <v>01</v>
      </c>
      <c r="C54" s="354" t="s">
        <v>48</v>
      </c>
      <c r="D54" s="354" t="s">
        <v>876</v>
      </c>
      <c r="E54" s="354" t="s">
        <v>580</v>
      </c>
      <c r="F54" s="354" t="s">
        <v>877</v>
      </c>
      <c r="G54" s="0" t="e">
        <f aca="false">CHAR(CODE(dbcs(LEFT(F54,1)))-256)</f>
        <v>#NAME?</v>
      </c>
      <c r="H54" s="0" t="e">
        <f aca="false">C54&amp;G54</f>
        <v>#NAME?</v>
      </c>
      <c r="I54" s="355" t="str">
        <f aca="false">D54</f>
        <v>清里町</v>
      </c>
      <c r="L54" s="355" t="str">
        <f aca="false">C54&amp;D54</f>
        <v>北海道清里町</v>
      </c>
    </row>
    <row r="55" customFormat="false" ht="18" hidden="false" customHeight="false" outlineLevel="0" collapsed="false">
      <c r="A55" s="354" t="s">
        <v>878</v>
      </c>
      <c r="B55" s="0" t="str">
        <f aca="false">LEFT(A55,2)</f>
        <v>01</v>
      </c>
      <c r="C55" s="354" t="s">
        <v>48</v>
      </c>
      <c r="D55" s="354" t="s">
        <v>879</v>
      </c>
      <c r="E55" s="354" t="s">
        <v>580</v>
      </c>
      <c r="F55" s="354" t="s">
        <v>880</v>
      </c>
      <c r="G55" s="0" t="e">
        <f aca="false">CHAR(CODE(dbcs(LEFT(F55,1)))-256)</f>
        <v>#NAME?</v>
      </c>
      <c r="H55" s="0" t="e">
        <f aca="false">C55&amp;G55</f>
        <v>#NAME?</v>
      </c>
      <c r="I55" s="355" t="str">
        <f aca="false">D55</f>
        <v>釧路市</v>
      </c>
      <c r="L55" s="355" t="str">
        <f aca="false">C55&amp;D55</f>
        <v>北海道釧路市</v>
      </c>
    </row>
    <row r="56" customFormat="false" ht="18" hidden="false" customHeight="false" outlineLevel="0" collapsed="false">
      <c r="A56" s="354" t="s">
        <v>881</v>
      </c>
      <c r="B56" s="0" t="str">
        <f aca="false">LEFT(A56,2)</f>
        <v>01</v>
      </c>
      <c r="C56" s="354" t="s">
        <v>48</v>
      </c>
      <c r="D56" s="354" t="s">
        <v>882</v>
      </c>
      <c r="E56" s="354" t="s">
        <v>580</v>
      </c>
      <c r="F56" s="354" t="s">
        <v>883</v>
      </c>
      <c r="G56" s="0" t="e">
        <f aca="false">CHAR(CODE(dbcs(LEFT(F56,1)))-256)</f>
        <v>#NAME?</v>
      </c>
      <c r="H56" s="0" t="e">
        <f aca="false">C56&amp;G56</f>
        <v>#NAME?</v>
      </c>
      <c r="I56" s="355" t="str">
        <f aca="false">D56</f>
        <v>釧路町</v>
      </c>
      <c r="L56" s="355" t="str">
        <f aca="false">C56&amp;D56</f>
        <v>北海道釧路町</v>
      </c>
    </row>
    <row r="57" customFormat="false" ht="18" hidden="false" customHeight="false" outlineLevel="0" collapsed="false">
      <c r="A57" s="354" t="s">
        <v>884</v>
      </c>
      <c r="B57" s="0" t="str">
        <f aca="false">LEFT(A57,2)</f>
        <v>01</v>
      </c>
      <c r="C57" s="354" t="s">
        <v>48</v>
      </c>
      <c r="D57" s="354" t="s">
        <v>885</v>
      </c>
      <c r="E57" s="354" t="s">
        <v>580</v>
      </c>
      <c r="F57" s="354" t="s">
        <v>886</v>
      </c>
      <c r="G57" s="0" t="e">
        <f aca="false">CHAR(CODE(dbcs(LEFT(F57,1)))-256)</f>
        <v>#NAME?</v>
      </c>
      <c r="H57" s="0" t="e">
        <f aca="false">C57&amp;G57</f>
        <v>#NAME?</v>
      </c>
      <c r="I57" s="355" t="str">
        <f aca="false">D57</f>
        <v>倶知安町</v>
      </c>
      <c r="L57" s="355" t="str">
        <f aca="false">C57&amp;D57</f>
        <v>北海道倶知安町</v>
      </c>
    </row>
    <row r="58" customFormat="false" ht="18" hidden="false" customHeight="false" outlineLevel="0" collapsed="false">
      <c r="A58" s="354" t="s">
        <v>887</v>
      </c>
      <c r="B58" s="0" t="str">
        <f aca="false">LEFT(A58,2)</f>
        <v>01</v>
      </c>
      <c r="C58" s="354" t="s">
        <v>48</v>
      </c>
      <c r="D58" s="354" t="s">
        <v>888</v>
      </c>
      <c r="E58" s="354" t="s">
        <v>580</v>
      </c>
      <c r="F58" s="354" t="s">
        <v>889</v>
      </c>
      <c r="G58" s="0" t="e">
        <f aca="false">CHAR(CODE(dbcs(LEFT(F58,1)))-256)</f>
        <v>#NAME?</v>
      </c>
      <c r="H58" s="0" t="e">
        <f aca="false">C58&amp;G58</f>
        <v>#NAME?</v>
      </c>
      <c r="I58" s="355" t="str">
        <f aca="false">D58</f>
        <v>栗山町</v>
      </c>
      <c r="L58" s="355" t="str">
        <f aca="false">C58&amp;D58</f>
        <v>北海道栗山町</v>
      </c>
    </row>
    <row r="59" customFormat="false" ht="18" hidden="false" customHeight="false" outlineLevel="0" collapsed="false">
      <c r="A59" s="354" t="s">
        <v>890</v>
      </c>
      <c r="B59" s="0" t="str">
        <f aca="false">LEFT(A59,2)</f>
        <v>01</v>
      </c>
      <c r="C59" s="354" t="s">
        <v>48</v>
      </c>
      <c r="D59" s="354" t="s">
        <v>891</v>
      </c>
      <c r="E59" s="354" t="s">
        <v>580</v>
      </c>
      <c r="F59" s="354" t="s">
        <v>892</v>
      </c>
      <c r="G59" s="0" t="e">
        <f aca="false">CHAR(CODE(dbcs(LEFT(F59,1)))-256)</f>
        <v>#NAME?</v>
      </c>
      <c r="H59" s="0" t="e">
        <f aca="false">C59&amp;G59</f>
        <v>#NAME?</v>
      </c>
      <c r="I59" s="355" t="str">
        <f aca="false">D59</f>
        <v>黒松内町</v>
      </c>
      <c r="L59" s="355" t="str">
        <f aca="false">C59&amp;D59</f>
        <v>北海道黒松内町</v>
      </c>
    </row>
    <row r="60" customFormat="false" ht="18" hidden="false" customHeight="false" outlineLevel="0" collapsed="false">
      <c r="A60" s="354" t="s">
        <v>893</v>
      </c>
      <c r="B60" s="0" t="str">
        <f aca="false">LEFT(A60,2)</f>
        <v>01</v>
      </c>
      <c r="C60" s="354" t="s">
        <v>48</v>
      </c>
      <c r="D60" s="354" t="s">
        <v>894</v>
      </c>
      <c r="E60" s="354" t="s">
        <v>580</v>
      </c>
      <c r="F60" s="354" t="s">
        <v>895</v>
      </c>
      <c r="G60" s="0" t="e">
        <f aca="false">CHAR(CODE(dbcs(LEFT(F60,1)))-256)</f>
        <v>#NAME?</v>
      </c>
      <c r="H60" s="0" t="e">
        <f aca="false">C60&amp;G60</f>
        <v>#NAME?</v>
      </c>
      <c r="I60" s="355" t="str">
        <f aca="false">D60</f>
        <v>訓子府町</v>
      </c>
      <c r="L60" s="355" t="str">
        <f aca="false">C60&amp;D60</f>
        <v>北海道訓子府町</v>
      </c>
    </row>
    <row r="61" customFormat="false" ht="18" hidden="false" customHeight="false" outlineLevel="0" collapsed="false">
      <c r="A61" s="354" t="s">
        <v>896</v>
      </c>
      <c r="B61" s="0" t="str">
        <f aca="false">LEFT(A61,2)</f>
        <v>01</v>
      </c>
      <c r="C61" s="354" t="s">
        <v>48</v>
      </c>
      <c r="D61" s="354" t="s">
        <v>897</v>
      </c>
      <c r="E61" s="354" t="s">
        <v>580</v>
      </c>
      <c r="F61" s="354" t="s">
        <v>898</v>
      </c>
      <c r="G61" s="0" t="e">
        <f aca="false">CHAR(CODE(dbcs(LEFT(F61,1)))-256)</f>
        <v>#NAME?</v>
      </c>
      <c r="H61" s="0" t="e">
        <f aca="false">C61&amp;G61</f>
        <v>#NAME?</v>
      </c>
      <c r="I61" s="355" t="str">
        <f aca="false">D61</f>
        <v>剣淵町</v>
      </c>
      <c r="L61" s="355" t="str">
        <f aca="false">C61&amp;D61</f>
        <v>北海道剣淵町</v>
      </c>
    </row>
    <row r="62" customFormat="false" ht="18" hidden="false" customHeight="false" outlineLevel="0" collapsed="false">
      <c r="A62" s="354" t="s">
        <v>899</v>
      </c>
      <c r="B62" s="0" t="str">
        <f aca="false">LEFT(A62,2)</f>
        <v>01</v>
      </c>
      <c r="C62" s="354" t="s">
        <v>48</v>
      </c>
      <c r="D62" s="354" t="s">
        <v>900</v>
      </c>
      <c r="E62" s="354" t="s">
        <v>580</v>
      </c>
      <c r="F62" s="354" t="s">
        <v>901</v>
      </c>
      <c r="G62" s="0" t="e">
        <f aca="false">CHAR(CODE(dbcs(LEFT(F62,1)))-256)</f>
        <v>#NAME?</v>
      </c>
      <c r="H62" s="0" t="e">
        <f aca="false">C62&amp;G62</f>
        <v>#NAME?</v>
      </c>
      <c r="I62" s="355" t="str">
        <f aca="false">D62</f>
        <v>小清水町</v>
      </c>
      <c r="L62" s="355" t="str">
        <f aca="false">C62&amp;D62</f>
        <v>北海道小清水町</v>
      </c>
    </row>
    <row r="63" customFormat="false" ht="18" hidden="false" customHeight="false" outlineLevel="0" collapsed="false">
      <c r="A63" s="354" t="s">
        <v>902</v>
      </c>
      <c r="B63" s="0" t="str">
        <f aca="false">LEFT(A63,2)</f>
        <v>01</v>
      </c>
      <c r="C63" s="354" t="s">
        <v>48</v>
      </c>
      <c r="D63" s="354" t="s">
        <v>903</v>
      </c>
      <c r="E63" s="354" t="s">
        <v>580</v>
      </c>
      <c r="F63" s="354" t="s">
        <v>904</v>
      </c>
      <c r="G63" s="0" t="e">
        <f aca="false">CHAR(CODE(dbcs(LEFT(F63,1)))-256)</f>
        <v>#NAME?</v>
      </c>
      <c r="H63" s="0" t="e">
        <f aca="false">C63&amp;G63</f>
        <v>#NAME?</v>
      </c>
      <c r="I63" s="355" t="str">
        <f aca="false">D63</f>
        <v>札幌市</v>
      </c>
      <c r="L63" s="355" t="str">
        <f aca="false">C63&amp;D63</f>
        <v>北海道札幌市</v>
      </c>
    </row>
    <row r="64" customFormat="false" ht="18" hidden="false" customHeight="false" outlineLevel="0" collapsed="false">
      <c r="A64" s="354" t="s">
        <v>905</v>
      </c>
      <c r="B64" s="0" t="str">
        <f aca="false">LEFT(A64,2)</f>
        <v>01</v>
      </c>
      <c r="C64" s="354" t="s">
        <v>48</v>
      </c>
      <c r="D64" s="354" t="s">
        <v>906</v>
      </c>
      <c r="E64" s="354" t="s">
        <v>580</v>
      </c>
      <c r="F64" s="354" t="s">
        <v>907</v>
      </c>
      <c r="G64" s="0" t="e">
        <f aca="false">CHAR(CODE(dbcs(LEFT(F64,1)))-256)</f>
        <v>#NAME?</v>
      </c>
      <c r="H64" s="0" t="e">
        <f aca="false">C64&amp;G64</f>
        <v>#NAME?</v>
      </c>
      <c r="I64" s="355" t="str">
        <f aca="false">D64</f>
        <v>様似町</v>
      </c>
      <c r="L64" s="355" t="str">
        <f aca="false">C64&amp;D64</f>
        <v>北海道様似町</v>
      </c>
    </row>
    <row r="65" customFormat="false" ht="18" hidden="false" customHeight="false" outlineLevel="0" collapsed="false">
      <c r="A65" s="354" t="s">
        <v>908</v>
      </c>
      <c r="B65" s="0" t="str">
        <f aca="false">LEFT(A65,2)</f>
        <v>01</v>
      </c>
      <c r="C65" s="354" t="s">
        <v>48</v>
      </c>
      <c r="D65" s="354" t="s">
        <v>909</v>
      </c>
      <c r="E65" s="354" t="s">
        <v>580</v>
      </c>
      <c r="F65" s="354" t="s">
        <v>910</v>
      </c>
      <c r="G65" s="0" t="e">
        <f aca="false">CHAR(CODE(dbcs(LEFT(F65,1)))-256)</f>
        <v>#NAME?</v>
      </c>
      <c r="H65" s="0" t="e">
        <f aca="false">C65&amp;G65</f>
        <v>#NAME?</v>
      </c>
      <c r="I65" s="355" t="str">
        <f aca="false">D65</f>
        <v>更別村</v>
      </c>
      <c r="L65" s="355" t="str">
        <f aca="false">C65&amp;D65</f>
        <v>北海道更別村</v>
      </c>
    </row>
    <row r="66" customFormat="false" ht="18" hidden="false" customHeight="false" outlineLevel="0" collapsed="false">
      <c r="A66" s="354" t="s">
        <v>911</v>
      </c>
      <c r="B66" s="0" t="str">
        <f aca="false">LEFT(A66,2)</f>
        <v>01</v>
      </c>
      <c r="C66" s="354" t="s">
        <v>48</v>
      </c>
      <c r="D66" s="354" t="s">
        <v>912</v>
      </c>
      <c r="E66" s="354" t="s">
        <v>580</v>
      </c>
      <c r="F66" s="354" t="s">
        <v>913</v>
      </c>
      <c r="G66" s="0" t="e">
        <f aca="false">CHAR(CODE(dbcs(LEFT(F66,1)))-256)</f>
        <v>#NAME?</v>
      </c>
      <c r="H66" s="0" t="e">
        <f aca="false">C66&amp;G66</f>
        <v>#NAME?</v>
      </c>
      <c r="I66" s="355" t="str">
        <f aca="false">D66</f>
        <v>猿払村</v>
      </c>
      <c r="L66" s="355" t="str">
        <f aca="false">C66&amp;D66</f>
        <v>北海道猿払村</v>
      </c>
    </row>
    <row r="67" customFormat="false" ht="18" hidden="false" customHeight="false" outlineLevel="0" collapsed="false">
      <c r="A67" s="354" t="s">
        <v>914</v>
      </c>
      <c r="B67" s="0" t="str">
        <f aca="false">LEFT(A67,2)</f>
        <v>01</v>
      </c>
      <c r="C67" s="354" t="s">
        <v>48</v>
      </c>
      <c r="D67" s="354" t="s">
        <v>915</v>
      </c>
      <c r="E67" s="354" t="s">
        <v>580</v>
      </c>
      <c r="F67" s="354" t="s">
        <v>916</v>
      </c>
      <c r="G67" s="0" t="e">
        <f aca="false">CHAR(CODE(dbcs(LEFT(F67,1)))-256)</f>
        <v>#NAME?</v>
      </c>
      <c r="H67" s="0" t="e">
        <f aca="false">C67&amp;G67</f>
        <v>#NAME?</v>
      </c>
      <c r="I67" s="355" t="str">
        <f aca="false">D67</f>
        <v>佐呂間町</v>
      </c>
      <c r="L67" s="355" t="str">
        <f aca="false">C67&amp;D67</f>
        <v>北海道佐呂間町</v>
      </c>
    </row>
    <row r="68" customFormat="false" ht="18" hidden="false" customHeight="false" outlineLevel="0" collapsed="false">
      <c r="A68" s="354" t="s">
        <v>917</v>
      </c>
      <c r="B68" s="0" t="str">
        <f aca="false">LEFT(A68,2)</f>
        <v>01</v>
      </c>
      <c r="C68" s="354" t="s">
        <v>48</v>
      </c>
      <c r="D68" s="354" t="s">
        <v>918</v>
      </c>
      <c r="E68" s="354" t="s">
        <v>580</v>
      </c>
      <c r="F68" s="354" t="s">
        <v>919</v>
      </c>
      <c r="G68" s="0" t="e">
        <f aca="false">CHAR(CODE(dbcs(LEFT(F68,1)))-256)</f>
        <v>#NAME?</v>
      </c>
      <c r="H68" s="0" t="e">
        <f aca="false">C68&amp;G68</f>
        <v>#NAME?</v>
      </c>
      <c r="I68" s="355" t="str">
        <f aca="false">D68</f>
        <v>鹿追町</v>
      </c>
      <c r="L68" s="355" t="str">
        <f aca="false">C68&amp;D68</f>
        <v>北海道鹿追町</v>
      </c>
    </row>
    <row r="69" customFormat="false" ht="18" hidden="false" customHeight="false" outlineLevel="0" collapsed="false">
      <c r="A69" s="354" t="s">
        <v>920</v>
      </c>
      <c r="B69" s="0" t="str">
        <f aca="false">LEFT(A69,2)</f>
        <v>01</v>
      </c>
      <c r="C69" s="354" t="s">
        <v>48</v>
      </c>
      <c r="D69" s="354" t="s">
        <v>921</v>
      </c>
      <c r="E69" s="354" t="s">
        <v>580</v>
      </c>
      <c r="F69" s="354" t="s">
        <v>922</v>
      </c>
      <c r="G69" s="0" t="e">
        <f aca="false">CHAR(CODE(dbcs(LEFT(F69,1)))-256)</f>
        <v>#NAME?</v>
      </c>
      <c r="H69" s="0" t="e">
        <f aca="false">C69&amp;G69</f>
        <v>#NAME?</v>
      </c>
      <c r="I69" s="355" t="str">
        <f aca="false">D69</f>
        <v>鹿部町</v>
      </c>
      <c r="L69" s="355" t="str">
        <f aca="false">C69&amp;D69</f>
        <v>北海道鹿部町</v>
      </c>
    </row>
    <row r="70" customFormat="false" ht="18" hidden="false" customHeight="false" outlineLevel="0" collapsed="false">
      <c r="A70" s="354" t="s">
        <v>923</v>
      </c>
      <c r="B70" s="0" t="str">
        <f aca="false">LEFT(A70,2)</f>
        <v>01</v>
      </c>
      <c r="C70" s="354" t="s">
        <v>48</v>
      </c>
      <c r="D70" s="354" t="s">
        <v>924</v>
      </c>
      <c r="E70" s="354" t="s">
        <v>580</v>
      </c>
      <c r="F70" s="354" t="s">
        <v>925</v>
      </c>
      <c r="G70" s="0" t="e">
        <f aca="false">CHAR(CODE(dbcs(LEFT(F70,1)))-256)</f>
        <v>#NAME?</v>
      </c>
      <c r="H70" s="0" t="e">
        <f aca="false">C70&amp;G70</f>
        <v>#NAME?</v>
      </c>
      <c r="I70" s="355" t="str">
        <f aca="false">D70</f>
        <v>標茶町</v>
      </c>
      <c r="L70" s="355" t="str">
        <f aca="false">C70&amp;D70</f>
        <v>北海道標茶町</v>
      </c>
    </row>
    <row r="71" customFormat="false" ht="18" hidden="false" customHeight="false" outlineLevel="0" collapsed="false">
      <c r="A71" s="354" t="s">
        <v>926</v>
      </c>
      <c r="B71" s="0" t="str">
        <f aca="false">LEFT(A71,2)</f>
        <v>01</v>
      </c>
      <c r="C71" s="354" t="s">
        <v>48</v>
      </c>
      <c r="D71" s="354" t="s">
        <v>927</v>
      </c>
      <c r="E71" s="354" t="s">
        <v>580</v>
      </c>
      <c r="F71" s="354" t="s">
        <v>928</v>
      </c>
      <c r="G71" s="0" t="e">
        <f aca="false">CHAR(CODE(dbcs(LEFT(F71,1)))-256)</f>
        <v>#NAME?</v>
      </c>
      <c r="H71" s="0" t="e">
        <f aca="false">C71&amp;G71</f>
        <v>#NAME?</v>
      </c>
      <c r="I71" s="355" t="str">
        <f aca="false">D71</f>
        <v>士別市</v>
      </c>
      <c r="L71" s="355" t="str">
        <f aca="false">C71&amp;D71</f>
        <v>北海道士別市</v>
      </c>
    </row>
    <row r="72" customFormat="false" ht="18" hidden="false" customHeight="false" outlineLevel="0" collapsed="false">
      <c r="A72" s="354" t="s">
        <v>929</v>
      </c>
      <c r="B72" s="0" t="str">
        <f aca="false">LEFT(A72,2)</f>
        <v>01</v>
      </c>
      <c r="C72" s="354" t="s">
        <v>48</v>
      </c>
      <c r="D72" s="354" t="s">
        <v>930</v>
      </c>
      <c r="E72" s="354" t="s">
        <v>580</v>
      </c>
      <c r="F72" s="354" t="s">
        <v>931</v>
      </c>
      <c r="G72" s="0" t="e">
        <f aca="false">CHAR(CODE(dbcs(LEFT(F72,1)))-256)</f>
        <v>#NAME?</v>
      </c>
      <c r="H72" s="0" t="e">
        <f aca="false">C72&amp;G72</f>
        <v>#NAME?</v>
      </c>
      <c r="I72" s="355" t="str">
        <f aca="false">D72</f>
        <v>標津町</v>
      </c>
      <c r="L72" s="355" t="str">
        <f aca="false">C72&amp;D72</f>
        <v>北海道標津町</v>
      </c>
    </row>
    <row r="73" customFormat="false" ht="18" hidden="false" customHeight="false" outlineLevel="0" collapsed="false">
      <c r="A73" s="354" t="s">
        <v>932</v>
      </c>
      <c r="B73" s="0" t="str">
        <f aca="false">LEFT(A73,2)</f>
        <v>01</v>
      </c>
      <c r="C73" s="354" t="s">
        <v>48</v>
      </c>
      <c r="D73" s="354" t="s">
        <v>933</v>
      </c>
      <c r="E73" s="354" t="s">
        <v>580</v>
      </c>
      <c r="F73" s="354" t="s">
        <v>934</v>
      </c>
      <c r="G73" s="0" t="e">
        <f aca="false">CHAR(CODE(dbcs(LEFT(F73,1)))-256)</f>
        <v>#NAME?</v>
      </c>
      <c r="H73" s="0" t="e">
        <f aca="false">C73&amp;G73</f>
        <v>#NAME?</v>
      </c>
      <c r="I73" s="355" t="str">
        <f aca="false">D73</f>
        <v>士幌町</v>
      </c>
      <c r="L73" s="355" t="str">
        <f aca="false">C73&amp;D73</f>
        <v>北海道士幌町</v>
      </c>
    </row>
    <row r="74" customFormat="false" ht="18" hidden="false" customHeight="false" outlineLevel="0" collapsed="false">
      <c r="A74" s="354" t="s">
        <v>935</v>
      </c>
      <c r="B74" s="0" t="str">
        <f aca="false">LEFT(A74,2)</f>
        <v>01</v>
      </c>
      <c r="C74" s="354" t="s">
        <v>48</v>
      </c>
      <c r="D74" s="354" t="s">
        <v>936</v>
      </c>
      <c r="E74" s="354" t="s">
        <v>580</v>
      </c>
      <c r="F74" s="354" t="s">
        <v>937</v>
      </c>
      <c r="G74" s="0" t="e">
        <f aca="false">CHAR(CODE(dbcs(LEFT(F74,1)))-256)</f>
        <v>#NAME?</v>
      </c>
      <c r="H74" s="0" t="e">
        <f aca="false">C74&amp;G74</f>
        <v>#NAME?</v>
      </c>
      <c r="I74" s="355" t="str">
        <f aca="false">D74</f>
        <v>島牧村</v>
      </c>
      <c r="L74" s="355" t="str">
        <f aca="false">C74&amp;D74</f>
        <v>北海道島牧村</v>
      </c>
    </row>
    <row r="75" customFormat="false" ht="18" hidden="false" customHeight="false" outlineLevel="0" collapsed="false">
      <c r="A75" s="354" t="s">
        <v>938</v>
      </c>
      <c r="B75" s="0" t="str">
        <f aca="false">LEFT(A75,2)</f>
        <v>01</v>
      </c>
      <c r="C75" s="354" t="s">
        <v>48</v>
      </c>
      <c r="D75" s="354" t="s">
        <v>939</v>
      </c>
      <c r="E75" s="354" t="s">
        <v>580</v>
      </c>
      <c r="F75" s="354" t="s">
        <v>940</v>
      </c>
      <c r="G75" s="0" t="e">
        <f aca="false">CHAR(CODE(dbcs(LEFT(F75,1)))-256)</f>
        <v>#NAME?</v>
      </c>
      <c r="H75" s="0" t="e">
        <f aca="false">C75&amp;G75</f>
        <v>#NAME?</v>
      </c>
      <c r="I75" s="355" t="str">
        <f aca="false">D75</f>
        <v>清水町</v>
      </c>
      <c r="L75" s="355" t="str">
        <f aca="false">C75&amp;D75</f>
        <v>北海道清水町</v>
      </c>
    </row>
    <row r="76" customFormat="false" ht="18" hidden="false" customHeight="false" outlineLevel="0" collapsed="false">
      <c r="A76" s="354" t="s">
        <v>941</v>
      </c>
      <c r="B76" s="0" t="str">
        <f aca="false">LEFT(A76,2)</f>
        <v>01</v>
      </c>
      <c r="C76" s="354" t="s">
        <v>48</v>
      </c>
      <c r="D76" s="354" t="s">
        <v>942</v>
      </c>
      <c r="E76" s="354" t="s">
        <v>580</v>
      </c>
      <c r="F76" s="354" t="s">
        <v>943</v>
      </c>
      <c r="G76" s="0" t="e">
        <f aca="false">CHAR(CODE(dbcs(LEFT(F76,1)))-256)</f>
        <v>#NAME?</v>
      </c>
      <c r="H76" s="0" t="e">
        <f aca="false">C76&amp;G76</f>
        <v>#NAME?</v>
      </c>
      <c r="I76" s="355" t="str">
        <f aca="false">D76</f>
        <v>占冠村</v>
      </c>
      <c r="L76" s="355" t="str">
        <f aca="false">C76&amp;D76</f>
        <v>北海道占冠村</v>
      </c>
    </row>
    <row r="77" customFormat="false" ht="18" hidden="false" customHeight="false" outlineLevel="0" collapsed="false">
      <c r="A77" s="354" t="s">
        <v>944</v>
      </c>
      <c r="B77" s="0" t="str">
        <f aca="false">LEFT(A77,2)</f>
        <v>01</v>
      </c>
      <c r="C77" s="354" t="s">
        <v>48</v>
      </c>
      <c r="D77" s="354" t="s">
        <v>945</v>
      </c>
      <c r="E77" s="354" t="s">
        <v>580</v>
      </c>
      <c r="F77" s="354" t="s">
        <v>946</v>
      </c>
      <c r="G77" s="0" t="e">
        <f aca="false">CHAR(CODE(dbcs(LEFT(F77,1)))-256)</f>
        <v>#NAME?</v>
      </c>
      <c r="H77" s="0" t="e">
        <f aca="false">C77&amp;G77</f>
        <v>#NAME?</v>
      </c>
      <c r="I77" s="355" t="str">
        <f aca="false">D77</f>
        <v>下川町</v>
      </c>
      <c r="L77" s="355" t="str">
        <f aca="false">C77&amp;D77</f>
        <v>北海道下川町</v>
      </c>
    </row>
    <row r="78" customFormat="false" ht="18" hidden="false" customHeight="false" outlineLevel="0" collapsed="false">
      <c r="A78" s="354" t="s">
        <v>947</v>
      </c>
      <c r="B78" s="0" t="str">
        <f aca="false">LEFT(A78,2)</f>
        <v>01</v>
      </c>
      <c r="C78" s="354" t="s">
        <v>48</v>
      </c>
      <c r="D78" s="354" t="s">
        <v>948</v>
      </c>
      <c r="E78" s="354" t="s">
        <v>580</v>
      </c>
      <c r="F78" s="354" t="s">
        <v>949</v>
      </c>
      <c r="G78" s="0" t="e">
        <f aca="false">CHAR(CODE(dbcs(LEFT(F78,1)))-256)</f>
        <v>#NAME?</v>
      </c>
      <c r="H78" s="0" t="e">
        <f aca="false">C78&amp;G78</f>
        <v>#NAME?</v>
      </c>
      <c r="I78" s="355" t="str">
        <f aca="false">D78</f>
        <v>積丹町</v>
      </c>
      <c r="L78" s="355" t="str">
        <f aca="false">C78&amp;D78</f>
        <v>北海道積丹町</v>
      </c>
    </row>
    <row r="79" customFormat="false" ht="18" hidden="false" customHeight="false" outlineLevel="0" collapsed="false">
      <c r="A79" s="354" t="s">
        <v>950</v>
      </c>
      <c r="B79" s="0" t="str">
        <f aca="false">LEFT(A79,2)</f>
        <v>01</v>
      </c>
      <c r="C79" s="354" t="s">
        <v>48</v>
      </c>
      <c r="D79" s="354" t="s">
        <v>951</v>
      </c>
      <c r="E79" s="354" t="s">
        <v>580</v>
      </c>
      <c r="F79" s="354" t="s">
        <v>952</v>
      </c>
      <c r="G79" s="0" t="e">
        <f aca="false">CHAR(CODE(dbcs(LEFT(F79,1)))-256)</f>
        <v>#NAME?</v>
      </c>
      <c r="H79" s="0" t="e">
        <f aca="false">C79&amp;G79</f>
        <v>#NAME?</v>
      </c>
      <c r="I79" s="355" t="str">
        <f aca="false">D79</f>
        <v>斜里町</v>
      </c>
      <c r="L79" s="355" t="str">
        <f aca="false">C79&amp;D79</f>
        <v>北海道斜里町</v>
      </c>
    </row>
    <row r="80" customFormat="false" ht="18" hidden="false" customHeight="false" outlineLevel="0" collapsed="false">
      <c r="A80" s="354" t="s">
        <v>953</v>
      </c>
      <c r="B80" s="0" t="str">
        <f aca="false">LEFT(A80,2)</f>
        <v>01</v>
      </c>
      <c r="C80" s="354" t="s">
        <v>48</v>
      </c>
      <c r="D80" s="354" t="s">
        <v>954</v>
      </c>
      <c r="E80" s="354" t="s">
        <v>580</v>
      </c>
      <c r="F80" s="354" t="s">
        <v>955</v>
      </c>
      <c r="G80" s="0" t="e">
        <f aca="false">CHAR(CODE(dbcs(LEFT(F80,1)))-256)</f>
        <v>#NAME?</v>
      </c>
      <c r="H80" s="0" t="e">
        <f aca="false">C80&amp;G80</f>
        <v>#NAME?</v>
      </c>
      <c r="I80" s="355" t="str">
        <f aca="false">D80</f>
        <v>初山別村</v>
      </c>
      <c r="L80" s="355" t="str">
        <f aca="false">C80&amp;D80</f>
        <v>北海道初山別村</v>
      </c>
    </row>
    <row r="81" customFormat="false" ht="18" hidden="false" customHeight="false" outlineLevel="0" collapsed="false">
      <c r="A81" s="354" t="s">
        <v>956</v>
      </c>
      <c r="B81" s="0" t="str">
        <f aca="false">LEFT(A81,2)</f>
        <v>01</v>
      </c>
      <c r="C81" s="354" t="s">
        <v>48</v>
      </c>
      <c r="D81" s="354" t="s">
        <v>957</v>
      </c>
      <c r="E81" s="354" t="s">
        <v>580</v>
      </c>
      <c r="F81" s="354" t="s">
        <v>958</v>
      </c>
      <c r="G81" s="0" t="e">
        <f aca="false">CHAR(CODE(dbcs(LEFT(F81,1)))-256)</f>
        <v>#NAME?</v>
      </c>
      <c r="H81" s="0" t="e">
        <f aca="false">C81&amp;G81</f>
        <v>#NAME?</v>
      </c>
      <c r="I81" s="355" t="str">
        <f aca="false">D81</f>
        <v>白老町</v>
      </c>
      <c r="L81" s="355" t="str">
        <f aca="false">C81&amp;D81</f>
        <v>北海道白老町</v>
      </c>
    </row>
    <row r="82" customFormat="false" ht="18" hidden="false" customHeight="false" outlineLevel="0" collapsed="false">
      <c r="A82" s="354" t="s">
        <v>959</v>
      </c>
      <c r="B82" s="0" t="str">
        <f aca="false">LEFT(A82,2)</f>
        <v>01</v>
      </c>
      <c r="C82" s="354" t="s">
        <v>48</v>
      </c>
      <c r="D82" s="354" t="s">
        <v>960</v>
      </c>
      <c r="E82" s="354" t="s">
        <v>580</v>
      </c>
      <c r="F82" s="354" t="s">
        <v>961</v>
      </c>
      <c r="G82" s="0" t="e">
        <f aca="false">CHAR(CODE(dbcs(LEFT(F82,1)))-256)</f>
        <v>#NAME?</v>
      </c>
      <c r="H82" s="0" t="e">
        <f aca="false">C82&amp;G82</f>
        <v>#NAME?</v>
      </c>
      <c r="I82" s="355" t="str">
        <f aca="false">D82</f>
        <v>白糠町</v>
      </c>
      <c r="L82" s="355" t="str">
        <f aca="false">C82&amp;D82</f>
        <v>北海道白糠町</v>
      </c>
    </row>
    <row r="83" customFormat="false" ht="18" hidden="false" customHeight="false" outlineLevel="0" collapsed="false">
      <c r="A83" s="354" t="s">
        <v>962</v>
      </c>
      <c r="B83" s="0" t="str">
        <f aca="false">LEFT(A83,2)</f>
        <v>01</v>
      </c>
      <c r="C83" s="354" t="s">
        <v>48</v>
      </c>
      <c r="D83" s="354" t="s">
        <v>963</v>
      </c>
      <c r="E83" s="354" t="s">
        <v>580</v>
      </c>
      <c r="F83" s="354" t="s">
        <v>964</v>
      </c>
      <c r="G83" s="0" t="e">
        <f aca="false">CHAR(CODE(dbcs(LEFT(F83,1)))-256)</f>
        <v>#NAME?</v>
      </c>
      <c r="H83" s="0" t="e">
        <f aca="false">C83&amp;G83</f>
        <v>#NAME?</v>
      </c>
      <c r="I83" s="355" t="str">
        <f aca="false">D83</f>
        <v>知内町</v>
      </c>
      <c r="L83" s="355" t="str">
        <f aca="false">C83&amp;D83</f>
        <v>北海道知内町</v>
      </c>
    </row>
    <row r="84" customFormat="false" ht="18" hidden="false" customHeight="false" outlineLevel="0" collapsed="false">
      <c r="A84" s="354" t="s">
        <v>965</v>
      </c>
      <c r="B84" s="0" t="str">
        <f aca="false">LEFT(A84,2)</f>
        <v>01</v>
      </c>
      <c r="C84" s="354" t="s">
        <v>48</v>
      </c>
      <c r="D84" s="354" t="s">
        <v>966</v>
      </c>
      <c r="E84" s="354" t="s">
        <v>580</v>
      </c>
      <c r="F84" s="354" t="s">
        <v>967</v>
      </c>
      <c r="G84" s="0" t="e">
        <f aca="false">CHAR(CODE(dbcs(LEFT(F84,1)))-256)</f>
        <v>#NAME?</v>
      </c>
      <c r="H84" s="0" t="e">
        <f aca="false">C84&amp;G84</f>
        <v>#NAME?</v>
      </c>
      <c r="I84" s="355" t="str">
        <f aca="false">D84</f>
        <v>新篠津村</v>
      </c>
      <c r="L84" s="355" t="str">
        <f aca="false">C84&amp;D84</f>
        <v>北海道新篠津村</v>
      </c>
    </row>
    <row r="85" customFormat="false" ht="18" hidden="false" customHeight="false" outlineLevel="0" collapsed="false">
      <c r="A85" s="354" t="s">
        <v>968</v>
      </c>
      <c r="B85" s="0" t="str">
        <f aca="false">LEFT(A85,2)</f>
        <v>01</v>
      </c>
      <c r="C85" s="354" t="s">
        <v>48</v>
      </c>
      <c r="D85" s="354" t="s">
        <v>969</v>
      </c>
      <c r="E85" s="354" t="s">
        <v>580</v>
      </c>
      <c r="F85" s="354" t="s">
        <v>970</v>
      </c>
      <c r="G85" s="0" t="e">
        <f aca="false">CHAR(CODE(dbcs(LEFT(F85,1)))-256)</f>
        <v>#NAME?</v>
      </c>
      <c r="H85" s="0" t="e">
        <f aca="false">C85&amp;G85</f>
        <v>#NAME?</v>
      </c>
      <c r="I85" s="355" t="str">
        <f aca="false">D85</f>
        <v>新得町</v>
      </c>
      <c r="L85" s="355" t="str">
        <f aca="false">C85&amp;D85</f>
        <v>北海道新得町</v>
      </c>
    </row>
    <row r="86" customFormat="false" ht="18" hidden="false" customHeight="false" outlineLevel="0" collapsed="false">
      <c r="A86" s="354" t="s">
        <v>971</v>
      </c>
      <c r="B86" s="0" t="str">
        <f aca="false">LEFT(A86,2)</f>
        <v>01</v>
      </c>
      <c r="C86" s="354" t="s">
        <v>48</v>
      </c>
      <c r="D86" s="354" t="s">
        <v>972</v>
      </c>
      <c r="E86" s="354" t="s">
        <v>580</v>
      </c>
      <c r="F86" s="354" t="s">
        <v>973</v>
      </c>
      <c r="G86" s="0" t="e">
        <f aca="false">CHAR(CODE(dbcs(LEFT(F86,1)))-256)</f>
        <v>#NAME?</v>
      </c>
      <c r="H86" s="0" t="e">
        <f aca="false">C86&amp;G86</f>
        <v>#NAME?</v>
      </c>
      <c r="I86" s="355" t="str">
        <f aca="false">D86</f>
        <v>新十津川町</v>
      </c>
      <c r="L86" s="355" t="str">
        <f aca="false">C86&amp;D86</f>
        <v>北海道新十津川町</v>
      </c>
    </row>
    <row r="87" customFormat="false" ht="18" hidden="false" customHeight="false" outlineLevel="0" collapsed="false">
      <c r="A87" s="354" t="s">
        <v>974</v>
      </c>
      <c r="B87" s="0" t="str">
        <f aca="false">LEFT(A87,2)</f>
        <v>01</v>
      </c>
      <c r="C87" s="354" t="s">
        <v>48</v>
      </c>
      <c r="D87" s="354" t="s">
        <v>975</v>
      </c>
      <c r="E87" s="354" t="s">
        <v>580</v>
      </c>
      <c r="F87" s="354" t="s">
        <v>976</v>
      </c>
      <c r="G87" s="0" t="e">
        <f aca="false">CHAR(CODE(dbcs(LEFT(F87,1)))-256)</f>
        <v>#NAME?</v>
      </c>
      <c r="H87" s="0" t="e">
        <f aca="false">C87&amp;G87</f>
        <v>#NAME?</v>
      </c>
      <c r="I87" s="355" t="str">
        <f aca="false">D87</f>
        <v>新ひだか町</v>
      </c>
      <c r="L87" s="355" t="str">
        <f aca="false">C87&amp;D87</f>
        <v>北海道新ひだか町</v>
      </c>
    </row>
    <row r="88" customFormat="false" ht="18" hidden="false" customHeight="false" outlineLevel="0" collapsed="false">
      <c r="A88" s="354" t="s">
        <v>977</v>
      </c>
      <c r="B88" s="0" t="str">
        <f aca="false">LEFT(A88,2)</f>
        <v>01</v>
      </c>
      <c r="C88" s="354" t="s">
        <v>48</v>
      </c>
      <c r="D88" s="354" t="s">
        <v>978</v>
      </c>
      <c r="E88" s="354" t="s">
        <v>580</v>
      </c>
      <c r="F88" s="354" t="s">
        <v>979</v>
      </c>
      <c r="G88" s="0" t="e">
        <f aca="false">CHAR(CODE(dbcs(LEFT(F88,1)))-256)</f>
        <v>#NAME?</v>
      </c>
      <c r="H88" s="0" t="e">
        <f aca="false">C88&amp;G88</f>
        <v>#NAME?</v>
      </c>
      <c r="I88" s="355" t="str">
        <f aca="false">D88</f>
        <v>寿都町</v>
      </c>
      <c r="L88" s="355" t="str">
        <f aca="false">C88&amp;D88</f>
        <v>北海道寿都町</v>
      </c>
    </row>
    <row r="89" customFormat="false" ht="18" hidden="false" customHeight="false" outlineLevel="0" collapsed="false">
      <c r="A89" s="354" t="s">
        <v>980</v>
      </c>
      <c r="B89" s="0" t="str">
        <f aca="false">LEFT(A89,2)</f>
        <v>01</v>
      </c>
      <c r="C89" s="354" t="s">
        <v>48</v>
      </c>
      <c r="D89" s="354" t="s">
        <v>981</v>
      </c>
      <c r="E89" s="354" t="s">
        <v>580</v>
      </c>
      <c r="F89" s="354" t="s">
        <v>982</v>
      </c>
      <c r="G89" s="0" t="e">
        <f aca="false">CHAR(CODE(dbcs(LEFT(F89,1)))-256)</f>
        <v>#NAME?</v>
      </c>
      <c r="H89" s="0" t="e">
        <f aca="false">C89&amp;G89</f>
        <v>#NAME?</v>
      </c>
      <c r="I89" s="355" t="str">
        <f aca="false">D89</f>
        <v>砂川市</v>
      </c>
      <c r="L89" s="355" t="str">
        <f aca="false">C89&amp;D89</f>
        <v>北海道砂川市</v>
      </c>
    </row>
    <row r="90" customFormat="false" ht="18" hidden="false" customHeight="false" outlineLevel="0" collapsed="false">
      <c r="A90" s="354" t="s">
        <v>983</v>
      </c>
      <c r="B90" s="0" t="str">
        <f aca="false">LEFT(A90,2)</f>
        <v>01</v>
      </c>
      <c r="C90" s="354" t="s">
        <v>48</v>
      </c>
      <c r="D90" s="354" t="s">
        <v>984</v>
      </c>
      <c r="E90" s="354" t="s">
        <v>580</v>
      </c>
      <c r="F90" s="354" t="s">
        <v>985</v>
      </c>
      <c r="G90" s="0" t="e">
        <f aca="false">CHAR(CODE(dbcs(LEFT(F90,1)))-256)</f>
        <v>#NAME?</v>
      </c>
      <c r="H90" s="0" t="e">
        <f aca="false">C90&amp;G90</f>
        <v>#NAME?</v>
      </c>
      <c r="I90" s="355" t="str">
        <f aca="false">D90</f>
        <v>せたな町</v>
      </c>
      <c r="L90" s="355" t="str">
        <f aca="false">C90&amp;D90</f>
        <v>北海道せたな町</v>
      </c>
    </row>
    <row r="91" customFormat="false" ht="18" hidden="false" customHeight="false" outlineLevel="0" collapsed="false">
      <c r="A91" s="354" t="s">
        <v>986</v>
      </c>
      <c r="B91" s="0" t="str">
        <f aca="false">LEFT(A91,2)</f>
        <v>01</v>
      </c>
      <c r="C91" s="354" t="s">
        <v>48</v>
      </c>
      <c r="D91" s="354" t="s">
        <v>987</v>
      </c>
      <c r="E91" s="354" t="s">
        <v>580</v>
      </c>
      <c r="F91" s="354" t="s">
        <v>988</v>
      </c>
      <c r="G91" s="0" t="e">
        <f aca="false">CHAR(CODE(dbcs(LEFT(F91,1)))-256)</f>
        <v>#NAME?</v>
      </c>
      <c r="H91" s="0" t="e">
        <f aca="false">C91&amp;G91</f>
        <v>#NAME?</v>
      </c>
      <c r="I91" s="355" t="str">
        <f aca="false">D91</f>
        <v>壮瞥町</v>
      </c>
      <c r="L91" s="355" t="str">
        <f aca="false">C91&amp;D91</f>
        <v>北海道壮瞥町</v>
      </c>
    </row>
    <row r="92" customFormat="false" ht="18" hidden="false" customHeight="false" outlineLevel="0" collapsed="false">
      <c r="A92" s="354" t="s">
        <v>989</v>
      </c>
      <c r="B92" s="0" t="str">
        <f aca="false">LEFT(A92,2)</f>
        <v>01</v>
      </c>
      <c r="C92" s="354" t="s">
        <v>48</v>
      </c>
      <c r="D92" s="354" t="s">
        <v>990</v>
      </c>
      <c r="E92" s="354" t="s">
        <v>580</v>
      </c>
      <c r="F92" s="354" t="s">
        <v>991</v>
      </c>
      <c r="G92" s="0" t="e">
        <f aca="false">CHAR(CODE(dbcs(LEFT(F92,1)))-256)</f>
        <v>#NAME?</v>
      </c>
      <c r="H92" s="0" t="e">
        <f aca="false">C92&amp;G92</f>
        <v>#NAME?</v>
      </c>
      <c r="I92" s="355" t="str">
        <f aca="false">D92</f>
        <v>大樹町</v>
      </c>
      <c r="L92" s="355" t="str">
        <f aca="false">C92&amp;D92</f>
        <v>北海道大樹町</v>
      </c>
    </row>
    <row r="93" customFormat="false" ht="18" hidden="false" customHeight="false" outlineLevel="0" collapsed="false">
      <c r="A93" s="354" t="s">
        <v>992</v>
      </c>
      <c r="B93" s="0" t="str">
        <f aca="false">LEFT(A93,2)</f>
        <v>01</v>
      </c>
      <c r="C93" s="354" t="s">
        <v>48</v>
      </c>
      <c r="D93" s="354" t="s">
        <v>993</v>
      </c>
      <c r="E93" s="354" t="s">
        <v>580</v>
      </c>
      <c r="F93" s="354" t="s">
        <v>994</v>
      </c>
      <c r="G93" s="0" t="e">
        <f aca="false">CHAR(CODE(dbcs(LEFT(F93,1)))-256)</f>
        <v>#NAME?</v>
      </c>
      <c r="H93" s="0" t="e">
        <f aca="false">C93&amp;G93</f>
        <v>#NAME?</v>
      </c>
      <c r="I93" s="355" t="str">
        <f aca="false">D93</f>
        <v>鷹栖町</v>
      </c>
      <c r="L93" s="355" t="str">
        <f aca="false">C93&amp;D93</f>
        <v>北海道鷹栖町</v>
      </c>
    </row>
    <row r="94" customFormat="false" ht="18" hidden="false" customHeight="false" outlineLevel="0" collapsed="false">
      <c r="A94" s="354" t="s">
        <v>995</v>
      </c>
      <c r="B94" s="0" t="str">
        <f aca="false">LEFT(A94,2)</f>
        <v>01</v>
      </c>
      <c r="C94" s="354" t="s">
        <v>48</v>
      </c>
      <c r="D94" s="354" t="s">
        <v>996</v>
      </c>
      <c r="E94" s="354" t="s">
        <v>580</v>
      </c>
      <c r="F94" s="354" t="s">
        <v>997</v>
      </c>
      <c r="G94" s="0" t="e">
        <f aca="false">CHAR(CODE(dbcs(LEFT(F94,1)))-256)</f>
        <v>#NAME?</v>
      </c>
      <c r="H94" s="0" t="e">
        <f aca="false">C94&amp;G94</f>
        <v>#NAME?</v>
      </c>
      <c r="I94" s="355" t="str">
        <f aca="false">D94</f>
        <v>滝川市</v>
      </c>
      <c r="L94" s="355" t="str">
        <f aca="false">C94&amp;D94</f>
        <v>北海道滝川市</v>
      </c>
    </row>
    <row r="95" customFormat="false" ht="18" hidden="false" customHeight="false" outlineLevel="0" collapsed="false">
      <c r="A95" s="354" t="s">
        <v>998</v>
      </c>
      <c r="B95" s="0" t="str">
        <f aca="false">LEFT(A95,2)</f>
        <v>01</v>
      </c>
      <c r="C95" s="354" t="s">
        <v>48</v>
      </c>
      <c r="D95" s="354" t="s">
        <v>999</v>
      </c>
      <c r="E95" s="354" t="s">
        <v>580</v>
      </c>
      <c r="F95" s="354" t="s">
        <v>1000</v>
      </c>
      <c r="G95" s="0" t="e">
        <f aca="false">CHAR(CODE(dbcs(LEFT(F95,1)))-256)</f>
        <v>#NAME?</v>
      </c>
      <c r="H95" s="0" t="e">
        <f aca="false">C95&amp;G95</f>
        <v>#NAME?</v>
      </c>
      <c r="I95" s="355" t="str">
        <f aca="false">D95</f>
        <v>滝上町</v>
      </c>
      <c r="L95" s="355" t="str">
        <f aca="false">C95&amp;D95</f>
        <v>北海道滝上町</v>
      </c>
    </row>
    <row r="96" customFormat="false" ht="18" hidden="false" customHeight="false" outlineLevel="0" collapsed="false">
      <c r="A96" s="354" t="s">
        <v>1001</v>
      </c>
      <c r="B96" s="0" t="str">
        <f aca="false">LEFT(A96,2)</f>
        <v>01</v>
      </c>
      <c r="C96" s="354" t="s">
        <v>48</v>
      </c>
      <c r="D96" s="354" t="s">
        <v>1002</v>
      </c>
      <c r="E96" s="354" t="s">
        <v>580</v>
      </c>
      <c r="F96" s="354" t="s">
        <v>1003</v>
      </c>
      <c r="G96" s="0" t="e">
        <f aca="false">CHAR(CODE(dbcs(LEFT(F96,1)))-256)</f>
        <v>#NAME?</v>
      </c>
      <c r="H96" s="0" t="e">
        <f aca="false">C96&amp;G96</f>
        <v>#NAME?</v>
      </c>
      <c r="I96" s="355" t="str">
        <f aca="false">D96</f>
        <v>伊達市</v>
      </c>
      <c r="L96" s="355" t="str">
        <f aca="false">C96&amp;D96</f>
        <v>北海道伊達市</v>
      </c>
    </row>
    <row r="97" customFormat="false" ht="18" hidden="false" customHeight="false" outlineLevel="0" collapsed="false">
      <c r="A97" s="354" t="s">
        <v>1004</v>
      </c>
      <c r="B97" s="0" t="str">
        <f aca="false">LEFT(A97,2)</f>
        <v>01</v>
      </c>
      <c r="C97" s="354" t="s">
        <v>48</v>
      </c>
      <c r="D97" s="354" t="s">
        <v>1005</v>
      </c>
      <c r="E97" s="354" t="s">
        <v>580</v>
      </c>
      <c r="F97" s="354" t="s">
        <v>1006</v>
      </c>
      <c r="G97" s="0" t="e">
        <f aca="false">CHAR(CODE(dbcs(LEFT(F97,1)))-256)</f>
        <v>#NAME?</v>
      </c>
      <c r="H97" s="0" t="e">
        <f aca="false">C97&amp;G97</f>
        <v>#NAME?</v>
      </c>
      <c r="I97" s="355" t="str">
        <f aca="false">D97</f>
        <v>秩父別町</v>
      </c>
      <c r="L97" s="355" t="str">
        <f aca="false">C97&amp;D97</f>
        <v>北海道秩父別町</v>
      </c>
    </row>
    <row r="98" customFormat="false" ht="18" hidden="false" customHeight="false" outlineLevel="0" collapsed="false">
      <c r="A98" s="354" t="s">
        <v>1007</v>
      </c>
      <c r="B98" s="0" t="str">
        <f aca="false">LEFT(A98,2)</f>
        <v>01</v>
      </c>
      <c r="C98" s="354" t="s">
        <v>48</v>
      </c>
      <c r="D98" s="354" t="s">
        <v>1008</v>
      </c>
      <c r="E98" s="354" t="s">
        <v>580</v>
      </c>
      <c r="F98" s="354" t="s">
        <v>1009</v>
      </c>
      <c r="G98" s="0" t="e">
        <f aca="false">CHAR(CODE(dbcs(LEFT(F98,1)))-256)</f>
        <v>#NAME?</v>
      </c>
      <c r="H98" s="0" t="e">
        <f aca="false">C98&amp;G98</f>
        <v>#NAME?</v>
      </c>
      <c r="I98" s="355" t="str">
        <f aca="false">D98</f>
        <v>千歳市</v>
      </c>
      <c r="L98" s="355" t="str">
        <f aca="false">C98&amp;D98</f>
        <v>北海道千歳市</v>
      </c>
    </row>
    <row r="99" customFormat="false" ht="18" hidden="false" customHeight="false" outlineLevel="0" collapsed="false">
      <c r="A99" s="354" t="s">
        <v>1010</v>
      </c>
      <c r="B99" s="0" t="str">
        <f aca="false">LEFT(A99,2)</f>
        <v>01</v>
      </c>
      <c r="C99" s="354" t="s">
        <v>48</v>
      </c>
      <c r="D99" s="354" t="s">
        <v>1011</v>
      </c>
      <c r="E99" s="354" t="s">
        <v>580</v>
      </c>
      <c r="F99" s="354" t="s">
        <v>1012</v>
      </c>
      <c r="G99" s="0" t="e">
        <f aca="false">CHAR(CODE(dbcs(LEFT(F99,1)))-256)</f>
        <v>#NAME?</v>
      </c>
      <c r="H99" s="0" t="e">
        <f aca="false">C99&amp;G99</f>
        <v>#NAME?</v>
      </c>
      <c r="I99" s="355" t="str">
        <f aca="false">D99</f>
        <v>月形町</v>
      </c>
      <c r="L99" s="355" t="str">
        <f aca="false">C99&amp;D99</f>
        <v>北海道月形町</v>
      </c>
    </row>
    <row r="100" customFormat="false" ht="18" hidden="false" customHeight="false" outlineLevel="0" collapsed="false">
      <c r="A100" s="354" t="s">
        <v>1013</v>
      </c>
      <c r="B100" s="0" t="str">
        <f aca="false">LEFT(A100,2)</f>
        <v>01</v>
      </c>
      <c r="C100" s="354" t="s">
        <v>48</v>
      </c>
      <c r="D100" s="354" t="s">
        <v>1014</v>
      </c>
      <c r="E100" s="354" t="s">
        <v>580</v>
      </c>
      <c r="F100" s="354" t="s">
        <v>1015</v>
      </c>
      <c r="G100" s="0" t="e">
        <f aca="false">CHAR(CODE(dbcs(LEFT(F100,1)))-256)</f>
        <v>#NAME?</v>
      </c>
      <c r="H100" s="0" t="e">
        <f aca="false">C100&amp;G100</f>
        <v>#NAME?</v>
      </c>
      <c r="I100" s="355" t="str">
        <f aca="false">D100</f>
        <v>津別町</v>
      </c>
      <c r="L100" s="355" t="str">
        <f aca="false">C100&amp;D100</f>
        <v>北海道津別町</v>
      </c>
    </row>
    <row r="101" customFormat="false" ht="18" hidden="false" customHeight="false" outlineLevel="0" collapsed="false">
      <c r="A101" s="354" t="s">
        <v>1016</v>
      </c>
      <c r="B101" s="0" t="str">
        <f aca="false">LEFT(A101,2)</f>
        <v>01</v>
      </c>
      <c r="C101" s="354" t="s">
        <v>48</v>
      </c>
      <c r="D101" s="354" t="s">
        <v>1017</v>
      </c>
      <c r="E101" s="354" t="s">
        <v>580</v>
      </c>
      <c r="F101" s="354" t="s">
        <v>1018</v>
      </c>
      <c r="G101" s="0" t="e">
        <f aca="false">CHAR(CODE(dbcs(LEFT(F101,1)))-256)</f>
        <v>#NAME?</v>
      </c>
      <c r="H101" s="0" t="e">
        <f aca="false">C101&amp;G101</f>
        <v>#NAME?</v>
      </c>
      <c r="I101" s="355" t="str">
        <f aca="false">D101</f>
        <v>鶴居村</v>
      </c>
      <c r="L101" s="355" t="str">
        <f aca="false">C101&amp;D101</f>
        <v>北海道鶴居村</v>
      </c>
    </row>
    <row r="102" customFormat="false" ht="18" hidden="false" customHeight="false" outlineLevel="0" collapsed="false">
      <c r="A102" s="354" t="s">
        <v>1019</v>
      </c>
      <c r="B102" s="0" t="str">
        <f aca="false">LEFT(A102,2)</f>
        <v>01</v>
      </c>
      <c r="C102" s="354" t="s">
        <v>48</v>
      </c>
      <c r="D102" s="354" t="s">
        <v>1020</v>
      </c>
      <c r="E102" s="354" t="s">
        <v>580</v>
      </c>
      <c r="F102" s="354" t="s">
        <v>1021</v>
      </c>
      <c r="G102" s="0" t="e">
        <f aca="false">CHAR(CODE(dbcs(LEFT(F102,1)))-256)</f>
        <v>#NAME?</v>
      </c>
      <c r="H102" s="0" t="e">
        <f aca="false">C102&amp;G102</f>
        <v>#NAME?</v>
      </c>
      <c r="I102" s="355" t="str">
        <f aca="false">D102</f>
        <v>天塩町</v>
      </c>
      <c r="L102" s="355" t="str">
        <f aca="false">C102&amp;D102</f>
        <v>北海道天塩町</v>
      </c>
    </row>
    <row r="103" customFormat="false" ht="18" hidden="false" customHeight="false" outlineLevel="0" collapsed="false">
      <c r="A103" s="354" t="s">
        <v>1022</v>
      </c>
      <c r="B103" s="0" t="str">
        <f aca="false">LEFT(A103,2)</f>
        <v>01</v>
      </c>
      <c r="C103" s="354" t="s">
        <v>48</v>
      </c>
      <c r="D103" s="354" t="s">
        <v>1023</v>
      </c>
      <c r="E103" s="354" t="s">
        <v>580</v>
      </c>
      <c r="F103" s="354" t="s">
        <v>1024</v>
      </c>
      <c r="G103" s="0" t="e">
        <f aca="false">CHAR(CODE(dbcs(LEFT(F103,1)))-256)</f>
        <v>#NAME?</v>
      </c>
      <c r="H103" s="0" t="e">
        <f aca="false">C103&amp;G103</f>
        <v>#NAME?</v>
      </c>
      <c r="I103" s="355" t="str">
        <f aca="false">D103</f>
        <v>弟子屈町</v>
      </c>
      <c r="L103" s="355" t="str">
        <f aca="false">C103&amp;D103</f>
        <v>北海道弟子屈町</v>
      </c>
    </row>
    <row r="104" customFormat="false" ht="18" hidden="false" customHeight="false" outlineLevel="0" collapsed="false">
      <c r="A104" s="354" t="s">
        <v>1025</v>
      </c>
      <c r="B104" s="0" t="str">
        <f aca="false">LEFT(A104,2)</f>
        <v>01</v>
      </c>
      <c r="C104" s="354" t="s">
        <v>48</v>
      </c>
      <c r="D104" s="354" t="s">
        <v>1026</v>
      </c>
      <c r="E104" s="354" t="s">
        <v>580</v>
      </c>
      <c r="F104" s="354" t="s">
        <v>1027</v>
      </c>
      <c r="G104" s="0" t="e">
        <f aca="false">CHAR(CODE(dbcs(LEFT(F104,1)))-256)</f>
        <v>#NAME?</v>
      </c>
      <c r="H104" s="0" t="e">
        <f aca="false">C104&amp;G104</f>
        <v>#NAME?</v>
      </c>
      <c r="I104" s="355" t="str">
        <f aca="false">D104</f>
        <v>当別町</v>
      </c>
      <c r="L104" s="355" t="str">
        <f aca="false">C104&amp;D104</f>
        <v>北海道当別町</v>
      </c>
    </row>
    <row r="105" customFormat="false" ht="18" hidden="false" customHeight="false" outlineLevel="0" collapsed="false">
      <c r="A105" s="354" t="s">
        <v>1028</v>
      </c>
      <c r="B105" s="0" t="str">
        <f aca="false">LEFT(A105,2)</f>
        <v>01</v>
      </c>
      <c r="C105" s="354" t="s">
        <v>48</v>
      </c>
      <c r="D105" s="354" t="s">
        <v>1029</v>
      </c>
      <c r="E105" s="354" t="s">
        <v>580</v>
      </c>
      <c r="F105" s="354" t="s">
        <v>1030</v>
      </c>
      <c r="G105" s="0" t="e">
        <f aca="false">CHAR(CODE(dbcs(LEFT(F105,1)))-256)</f>
        <v>#NAME?</v>
      </c>
      <c r="H105" s="0" t="e">
        <f aca="false">C105&amp;G105</f>
        <v>#NAME?</v>
      </c>
      <c r="I105" s="355" t="str">
        <f aca="false">D105</f>
        <v>当麻町</v>
      </c>
      <c r="L105" s="355" t="str">
        <f aca="false">C105&amp;D105</f>
        <v>北海道当麻町</v>
      </c>
    </row>
    <row r="106" customFormat="false" ht="18" hidden="false" customHeight="false" outlineLevel="0" collapsed="false">
      <c r="A106" s="354" t="s">
        <v>1031</v>
      </c>
      <c r="B106" s="0" t="str">
        <f aca="false">LEFT(A106,2)</f>
        <v>01</v>
      </c>
      <c r="C106" s="354" t="s">
        <v>48</v>
      </c>
      <c r="D106" s="354" t="s">
        <v>1032</v>
      </c>
      <c r="E106" s="354" t="s">
        <v>580</v>
      </c>
      <c r="F106" s="354" t="s">
        <v>1033</v>
      </c>
      <c r="G106" s="0" t="e">
        <f aca="false">CHAR(CODE(dbcs(LEFT(F106,1)))-256)</f>
        <v>#NAME?</v>
      </c>
      <c r="H106" s="0" t="e">
        <f aca="false">C106&amp;G106</f>
        <v>#NAME?</v>
      </c>
      <c r="I106" s="355" t="str">
        <f aca="false">D106</f>
        <v>洞爺湖町</v>
      </c>
      <c r="L106" s="355" t="str">
        <f aca="false">C106&amp;D106</f>
        <v>北海道洞爺湖町</v>
      </c>
    </row>
    <row r="107" customFormat="false" ht="18" hidden="false" customHeight="false" outlineLevel="0" collapsed="false">
      <c r="A107" s="354" t="s">
        <v>1034</v>
      </c>
      <c r="B107" s="0" t="str">
        <f aca="false">LEFT(A107,2)</f>
        <v>01</v>
      </c>
      <c r="C107" s="354" t="s">
        <v>48</v>
      </c>
      <c r="D107" s="354" t="s">
        <v>1035</v>
      </c>
      <c r="E107" s="354" t="s">
        <v>580</v>
      </c>
      <c r="F107" s="354" t="s">
        <v>1036</v>
      </c>
      <c r="G107" s="0" t="e">
        <f aca="false">CHAR(CODE(dbcs(LEFT(F107,1)))-256)</f>
        <v>#NAME?</v>
      </c>
      <c r="H107" s="0" t="e">
        <f aca="false">C107&amp;G107</f>
        <v>#NAME?</v>
      </c>
      <c r="I107" s="355" t="str">
        <f aca="false">D107</f>
        <v>苫小牧市</v>
      </c>
      <c r="L107" s="355" t="str">
        <f aca="false">C107&amp;D107</f>
        <v>北海道苫小牧市</v>
      </c>
    </row>
    <row r="108" customFormat="false" ht="18" hidden="false" customHeight="false" outlineLevel="0" collapsed="false">
      <c r="A108" s="354" t="s">
        <v>1037</v>
      </c>
      <c r="B108" s="0" t="str">
        <f aca="false">LEFT(A108,2)</f>
        <v>01</v>
      </c>
      <c r="C108" s="354" t="s">
        <v>48</v>
      </c>
      <c r="D108" s="354" t="s">
        <v>1038</v>
      </c>
      <c r="E108" s="354" t="s">
        <v>580</v>
      </c>
      <c r="F108" s="354" t="s">
        <v>1039</v>
      </c>
      <c r="G108" s="0" t="e">
        <f aca="false">CHAR(CODE(dbcs(LEFT(F108,1)))-256)</f>
        <v>#NAME?</v>
      </c>
      <c r="H108" s="0" t="e">
        <f aca="false">C108&amp;G108</f>
        <v>#NAME?</v>
      </c>
      <c r="I108" s="355" t="str">
        <f aca="false">D108</f>
        <v>苫前町</v>
      </c>
      <c r="L108" s="355" t="str">
        <f aca="false">C108&amp;D108</f>
        <v>北海道苫前町</v>
      </c>
    </row>
    <row r="109" customFormat="false" ht="18" hidden="false" customHeight="false" outlineLevel="0" collapsed="false">
      <c r="A109" s="354" t="s">
        <v>1040</v>
      </c>
      <c r="B109" s="0" t="str">
        <f aca="false">LEFT(A109,2)</f>
        <v>01</v>
      </c>
      <c r="C109" s="354" t="s">
        <v>48</v>
      </c>
      <c r="D109" s="354" t="s">
        <v>1041</v>
      </c>
      <c r="E109" s="354" t="s">
        <v>580</v>
      </c>
      <c r="F109" s="354" t="s">
        <v>1042</v>
      </c>
      <c r="G109" s="0" t="e">
        <f aca="false">CHAR(CODE(dbcs(LEFT(F109,1)))-256)</f>
        <v>#NAME?</v>
      </c>
      <c r="H109" s="0" t="e">
        <f aca="false">C109&amp;G109</f>
        <v>#NAME?</v>
      </c>
      <c r="I109" s="355" t="str">
        <f aca="false">D109</f>
        <v>泊村</v>
      </c>
      <c r="L109" s="355" t="str">
        <f aca="false">C109&amp;D109</f>
        <v>北海道泊村</v>
      </c>
    </row>
    <row r="110" customFormat="false" ht="18" hidden="false" customHeight="false" outlineLevel="0" collapsed="false">
      <c r="A110" s="354" t="s">
        <v>1043</v>
      </c>
      <c r="B110" s="0" t="str">
        <f aca="false">LEFT(A110,2)</f>
        <v>01</v>
      </c>
      <c r="C110" s="354" t="s">
        <v>48</v>
      </c>
      <c r="D110" s="354" t="s">
        <v>1044</v>
      </c>
      <c r="E110" s="354" t="s">
        <v>580</v>
      </c>
      <c r="F110" s="354" t="s">
        <v>1045</v>
      </c>
      <c r="G110" s="0" t="e">
        <f aca="false">CHAR(CODE(dbcs(LEFT(F110,1)))-256)</f>
        <v>#NAME?</v>
      </c>
      <c r="H110" s="0" t="e">
        <f aca="false">C110&amp;G110</f>
        <v>#NAME?</v>
      </c>
      <c r="I110" s="355" t="str">
        <f aca="false">D110</f>
        <v>豊浦町</v>
      </c>
      <c r="L110" s="355" t="str">
        <f aca="false">C110&amp;D110</f>
        <v>北海道豊浦町</v>
      </c>
    </row>
    <row r="111" customFormat="false" ht="18" hidden="false" customHeight="false" outlineLevel="0" collapsed="false">
      <c r="A111" s="354" t="s">
        <v>1046</v>
      </c>
      <c r="B111" s="0" t="str">
        <f aca="false">LEFT(A111,2)</f>
        <v>01</v>
      </c>
      <c r="C111" s="354" t="s">
        <v>48</v>
      </c>
      <c r="D111" s="354" t="s">
        <v>1047</v>
      </c>
      <c r="E111" s="354" t="s">
        <v>580</v>
      </c>
      <c r="F111" s="354" t="s">
        <v>1048</v>
      </c>
      <c r="G111" s="0" t="e">
        <f aca="false">CHAR(CODE(dbcs(LEFT(F111,1)))-256)</f>
        <v>#NAME?</v>
      </c>
      <c r="H111" s="0" t="e">
        <f aca="false">C111&amp;G111</f>
        <v>#NAME?</v>
      </c>
      <c r="I111" s="355" t="str">
        <f aca="false">D111</f>
        <v>豊頃町</v>
      </c>
      <c r="L111" s="355" t="str">
        <f aca="false">C111&amp;D111</f>
        <v>北海道豊頃町</v>
      </c>
    </row>
    <row r="112" customFormat="false" ht="18" hidden="false" customHeight="false" outlineLevel="0" collapsed="false">
      <c r="A112" s="354" t="s">
        <v>1049</v>
      </c>
      <c r="B112" s="0" t="str">
        <f aca="false">LEFT(A112,2)</f>
        <v>01</v>
      </c>
      <c r="C112" s="354" t="s">
        <v>48</v>
      </c>
      <c r="D112" s="354" t="s">
        <v>1050</v>
      </c>
      <c r="E112" s="354" t="s">
        <v>580</v>
      </c>
      <c r="F112" s="354" t="s">
        <v>1051</v>
      </c>
      <c r="G112" s="0" t="e">
        <f aca="false">CHAR(CODE(dbcs(LEFT(F112,1)))-256)</f>
        <v>#NAME?</v>
      </c>
      <c r="H112" s="0" t="e">
        <f aca="false">C112&amp;G112</f>
        <v>#NAME?</v>
      </c>
      <c r="I112" s="355" t="str">
        <f aca="false">D112</f>
        <v>豊富町</v>
      </c>
      <c r="L112" s="355" t="str">
        <f aca="false">C112&amp;D112</f>
        <v>北海道豊富町</v>
      </c>
    </row>
    <row r="113" customFormat="false" ht="18" hidden="false" customHeight="false" outlineLevel="0" collapsed="false">
      <c r="A113" s="354" t="s">
        <v>1052</v>
      </c>
      <c r="B113" s="0" t="str">
        <f aca="false">LEFT(A113,2)</f>
        <v>01</v>
      </c>
      <c r="C113" s="354" t="s">
        <v>48</v>
      </c>
      <c r="D113" s="354" t="s">
        <v>1053</v>
      </c>
      <c r="E113" s="354" t="s">
        <v>580</v>
      </c>
      <c r="F113" s="354" t="s">
        <v>1054</v>
      </c>
      <c r="G113" s="0" t="e">
        <f aca="false">CHAR(CODE(dbcs(LEFT(F113,1)))-256)</f>
        <v>#NAME?</v>
      </c>
      <c r="H113" s="0" t="e">
        <f aca="false">C113&amp;G113</f>
        <v>#NAME?</v>
      </c>
      <c r="I113" s="355" t="str">
        <f aca="false">D113</f>
        <v>奈井江町</v>
      </c>
      <c r="L113" s="355" t="str">
        <f aca="false">C113&amp;D113</f>
        <v>北海道奈井江町</v>
      </c>
    </row>
    <row r="114" customFormat="false" ht="18" hidden="false" customHeight="false" outlineLevel="0" collapsed="false">
      <c r="A114" s="354" t="s">
        <v>1055</v>
      </c>
      <c r="B114" s="0" t="str">
        <f aca="false">LEFT(A114,2)</f>
        <v>01</v>
      </c>
      <c r="C114" s="354" t="s">
        <v>48</v>
      </c>
      <c r="D114" s="354" t="s">
        <v>1056</v>
      </c>
      <c r="E114" s="354" t="s">
        <v>580</v>
      </c>
      <c r="F114" s="354" t="s">
        <v>1057</v>
      </c>
      <c r="G114" s="0" t="e">
        <f aca="false">CHAR(CODE(dbcs(LEFT(F114,1)))-256)</f>
        <v>#NAME?</v>
      </c>
      <c r="H114" s="0" t="e">
        <f aca="false">C114&amp;G114</f>
        <v>#NAME?</v>
      </c>
      <c r="I114" s="355" t="str">
        <f aca="false">D114</f>
        <v>中川町</v>
      </c>
      <c r="L114" s="355" t="str">
        <f aca="false">C114&amp;D114</f>
        <v>北海道中川町</v>
      </c>
    </row>
    <row r="115" customFormat="false" ht="18" hidden="false" customHeight="false" outlineLevel="0" collapsed="false">
      <c r="A115" s="354" t="s">
        <v>1058</v>
      </c>
      <c r="B115" s="0" t="str">
        <f aca="false">LEFT(A115,2)</f>
        <v>01</v>
      </c>
      <c r="C115" s="354" t="s">
        <v>48</v>
      </c>
      <c r="D115" s="354" t="s">
        <v>1059</v>
      </c>
      <c r="E115" s="354" t="s">
        <v>580</v>
      </c>
      <c r="F115" s="354" t="s">
        <v>1060</v>
      </c>
      <c r="G115" s="0" t="e">
        <f aca="false">CHAR(CODE(dbcs(LEFT(F115,1)))-256)</f>
        <v>#NAME?</v>
      </c>
      <c r="H115" s="0" t="e">
        <f aca="false">C115&amp;G115</f>
        <v>#NAME?</v>
      </c>
      <c r="I115" s="355" t="str">
        <f aca="false">D115</f>
        <v>中札内村</v>
      </c>
      <c r="L115" s="355" t="str">
        <f aca="false">C115&amp;D115</f>
        <v>北海道中札内村</v>
      </c>
    </row>
    <row r="116" customFormat="false" ht="18" hidden="false" customHeight="false" outlineLevel="0" collapsed="false">
      <c r="A116" s="354" t="s">
        <v>1061</v>
      </c>
      <c r="B116" s="0" t="str">
        <f aca="false">LEFT(A116,2)</f>
        <v>01</v>
      </c>
      <c r="C116" s="354" t="s">
        <v>48</v>
      </c>
      <c r="D116" s="354" t="s">
        <v>1062</v>
      </c>
      <c r="E116" s="354" t="s">
        <v>580</v>
      </c>
      <c r="F116" s="354" t="s">
        <v>1063</v>
      </c>
      <c r="G116" s="0" t="e">
        <f aca="false">CHAR(CODE(dbcs(LEFT(F116,1)))-256)</f>
        <v>#NAME?</v>
      </c>
      <c r="H116" s="0" t="e">
        <f aca="false">C116&amp;G116</f>
        <v>#NAME?</v>
      </c>
      <c r="I116" s="355" t="str">
        <f aca="false">D116</f>
        <v>中標津町</v>
      </c>
      <c r="L116" s="355" t="str">
        <f aca="false">C116&amp;D116</f>
        <v>北海道中標津町</v>
      </c>
    </row>
    <row r="117" customFormat="false" ht="18" hidden="false" customHeight="false" outlineLevel="0" collapsed="false">
      <c r="A117" s="354" t="s">
        <v>1064</v>
      </c>
      <c r="B117" s="0" t="str">
        <f aca="false">LEFT(A117,2)</f>
        <v>01</v>
      </c>
      <c r="C117" s="354" t="s">
        <v>48</v>
      </c>
      <c r="D117" s="354" t="s">
        <v>1065</v>
      </c>
      <c r="E117" s="354" t="s">
        <v>580</v>
      </c>
      <c r="F117" s="354" t="s">
        <v>1066</v>
      </c>
      <c r="G117" s="0" t="e">
        <f aca="false">CHAR(CODE(dbcs(LEFT(F117,1)))-256)</f>
        <v>#NAME?</v>
      </c>
      <c r="H117" s="0" t="e">
        <f aca="false">C117&amp;G117</f>
        <v>#NAME?</v>
      </c>
      <c r="I117" s="355" t="str">
        <f aca="false">D117</f>
        <v>中頓別町</v>
      </c>
      <c r="L117" s="355" t="str">
        <f aca="false">C117&amp;D117</f>
        <v>北海道中頓別町</v>
      </c>
    </row>
    <row r="118" customFormat="false" ht="18" hidden="false" customHeight="false" outlineLevel="0" collapsed="false">
      <c r="A118" s="354" t="s">
        <v>1067</v>
      </c>
      <c r="B118" s="0" t="str">
        <f aca="false">LEFT(A118,2)</f>
        <v>01</v>
      </c>
      <c r="C118" s="354" t="s">
        <v>48</v>
      </c>
      <c r="D118" s="354" t="s">
        <v>1068</v>
      </c>
      <c r="E118" s="354" t="s">
        <v>580</v>
      </c>
      <c r="F118" s="354" t="s">
        <v>1069</v>
      </c>
      <c r="G118" s="0" t="e">
        <f aca="false">CHAR(CODE(dbcs(LEFT(F118,1)))-256)</f>
        <v>#NAME?</v>
      </c>
      <c r="H118" s="0" t="e">
        <f aca="false">C118&amp;G118</f>
        <v>#NAME?</v>
      </c>
      <c r="I118" s="355" t="str">
        <f aca="false">D118</f>
        <v>長沼町</v>
      </c>
      <c r="L118" s="355" t="str">
        <f aca="false">C118&amp;D118</f>
        <v>北海道長沼町</v>
      </c>
    </row>
    <row r="119" customFormat="false" ht="18" hidden="false" customHeight="false" outlineLevel="0" collapsed="false">
      <c r="A119" s="354" t="s">
        <v>1070</v>
      </c>
      <c r="B119" s="0" t="str">
        <f aca="false">LEFT(A119,2)</f>
        <v>01</v>
      </c>
      <c r="C119" s="354" t="s">
        <v>48</v>
      </c>
      <c r="D119" s="354" t="s">
        <v>1071</v>
      </c>
      <c r="E119" s="354" t="s">
        <v>580</v>
      </c>
      <c r="F119" s="354" t="s">
        <v>1072</v>
      </c>
      <c r="G119" s="0" t="e">
        <f aca="false">CHAR(CODE(dbcs(LEFT(F119,1)))-256)</f>
        <v>#NAME?</v>
      </c>
      <c r="H119" s="0" t="e">
        <f aca="false">C119&amp;G119</f>
        <v>#NAME?</v>
      </c>
      <c r="I119" s="355" t="str">
        <f aca="false">D119</f>
        <v>中富良野町</v>
      </c>
      <c r="L119" s="355" t="str">
        <f aca="false">C119&amp;D119</f>
        <v>北海道中富良野町</v>
      </c>
    </row>
    <row r="120" customFormat="false" ht="18" hidden="false" customHeight="false" outlineLevel="0" collapsed="false">
      <c r="A120" s="354" t="s">
        <v>1073</v>
      </c>
      <c r="B120" s="0" t="str">
        <f aca="false">LEFT(A120,2)</f>
        <v>01</v>
      </c>
      <c r="C120" s="354" t="s">
        <v>48</v>
      </c>
      <c r="D120" s="354" t="s">
        <v>1074</v>
      </c>
      <c r="E120" s="354" t="s">
        <v>580</v>
      </c>
      <c r="F120" s="354" t="s">
        <v>1075</v>
      </c>
      <c r="G120" s="0" t="e">
        <f aca="false">CHAR(CODE(dbcs(LEFT(F120,1)))-256)</f>
        <v>#NAME?</v>
      </c>
      <c r="H120" s="0" t="e">
        <f aca="false">C120&amp;G120</f>
        <v>#NAME?</v>
      </c>
      <c r="I120" s="355" t="str">
        <f aca="false">D120</f>
        <v>七飯町</v>
      </c>
      <c r="L120" s="355" t="str">
        <f aca="false">C120&amp;D120</f>
        <v>北海道七飯町</v>
      </c>
    </row>
    <row r="121" customFormat="false" ht="18" hidden="false" customHeight="false" outlineLevel="0" collapsed="false">
      <c r="A121" s="354" t="s">
        <v>1076</v>
      </c>
      <c r="B121" s="0" t="str">
        <f aca="false">LEFT(A121,2)</f>
        <v>01</v>
      </c>
      <c r="C121" s="354" t="s">
        <v>48</v>
      </c>
      <c r="D121" s="354" t="s">
        <v>1077</v>
      </c>
      <c r="E121" s="354" t="s">
        <v>580</v>
      </c>
      <c r="F121" s="354" t="s">
        <v>1078</v>
      </c>
      <c r="G121" s="0" t="e">
        <f aca="false">CHAR(CODE(dbcs(LEFT(F121,1)))-256)</f>
        <v>#NAME?</v>
      </c>
      <c r="H121" s="0" t="e">
        <f aca="false">C121&amp;G121</f>
        <v>#NAME?</v>
      </c>
      <c r="I121" s="355" t="str">
        <f aca="false">D121</f>
        <v>名寄市</v>
      </c>
      <c r="L121" s="355" t="str">
        <f aca="false">C121&amp;D121</f>
        <v>北海道名寄市</v>
      </c>
    </row>
    <row r="122" customFormat="false" ht="18" hidden="false" customHeight="false" outlineLevel="0" collapsed="false">
      <c r="A122" s="354" t="s">
        <v>1079</v>
      </c>
      <c r="B122" s="0" t="str">
        <f aca="false">LEFT(A122,2)</f>
        <v>01</v>
      </c>
      <c r="C122" s="354" t="s">
        <v>48</v>
      </c>
      <c r="D122" s="354" t="s">
        <v>1080</v>
      </c>
      <c r="E122" s="354" t="s">
        <v>580</v>
      </c>
      <c r="F122" s="354" t="s">
        <v>1081</v>
      </c>
      <c r="G122" s="0" t="e">
        <f aca="false">CHAR(CODE(dbcs(LEFT(F122,1)))-256)</f>
        <v>#NAME?</v>
      </c>
      <c r="H122" s="0" t="e">
        <f aca="false">C122&amp;G122</f>
        <v>#NAME?</v>
      </c>
      <c r="I122" s="355" t="str">
        <f aca="false">D122</f>
        <v>南幌町</v>
      </c>
      <c r="L122" s="355" t="str">
        <f aca="false">C122&amp;D122</f>
        <v>北海道南幌町</v>
      </c>
    </row>
    <row r="123" customFormat="false" ht="18" hidden="false" customHeight="false" outlineLevel="0" collapsed="false">
      <c r="A123" s="354" t="s">
        <v>1082</v>
      </c>
      <c r="B123" s="0" t="str">
        <f aca="false">LEFT(A123,2)</f>
        <v>01</v>
      </c>
      <c r="C123" s="354" t="s">
        <v>48</v>
      </c>
      <c r="D123" s="354" t="s">
        <v>1083</v>
      </c>
      <c r="E123" s="354" t="s">
        <v>580</v>
      </c>
      <c r="F123" s="354" t="s">
        <v>1084</v>
      </c>
      <c r="G123" s="0" t="e">
        <f aca="false">CHAR(CODE(dbcs(LEFT(F123,1)))-256)</f>
        <v>#NAME?</v>
      </c>
      <c r="H123" s="0" t="e">
        <f aca="false">C123&amp;G123</f>
        <v>#NAME?</v>
      </c>
      <c r="I123" s="355" t="str">
        <f aca="false">D123</f>
        <v>新冠町</v>
      </c>
      <c r="L123" s="355" t="str">
        <f aca="false">C123&amp;D123</f>
        <v>北海道新冠町</v>
      </c>
    </row>
    <row r="124" customFormat="false" ht="18" hidden="false" customHeight="false" outlineLevel="0" collapsed="false">
      <c r="A124" s="354" t="s">
        <v>1085</v>
      </c>
      <c r="B124" s="0" t="str">
        <f aca="false">LEFT(A124,2)</f>
        <v>01</v>
      </c>
      <c r="C124" s="354" t="s">
        <v>48</v>
      </c>
      <c r="D124" s="354" t="s">
        <v>1086</v>
      </c>
      <c r="E124" s="354" t="s">
        <v>580</v>
      </c>
      <c r="F124" s="354" t="s">
        <v>1087</v>
      </c>
      <c r="G124" s="0" t="e">
        <f aca="false">CHAR(CODE(dbcs(LEFT(F124,1)))-256)</f>
        <v>#NAME?</v>
      </c>
      <c r="H124" s="0" t="e">
        <f aca="false">C124&amp;G124</f>
        <v>#NAME?</v>
      </c>
      <c r="I124" s="355" t="str">
        <f aca="false">D124</f>
        <v>仁木町</v>
      </c>
      <c r="L124" s="355" t="str">
        <f aca="false">C124&amp;D124</f>
        <v>北海道仁木町</v>
      </c>
    </row>
    <row r="125" customFormat="false" ht="18" hidden="false" customHeight="false" outlineLevel="0" collapsed="false">
      <c r="A125" s="354" t="s">
        <v>1088</v>
      </c>
      <c r="B125" s="0" t="str">
        <f aca="false">LEFT(A125,2)</f>
        <v>01</v>
      </c>
      <c r="C125" s="354" t="s">
        <v>48</v>
      </c>
      <c r="D125" s="354" t="s">
        <v>1089</v>
      </c>
      <c r="E125" s="354" t="s">
        <v>580</v>
      </c>
      <c r="F125" s="354" t="s">
        <v>1090</v>
      </c>
      <c r="G125" s="0" t="e">
        <f aca="false">CHAR(CODE(dbcs(LEFT(F125,1)))-256)</f>
        <v>#NAME?</v>
      </c>
      <c r="H125" s="0" t="e">
        <f aca="false">C125&amp;G125</f>
        <v>#NAME?</v>
      </c>
      <c r="I125" s="355" t="str">
        <f aca="false">D125</f>
        <v>西興部村</v>
      </c>
      <c r="L125" s="355" t="str">
        <f aca="false">C125&amp;D125</f>
        <v>北海道西興部村</v>
      </c>
    </row>
    <row r="126" customFormat="false" ht="18" hidden="false" customHeight="false" outlineLevel="0" collapsed="false">
      <c r="A126" s="354" t="s">
        <v>1091</v>
      </c>
      <c r="B126" s="0" t="str">
        <f aca="false">LEFT(A126,2)</f>
        <v>01</v>
      </c>
      <c r="C126" s="354" t="s">
        <v>48</v>
      </c>
      <c r="D126" s="354" t="s">
        <v>1092</v>
      </c>
      <c r="E126" s="354" t="s">
        <v>580</v>
      </c>
      <c r="F126" s="354" t="s">
        <v>1093</v>
      </c>
      <c r="G126" s="0" t="e">
        <f aca="false">CHAR(CODE(dbcs(LEFT(F126,1)))-256)</f>
        <v>#NAME?</v>
      </c>
      <c r="H126" s="0" t="e">
        <f aca="false">C126&amp;G126</f>
        <v>#NAME?</v>
      </c>
      <c r="I126" s="355" t="str">
        <f aca="false">D126</f>
        <v>ニセコ町</v>
      </c>
      <c r="L126" s="355" t="str">
        <f aca="false">C126&amp;D126</f>
        <v>北海道ニセコ町</v>
      </c>
    </row>
    <row r="127" customFormat="false" ht="18" hidden="false" customHeight="false" outlineLevel="0" collapsed="false">
      <c r="A127" s="354" t="s">
        <v>1094</v>
      </c>
      <c r="B127" s="0" t="str">
        <f aca="false">LEFT(A127,2)</f>
        <v>01</v>
      </c>
      <c r="C127" s="354" t="s">
        <v>48</v>
      </c>
      <c r="D127" s="354" t="s">
        <v>1095</v>
      </c>
      <c r="E127" s="354" t="s">
        <v>580</v>
      </c>
      <c r="F127" s="354" t="s">
        <v>1096</v>
      </c>
      <c r="G127" s="0" t="e">
        <f aca="false">CHAR(CODE(dbcs(LEFT(F127,1)))-256)</f>
        <v>#NAME?</v>
      </c>
      <c r="H127" s="0" t="e">
        <f aca="false">C127&amp;G127</f>
        <v>#NAME?</v>
      </c>
      <c r="I127" s="355" t="str">
        <f aca="false">D127</f>
        <v>沼田町</v>
      </c>
      <c r="L127" s="355" t="str">
        <f aca="false">C127&amp;D127</f>
        <v>北海道沼田町</v>
      </c>
    </row>
    <row r="128" customFormat="false" ht="18" hidden="false" customHeight="false" outlineLevel="0" collapsed="false">
      <c r="A128" s="354" t="s">
        <v>1097</v>
      </c>
      <c r="B128" s="0" t="str">
        <f aca="false">LEFT(A128,2)</f>
        <v>01</v>
      </c>
      <c r="C128" s="354" t="s">
        <v>48</v>
      </c>
      <c r="D128" s="354" t="s">
        <v>1098</v>
      </c>
      <c r="E128" s="354" t="s">
        <v>580</v>
      </c>
      <c r="F128" s="354" t="s">
        <v>1099</v>
      </c>
      <c r="G128" s="0" t="e">
        <f aca="false">CHAR(CODE(dbcs(LEFT(F128,1)))-256)</f>
        <v>#NAME?</v>
      </c>
      <c r="H128" s="0" t="e">
        <f aca="false">C128&amp;G128</f>
        <v>#NAME?</v>
      </c>
      <c r="I128" s="355" t="str">
        <f aca="false">D128</f>
        <v>根室市</v>
      </c>
      <c r="L128" s="355" t="str">
        <f aca="false">C128&amp;D128</f>
        <v>北海道根室市</v>
      </c>
    </row>
    <row r="129" customFormat="false" ht="18" hidden="false" customHeight="false" outlineLevel="0" collapsed="false">
      <c r="A129" s="354" t="s">
        <v>1100</v>
      </c>
      <c r="B129" s="0" t="str">
        <f aca="false">LEFT(A129,2)</f>
        <v>01</v>
      </c>
      <c r="C129" s="354" t="s">
        <v>48</v>
      </c>
      <c r="D129" s="354" t="s">
        <v>1101</v>
      </c>
      <c r="E129" s="354" t="s">
        <v>580</v>
      </c>
      <c r="F129" s="354" t="s">
        <v>1102</v>
      </c>
      <c r="G129" s="0" t="e">
        <f aca="false">CHAR(CODE(dbcs(LEFT(F129,1)))-256)</f>
        <v>#NAME?</v>
      </c>
      <c r="H129" s="0" t="e">
        <f aca="false">C129&amp;G129</f>
        <v>#NAME?</v>
      </c>
      <c r="I129" s="355" t="str">
        <f aca="false">D129</f>
        <v>登別市</v>
      </c>
      <c r="L129" s="355" t="str">
        <f aca="false">C129&amp;D129</f>
        <v>北海道登別市</v>
      </c>
    </row>
    <row r="130" customFormat="false" ht="18" hidden="false" customHeight="false" outlineLevel="0" collapsed="false">
      <c r="A130" s="354" t="s">
        <v>1103</v>
      </c>
      <c r="B130" s="0" t="str">
        <f aca="false">LEFT(A130,2)</f>
        <v>01</v>
      </c>
      <c r="C130" s="354" t="s">
        <v>48</v>
      </c>
      <c r="D130" s="354" t="s">
        <v>1104</v>
      </c>
      <c r="E130" s="354" t="s">
        <v>580</v>
      </c>
      <c r="F130" s="354" t="s">
        <v>1105</v>
      </c>
      <c r="G130" s="0" t="e">
        <f aca="false">CHAR(CODE(dbcs(LEFT(F130,1)))-256)</f>
        <v>#NAME?</v>
      </c>
      <c r="H130" s="0" t="e">
        <f aca="false">C130&amp;G130</f>
        <v>#NAME?</v>
      </c>
      <c r="I130" s="355" t="str">
        <f aca="false">D130</f>
        <v>函館市</v>
      </c>
      <c r="L130" s="355" t="str">
        <f aca="false">C130&amp;D130</f>
        <v>北海道函館市</v>
      </c>
    </row>
    <row r="131" customFormat="false" ht="18" hidden="false" customHeight="false" outlineLevel="0" collapsed="false">
      <c r="A131" s="354" t="s">
        <v>1106</v>
      </c>
      <c r="B131" s="0" t="str">
        <f aca="false">LEFT(A131,2)</f>
        <v>01</v>
      </c>
      <c r="C131" s="354" t="s">
        <v>48</v>
      </c>
      <c r="D131" s="354" t="s">
        <v>1107</v>
      </c>
      <c r="E131" s="354" t="s">
        <v>580</v>
      </c>
      <c r="F131" s="354" t="s">
        <v>1108</v>
      </c>
      <c r="G131" s="0" t="e">
        <f aca="false">CHAR(CODE(dbcs(LEFT(F131,1)))-256)</f>
        <v>#NAME?</v>
      </c>
      <c r="H131" s="0" t="e">
        <f aca="false">C131&amp;G131</f>
        <v>#NAME?</v>
      </c>
      <c r="I131" s="355" t="str">
        <f aca="false">D131</f>
        <v>羽幌町</v>
      </c>
      <c r="L131" s="355" t="str">
        <f aca="false">C131&amp;D131</f>
        <v>北海道羽幌町</v>
      </c>
    </row>
    <row r="132" customFormat="false" ht="18" hidden="false" customHeight="false" outlineLevel="0" collapsed="false">
      <c r="A132" s="354" t="s">
        <v>1109</v>
      </c>
      <c r="B132" s="0" t="str">
        <f aca="false">LEFT(A132,2)</f>
        <v>01</v>
      </c>
      <c r="C132" s="354" t="s">
        <v>48</v>
      </c>
      <c r="D132" s="354" t="s">
        <v>1110</v>
      </c>
      <c r="E132" s="354" t="s">
        <v>580</v>
      </c>
      <c r="F132" s="354" t="s">
        <v>1111</v>
      </c>
      <c r="G132" s="0" t="e">
        <f aca="false">CHAR(CODE(dbcs(LEFT(F132,1)))-256)</f>
        <v>#NAME?</v>
      </c>
      <c r="H132" s="0" t="e">
        <f aca="false">C132&amp;G132</f>
        <v>#NAME?</v>
      </c>
      <c r="I132" s="355" t="str">
        <f aca="false">D132</f>
        <v>浜頓別町</v>
      </c>
      <c r="L132" s="355" t="str">
        <f aca="false">C132&amp;D132</f>
        <v>北海道浜頓別町</v>
      </c>
    </row>
    <row r="133" customFormat="false" ht="18" hidden="false" customHeight="false" outlineLevel="0" collapsed="false">
      <c r="A133" s="354" t="s">
        <v>1112</v>
      </c>
      <c r="B133" s="0" t="str">
        <f aca="false">LEFT(A133,2)</f>
        <v>01</v>
      </c>
      <c r="C133" s="354" t="s">
        <v>48</v>
      </c>
      <c r="D133" s="354" t="s">
        <v>1113</v>
      </c>
      <c r="E133" s="354" t="s">
        <v>580</v>
      </c>
      <c r="F133" s="354" t="s">
        <v>1114</v>
      </c>
      <c r="G133" s="0" t="e">
        <f aca="false">CHAR(CODE(dbcs(LEFT(F133,1)))-256)</f>
        <v>#NAME?</v>
      </c>
      <c r="H133" s="0" t="e">
        <f aca="false">C133&amp;G133</f>
        <v>#NAME?</v>
      </c>
      <c r="I133" s="355" t="str">
        <f aca="false">D133</f>
        <v>浜中町</v>
      </c>
      <c r="L133" s="355" t="str">
        <f aca="false">C133&amp;D133</f>
        <v>北海道浜中町</v>
      </c>
    </row>
    <row r="134" customFormat="false" ht="18" hidden="false" customHeight="false" outlineLevel="0" collapsed="false">
      <c r="A134" s="354" t="s">
        <v>1115</v>
      </c>
      <c r="B134" s="0" t="str">
        <f aca="false">LEFT(A134,2)</f>
        <v>01</v>
      </c>
      <c r="C134" s="354" t="s">
        <v>48</v>
      </c>
      <c r="D134" s="354" t="s">
        <v>1116</v>
      </c>
      <c r="E134" s="354" t="s">
        <v>580</v>
      </c>
      <c r="F134" s="354" t="s">
        <v>1117</v>
      </c>
      <c r="G134" s="0" t="e">
        <f aca="false">CHAR(CODE(dbcs(LEFT(F134,1)))-256)</f>
        <v>#NAME?</v>
      </c>
      <c r="H134" s="0" t="e">
        <f aca="false">C134&amp;G134</f>
        <v>#NAME?</v>
      </c>
      <c r="I134" s="355" t="str">
        <f aca="false">D134</f>
        <v>美瑛町</v>
      </c>
      <c r="L134" s="355" t="str">
        <f aca="false">C134&amp;D134</f>
        <v>北海道美瑛町</v>
      </c>
    </row>
    <row r="135" customFormat="false" ht="18" hidden="false" customHeight="false" outlineLevel="0" collapsed="false">
      <c r="A135" s="354" t="s">
        <v>1118</v>
      </c>
      <c r="B135" s="0" t="str">
        <f aca="false">LEFT(A135,2)</f>
        <v>01</v>
      </c>
      <c r="C135" s="354" t="s">
        <v>48</v>
      </c>
      <c r="D135" s="354" t="s">
        <v>1119</v>
      </c>
      <c r="E135" s="354" t="s">
        <v>580</v>
      </c>
      <c r="F135" s="354" t="s">
        <v>1120</v>
      </c>
      <c r="G135" s="0" t="e">
        <f aca="false">CHAR(CODE(dbcs(LEFT(F135,1)))-256)</f>
        <v>#NAME?</v>
      </c>
      <c r="H135" s="0" t="e">
        <f aca="false">C135&amp;G135</f>
        <v>#NAME?</v>
      </c>
      <c r="I135" s="355" t="str">
        <f aca="false">D135</f>
        <v>東神楽町</v>
      </c>
      <c r="L135" s="355" t="str">
        <f aca="false">C135&amp;D135</f>
        <v>北海道東神楽町</v>
      </c>
    </row>
    <row r="136" customFormat="false" ht="18" hidden="false" customHeight="false" outlineLevel="0" collapsed="false">
      <c r="A136" s="354" t="s">
        <v>1121</v>
      </c>
      <c r="B136" s="0" t="str">
        <f aca="false">LEFT(A136,2)</f>
        <v>01</v>
      </c>
      <c r="C136" s="354" t="s">
        <v>48</v>
      </c>
      <c r="D136" s="354" t="s">
        <v>1122</v>
      </c>
      <c r="E136" s="354" t="s">
        <v>580</v>
      </c>
      <c r="F136" s="354" t="s">
        <v>1123</v>
      </c>
      <c r="G136" s="0" t="e">
        <f aca="false">CHAR(CODE(dbcs(LEFT(F136,1)))-256)</f>
        <v>#NAME?</v>
      </c>
      <c r="H136" s="0" t="e">
        <f aca="false">C136&amp;G136</f>
        <v>#NAME?</v>
      </c>
      <c r="I136" s="355" t="str">
        <f aca="false">D136</f>
        <v>東川町</v>
      </c>
      <c r="L136" s="355" t="str">
        <f aca="false">C136&amp;D136</f>
        <v>北海道東川町</v>
      </c>
    </row>
    <row r="137" customFormat="false" ht="18" hidden="false" customHeight="false" outlineLevel="0" collapsed="false">
      <c r="A137" s="354" t="s">
        <v>1124</v>
      </c>
      <c r="B137" s="0" t="str">
        <f aca="false">LEFT(A137,2)</f>
        <v>01</v>
      </c>
      <c r="C137" s="354" t="s">
        <v>48</v>
      </c>
      <c r="D137" s="354" t="s">
        <v>1125</v>
      </c>
      <c r="E137" s="354" t="s">
        <v>580</v>
      </c>
      <c r="F137" s="354" t="s">
        <v>1126</v>
      </c>
      <c r="G137" s="0" t="e">
        <f aca="false">CHAR(CODE(dbcs(LEFT(F137,1)))-256)</f>
        <v>#NAME?</v>
      </c>
      <c r="H137" s="0" t="e">
        <f aca="false">C137&amp;G137</f>
        <v>#NAME?</v>
      </c>
      <c r="I137" s="355" t="str">
        <f aca="false">D137</f>
        <v>日高町</v>
      </c>
      <c r="L137" s="355" t="str">
        <f aca="false">C137&amp;D137</f>
        <v>北海道日高町</v>
      </c>
    </row>
    <row r="138" customFormat="false" ht="18" hidden="false" customHeight="false" outlineLevel="0" collapsed="false">
      <c r="A138" s="354" t="s">
        <v>1127</v>
      </c>
      <c r="B138" s="0" t="str">
        <f aca="false">LEFT(A138,2)</f>
        <v>01</v>
      </c>
      <c r="C138" s="354" t="s">
        <v>48</v>
      </c>
      <c r="D138" s="354" t="s">
        <v>1128</v>
      </c>
      <c r="E138" s="354" t="s">
        <v>580</v>
      </c>
      <c r="F138" s="354" t="s">
        <v>1129</v>
      </c>
      <c r="G138" s="0" t="e">
        <f aca="false">CHAR(CODE(dbcs(LEFT(F138,1)))-256)</f>
        <v>#NAME?</v>
      </c>
      <c r="H138" s="0" t="e">
        <f aca="false">C138&amp;G138</f>
        <v>#NAME?</v>
      </c>
      <c r="I138" s="355" t="str">
        <f aca="false">D138</f>
        <v>比布町</v>
      </c>
      <c r="L138" s="355" t="str">
        <f aca="false">C138&amp;D138</f>
        <v>北海道比布町</v>
      </c>
    </row>
    <row r="139" customFormat="false" ht="18" hidden="false" customHeight="false" outlineLevel="0" collapsed="false">
      <c r="A139" s="354" t="s">
        <v>1130</v>
      </c>
      <c r="B139" s="0" t="str">
        <f aca="false">LEFT(A139,2)</f>
        <v>01</v>
      </c>
      <c r="C139" s="354" t="s">
        <v>48</v>
      </c>
      <c r="D139" s="354" t="s">
        <v>1131</v>
      </c>
      <c r="E139" s="354" t="s">
        <v>580</v>
      </c>
      <c r="F139" s="354" t="s">
        <v>1132</v>
      </c>
      <c r="G139" s="0" t="e">
        <f aca="false">CHAR(CODE(dbcs(LEFT(F139,1)))-256)</f>
        <v>#NAME?</v>
      </c>
      <c r="H139" s="0" t="e">
        <f aca="false">C139&amp;G139</f>
        <v>#NAME?</v>
      </c>
      <c r="I139" s="355" t="str">
        <f aca="false">D139</f>
        <v>美唄市</v>
      </c>
      <c r="L139" s="355" t="str">
        <f aca="false">C139&amp;D139</f>
        <v>北海道美唄市</v>
      </c>
    </row>
    <row r="140" customFormat="false" ht="18" hidden="false" customHeight="false" outlineLevel="0" collapsed="false">
      <c r="A140" s="354" t="s">
        <v>1133</v>
      </c>
      <c r="B140" s="0" t="str">
        <f aca="false">LEFT(A140,2)</f>
        <v>01</v>
      </c>
      <c r="C140" s="354" t="s">
        <v>48</v>
      </c>
      <c r="D140" s="354" t="s">
        <v>1134</v>
      </c>
      <c r="E140" s="354" t="s">
        <v>580</v>
      </c>
      <c r="F140" s="354" t="s">
        <v>1135</v>
      </c>
      <c r="G140" s="0" t="e">
        <f aca="false">CHAR(CODE(dbcs(LEFT(F140,1)))-256)</f>
        <v>#NAME?</v>
      </c>
      <c r="H140" s="0" t="e">
        <f aca="false">C140&amp;G140</f>
        <v>#NAME?</v>
      </c>
      <c r="I140" s="355" t="str">
        <f aca="false">D140</f>
        <v>美深町</v>
      </c>
      <c r="L140" s="355" t="str">
        <f aca="false">C140&amp;D140</f>
        <v>北海道美深町</v>
      </c>
    </row>
    <row r="141" customFormat="false" ht="18" hidden="false" customHeight="false" outlineLevel="0" collapsed="false">
      <c r="A141" s="354" t="s">
        <v>1136</v>
      </c>
      <c r="B141" s="0" t="str">
        <f aca="false">LEFT(A141,2)</f>
        <v>01</v>
      </c>
      <c r="C141" s="354" t="s">
        <v>48</v>
      </c>
      <c r="D141" s="354" t="s">
        <v>1137</v>
      </c>
      <c r="E141" s="354" t="s">
        <v>580</v>
      </c>
      <c r="F141" s="354" t="s">
        <v>1138</v>
      </c>
      <c r="G141" s="0" t="e">
        <f aca="false">CHAR(CODE(dbcs(LEFT(F141,1)))-256)</f>
        <v>#NAME?</v>
      </c>
      <c r="H141" s="0" t="e">
        <f aca="false">C141&amp;G141</f>
        <v>#NAME?</v>
      </c>
      <c r="I141" s="355" t="str">
        <f aca="false">D141</f>
        <v>美幌町</v>
      </c>
      <c r="L141" s="355" t="str">
        <f aca="false">C141&amp;D141</f>
        <v>北海道美幌町</v>
      </c>
    </row>
    <row r="142" customFormat="false" ht="18" hidden="false" customHeight="false" outlineLevel="0" collapsed="false">
      <c r="A142" s="354" t="s">
        <v>1139</v>
      </c>
      <c r="B142" s="0" t="str">
        <f aca="false">LEFT(A142,2)</f>
        <v>01</v>
      </c>
      <c r="C142" s="354" t="s">
        <v>48</v>
      </c>
      <c r="D142" s="354" t="s">
        <v>1140</v>
      </c>
      <c r="E142" s="354" t="s">
        <v>580</v>
      </c>
      <c r="F142" s="354" t="s">
        <v>1141</v>
      </c>
      <c r="G142" s="0" t="e">
        <f aca="false">CHAR(CODE(dbcs(LEFT(F142,1)))-256)</f>
        <v>#NAME?</v>
      </c>
      <c r="H142" s="0" t="e">
        <f aca="false">C142&amp;G142</f>
        <v>#NAME?</v>
      </c>
      <c r="I142" s="355" t="str">
        <f aca="false">D142</f>
        <v>平取町</v>
      </c>
      <c r="L142" s="355" t="str">
        <f aca="false">C142&amp;D142</f>
        <v>北海道平取町</v>
      </c>
    </row>
    <row r="143" customFormat="false" ht="18" hidden="false" customHeight="false" outlineLevel="0" collapsed="false">
      <c r="A143" s="354" t="s">
        <v>1142</v>
      </c>
      <c r="B143" s="0" t="str">
        <f aca="false">LEFT(A143,2)</f>
        <v>01</v>
      </c>
      <c r="C143" s="354" t="s">
        <v>48</v>
      </c>
      <c r="D143" s="354" t="s">
        <v>1143</v>
      </c>
      <c r="E143" s="354" t="s">
        <v>580</v>
      </c>
      <c r="F143" s="354" t="s">
        <v>1144</v>
      </c>
      <c r="G143" s="0" t="e">
        <f aca="false">CHAR(CODE(dbcs(LEFT(F143,1)))-256)</f>
        <v>#NAME?</v>
      </c>
      <c r="H143" s="0" t="e">
        <f aca="false">C143&amp;G143</f>
        <v>#NAME?</v>
      </c>
      <c r="I143" s="355" t="str">
        <f aca="false">D143</f>
        <v>広尾町</v>
      </c>
      <c r="L143" s="355" t="str">
        <f aca="false">C143&amp;D143</f>
        <v>北海道広尾町</v>
      </c>
    </row>
    <row r="144" customFormat="false" ht="18" hidden="false" customHeight="false" outlineLevel="0" collapsed="false">
      <c r="A144" s="354" t="s">
        <v>1145</v>
      </c>
      <c r="B144" s="0" t="str">
        <f aca="false">LEFT(A144,2)</f>
        <v>01</v>
      </c>
      <c r="C144" s="354" t="s">
        <v>48</v>
      </c>
      <c r="D144" s="354" t="s">
        <v>1146</v>
      </c>
      <c r="E144" s="354" t="s">
        <v>580</v>
      </c>
      <c r="F144" s="354" t="s">
        <v>1147</v>
      </c>
      <c r="G144" s="0" t="e">
        <f aca="false">CHAR(CODE(dbcs(LEFT(F144,1)))-256)</f>
        <v>#NAME?</v>
      </c>
      <c r="H144" s="0" t="e">
        <f aca="false">C144&amp;G144</f>
        <v>#NAME?</v>
      </c>
      <c r="I144" s="355" t="str">
        <f aca="false">D144</f>
        <v>深川市</v>
      </c>
      <c r="L144" s="355" t="str">
        <f aca="false">C144&amp;D144</f>
        <v>北海道深川市</v>
      </c>
    </row>
    <row r="145" customFormat="false" ht="18" hidden="false" customHeight="false" outlineLevel="0" collapsed="false">
      <c r="A145" s="354" t="s">
        <v>1148</v>
      </c>
      <c r="B145" s="0" t="str">
        <f aca="false">LEFT(A145,2)</f>
        <v>01</v>
      </c>
      <c r="C145" s="354" t="s">
        <v>48</v>
      </c>
      <c r="D145" s="354" t="s">
        <v>1149</v>
      </c>
      <c r="E145" s="354" t="s">
        <v>580</v>
      </c>
      <c r="F145" s="354" t="s">
        <v>1150</v>
      </c>
      <c r="G145" s="0" t="e">
        <f aca="false">CHAR(CODE(dbcs(LEFT(F145,1)))-256)</f>
        <v>#NAME?</v>
      </c>
      <c r="H145" s="0" t="e">
        <f aca="false">C145&amp;G145</f>
        <v>#NAME?</v>
      </c>
      <c r="I145" s="355" t="str">
        <f aca="false">D145</f>
        <v>福島町</v>
      </c>
      <c r="L145" s="355" t="str">
        <f aca="false">C145&amp;D145</f>
        <v>北海道福島町</v>
      </c>
    </row>
    <row r="146" customFormat="false" ht="18" hidden="false" customHeight="false" outlineLevel="0" collapsed="false">
      <c r="A146" s="354" t="s">
        <v>1151</v>
      </c>
      <c r="B146" s="0" t="str">
        <f aca="false">LEFT(A146,2)</f>
        <v>01</v>
      </c>
      <c r="C146" s="354" t="s">
        <v>48</v>
      </c>
      <c r="D146" s="354" t="s">
        <v>1152</v>
      </c>
      <c r="E146" s="354" t="s">
        <v>580</v>
      </c>
      <c r="F146" s="354" t="s">
        <v>1153</v>
      </c>
      <c r="G146" s="0" t="e">
        <f aca="false">CHAR(CODE(dbcs(LEFT(F146,1)))-256)</f>
        <v>#NAME?</v>
      </c>
      <c r="H146" s="0" t="e">
        <f aca="false">C146&amp;G146</f>
        <v>#NAME?</v>
      </c>
      <c r="I146" s="355" t="str">
        <f aca="false">D146</f>
        <v>富良野市</v>
      </c>
      <c r="L146" s="355" t="str">
        <f aca="false">C146&amp;D146</f>
        <v>北海道富良野市</v>
      </c>
    </row>
    <row r="147" customFormat="false" ht="18" hidden="false" customHeight="false" outlineLevel="0" collapsed="false">
      <c r="A147" s="354" t="s">
        <v>1154</v>
      </c>
      <c r="B147" s="0" t="str">
        <f aca="false">LEFT(A147,2)</f>
        <v>01</v>
      </c>
      <c r="C147" s="354" t="s">
        <v>48</v>
      </c>
      <c r="D147" s="354" t="s">
        <v>1155</v>
      </c>
      <c r="E147" s="354" t="s">
        <v>580</v>
      </c>
      <c r="F147" s="354" t="s">
        <v>1156</v>
      </c>
      <c r="G147" s="0" t="e">
        <f aca="false">CHAR(CODE(dbcs(LEFT(F147,1)))-256)</f>
        <v>#NAME?</v>
      </c>
      <c r="H147" s="0" t="e">
        <f aca="false">C147&amp;G147</f>
        <v>#NAME?</v>
      </c>
      <c r="I147" s="355" t="str">
        <f aca="false">D147</f>
        <v>古平町</v>
      </c>
      <c r="L147" s="355" t="str">
        <f aca="false">C147&amp;D147</f>
        <v>北海道古平町</v>
      </c>
    </row>
    <row r="148" customFormat="false" ht="18" hidden="false" customHeight="false" outlineLevel="0" collapsed="false">
      <c r="A148" s="354" t="s">
        <v>1157</v>
      </c>
      <c r="B148" s="0" t="str">
        <f aca="false">LEFT(A148,2)</f>
        <v>01</v>
      </c>
      <c r="C148" s="354" t="s">
        <v>48</v>
      </c>
      <c r="D148" s="354" t="s">
        <v>1158</v>
      </c>
      <c r="E148" s="354" t="s">
        <v>580</v>
      </c>
      <c r="F148" s="354" t="s">
        <v>1159</v>
      </c>
      <c r="G148" s="0" t="e">
        <f aca="false">CHAR(CODE(dbcs(LEFT(F148,1)))-256)</f>
        <v>#NAME?</v>
      </c>
      <c r="H148" s="0" t="e">
        <f aca="false">C148&amp;G148</f>
        <v>#NAME?</v>
      </c>
      <c r="I148" s="355" t="str">
        <f aca="false">D148</f>
        <v>別海町</v>
      </c>
      <c r="L148" s="355" t="str">
        <f aca="false">C148&amp;D148</f>
        <v>北海道別海町</v>
      </c>
    </row>
    <row r="149" customFormat="false" ht="18" hidden="false" customHeight="false" outlineLevel="0" collapsed="false">
      <c r="A149" s="354" t="s">
        <v>1160</v>
      </c>
      <c r="B149" s="0" t="str">
        <f aca="false">LEFT(A149,2)</f>
        <v>01</v>
      </c>
      <c r="C149" s="354" t="s">
        <v>48</v>
      </c>
      <c r="D149" s="354" t="s">
        <v>1161</v>
      </c>
      <c r="E149" s="354" t="s">
        <v>580</v>
      </c>
      <c r="F149" s="354" t="s">
        <v>1162</v>
      </c>
      <c r="G149" s="0" t="e">
        <f aca="false">CHAR(CODE(dbcs(LEFT(F149,1)))-256)</f>
        <v>#NAME?</v>
      </c>
      <c r="H149" s="0" t="e">
        <f aca="false">C149&amp;G149</f>
        <v>#NAME?</v>
      </c>
      <c r="I149" s="355" t="str">
        <f aca="false">D149</f>
        <v>北斗市</v>
      </c>
      <c r="L149" s="355" t="str">
        <f aca="false">C149&amp;D149</f>
        <v>北海道北斗市</v>
      </c>
    </row>
    <row r="150" customFormat="false" ht="18" hidden="false" customHeight="false" outlineLevel="0" collapsed="false">
      <c r="A150" s="354" t="s">
        <v>1163</v>
      </c>
      <c r="B150" s="0" t="str">
        <f aca="false">LEFT(A150,2)</f>
        <v>01</v>
      </c>
      <c r="C150" s="354" t="s">
        <v>48</v>
      </c>
      <c r="D150" s="354" t="s">
        <v>1164</v>
      </c>
      <c r="E150" s="354" t="s">
        <v>580</v>
      </c>
      <c r="F150" s="354" t="s">
        <v>1165</v>
      </c>
      <c r="G150" s="0" t="e">
        <f aca="false">CHAR(CODE(dbcs(LEFT(F150,1)))-256)</f>
        <v>#NAME?</v>
      </c>
      <c r="H150" s="0" t="e">
        <f aca="false">C150&amp;G150</f>
        <v>#NAME?</v>
      </c>
      <c r="I150" s="355" t="str">
        <f aca="false">D150</f>
        <v>北竜町</v>
      </c>
      <c r="L150" s="355" t="str">
        <f aca="false">C150&amp;D150</f>
        <v>北海道北竜町</v>
      </c>
    </row>
    <row r="151" customFormat="false" ht="18" hidden="false" customHeight="false" outlineLevel="0" collapsed="false">
      <c r="A151" s="354" t="s">
        <v>1166</v>
      </c>
      <c r="B151" s="0" t="str">
        <f aca="false">LEFT(A151,2)</f>
        <v>01</v>
      </c>
      <c r="C151" s="354" t="s">
        <v>48</v>
      </c>
      <c r="D151" s="354" t="s">
        <v>1167</v>
      </c>
      <c r="E151" s="354" t="s">
        <v>580</v>
      </c>
      <c r="F151" s="354" t="s">
        <v>1168</v>
      </c>
      <c r="G151" s="0" t="e">
        <f aca="false">CHAR(CODE(dbcs(LEFT(F151,1)))-256)</f>
        <v>#NAME?</v>
      </c>
      <c r="H151" s="0" t="e">
        <f aca="false">C151&amp;G151</f>
        <v>#NAME?</v>
      </c>
      <c r="I151" s="355" t="str">
        <f aca="false">D151</f>
        <v>幌加内町</v>
      </c>
      <c r="L151" s="355" t="str">
        <f aca="false">C151&amp;D151</f>
        <v>北海道幌加内町</v>
      </c>
    </row>
    <row r="152" customFormat="false" ht="18" hidden="false" customHeight="false" outlineLevel="0" collapsed="false">
      <c r="A152" s="354" t="s">
        <v>1169</v>
      </c>
      <c r="B152" s="0" t="str">
        <f aca="false">LEFT(A152,2)</f>
        <v>01</v>
      </c>
      <c r="C152" s="354" t="s">
        <v>48</v>
      </c>
      <c r="D152" s="354" t="s">
        <v>1170</v>
      </c>
      <c r="E152" s="354" t="s">
        <v>580</v>
      </c>
      <c r="F152" s="354" t="s">
        <v>1171</v>
      </c>
      <c r="G152" s="0" t="e">
        <f aca="false">CHAR(CODE(dbcs(LEFT(F152,1)))-256)</f>
        <v>#NAME?</v>
      </c>
      <c r="H152" s="0" t="e">
        <f aca="false">C152&amp;G152</f>
        <v>#NAME?</v>
      </c>
      <c r="I152" s="355" t="str">
        <f aca="false">D152</f>
        <v>幌延町</v>
      </c>
      <c r="L152" s="355" t="str">
        <f aca="false">C152&amp;D152</f>
        <v>北海道幌延町</v>
      </c>
    </row>
    <row r="153" customFormat="false" ht="18" hidden="false" customHeight="false" outlineLevel="0" collapsed="false">
      <c r="A153" s="354" t="s">
        <v>1172</v>
      </c>
      <c r="B153" s="0" t="str">
        <f aca="false">LEFT(A153,2)</f>
        <v>01</v>
      </c>
      <c r="C153" s="354" t="s">
        <v>48</v>
      </c>
      <c r="D153" s="354" t="s">
        <v>1173</v>
      </c>
      <c r="E153" s="354" t="s">
        <v>580</v>
      </c>
      <c r="F153" s="354" t="s">
        <v>1174</v>
      </c>
      <c r="G153" s="0" t="e">
        <f aca="false">CHAR(CODE(dbcs(LEFT(F153,1)))-256)</f>
        <v>#NAME?</v>
      </c>
      <c r="H153" s="0" t="e">
        <f aca="false">C153&amp;G153</f>
        <v>#NAME?</v>
      </c>
      <c r="I153" s="355" t="str">
        <f aca="false">D153</f>
        <v>本別町</v>
      </c>
      <c r="L153" s="355" t="str">
        <f aca="false">C153&amp;D153</f>
        <v>北海道本別町</v>
      </c>
    </row>
    <row r="154" customFormat="false" ht="18" hidden="false" customHeight="false" outlineLevel="0" collapsed="false">
      <c r="A154" s="354" t="s">
        <v>1175</v>
      </c>
      <c r="B154" s="0" t="str">
        <f aca="false">LEFT(A154,2)</f>
        <v>01</v>
      </c>
      <c r="C154" s="354" t="s">
        <v>48</v>
      </c>
      <c r="D154" s="354" t="s">
        <v>1176</v>
      </c>
      <c r="E154" s="354" t="s">
        <v>580</v>
      </c>
      <c r="F154" s="354" t="s">
        <v>1177</v>
      </c>
      <c r="G154" s="0" t="e">
        <f aca="false">CHAR(CODE(dbcs(LEFT(F154,1)))-256)</f>
        <v>#NAME?</v>
      </c>
      <c r="H154" s="0" t="e">
        <f aca="false">C154&amp;G154</f>
        <v>#NAME?</v>
      </c>
      <c r="I154" s="355" t="str">
        <f aca="false">D154</f>
        <v>幕別町</v>
      </c>
      <c r="L154" s="355" t="str">
        <f aca="false">C154&amp;D154</f>
        <v>北海道幕別町</v>
      </c>
    </row>
    <row r="155" customFormat="false" ht="18" hidden="false" customHeight="false" outlineLevel="0" collapsed="false">
      <c r="A155" s="354" t="s">
        <v>1178</v>
      </c>
      <c r="B155" s="0" t="str">
        <f aca="false">LEFT(A155,2)</f>
        <v>01</v>
      </c>
      <c r="C155" s="354" t="s">
        <v>48</v>
      </c>
      <c r="D155" s="354" t="s">
        <v>1179</v>
      </c>
      <c r="E155" s="354" t="s">
        <v>580</v>
      </c>
      <c r="F155" s="354" t="s">
        <v>1180</v>
      </c>
      <c r="G155" s="0" t="e">
        <f aca="false">CHAR(CODE(dbcs(LEFT(F155,1)))-256)</f>
        <v>#NAME?</v>
      </c>
      <c r="H155" s="0" t="e">
        <f aca="false">C155&amp;G155</f>
        <v>#NAME?</v>
      </c>
      <c r="I155" s="355" t="str">
        <f aca="false">D155</f>
        <v>増毛町</v>
      </c>
      <c r="L155" s="355" t="str">
        <f aca="false">C155&amp;D155</f>
        <v>北海道増毛町</v>
      </c>
    </row>
    <row r="156" customFormat="false" ht="18" hidden="false" customHeight="false" outlineLevel="0" collapsed="false">
      <c r="A156" s="354" t="s">
        <v>1181</v>
      </c>
      <c r="B156" s="0" t="str">
        <f aca="false">LEFT(A156,2)</f>
        <v>01</v>
      </c>
      <c r="C156" s="354" t="s">
        <v>48</v>
      </c>
      <c r="D156" s="354" t="s">
        <v>1182</v>
      </c>
      <c r="E156" s="354" t="s">
        <v>580</v>
      </c>
      <c r="F156" s="354" t="s">
        <v>1183</v>
      </c>
      <c r="G156" s="0" t="e">
        <f aca="false">CHAR(CODE(dbcs(LEFT(F156,1)))-256)</f>
        <v>#NAME?</v>
      </c>
      <c r="H156" s="0" t="e">
        <f aca="false">C156&amp;G156</f>
        <v>#NAME?</v>
      </c>
      <c r="I156" s="355" t="str">
        <f aca="false">D156</f>
        <v>真狩村</v>
      </c>
      <c r="L156" s="355" t="str">
        <f aca="false">C156&amp;D156</f>
        <v>北海道真狩村</v>
      </c>
    </row>
    <row r="157" customFormat="false" ht="18" hidden="false" customHeight="false" outlineLevel="0" collapsed="false">
      <c r="A157" s="354" t="s">
        <v>1184</v>
      </c>
      <c r="B157" s="0" t="str">
        <f aca="false">LEFT(A157,2)</f>
        <v>01</v>
      </c>
      <c r="C157" s="354" t="s">
        <v>48</v>
      </c>
      <c r="D157" s="354" t="s">
        <v>1185</v>
      </c>
      <c r="E157" s="354" t="s">
        <v>580</v>
      </c>
      <c r="F157" s="354" t="s">
        <v>1186</v>
      </c>
      <c r="G157" s="0" t="e">
        <f aca="false">CHAR(CODE(dbcs(LEFT(F157,1)))-256)</f>
        <v>#NAME?</v>
      </c>
      <c r="H157" s="0" t="e">
        <f aca="false">C157&amp;G157</f>
        <v>#NAME?</v>
      </c>
      <c r="I157" s="355" t="str">
        <f aca="false">D157</f>
        <v>松前町</v>
      </c>
      <c r="L157" s="355" t="str">
        <f aca="false">C157&amp;D157</f>
        <v>北海道松前町</v>
      </c>
    </row>
    <row r="158" customFormat="false" ht="18" hidden="false" customHeight="false" outlineLevel="0" collapsed="false">
      <c r="A158" s="354" t="s">
        <v>1187</v>
      </c>
      <c r="B158" s="0" t="str">
        <f aca="false">LEFT(A158,2)</f>
        <v>01</v>
      </c>
      <c r="C158" s="354" t="s">
        <v>48</v>
      </c>
      <c r="D158" s="354" t="s">
        <v>1188</v>
      </c>
      <c r="E158" s="354" t="s">
        <v>580</v>
      </c>
      <c r="F158" s="354" t="s">
        <v>1189</v>
      </c>
      <c r="G158" s="0" t="e">
        <f aca="false">CHAR(CODE(dbcs(LEFT(F158,1)))-256)</f>
        <v>#NAME?</v>
      </c>
      <c r="H158" s="0" t="e">
        <f aca="false">C158&amp;G158</f>
        <v>#NAME?</v>
      </c>
      <c r="I158" s="355" t="str">
        <f aca="false">D158</f>
        <v>三笠市</v>
      </c>
      <c r="L158" s="355" t="str">
        <f aca="false">C158&amp;D158</f>
        <v>北海道三笠市</v>
      </c>
    </row>
    <row r="159" customFormat="false" ht="18" hidden="false" customHeight="false" outlineLevel="0" collapsed="false">
      <c r="A159" s="354" t="s">
        <v>1190</v>
      </c>
      <c r="B159" s="0" t="str">
        <f aca="false">LEFT(A159,2)</f>
        <v>01</v>
      </c>
      <c r="C159" s="354" t="s">
        <v>48</v>
      </c>
      <c r="D159" s="354" t="s">
        <v>1191</v>
      </c>
      <c r="E159" s="354" t="s">
        <v>580</v>
      </c>
      <c r="F159" s="354" t="s">
        <v>1192</v>
      </c>
      <c r="G159" s="0" t="e">
        <f aca="false">CHAR(CODE(dbcs(LEFT(F159,1)))-256)</f>
        <v>#NAME?</v>
      </c>
      <c r="H159" s="0" t="e">
        <f aca="false">C159&amp;G159</f>
        <v>#NAME?</v>
      </c>
      <c r="I159" s="355" t="str">
        <f aca="false">D159</f>
        <v>南富良野町</v>
      </c>
      <c r="L159" s="355" t="str">
        <f aca="false">C159&amp;D159</f>
        <v>北海道南富良野町</v>
      </c>
    </row>
    <row r="160" customFormat="false" ht="18" hidden="false" customHeight="false" outlineLevel="0" collapsed="false">
      <c r="A160" s="354" t="s">
        <v>1193</v>
      </c>
      <c r="B160" s="0" t="str">
        <f aca="false">LEFT(A160,2)</f>
        <v>01</v>
      </c>
      <c r="C160" s="354" t="s">
        <v>48</v>
      </c>
      <c r="D160" s="354" t="s">
        <v>1194</v>
      </c>
      <c r="E160" s="354" t="s">
        <v>580</v>
      </c>
      <c r="F160" s="354" t="s">
        <v>1195</v>
      </c>
      <c r="G160" s="0" t="e">
        <f aca="false">CHAR(CODE(dbcs(LEFT(F160,1)))-256)</f>
        <v>#NAME?</v>
      </c>
      <c r="H160" s="0" t="e">
        <f aca="false">C160&amp;G160</f>
        <v>#NAME?</v>
      </c>
      <c r="I160" s="355" t="str">
        <f aca="false">D160</f>
        <v>むかわ町</v>
      </c>
      <c r="L160" s="355" t="str">
        <f aca="false">C160&amp;D160</f>
        <v>北海道むかわ町</v>
      </c>
    </row>
    <row r="161" customFormat="false" ht="18" hidden="false" customHeight="false" outlineLevel="0" collapsed="false">
      <c r="A161" s="354" t="s">
        <v>1196</v>
      </c>
      <c r="B161" s="0" t="str">
        <f aca="false">LEFT(A161,2)</f>
        <v>01</v>
      </c>
      <c r="C161" s="354" t="s">
        <v>48</v>
      </c>
      <c r="D161" s="354" t="s">
        <v>1197</v>
      </c>
      <c r="E161" s="354" t="s">
        <v>580</v>
      </c>
      <c r="F161" s="354" t="s">
        <v>1198</v>
      </c>
      <c r="G161" s="0" t="e">
        <f aca="false">CHAR(CODE(dbcs(LEFT(F161,1)))-256)</f>
        <v>#NAME?</v>
      </c>
      <c r="H161" s="0" t="e">
        <f aca="false">C161&amp;G161</f>
        <v>#NAME?</v>
      </c>
      <c r="I161" s="355" t="str">
        <f aca="false">D161</f>
        <v>室蘭市</v>
      </c>
      <c r="L161" s="355" t="str">
        <f aca="false">C161&amp;D161</f>
        <v>北海道室蘭市</v>
      </c>
    </row>
    <row r="162" customFormat="false" ht="18" hidden="false" customHeight="false" outlineLevel="0" collapsed="false">
      <c r="A162" s="354" t="s">
        <v>1199</v>
      </c>
      <c r="B162" s="0" t="str">
        <f aca="false">LEFT(A162,2)</f>
        <v>01</v>
      </c>
      <c r="C162" s="354" t="s">
        <v>48</v>
      </c>
      <c r="D162" s="354" t="s">
        <v>1200</v>
      </c>
      <c r="E162" s="354" t="s">
        <v>580</v>
      </c>
      <c r="F162" s="354" t="s">
        <v>1201</v>
      </c>
      <c r="G162" s="0" t="e">
        <f aca="false">CHAR(CODE(dbcs(LEFT(F162,1)))-256)</f>
        <v>#NAME?</v>
      </c>
      <c r="H162" s="0" t="e">
        <f aca="false">C162&amp;G162</f>
        <v>#NAME?</v>
      </c>
      <c r="I162" s="355" t="str">
        <f aca="false">D162</f>
        <v>芽室町</v>
      </c>
      <c r="L162" s="355" t="str">
        <f aca="false">C162&amp;D162</f>
        <v>北海道芽室町</v>
      </c>
    </row>
    <row r="163" customFormat="false" ht="18" hidden="false" customHeight="false" outlineLevel="0" collapsed="false">
      <c r="A163" s="354" t="s">
        <v>1202</v>
      </c>
      <c r="B163" s="0" t="str">
        <f aca="false">LEFT(A163,2)</f>
        <v>01</v>
      </c>
      <c r="C163" s="354" t="s">
        <v>48</v>
      </c>
      <c r="D163" s="354" t="s">
        <v>1203</v>
      </c>
      <c r="E163" s="354" t="s">
        <v>580</v>
      </c>
      <c r="F163" s="354" t="s">
        <v>1204</v>
      </c>
      <c r="G163" s="0" t="e">
        <f aca="false">CHAR(CODE(dbcs(LEFT(F163,1)))-256)</f>
        <v>#NAME?</v>
      </c>
      <c r="H163" s="0" t="e">
        <f aca="false">C163&amp;G163</f>
        <v>#NAME?</v>
      </c>
      <c r="I163" s="355" t="str">
        <f aca="false">D163</f>
        <v>妹背牛町</v>
      </c>
      <c r="L163" s="355" t="str">
        <f aca="false">C163&amp;D163</f>
        <v>北海道妹背牛町</v>
      </c>
    </row>
    <row r="164" customFormat="false" ht="18" hidden="false" customHeight="false" outlineLevel="0" collapsed="false">
      <c r="A164" s="354" t="s">
        <v>1205</v>
      </c>
      <c r="B164" s="0" t="str">
        <f aca="false">LEFT(A164,2)</f>
        <v>01</v>
      </c>
      <c r="C164" s="354" t="s">
        <v>48</v>
      </c>
      <c r="D164" s="354" t="s">
        <v>1206</v>
      </c>
      <c r="E164" s="354" t="s">
        <v>580</v>
      </c>
      <c r="F164" s="354" t="s">
        <v>1207</v>
      </c>
      <c r="G164" s="0" t="e">
        <f aca="false">CHAR(CODE(dbcs(LEFT(F164,1)))-256)</f>
        <v>#NAME?</v>
      </c>
      <c r="H164" s="0" t="e">
        <f aca="false">C164&amp;G164</f>
        <v>#NAME?</v>
      </c>
      <c r="I164" s="355" t="str">
        <f aca="false">D164</f>
        <v>森町</v>
      </c>
      <c r="L164" s="355" t="str">
        <f aca="false">C164&amp;D164</f>
        <v>北海道森町</v>
      </c>
    </row>
    <row r="165" customFormat="false" ht="18" hidden="false" customHeight="false" outlineLevel="0" collapsed="false">
      <c r="A165" s="354" t="s">
        <v>1208</v>
      </c>
      <c r="B165" s="0" t="str">
        <f aca="false">LEFT(A165,2)</f>
        <v>01</v>
      </c>
      <c r="C165" s="354" t="s">
        <v>48</v>
      </c>
      <c r="D165" s="354" t="s">
        <v>1209</v>
      </c>
      <c r="E165" s="354" t="s">
        <v>580</v>
      </c>
      <c r="F165" s="354" t="s">
        <v>1210</v>
      </c>
      <c r="G165" s="0" t="e">
        <f aca="false">CHAR(CODE(dbcs(LEFT(F165,1)))-256)</f>
        <v>#NAME?</v>
      </c>
      <c r="H165" s="0" t="e">
        <f aca="false">C165&amp;G165</f>
        <v>#NAME?</v>
      </c>
      <c r="I165" s="355" t="str">
        <f aca="false">D165</f>
        <v>紋別市</v>
      </c>
      <c r="L165" s="355" t="str">
        <f aca="false">C165&amp;D165</f>
        <v>北海道紋別市</v>
      </c>
    </row>
    <row r="166" customFormat="false" ht="18" hidden="false" customHeight="false" outlineLevel="0" collapsed="false">
      <c r="A166" s="354" t="s">
        <v>1211</v>
      </c>
      <c r="B166" s="0" t="str">
        <f aca="false">LEFT(A166,2)</f>
        <v>01</v>
      </c>
      <c r="C166" s="354" t="s">
        <v>48</v>
      </c>
      <c r="D166" s="354" t="s">
        <v>1212</v>
      </c>
      <c r="E166" s="354" t="s">
        <v>580</v>
      </c>
      <c r="F166" s="354" t="s">
        <v>1213</v>
      </c>
      <c r="G166" s="0" t="e">
        <f aca="false">CHAR(CODE(dbcs(LEFT(F166,1)))-256)</f>
        <v>#NAME?</v>
      </c>
      <c r="H166" s="0" t="e">
        <f aca="false">C166&amp;G166</f>
        <v>#NAME?</v>
      </c>
      <c r="I166" s="355" t="str">
        <f aca="false">D166</f>
        <v>八雲町</v>
      </c>
      <c r="L166" s="355" t="str">
        <f aca="false">C166&amp;D166</f>
        <v>北海道八雲町</v>
      </c>
    </row>
    <row r="167" customFormat="false" ht="18" hidden="false" customHeight="false" outlineLevel="0" collapsed="false">
      <c r="A167" s="354" t="s">
        <v>1214</v>
      </c>
      <c r="B167" s="0" t="str">
        <f aca="false">LEFT(A167,2)</f>
        <v>01</v>
      </c>
      <c r="C167" s="354" t="s">
        <v>48</v>
      </c>
      <c r="D167" s="354" t="s">
        <v>1215</v>
      </c>
      <c r="E167" s="354" t="s">
        <v>580</v>
      </c>
      <c r="F167" s="354" t="s">
        <v>1216</v>
      </c>
      <c r="G167" s="0" t="e">
        <f aca="false">CHAR(CODE(dbcs(LEFT(F167,1)))-256)</f>
        <v>#NAME?</v>
      </c>
      <c r="H167" s="0" t="e">
        <f aca="false">C167&amp;G167</f>
        <v>#NAME?</v>
      </c>
      <c r="I167" s="355" t="str">
        <f aca="false">D167</f>
        <v>夕張市</v>
      </c>
      <c r="L167" s="355" t="str">
        <f aca="false">C167&amp;D167</f>
        <v>北海道夕張市</v>
      </c>
    </row>
    <row r="168" customFormat="false" ht="18" hidden="false" customHeight="false" outlineLevel="0" collapsed="false">
      <c r="A168" s="354" t="s">
        <v>1217</v>
      </c>
      <c r="B168" s="0" t="str">
        <f aca="false">LEFT(A168,2)</f>
        <v>01</v>
      </c>
      <c r="C168" s="354" t="s">
        <v>48</v>
      </c>
      <c r="D168" s="354" t="s">
        <v>1218</v>
      </c>
      <c r="E168" s="354" t="s">
        <v>580</v>
      </c>
      <c r="F168" s="354" t="s">
        <v>1219</v>
      </c>
      <c r="G168" s="0" t="e">
        <f aca="false">CHAR(CODE(dbcs(LEFT(F168,1)))-256)</f>
        <v>#NAME?</v>
      </c>
      <c r="H168" s="0" t="e">
        <f aca="false">C168&amp;G168</f>
        <v>#NAME?</v>
      </c>
      <c r="I168" s="355" t="str">
        <f aca="false">D168</f>
        <v>湧別町</v>
      </c>
      <c r="L168" s="355" t="str">
        <f aca="false">C168&amp;D168</f>
        <v>北海道湧別町</v>
      </c>
    </row>
    <row r="169" customFormat="false" ht="18" hidden="false" customHeight="false" outlineLevel="0" collapsed="false">
      <c r="A169" s="354" t="s">
        <v>1220</v>
      </c>
      <c r="B169" s="0" t="str">
        <f aca="false">LEFT(A169,2)</f>
        <v>01</v>
      </c>
      <c r="C169" s="354" t="s">
        <v>48</v>
      </c>
      <c r="D169" s="354" t="s">
        <v>1221</v>
      </c>
      <c r="E169" s="354" t="s">
        <v>580</v>
      </c>
      <c r="F169" s="354" t="s">
        <v>1222</v>
      </c>
      <c r="G169" s="0" t="e">
        <f aca="false">CHAR(CODE(dbcs(LEFT(F169,1)))-256)</f>
        <v>#NAME?</v>
      </c>
      <c r="H169" s="0" t="e">
        <f aca="false">C169&amp;G169</f>
        <v>#NAME?</v>
      </c>
      <c r="I169" s="355" t="str">
        <f aca="false">D169</f>
        <v>由仁町</v>
      </c>
      <c r="L169" s="355" t="str">
        <f aca="false">C169&amp;D169</f>
        <v>北海道由仁町</v>
      </c>
    </row>
    <row r="170" customFormat="false" ht="18" hidden="false" customHeight="false" outlineLevel="0" collapsed="false">
      <c r="A170" s="354" t="s">
        <v>1223</v>
      </c>
      <c r="B170" s="0" t="str">
        <f aca="false">LEFT(A170,2)</f>
        <v>01</v>
      </c>
      <c r="C170" s="354" t="s">
        <v>48</v>
      </c>
      <c r="D170" s="354" t="s">
        <v>1224</v>
      </c>
      <c r="E170" s="354" t="s">
        <v>580</v>
      </c>
      <c r="F170" s="354" t="s">
        <v>1225</v>
      </c>
      <c r="G170" s="0" t="e">
        <f aca="false">CHAR(CODE(dbcs(LEFT(F170,1)))-256)</f>
        <v>#NAME?</v>
      </c>
      <c r="H170" s="0" t="e">
        <f aca="false">C170&amp;G170</f>
        <v>#NAME?</v>
      </c>
      <c r="I170" s="355" t="str">
        <f aca="false">D170</f>
        <v>余市町</v>
      </c>
      <c r="L170" s="355" t="str">
        <f aca="false">C170&amp;D170</f>
        <v>北海道余市町</v>
      </c>
    </row>
    <row r="171" customFormat="false" ht="18" hidden="false" customHeight="false" outlineLevel="0" collapsed="false">
      <c r="A171" s="354" t="s">
        <v>1226</v>
      </c>
      <c r="B171" s="0" t="str">
        <f aca="false">LEFT(A171,2)</f>
        <v>01</v>
      </c>
      <c r="C171" s="354" t="s">
        <v>48</v>
      </c>
      <c r="D171" s="354" t="s">
        <v>1227</v>
      </c>
      <c r="E171" s="354" t="s">
        <v>580</v>
      </c>
      <c r="F171" s="354" t="s">
        <v>1228</v>
      </c>
      <c r="G171" s="0" t="e">
        <f aca="false">CHAR(CODE(dbcs(LEFT(F171,1)))-256)</f>
        <v>#NAME?</v>
      </c>
      <c r="H171" s="0" t="e">
        <f aca="false">C171&amp;G171</f>
        <v>#NAME?</v>
      </c>
      <c r="I171" s="355" t="str">
        <f aca="false">D171</f>
        <v>羅臼町</v>
      </c>
      <c r="L171" s="355" t="str">
        <f aca="false">C171&amp;D171</f>
        <v>北海道羅臼町</v>
      </c>
    </row>
    <row r="172" customFormat="false" ht="18" hidden="false" customHeight="false" outlineLevel="0" collapsed="false">
      <c r="A172" s="354" t="s">
        <v>1229</v>
      </c>
      <c r="B172" s="0" t="str">
        <f aca="false">LEFT(A172,2)</f>
        <v>01</v>
      </c>
      <c r="C172" s="354" t="s">
        <v>48</v>
      </c>
      <c r="D172" s="354" t="s">
        <v>1230</v>
      </c>
      <c r="E172" s="354" t="s">
        <v>580</v>
      </c>
      <c r="F172" s="354" t="s">
        <v>1231</v>
      </c>
      <c r="G172" s="0" t="e">
        <f aca="false">CHAR(CODE(dbcs(LEFT(F172,1)))-256)</f>
        <v>#NAME?</v>
      </c>
      <c r="H172" s="0" t="e">
        <f aca="false">C172&amp;G172</f>
        <v>#NAME?</v>
      </c>
      <c r="I172" s="355" t="str">
        <f aca="false">D172</f>
        <v>蘭越町</v>
      </c>
      <c r="L172" s="355" t="str">
        <f aca="false">C172&amp;D172</f>
        <v>北海道蘭越町</v>
      </c>
    </row>
    <row r="173" customFormat="false" ht="18" hidden="false" customHeight="false" outlineLevel="0" collapsed="false">
      <c r="A173" s="354" t="s">
        <v>1232</v>
      </c>
      <c r="B173" s="0" t="str">
        <f aca="false">LEFT(A173,2)</f>
        <v>01</v>
      </c>
      <c r="C173" s="354" t="s">
        <v>48</v>
      </c>
      <c r="D173" s="354" t="s">
        <v>1233</v>
      </c>
      <c r="E173" s="354" t="s">
        <v>580</v>
      </c>
      <c r="F173" s="354" t="s">
        <v>1234</v>
      </c>
      <c r="G173" s="0" t="e">
        <f aca="false">CHAR(CODE(dbcs(LEFT(F173,1)))-256)</f>
        <v>#NAME?</v>
      </c>
      <c r="H173" s="0" t="e">
        <f aca="false">C173&amp;G173</f>
        <v>#NAME?</v>
      </c>
      <c r="I173" s="355" t="str">
        <f aca="false">D173</f>
        <v>陸別町</v>
      </c>
      <c r="L173" s="355" t="str">
        <f aca="false">C173&amp;D173</f>
        <v>北海道陸別町</v>
      </c>
    </row>
    <row r="174" customFormat="false" ht="18" hidden="false" customHeight="false" outlineLevel="0" collapsed="false">
      <c r="A174" s="354" t="s">
        <v>1235</v>
      </c>
      <c r="B174" s="0" t="str">
        <f aca="false">LEFT(A174,2)</f>
        <v>01</v>
      </c>
      <c r="C174" s="354" t="s">
        <v>48</v>
      </c>
      <c r="D174" s="354" t="s">
        <v>1236</v>
      </c>
      <c r="E174" s="354" t="s">
        <v>580</v>
      </c>
      <c r="F174" s="354" t="s">
        <v>1237</v>
      </c>
      <c r="G174" s="0" t="e">
        <f aca="false">CHAR(CODE(dbcs(LEFT(F174,1)))-256)</f>
        <v>#NAME?</v>
      </c>
      <c r="H174" s="0" t="e">
        <f aca="false">C174&amp;G174</f>
        <v>#NAME?</v>
      </c>
      <c r="I174" s="355" t="str">
        <f aca="false">D174</f>
        <v>利尻町</v>
      </c>
      <c r="L174" s="355" t="str">
        <f aca="false">C174&amp;D174</f>
        <v>北海道利尻町</v>
      </c>
    </row>
    <row r="175" customFormat="false" ht="18" hidden="false" customHeight="false" outlineLevel="0" collapsed="false">
      <c r="A175" s="354" t="s">
        <v>1238</v>
      </c>
      <c r="B175" s="0" t="str">
        <f aca="false">LEFT(A175,2)</f>
        <v>01</v>
      </c>
      <c r="C175" s="354" t="s">
        <v>48</v>
      </c>
      <c r="D175" s="354" t="s">
        <v>1239</v>
      </c>
      <c r="E175" s="354" t="s">
        <v>580</v>
      </c>
      <c r="F175" s="354" t="s">
        <v>1240</v>
      </c>
      <c r="G175" s="0" t="e">
        <f aca="false">CHAR(CODE(dbcs(LEFT(F175,1)))-256)</f>
        <v>#NAME?</v>
      </c>
      <c r="H175" s="0" t="e">
        <f aca="false">C175&amp;G175</f>
        <v>#NAME?</v>
      </c>
      <c r="I175" s="355" t="str">
        <f aca="false">D175</f>
        <v>利尻富士町</v>
      </c>
      <c r="L175" s="355" t="str">
        <f aca="false">C175&amp;D175</f>
        <v>北海道利尻富士町</v>
      </c>
    </row>
    <row r="176" customFormat="false" ht="18" hidden="false" customHeight="false" outlineLevel="0" collapsed="false">
      <c r="A176" s="354" t="s">
        <v>1241</v>
      </c>
      <c r="B176" s="0" t="str">
        <f aca="false">LEFT(A176,2)</f>
        <v>01</v>
      </c>
      <c r="C176" s="354" t="s">
        <v>48</v>
      </c>
      <c r="D176" s="354" t="s">
        <v>1242</v>
      </c>
      <c r="E176" s="354" t="s">
        <v>580</v>
      </c>
      <c r="F176" s="354" t="s">
        <v>1243</v>
      </c>
      <c r="G176" s="0" t="e">
        <f aca="false">CHAR(CODE(dbcs(LEFT(F176,1)))-256)</f>
        <v>#NAME?</v>
      </c>
      <c r="H176" s="0" t="e">
        <f aca="false">C176&amp;G176</f>
        <v>#NAME?</v>
      </c>
      <c r="I176" s="355" t="str">
        <f aca="false">D176</f>
        <v>留寿都村</v>
      </c>
      <c r="L176" s="355" t="str">
        <f aca="false">C176&amp;D176</f>
        <v>北海道留寿都村</v>
      </c>
    </row>
    <row r="177" customFormat="false" ht="18" hidden="false" customHeight="false" outlineLevel="0" collapsed="false">
      <c r="A177" s="354" t="s">
        <v>1244</v>
      </c>
      <c r="B177" s="0" t="str">
        <f aca="false">LEFT(A177,2)</f>
        <v>01</v>
      </c>
      <c r="C177" s="354" t="s">
        <v>48</v>
      </c>
      <c r="D177" s="354" t="s">
        <v>1245</v>
      </c>
      <c r="E177" s="354" t="s">
        <v>580</v>
      </c>
      <c r="F177" s="354" t="s">
        <v>1246</v>
      </c>
      <c r="G177" s="0" t="e">
        <f aca="false">CHAR(CODE(dbcs(LEFT(F177,1)))-256)</f>
        <v>#NAME?</v>
      </c>
      <c r="H177" s="0" t="e">
        <f aca="false">C177&amp;G177</f>
        <v>#NAME?</v>
      </c>
      <c r="I177" s="355" t="str">
        <f aca="false">D177</f>
        <v>留萌市</v>
      </c>
      <c r="L177" s="355" t="str">
        <f aca="false">C177&amp;D177</f>
        <v>北海道留萌市</v>
      </c>
    </row>
    <row r="178" customFormat="false" ht="18" hidden="false" customHeight="false" outlineLevel="0" collapsed="false">
      <c r="A178" s="354" t="s">
        <v>1247</v>
      </c>
      <c r="B178" s="0" t="str">
        <f aca="false">LEFT(A178,2)</f>
        <v>01</v>
      </c>
      <c r="C178" s="354" t="s">
        <v>48</v>
      </c>
      <c r="D178" s="354" t="s">
        <v>60</v>
      </c>
      <c r="E178" s="354" t="s">
        <v>580</v>
      </c>
      <c r="F178" s="354" t="s">
        <v>1248</v>
      </c>
      <c r="G178" s="0" t="e">
        <f aca="false">CHAR(CODE(dbcs(LEFT(F178,1)))-256)</f>
        <v>#NAME?</v>
      </c>
      <c r="H178" s="0" t="e">
        <f aca="false">C178&amp;G178</f>
        <v>#NAME?</v>
      </c>
      <c r="I178" s="355" t="str">
        <f aca="false">D178</f>
        <v>礼文町</v>
      </c>
      <c r="L178" s="355" t="str">
        <f aca="false">C178&amp;D178</f>
        <v>北海道礼文町</v>
      </c>
    </row>
    <row r="179" customFormat="false" ht="18" hidden="false" customHeight="false" outlineLevel="0" collapsed="false">
      <c r="A179" s="354" t="s">
        <v>1249</v>
      </c>
      <c r="B179" s="0" t="str">
        <f aca="false">LEFT(A179,2)</f>
        <v>01</v>
      </c>
      <c r="C179" s="354" t="s">
        <v>48</v>
      </c>
      <c r="D179" s="354" t="s">
        <v>1250</v>
      </c>
      <c r="E179" s="354" t="s">
        <v>580</v>
      </c>
      <c r="F179" s="354" t="s">
        <v>1251</v>
      </c>
      <c r="G179" s="0" t="e">
        <f aca="false">CHAR(CODE(dbcs(LEFT(F179,1)))-256)</f>
        <v>#NAME?</v>
      </c>
      <c r="H179" s="0" t="e">
        <f aca="false">C179&amp;G179</f>
        <v>#NAME?</v>
      </c>
      <c r="I179" s="355" t="str">
        <f aca="false">D179</f>
        <v>稚内市</v>
      </c>
      <c r="L179" s="355" t="str">
        <f aca="false">C179&amp;D179</f>
        <v>北海道稚内市</v>
      </c>
    </row>
    <row r="180" customFormat="false" ht="18" hidden="false" customHeight="false" outlineLevel="0" collapsed="false">
      <c r="A180" s="354" t="s">
        <v>1252</v>
      </c>
      <c r="B180" s="0" t="str">
        <f aca="false">LEFT(A180,2)</f>
        <v>01</v>
      </c>
      <c r="C180" s="354" t="s">
        <v>48</v>
      </c>
      <c r="D180" s="354" t="s">
        <v>1253</v>
      </c>
      <c r="E180" s="354" t="s">
        <v>580</v>
      </c>
      <c r="F180" s="354" t="s">
        <v>1254</v>
      </c>
      <c r="G180" s="0" t="e">
        <f aca="false">CHAR(CODE(dbcs(LEFT(F180,1)))-256)</f>
        <v>#NAME?</v>
      </c>
      <c r="H180" s="0" t="e">
        <f aca="false">C180&amp;G180</f>
        <v>#NAME?</v>
      </c>
      <c r="I180" s="355" t="str">
        <f aca="false">D180</f>
        <v>和寒町</v>
      </c>
      <c r="L180" s="355" t="str">
        <f aca="false">C180&amp;D180</f>
        <v>北海道和寒町</v>
      </c>
    </row>
    <row r="181" customFormat="false" ht="18" hidden="false" customHeight="false" outlineLevel="0" collapsed="false">
      <c r="A181" s="354" t="s">
        <v>1255</v>
      </c>
      <c r="B181" s="0" t="str">
        <f aca="false">LEFT(A181,2)</f>
        <v>02</v>
      </c>
      <c r="C181" s="354" t="s">
        <v>415</v>
      </c>
      <c r="D181" s="354" t="s">
        <v>1256</v>
      </c>
      <c r="E181" s="354" t="s">
        <v>582</v>
      </c>
      <c r="F181" s="354" t="s">
        <v>1257</v>
      </c>
      <c r="G181" s="0" t="e">
        <f aca="false">CHAR(CODE(dbcs(LEFT(F181,1)))-256)</f>
        <v>#NAME?</v>
      </c>
      <c r="H181" s="0" t="e">
        <f aca="false">C181&amp;G181</f>
        <v>#NAME?</v>
      </c>
      <c r="I181" s="355" t="str">
        <f aca="false">D181</f>
        <v>青森市</v>
      </c>
      <c r="L181" s="355" t="str">
        <f aca="false">C181&amp;D181</f>
        <v>青森県青森市</v>
      </c>
    </row>
    <row r="182" customFormat="false" ht="18" hidden="false" customHeight="false" outlineLevel="0" collapsed="false">
      <c r="A182" s="354" t="s">
        <v>1258</v>
      </c>
      <c r="B182" s="0" t="str">
        <f aca="false">LEFT(A182,2)</f>
        <v>02</v>
      </c>
      <c r="C182" s="354" t="s">
        <v>415</v>
      </c>
      <c r="D182" s="354" t="s">
        <v>1259</v>
      </c>
      <c r="E182" s="354" t="s">
        <v>582</v>
      </c>
      <c r="F182" s="354" t="s">
        <v>1260</v>
      </c>
      <c r="G182" s="0" t="e">
        <f aca="false">CHAR(CODE(dbcs(LEFT(F182,1)))-256)</f>
        <v>#NAME?</v>
      </c>
      <c r="H182" s="0" t="e">
        <f aca="false">C182&amp;G182</f>
        <v>#NAME?</v>
      </c>
      <c r="I182" s="355" t="str">
        <f aca="false">D182</f>
        <v>鰺ヶ沢町</v>
      </c>
      <c r="L182" s="355" t="str">
        <f aca="false">C182&amp;D182</f>
        <v>青森県鰺ヶ沢町</v>
      </c>
    </row>
    <row r="183" customFormat="false" ht="18" hidden="false" customHeight="false" outlineLevel="0" collapsed="false">
      <c r="A183" s="354" t="s">
        <v>1261</v>
      </c>
      <c r="B183" s="0" t="str">
        <f aca="false">LEFT(A183,2)</f>
        <v>02</v>
      </c>
      <c r="C183" s="354" t="s">
        <v>415</v>
      </c>
      <c r="D183" s="354" t="s">
        <v>1262</v>
      </c>
      <c r="E183" s="354" t="s">
        <v>582</v>
      </c>
      <c r="F183" s="354" t="s">
        <v>1263</v>
      </c>
      <c r="G183" s="0" t="e">
        <f aca="false">CHAR(CODE(dbcs(LEFT(F183,1)))-256)</f>
        <v>#NAME?</v>
      </c>
      <c r="H183" s="0" t="e">
        <f aca="false">C183&amp;G183</f>
        <v>#NAME?</v>
      </c>
      <c r="I183" s="355" t="str">
        <f aca="false">D183</f>
        <v>板柳町</v>
      </c>
      <c r="L183" s="355" t="str">
        <f aca="false">C183&amp;D183</f>
        <v>青森県板柳町</v>
      </c>
    </row>
    <row r="184" customFormat="false" ht="18" hidden="false" customHeight="false" outlineLevel="0" collapsed="false">
      <c r="A184" s="354" t="s">
        <v>1264</v>
      </c>
      <c r="B184" s="0" t="str">
        <f aca="false">LEFT(A184,2)</f>
        <v>02</v>
      </c>
      <c r="C184" s="354" t="s">
        <v>415</v>
      </c>
      <c r="D184" s="354" t="s">
        <v>1265</v>
      </c>
      <c r="E184" s="354" t="s">
        <v>582</v>
      </c>
      <c r="F184" s="354" t="s">
        <v>1266</v>
      </c>
      <c r="G184" s="0" t="e">
        <f aca="false">CHAR(CODE(dbcs(LEFT(F184,1)))-256)</f>
        <v>#NAME?</v>
      </c>
      <c r="H184" s="0" t="e">
        <f aca="false">C184&amp;G184</f>
        <v>#NAME?</v>
      </c>
      <c r="I184" s="355" t="str">
        <f aca="false">D184</f>
        <v>田舎館村</v>
      </c>
      <c r="L184" s="355" t="str">
        <f aca="false">C184&amp;D184</f>
        <v>青森県田舎館村</v>
      </c>
    </row>
    <row r="185" customFormat="false" ht="18" hidden="false" customHeight="false" outlineLevel="0" collapsed="false">
      <c r="A185" s="354" t="s">
        <v>1267</v>
      </c>
      <c r="B185" s="0" t="str">
        <f aca="false">LEFT(A185,2)</f>
        <v>02</v>
      </c>
      <c r="C185" s="354" t="s">
        <v>415</v>
      </c>
      <c r="D185" s="354" t="s">
        <v>1268</v>
      </c>
      <c r="E185" s="354" t="s">
        <v>582</v>
      </c>
      <c r="F185" s="354" t="s">
        <v>1269</v>
      </c>
      <c r="G185" s="0" t="e">
        <f aca="false">CHAR(CODE(dbcs(LEFT(F185,1)))-256)</f>
        <v>#NAME?</v>
      </c>
      <c r="H185" s="0" t="e">
        <f aca="false">C185&amp;G185</f>
        <v>#NAME?</v>
      </c>
      <c r="I185" s="355" t="str">
        <f aca="false">D185</f>
        <v>今別町</v>
      </c>
      <c r="L185" s="355" t="str">
        <f aca="false">C185&amp;D185</f>
        <v>青森県今別町</v>
      </c>
    </row>
    <row r="186" customFormat="false" ht="18" hidden="false" customHeight="false" outlineLevel="0" collapsed="false">
      <c r="A186" s="354" t="s">
        <v>1270</v>
      </c>
      <c r="B186" s="0" t="str">
        <f aca="false">LEFT(A186,2)</f>
        <v>02</v>
      </c>
      <c r="C186" s="354" t="s">
        <v>415</v>
      </c>
      <c r="D186" s="354" t="s">
        <v>1271</v>
      </c>
      <c r="E186" s="354" t="s">
        <v>582</v>
      </c>
      <c r="F186" s="354" t="s">
        <v>1272</v>
      </c>
      <c r="G186" s="0" t="e">
        <f aca="false">CHAR(CODE(dbcs(LEFT(F186,1)))-256)</f>
        <v>#NAME?</v>
      </c>
      <c r="H186" s="0" t="e">
        <f aca="false">C186&amp;G186</f>
        <v>#NAME?</v>
      </c>
      <c r="I186" s="355" t="str">
        <f aca="false">D186</f>
        <v>おいらせ町</v>
      </c>
      <c r="L186" s="355" t="str">
        <f aca="false">C186&amp;D186</f>
        <v>青森県おいらせ町</v>
      </c>
    </row>
    <row r="187" customFormat="false" ht="18" hidden="false" customHeight="false" outlineLevel="0" collapsed="false">
      <c r="A187" s="354" t="s">
        <v>1273</v>
      </c>
      <c r="B187" s="0" t="str">
        <f aca="false">LEFT(A187,2)</f>
        <v>02</v>
      </c>
      <c r="C187" s="354" t="s">
        <v>415</v>
      </c>
      <c r="D187" s="354" t="s">
        <v>1274</v>
      </c>
      <c r="E187" s="354" t="s">
        <v>582</v>
      </c>
      <c r="F187" s="354" t="s">
        <v>1275</v>
      </c>
      <c r="G187" s="0" t="e">
        <f aca="false">CHAR(CODE(dbcs(LEFT(F187,1)))-256)</f>
        <v>#NAME?</v>
      </c>
      <c r="H187" s="0" t="e">
        <f aca="false">C187&amp;G187</f>
        <v>#NAME?</v>
      </c>
      <c r="I187" s="355" t="str">
        <f aca="false">D187</f>
        <v>大間町</v>
      </c>
      <c r="L187" s="355" t="str">
        <f aca="false">C187&amp;D187</f>
        <v>青森県大間町</v>
      </c>
    </row>
    <row r="188" customFormat="false" ht="18" hidden="false" customHeight="false" outlineLevel="0" collapsed="false">
      <c r="A188" s="354" t="s">
        <v>1276</v>
      </c>
      <c r="B188" s="0" t="str">
        <f aca="false">LEFT(A188,2)</f>
        <v>02</v>
      </c>
      <c r="C188" s="354" t="s">
        <v>415</v>
      </c>
      <c r="D188" s="354" t="s">
        <v>1277</v>
      </c>
      <c r="E188" s="354" t="s">
        <v>582</v>
      </c>
      <c r="F188" s="354" t="s">
        <v>1278</v>
      </c>
      <c r="G188" s="0" t="e">
        <f aca="false">CHAR(CODE(dbcs(LEFT(F188,1)))-256)</f>
        <v>#NAME?</v>
      </c>
      <c r="H188" s="0" t="e">
        <f aca="false">C188&amp;G188</f>
        <v>#NAME?</v>
      </c>
      <c r="I188" s="355" t="str">
        <f aca="false">D188</f>
        <v>大鰐町</v>
      </c>
      <c r="L188" s="355" t="str">
        <f aca="false">C188&amp;D188</f>
        <v>青森県大鰐町</v>
      </c>
    </row>
    <row r="189" customFormat="false" ht="18" hidden="false" customHeight="false" outlineLevel="0" collapsed="false">
      <c r="A189" s="354" t="s">
        <v>1279</v>
      </c>
      <c r="B189" s="0" t="str">
        <f aca="false">LEFT(A189,2)</f>
        <v>02</v>
      </c>
      <c r="C189" s="354" t="s">
        <v>415</v>
      </c>
      <c r="D189" s="354" t="s">
        <v>1280</v>
      </c>
      <c r="E189" s="354" t="s">
        <v>582</v>
      </c>
      <c r="F189" s="354" t="s">
        <v>1281</v>
      </c>
      <c r="G189" s="0" t="e">
        <f aca="false">CHAR(CODE(dbcs(LEFT(F189,1)))-256)</f>
        <v>#NAME?</v>
      </c>
      <c r="H189" s="0" t="e">
        <f aca="false">C189&amp;G189</f>
        <v>#NAME?</v>
      </c>
      <c r="I189" s="355" t="str">
        <f aca="false">D189</f>
        <v>風間浦村</v>
      </c>
      <c r="L189" s="355" t="str">
        <f aca="false">C189&amp;D189</f>
        <v>青森県風間浦村</v>
      </c>
    </row>
    <row r="190" customFormat="false" ht="18" hidden="false" customHeight="false" outlineLevel="0" collapsed="false">
      <c r="A190" s="354" t="s">
        <v>1282</v>
      </c>
      <c r="B190" s="0" t="str">
        <f aca="false">LEFT(A190,2)</f>
        <v>02</v>
      </c>
      <c r="C190" s="354" t="s">
        <v>415</v>
      </c>
      <c r="D190" s="354" t="s">
        <v>1283</v>
      </c>
      <c r="E190" s="354" t="s">
        <v>582</v>
      </c>
      <c r="F190" s="354" t="s">
        <v>1284</v>
      </c>
      <c r="G190" s="0" t="e">
        <f aca="false">CHAR(CODE(dbcs(LEFT(F190,1)))-256)</f>
        <v>#NAME?</v>
      </c>
      <c r="H190" s="0" t="e">
        <f aca="false">C190&amp;G190</f>
        <v>#NAME?</v>
      </c>
      <c r="I190" s="355" t="str">
        <f aca="false">D190</f>
        <v>黒石市</v>
      </c>
      <c r="L190" s="355" t="str">
        <f aca="false">C190&amp;D190</f>
        <v>青森県黒石市</v>
      </c>
    </row>
    <row r="191" customFormat="false" ht="18" hidden="false" customHeight="false" outlineLevel="0" collapsed="false">
      <c r="A191" s="354" t="s">
        <v>1285</v>
      </c>
      <c r="B191" s="0" t="str">
        <f aca="false">LEFT(A191,2)</f>
        <v>02</v>
      </c>
      <c r="C191" s="354" t="s">
        <v>415</v>
      </c>
      <c r="D191" s="354" t="s">
        <v>1286</v>
      </c>
      <c r="E191" s="354" t="s">
        <v>582</v>
      </c>
      <c r="F191" s="354" t="s">
        <v>1287</v>
      </c>
      <c r="G191" s="0" t="e">
        <f aca="false">CHAR(CODE(dbcs(LEFT(F191,1)))-256)</f>
        <v>#NAME?</v>
      </c>
      <c r="H191" s="0" t="e">
        <f aca="false">C191&amp;G191</f>
        <v>#NAME?</v>
      </c>
      <c r="I191" s="355" t="str">
        <f aca="false">D191</f>
        <v>五所川原市</v>
      </c>
      <c r="L191" s="355" t="str">
        <f aca="false">C191&amp;D191</f>
        <v>青森県五所川原市</v>
      </c>
    </row>
    <row r="192" customFormat="false" ht="18" hidden="false" customHeight="false" outlineLevel="0" collapsed="false">
      <c r="A192" s="354" t="s">
        <v>1288</v>
      </c>
      <c r="B192" s="0" t="str">
        <f aca="false">LEFT(A192,2)</f>
        <v>02</v>
      </c>
      <c r="C192" s="354" t="s">
        <v>415</v>
      </c>
      <c r="D192" s="354" t="s">
        <v>1289</v>
      </c>
      <c r="E192" s="354" t="s">
        <v>582</v>
      </c>
      <c r="F192" s="354" t="s">
        <v>1290</v>
      </c>
      <c r="G192" s="0" t="e">
        <f aca="false">CHAR(CODE(dbcs(LEFT(F192,1)))-256)</f>
        <v>#NAME?</v>
      </c>
      <c r="H192" s="0" t="e">
        <f aca="false">C192&amp;G192</f>
        <v>#NAME?</v>
      </c>
      <c r="I192" s="355" t="str">
        <f aca="false">D192</f>
        <v>五戸町</v>
      </c>
      <c r="L192" s="355" t="str">
        <f aca="false">C192&amp;D192</f>
        <v>青森県五戸町</v>
      </c>
    </row>
    <row r="193" customFormat="false" ht="18" hidden="false" customHeight="false" outlineLevel="0" collapsed="false">
      <c r="A193" s="354" t="s">
        <v>1291</v>
      </c>
      <c r="B193" s="0" t="str">
        <f aca="false">LEFT(A193,2)</f>
        <v>02</v>
      </c>
      <c r="C193" s="354" t="s">
        <v>415</v>
      </c>
      <c r="D193" s="354" t="s">
        <v>1292</v>
      </c>
      <c r="E193" s="354" t="s">
        <v>582</v>
      </c>
      <c r="F193" s="354" t="s">
        <v>1293</v>
      </c>
      <c r="G193" s="0" t="e">
        <f aca="false">CHAR(CODE(dbcs(LEFT(F193,1)))-256)</f>
        <v>#NAME?</v>
      </c>
      <c r="H193" s="0" t="e">
        <f aca="false">C193&amp;G193</f>
        <v>#NAME?</v>
      </c>
      <c r="I193" s="355" t="str">
        <f aca="false">D193</f>
        <v>佐井村</v>
      </c>
      <c r="L193" s="355" t="str">
        <f aca="false">C193&amp;D193</f>
        <v>青森県佐井村</v>
      </c>
    </row>
    <row r="194" customFormat="false" ht="18" hidden="false" customHeight="false" outlineLevel="0" collapsed="false">
      <c r="A194" s="354" t="s">
        <v>1294</v>
      </c>
      <c r="B194" s="0" t="str">
        <f aca="false">LEFT(A194,2)</f>
        <v>02</v>
      </c>
      <c r="C194" s="354" t="s">
        <v>415</v>
      </c>
      <c r="D194" s="354" t="s">
        <v>1295</v>
      </c>
      <c r="E194" s="354" t="s">
        <v>582</v>
      </c>
      <c r="F194" s="354" t="s">
        <v>1296</v>
      </c>
      <c r="G194" s="0" t="e">
        <f aca="false">CHAR(CODE(dbcs(LEFT(F194,1)))-256)</f>
        <v>#NAME?</v>
      </c>
      <c r="H194" s="0" t="e">
        <f aca="false">C194&amp;G194</f>
        <v>#NAME?</v>
      </c>
      <c r="I194" s="355" t="str">
        <f aca="false">D194</f>
        <v>三戸町</v>
      </c>
      <c r="L194" s="355" t="str">
        <f aca="false">C194&amp;D194</f>
        <v>青森県三戸町</v>
      </c>
    </row>
    <row r="195" customFormat="false" ht="18" hidden="false" customHeight="false" outlineLevel="0" collapsed="false">
      <c r="A195" s="354" t="s">
        <v>1297</v>
      </c>
      <c r="B195" s="0" t="str">
        <f aca="false">LEFT(A195,2)</f>
        <v>02</v>
      </c>
      <c r="C195" s="354" t="s">
        <v>415</v>
      </c>
      <c r="D195" s="354" t="s">
        <v>1298</v>
      </c>
      <c r="E195" s="354" t="s">
        <v>582</v>
      </c>
      <c r="F195" s="354" t="s">
        <v>1299</v>
      </c>
      <c r="G195" s="0" t="e">
        <f aca="false">CHAR(CODE(dbcs(LEFT(F195,1)))-256)</f>
        <v>#NAME?</v>
      </c>
      <c r="H195" s="0" t="e">
        <f aca="false">C195&amp;G195</f>
        <v>#NAME?</v>
      </c>
      <c r="I195" s="355" t="str">
        <f aca="false">D195</f>
        <v>七戸町</v>
      </c>
      <c r="L195" s="355" t="str">
        <f aca="false">C195&amp;D195</f>
        <v>青森県七戸町</v>
      </c>
    </row>
    <row r="196" customFormat="false" ht="18" hidden="false" customHeight="false" outlineLevel="0" collapsed="false">
      <c r="A196" s="354" t="s">
        <v>1300</v>
      </c>
      <c r="B196" s="0" t="str">
        <f aca="false">LEFT(A196,2)</f>
        <v>02</v>
      </c>
      <c r="C196" s="354" t="s">
        <v>415</v>
      </c>
      <c r="D196" s="354" t="s">
        <v>1301</v>
      </c>
      <c r="E196" s="354" t="s">
        <v>582</v>
      </c>
      <c r="F196" s="354" t="s">
        <v>1302</v>
      </c>
      <c r="G196" s="0" t="e">
        <f aca="false">CHAR(CODE(dbcs(LEFT(F196,1)))-256)</f>
        <v>#NAME?</v>
      </c>
      <c r="H196" s="0" t="e">
        <f aca="false">C196&amp;G196</f>
        <v>#NAME?</v>
      </c>
      <c r="I196" s="355" t="str">
        <f aca="false">D196</f>
        <v>新郷村</v>
      </c>
      <c r="L196" s="355" t="str">
        <f aca="false">C196&amp;D196</f>
        <v>青森県新郷村</v>
      </c>
    </row>
    <row r="197" customFormat="false" ht="18" hidden="false" customHeight="false" outlineLevel="0" collapsed="false">
      <c r="A197" s="354" t="s">
        <v>1303</v>
      </c>
      <c r="B197" s="0" t="str">
        <f aca="false">LEFT(A197,2)</f>
        <v>02</v>
      </c>
      <c r="C197" s="354" t="s">
        <v>415</v>
      </c>
      <c r="D197" s="354" t="s">
        <v>1304</v>
      </c>
      <c r="E197" s="354" t="s">
        <v>582</v>
      </c>
      <c r="F197" s="354" t="s">
        <v>1305</v>
      </c>
      <c r="G197" s="0" t="e">
        <f aca="false">CHAR(CODE(dbcs(LEFT(F197,1)))-256)</f>
        <v>#NAME?</v>
      </c>
      <c r="H197" s="0" t="e">
        <f aca="false">C197&amp;G197</f>
        <v>#NAME?</v>
      </c>
      <c r="I197" s="355" t="str">
        <f aca="false">D197</f>
        <v>外ヶ浜町</v>
      </c>
      <c r="L197" s="355" t="str">
        <f aca="false">C197&amp;D197</f>
        <v>青森県外ヶ浜町</v>
      </c>
    </row>
    <row r="198" customFormat="false" ht="18" hidden="false" customHeight="false" outlineLevel="0" collapsed="false">
      <c r="A198" s="354" t="s">
        <v>1306</v>
      </c>
      <c r="B198" s="0" t="str">
        <f aca="false">LEFT(A198,2)</f>
        <v>02</v>
      </c>
      <c r="C198" s="354" t="s">
        <v>415</v>
      </c>
      <c r="D198" s="354" t="s">
        <v>1307</v>
      </c>
      <c r="E198" s="354" t="s">
        <v>582</v>
      </c>
      <c r="F198" s="354" t="s">
        <v>1308</v>
      </c>
      <c r="G198" s="0" t="e">
        <f aca="false">CHAR(CODE(dbcs(LEFT(F198,1)))-256)</f>
        <v>#NAME?</v>
      </c>
      <c r="H198" s="0" t="e">
        <f aca="false">C198&amp;G198</f>
        <v>#NAME?</v>
      </c>
      <c r="I198" s="355" t="str">
        <f aca="false">D198</f>
        <v>田子町</v>
      </c>
      <c r="L198" s="355" t="str">
        <f aca="false">C198&amp;D198</f>
        <v>青森県田子町</v>
      </c>
    </row>
    <row r="199" customFormat="false" ht="18" hidden="false" customHeight="false" outlineLevel="0" collapsed="false">
      <c r="A199" s="354" t="s">
        <v>1309</v>
      </c>
      <c r="B199" s="0" t="str">
        <f aca="false">LEFT(A199,2)</f>
        <v>02</v>
      </c>
      <c r="C199" s="354" t="s">
        <v>415</v>
      </c>
      <c r="D199" s="354" t="s">
        <v>1310</v>
      </c>
      <c r="E199" s="354" t="s">
        <v>582</v>
      </c>
      <c r="F199" s="354" t="s">
        <v>1311</v>
      </c>
      <c r="G199" s="0" t="e">
        <f aca="false">CHAR(CODE(dbcs(LEFT(F199,1)))-256)</f>
        <v>#NAME?</v>
      </c>
      <c r="H199" s="0" t="e">
        <f aca="false">C199&amp;G199</f>
        <v>#NAME?</v>
      </c>
      <c r="I199" s="355" t="str">
        <f aca="false">D199</f>
        <v>つがる市</v>
      </c>
      <c r="L199" s="355" t="str">
        <f aca="false">C199&amp;D199</f>
        <v>青森県つがる市</v>
      </c>
    </row>
    <row r="200" customFormat="false" ht="18" hidden="false" customHeight="false" outlineLevel="0" collapsed="false">
      <c r="A200" s="354" t="s">
        <v>1312</v>
      </c>
      <c r="B200" s="0" t="str">
        <f aca="false">LEFT(A200,2)</f>
        <v>02</v>
      </c>
      <c r="C200" s="354" t="s">
        <v>415</v>
      </c>
      <c r="D200" s="354" t="s">
        <v>1313</v>
      </c>
      <c r="E200" s="354" t="s">
        <v>582</v>
      </c>
      <c r="F200" s="354" t="s">
        <v>1314</v>
      </c>
      <c r="G200" s="0" t="e">
        <f aca="false">CHAR(CODE(dbcs(LEFT(F200,1)))-256)</f>
        <v>#NAME?</v>
      </c>
      <c r="H200" s="0" t="e">
        <f aca="false">C200&amp;G200</f>
        <v>#NAME?</v>
      </c>
      <c r="I200" s="355" t="str">
        <f aca="false">D200</f>
        <v>鶴田町</v>
      </c>
      <c r="L200" s="355" t="str">
        <f aca="false">C200&amp;D200</f>
        <v>青森県鶴田町</v>
      </c>
    </row>
    <row r="201" customFormat="false" ht="18" hidden="false" customHeight="false" outlineLevel="0" collapsed="false">
      <c r="A201" s="354" t="s">
        <v>1315</v>
      </c>
      <c r="B201" s="0" t="str">
        <f aca="false">LEFT(A201,2)</f>
        <v>02</v>
      </c>
      <c r="C201" s="354" t="s">
        <v>415</v>
      </c>
      <c r="D201" s="354" t="s">
        <v>1316</v>
      </c>
      <c r="E201" s="354" t="s">
        <v>582</v>
      </c>
      <c r="F201" s="354" t="s">
        <v>1317</v>
      </c>
      <c r="G201" s="0" t="e">
        <f aca="false">CHAR(CODE(dbcs(LEFT(F201,1)))-256)</f>
        <v>#NAME?</v>
      </c>
      <c r="H201" s="0" t="e">
        <f aca="false">C201&amp;G201</f>
        <v>#NAME?</v>
      </c>
      <c r="I201" s="355" t="str">
        <f aca="false">D201</f>
        <v>東北町</v>
      </c>
      <c r="L201" s="355" t="str">
        <f aca="false">C201&amp;D201</f>
        <v>青森県東北町</v>
      </c>
    </row>
    <row r="202" customFormat="false" ht="18" hidden="false" customHeight="false" outlineLevel="0" collapsed="false">
      <c r="A202" s="354" t="s">
        <v>1318</v>
      </c>
      <c r="B202" s="0" t="str">
        <f aca="false">LEFT(A202,2)</f>
        <v>02</v>
      </c>
      <c r="C202" s="354" t="s">
        <v>415</v>
      </c>
      <c r="D202" s="354" t="s">
        <v>1319</v>
      </c>
      <c r="E202" s="354" t="s">
        <v>582</v>
      </c>
      <c r="F202" s="354" t="s">
        <v>1320</v>
      </c>
      <c r="G202" s="0" t="e">
        <f aca="false">CHAR(CODE(dbcs(LEFT(F202,1)))-256)</f>
        <v>#NAME?</v>
      </c>
      <c r="H202" s="0" t="e">
        <f aca="false">C202&amp;G202</f>
        <v>#NAME?</v>
      </c>
      <c r="I202" s="355" t="str">
        <f aca="false">D202</f>
        <v>十和田市</v>
      </c>
      <c r="L202" s="355" t="str">
        <f aca="false">C202&amp;D202</f>
        <v>青森県十和田市</v>
      </c>
    </row>
    <row r="203" customFormat="false" ht="18" hidden="false" customHeight="false" outlineLevel="0" collapsed="false">
      <c r="A203" s="354" t="s">
        <v>1321</v>
      </c>
      <c r="B203" s="0" t="str">
        <f aca="false">LEFT(A203,2)</f>
        <v>02</v>
      </c>
      <c r="C203" s="354" t="s">
        <v>415</v>
      </c>
      <c r="D203" s="354" t="s">
        <v>1322</v>
      </c>
      <c r="E203" s="354" t="s">
        <v>582</v>
      </c>
      <c r="F203" s="354" t="s">
        <v>1323</v>
      </c>
      <c r="G203" s="0" t="e">
        <f aca="false">CHAR(CODE(dbcs(LEFT(F203,1)))-256)</f>
        <v>#NAME?</v>
      </c>
      <c r="H203" s="0" t="e">
        <f aca="false">C203&amp;G203</f>
        <v>#NAME?</v>
      </c>
      <c r="I203" s="355" t="str">
        <f aca="false">D203</f>
        <v>中泊町</v>
      </c>
      <c r="L203" s="355" t="str">
        <f aca="false">C203&amp;D203</f>
        <v>青森県中泊町</v>
      </c>
    </row>
    <row r="204" customFormat="false" ht="18" hidden="false" customHeight="false" outlineLevel="0" collapsed="false">
      <c r="A204" s="354" t="s">
        <v>1324</v>
      </c>
      <c r="B204" s="0" t="str">
        <f aca="false">LEFT(A204,2)</f>
        <v>02</v>
      </c>
      <c r="C204" s="354" t="s">
        <v>415</v>
      </c>
      <c r="D204" s="354" t="s">
        <v>1325</v>
      </c>
      <c r="E204" s="354" t="s">
        <v>582</v>
      </c>
      <c r="F204" s="354" t="s">
        <v>1326</v>
      </c>
      <c r="G204" s="0" t="e">
        <f aca="false">CHAR(CODE(dbcs(LEFT(F204,1)))-256)</f>
        <v>#NAME?</v>
      </c>
      <c r="H204" s="0" t="e">
        <f aca="false">C204&amp;G204</f>
        <v>#NAME?</v>
      </c>
      <c r="I204" s="355" t="str">
        <f aca="false">D204</f>
        <v>南部町</v>
      </c>
      <c r="L204" s="355" t="str">
        <f aca="false">C204&amp;D204</f>
        <v>青森県南部町</v>
      </c>
    </row>
    <row r="205" customFormat="false" ht="18" hidden="false" customHeight="false" outlineLevel="0" collapsed="false">
      <c r="A205" s="354" t="s">
        <v>1327</v>
      </c>
      <c r="B205" s="0" t="str">
        <f aca="false">LEFT(A205,2)</f>
        <v>02</v>
      </c>
      <c r="C205" s="354" t="s">
        <v>415</v>
      </c>
      <c r="D205" s="354" t="s">
        <v>1328</v>
      </c>
      <c r="E205" s="354" t="s">
        <v>582</v>
      </c>
      <c r="F205" s="354" t="s">
        <v>1329</v>
      </c>
      <c r="G205" s="0" t="e">
        <f aca="false">CHAR(CODE(dbcs(LEFT(F205,1)))-256)</f>
        <v>#NAME?</v>
      </c>
      <c r="H205" s="0" t="e">
        <f aca="false">C205&amp;G205</f>
        <v>#NAME?</v>
      </c>
      <c r="I205" s="355" t="str">
        <f aca="false">D205</f>
        <v>西目屋村</v>
      </c>
      <c r="L205" s="355" t="str">
        <f aca="false">C205&amp;D205</f>
        <v>青森県西目屋村</v>
      </c>
    </row>
    <row r="206" customFormat="false" ht="18" hidden="false" customHeight="false" outlineLevel="0" collapsed="false">
      <c r="A206" s="354" t="s">
        <v>1330</v>
      </c>
      <c r="B206" s="0" t="str">
        <f aca="false">LEFT(A206,2)</f>
        <v>02</v>
      </c>
      <c r="C206" s="354" t="s">
        <v>415</v>
      </c>
      <c r="D206" s="354" t="s">
        <v>1331</v>
      </c>
      <c r="E206" s="354" t="s">
        <v>582</v>
      </c>
      <c r="F206" s="354" t="s">
        <v>1332</v>
      </c>
      <c r="G206" s="0" t="e">
        <f aca="false">CHAR(CODE(dbcs(LEFT(F206,1)))-256)</f>
        <v>#NAME?</v>
      </c>
      <c r="H206" s="0" t="e">
        <f aca="false">C206&amp;G206</f>
        <v>#NAME?</v>
      </c>
      <c r="I206" s="355" t="str">
        <f aca="false">D206</f>
        <v>野辺地町</v>
      </c>
      <c r="L206" s="355" t="str">
        <f aca="false">C206&amp;D206</f>
        <v>青森県野辺地町</v>
      </c>
    </row>
    <row r="207" customFormat="false" ht="18" hidden="false" customHeight="false" outlineLevel="0" collapsed="false">
      <c r="A207" s="354" t="s">
        <v>1333</v>
      </c>
      <c r="B207" s="0" t="str">
        <f aca="false">LEFT(A207,2)</f>
        <v>02</v>
      </c>
      <c r="C207" s="354" t="s">
        <v>415</v>
      </c>
      <c r="D207" s="354" t="s">
        <v>1334</v>
      </c>
      <c r="E207" s="354" t="s">
        <v>582</v>
      </c>
      <c r="F207" s="354" t="s">
        <v>1335</v>
      </c>
      <c r="G207" s="0" t="e">
        <f aca="false">CHAR(CODE(dbcs(LEFT(F207,1)))-256)</f>
        <v>#NAME?</v>
      </c>
      <c r="H207" s="0" t="e">
        <f aca="false">C207&amp;G207</f>
        <v>#NAME?</v>
      </c>
      <c r="I207" s="355" t="str">
        <f aca="false">D207</f>
        <v>階上町</v>
      </c>
      <c r="L207" s="355" t="str">
        <f aca="false">C207&amp;D207</f>
        <v>青森県階上町</v>
      </c>
    </row>
    <row r="208" customFormat="false" ht="18" hidden="false" customHeight="false" outlineLevel="0" collapsed="false">
      <c r="A208" s="354" t="s">
        <v>1336</v>
      </c>
      <c r="B208" s="0" t="str">
        <f aca="false">LEFT(A208,2)</f>
        <v>02</v>
      </c>
      <c r="C208" s="354" t="s">
        <v>415</v>
      </c>
      <c r="D208" s="354" t="s">
        <v>1337</v>
      </c>
      <c r="E208" s="354" t="s">
        <v>582</v>
      </c>
      <c r="F208" s="354" t="s">
        <v>1338</v>
      </c>
      <c r="G208" s="0" t="e">
        <f aca="false">CHAR(CODE(dbcs(LEFT(F208,1)))-256)</f>
        <v>#NAME?</v>
      </c>
      <c r="H208" s="0" t="e">
        <f aca="false">C208&amp;G208</f>
        <v>#NAME?</v>
      </c>
      <c r="I208" s="355" t="str">
        <f aca="false">D208</f>
        <v>八戸市</v>
      </c>
      <c r="L208" s="355" t="str">
        <f aca="false">C208&amp;D208</f>
        <v>青森県八戸市</v>
      </c>
    </row>
    <row r="209" customFormat="false" ht="18" hidden="false" customHeight="false" outlineLevel="0" collapsed="false">
      <c r="A209" s="354" t="s">
        <v>1339</v>
      </c>
      <c r="B209" s="0" t="str">
        <f aca="false">LEFT(A209,2)</f>
        <v>02</v>
      </c>
      <c r="C209" s="354" t="s">
        <v>415</v>
      </c>
      <c r="D209" s="354" t="s">
        <v>1340</v>
      </c>
      <c r="E209" s="354" t="s">
        <v>582</v>
      </c>
      <c r="F209" s="354" t="s">
        <v>1341</v>
      </c>
      <c r="G209" s="0" t="e">
        <f aca="false">CHAR(CODE(dbcs(LEFT(F209,1)))-256)</f>
        <v>#NAME?</v>
      </c>
      <c r="H209" s="0" t="e">
        <f aca="false">C209&amp;G209</f>
        <v>#NAME?</v>
      </c>
      <c r="I209" s="355" t="str">
        <f aca="false">D209</f>
        <v>東通村</v>
      </c>
      <c r="L209" s="355" t="str">
        <f aca="false">C209&amp;D209</f>
        <v>青森県東通村</v>
      </c>
    </row>
    <row r="210" customFormat="false" ht="18" hidden="false" customHeight="false" outlineLevel="0" collapsed="false">
      <c r="A210" s="354" t="s">
        <v>1342</v>
      </c>
      <c r="B210" s="0" t="str">
        <f aca="false">LEFT(A210,2)</f>
        <v>02</v>
      </c>
      <c r="C210" s="354" t="s">
        <v>415</v>
      </c>
      <c r="D210" s="354" t="s">
        <v>1343</v>
      </c>
      <c r="E210" s="354" t="s">
        <v>582</v>
      </c>
      <c r="F210" s="354" t="s">
        <v>1344</v>
      </c>
      <c r="G210" s="0" t="e">
        <f aca="false">CHAR(CODE(dbcs(LEFT(F210,1)))-256)</f>
        <v>#NAME?</v>
      </c>
      <c r="H210" s="0" t="e">
        <f aca="false">C210&amp;G210</f>
        <v>#NAME?</v>
      </c>
      <c r="I210" s="355" t="str">
        <f aca="false">D210</f>
        <v>平川市</v>
      </c>
      <c r="L210" s="355" t="str">
        <f aca="false">C210&amp;D210</f>
        <v>青森県平川市</v>
      </c>
    </row>
    <row r="211" customFormat="false" ht="18" hidden="false" customHeight="false" outlineLevel="0" collapsed="false">
      <c r="A211" s="354" t="s">
        <v>1345</v>
      </c>
      <c r="B211" s="0" t="str">
        <f aca="false">LEFT(A211,2)</f>
        <v>02</v>
      </c>
      <c r="C211" s="354" t="s">
        <v>415</v>
      </c>
      <c r="D211" s="354" t="s">
        <v>1346</v>
      </c>
      <c r="E211" s="354" t="s">
        <v>582</v>
      </c>
      <c r="F211" s="354" t="s">
        <v>1347</v>
      </c>
      <c r="G211" s="0" t="e">
        <f aca="false">CHAR(CODE(dbcs(LEFT(F211,1)))-256)</f>
        <v>#NAME?</v>
      </c>
      <c r="H211" s="0" t="e">
        <f aca="false">C211&amp;G211</f>
        <v>#NAME?</v>
      </c>
      <c r="I211" s="355" t="str">
        <f aca="false">D211</f>
        <v>平内町</v>
      </c>
      <c r="L211" s="355" t="str">
        <f aca="false">C211&amp;D211</f>
        <v>青森県平内町</v>
      </c>
    </row>
    <row r="212" customFormat="false" ht="18" hidden="false" customHeight="false" outlineLevel="0" collapsed="false">
      <c r="A212" s="354" t="s">
        <v>1348</v>
      </c>
      <c r="B212" s="0" t="str">
        <f aca="false">LEFT(A212,2)</f>
        <v>02</v>
      </c>
      <c r="C212" s="354" t="s">
        <v>415</v>
      </c>
      <c r="D212" s="354" t="s">
        <v>1349</v>
      </c>
      <c r="E212" s="354" t="s">
        <v>582</v>
      </c>
      <c r="F212" s="354" t="s">
        <v>1350</v>
      </c>
      <c r="G212" s="0" t="e">
        <f aca="false">CHAR(CODE(dbcs(LEFT(F212,1)))-256)</f>
        <v>#NAME?</v>
      </c>
      <c r="H212" s="0" t="e">
        <f aca="false">C212&amp;G212</f>
        <v>#NAME?</v>
      </c>
      <c r="I212" s="355" t="str">
        <f aca="false">D212</f>
        <v>弘前市</v>
      </c>
      <c r="L212" s="355" t="str">
        <f aca="false">C212&amp;D212</f>
        <v>青森県弘前市</v>
      </c>
    </row>
    <row r="213" customFormat="false" ht="18" hidden="false" customHeight="false" outlineLevel="0" collapsed="false">
      <c r="A213" s="354" t="s">
        <v>1351</v>
      </c>
      <c r="B213" s="0" t="str">
        <f aca="false">LEFT(A213,2)</f>
        <v>02</v>
      </c>
      <c r="C213" s="354" t="s">
        <v>415</v>
      </c>
      <c r="D213" s="354" t="s">
        <v>1352</v>
      </c>
      <c r="E213" s="354" t="s">
        <v>582</v>
      </c>
      <c r="F213" s="354" t="s">
        <v>1353</v>
      </c>
      <c r="G213" s="0" t="e">
        <f aca="false">CHAR(CODE(dbcs(LEFT(F213,1)))-256)</f>
        <v>#NAME?</v>
      </c>
      <c r="H213" s="0" t="e">
        <f aca="false">C213&amp;G213</f>
        <v>#NAME?</v>
      </c>
      <c r="I213" s="355" t="str">
        <f aca="false">D213</f>
        <v>深浦町</v>
      </c>
      <c r="L213" s="355" t="str">
        <f aca="false">C213&amp;D213</f>
        <v>青森県深浦町</v>
      </c>
    </row>
    <row r="214" customFormat="false" ht="18" hidden="false" customHeight="false" outlineLevel="0" collapsed="false">
      <c r="A214" s="354" t="s">
        <v>1354</v>
      </c>
      <c r="B214" s="0" t="str">
        <f aca="false">LEFT(A214,2)</f>
        <v>02</v>
      </c>
      <c r="C214" s="354" t="s">
        <v>415</v>
      </c>
      <c r="D214" s="354" t="s">
        <v>1355</v>
      </c>
      <c r="E214" s="354" t="s">
        <v>582</v>
      </c>
      <c r="F214" s="354" t="s">
        <v>1356</v>
      </c>
      <c r="G214" s="0" t="e">
        <f aca="false">CHAR(CODE(dbcs(LEFT(F214,1)))-256)</f>
        <v>#NAME?</v>
      </c>
      <c r="H214" s="0" t="e">
        <f aca="false">C214&amp;G214</f>
        <v>#NAME?</v>
      </c>
      <c r="I214" s="355" t="str">
        <f aca="false">D214</f>
        <v>藤崎町</v>
      </c>
      <c r="L214" s="355" t="str">
        <f aca="false">C214&amp;D214</f>
        <v>青森県藤崎町</v>
      </c>
    </row>
    <row r="215" customFormat="false" ht="18" hidden="false" customHeight="false" outlineLevel="0" collapsed="false">
      <c r="A215" s="354" t="s">
        <v>1357</v>
      </c>
      <c r="B215" s="0" t="str">
        <f aca="false">LEFT(A215,2)</f>
        <v>02</v>
      </c>
      <c r="C215" s="354" t="s">
        <v>415</v>
      </c>
      <c r="D215" s="354" t="s">
        <v>1358</v>
      </c>
      <c r="E215" s="354" t="s">
        <v>582</v>
      </c>
      <c r="F215" s="354" t="s">
        <v>1359</v>
      </c>
      <c r="G215" s="0" t="e">
        <f aca="false">CHAR(CODE(dbcs(LEFT(F215,1)))-256)</f>
        <v>#NAME?</v>
      </c>
      <c r="H215" s="0" t="e">
        <f aca="false">C215&amp;G215</f>
        <v>#NAME?</v>
      </c>
      <c r="I215" s="355" t="str">
        <f aca="false">D215</f>
        <v>三沢市</v>
      </c>
      <c r="L215" s="355" t="str">
        <f aca="false">C215&amp;D215</f>
        <v>青森県三沢市</v>
      </c>
    </row>
    <row r="216" customFormat="false" ht="18" hidden="false" customHeight="false" outlineLevel="0" collapsed="false">
      <c r="A216" s="354" t="s">
        <v>1360</v>
      </c>
      <c r="B216" s="0" t="str">
        <f aca="false">LEFT(A216,2)</f>
        <v>02</v>
      </c>
      <c r="C216" s="354" t="s">
        <v>415</v>
      </c>
      <c r="D216" s="354" t="s">
        <v>1361</v>
      </c>
      <c r="E216" s="354" t="s">
        <v>582</v>
      </c>
      <c r="F216" s="354" t="s">
        <v>1362</v>
      </c>
      <c r="G216" s="0" t="e">
        <f aca="false">CHAR(CODE(dbcs(LEFT(F216,1)))-256)</f>
        <v>#NAME?</v>
      </c>
      <c r="H216" s="0" t="e">
        <f aca="false">C216&amp;G216</f>
        <v>#NAME?</v>
      </c>
      <c r="I216" s="355" t="str">
        <f aca="false">D216</f>
        <v>むつ市</v>
      </c>
      <c r="L216" s="355" t="str">
        <f aca="false">C216&amp;D216</f>
        <v>青森県むつ市</v>
      </c>
    </row>
    <row r="217" customFormat="false" ht="18" hidden="false" customHeight="false" outlineLevel="0" collapsed="false">
      <c r="A217" s="354" t="s">
        <v>1363</v>
      </c>
      <c r="B217" s="0" t="str">
        <f aca="false">LEFT(A217,2)</f>
        <v>02</v>
      </c>
      <c r="C217" s="354" t="s">
        <v>415</v>
      </c>
      <c r="D217" s="354" t="s">
        <v>1364</v>
      </c>
      <c r="E217" s="354" t="s">
        <v>582</v>
      </c>
      <c r="F217" s="354" t="s">
        <v>1365</v>
      </c>
      <c r="G217" s="0" t="e">
        <f aca="false">CHAR(CODE(dbcs(LEFT(F217,1)))-256)</f>
        <v>#NAME?</v>
      </c>
      <c r="H217" s="0" t="e">
        <f aca="false">C217&amp;G217</f>
        <v>#NAME?</v>
      </c>
      <c r="I217" s="355" t="str">
        <f aca="false">D217</f>
        <v>横浜町</v>
      </c>
      <c r="L217" s="355" t="str">
        <f aca="false">C217&amp;D217</f>
        <v>青森県横浜町</v>
      </c>
    </row>
    <row r="218" customFormat="false" ht="18" hidden="false" customHeight="false" outlineLevel="0" collapsed="false">
      <c r="A218" s="354" t="s">
        <v>1366</v>
      </c>
      <c r="B218" s="0" t="str">
        <f aca="false">LEFT(A218,2)</f>
        <v>02</v>
      </c>
      <c r="C218" s="354" t="s">
        <v>415</v>
      </c>
      <c r="D218" s="354" t="s">
        <v>1367</v>
      </c>
      <c r="E218" s="354" t="s">
        <v>582</v>
      </c>
      <c r="F218" s="354" t="s">
        <v>1368</v>
      </c>
      <c r="G218" s="0" t="e">
        <f aca="false">CHAR(CODE(dbcs(LEFT(F218,1)))-256)</f>
        <v>#NAME?</v>
      </c>
      <c r="H218" s="0" t="e">
        <f aca="false">C218&amp;G218</f>
        <v>#NAME?</v>
      </c>
      <c r="I218" s="355" t="str">
        <f aca="false">D218</f>
        <v>蓬田村</v>
      </c>
      <c r="L218" s="355" t="str">
        <f aca="false">C218&amp;D218</f>
        <v>青森県蓬田村</v>
      </c>
    </row>
    <row r="219" customFormat="false" ht="18" hidden="false" customHeight="false" outlineLevel="0" collapsed="false">
      <c r="A219" s="354" t="s">
        <v>1369</v>
      </c>
      <c r="B219" s="0" t="str">
        <f aca="false">LEFT(A219,2)</f>
        <v>02</v>
      </c>
      <c r="C219" s="354" t="s">
        <v>415</v>
      </c>
      <c r="D219" s="354" t="s">
        <v>1370</v>
      </c>
      <c r="E219" s="354" t="s">
        <v>582</v>
      </c>
      <c r="F219" s="354" t="s">
        <v>1371</v>
      </c>
      <c r="G219" s="0" t="e">
        <f aca="false">CHAR(CODE(dbcs(LEFT(F219,1)))-256)</f>
        <v>#NAME?</v>
      </c>
      <c r="H219" s="0" t="e">
        <f aca="false">C219&amp;G219</f>
        <v>#NAME?</v>
      </c>
      <c r="I219" s="355" t="str">
        <f aca="false">D219</f>
        <v>六戸町</v>
      </c>
      <c r="L219" s="355" t="str">
        <f aca="false">C219&amp;D219</f>
        <v>青森県六戸町</v>
      </c>
    </row>
    <row r="220" customFormat="false" ht="18" hidden="false" customHeight="false" outlineLevel="0" collapsed="false">
      <c r="A220" s="354" t="s">
        <v>1372</v>
      </c>
      <c r="B220" s="0" t="str">
        <f aca="false">LEFT(A220,2)</f>
        <v>02</v>
      </c>
      <c r="C220" s="354" t="s">
        <v>415</v>
      </c>
      <c r="D220" s="354" t="s">
        <v>1373</v>
      </c>
      <c r="E220" s="354" t="s">
        <v>582</v>
      </c>
      <c r="F220" s="354" t="s">
        <v>1374</v>
      </c>
      <c r="G220" s="0" t="e">
        <f aca="false">CHAR(CODE(dbcs(LEFT(F220,1)))-256)</f>
        <v>#NAME?</v>
      </c>
      <c r="H220" s="0" t="e">
        <f aca="false">C220&amp;G220</f>
        <v>#NAME?</v>
      </c>
      <c r="I220" s="355" t="str">
        <f aca="false">D220</f>
        <v>六ヶ所村</v>
      </c>
      <c r="L220" s="355" t="str">
        <f aca="false">C220&amp;D220</f>
        <v>青森県六ヶ所村</v>
      </c>
    </row>
    <row r="221" customFormat="false" ht="18" hidden="false" customHeight="false" outlineLevel="0" collapsed="false">
      <c r="A221" s="354" t="s">
        <v>1375</v>
      </c>
      <c r="B221" s="0" t="str">
        <f aca="false">LEFT(A221,2)</f>
        <v>03</v>
      </c>
      <c r="C221" s="354" t="s">
        <v>416</v>
      </c>
      <c r="D221" s="354" t="s">
        <v>1376</v>
      </c>
      <c r="E221" s="354" t="s">
        <v>584</v>
      </c>
      <c r="F221" s="354" t="s">
        <v>1377</v>
      </c>
      <c r="G221" s="0" t="e">
        <f aca="false">CHAR(CODE(dbcs(LEFT(F221,1)))-256)</f>
        <v>#NAME?</v>
      </c>
      <c r="H221" s="0" t="e">
        <f aca="false">C221&amp;G221</f>
        <v>#NAME?</v>
      </c>
      <c r="I221" s="355" t="str">
        <f aca="false">D221</f>
        <v>一関市</v>
      </c>
      <c r="L221" s="355" t="str">
        <f aca="false">C221&amp;D221</f>
        <v>岩手県一関市</v>
      </c>
    </row>
    <row r="222" customFormat="false" ht="18" hidden="false" customHeight="false" outlineLevel="0" collapsed="false">
      <c r="A222" s="354" t="s">
        <v>1378</v>
      </c>
      <c r="B222" s="0" t="str">
        <f aca="false">LEFT(A222,2)</f>
        <v>03</v>
      </c>
      <c r="C222" s="354" t="s">
        <v>416</v>
      </c>
      <c r="D222" s="354" t="s">
        <v>1379</v>
      </c>
      <c r="E222" s="354" t="s">
        <v>584</v>
      </c>
      <c r="F222" s="354" t="s">
        <v>1380</v>
      </c>
      <c r="G222" s="0" t="e">
        <f aca="false">CHAR(CODE(dbcs(LEFT(F222,1)))-256)</f>
        <v>#NAME?</v>
      </c>
      <c r="H222" s="0" t="e">
        <f aca="false">C222&amp;G222</f>
        <v>#NAME?</v>
      </c>
      <c r="I222" s="355" t="str">
        <f aca="false">D222</f>
        <v>一戸町</v>
      </c>
      <c r="L222" s="355" t="str">
        <f aca="false">C222&amp;D222</f>
        <v>岩手県一戸町</v>
      </c>
    </row>
    <row r="223" customFormat="false" ht="18" hidden="false" customHeight="false" outlineLevel="0" collapsed="false">
      <c r="A223" s="354" t="s">
        <v>1381</v>
      </c>
      <c r="B223" s="0" t="str">
        <f aca="false">LEFT(A223,2)</f>
        <v>03</v>
      </c>
      <c r="C223" s="354" t="s">
        <v>416</v>
      </c>
      <c r="D223" s="354" t="s">
        <v>1382</v>
      </c>
      <c r="E223" s="354" t="s">
        <v>584</v>
      </c>
      <c r="F223" s="354" t="s">
        <v>1383</v>
      </c>
      <c r="G223" s="0" t="e">
        <f aca="false">CHAR(CODE(dbcs(LEFT(F223,1)))-256)</f>
        <v>#NAME?</v>
      </c>
      <c r="H223" s="0" t="e">
        <f aca="false">C223&amp;G223</f>
        <v>#NAME?</v>
      </c>
      <c r="I223" s="355" t="str">
        <f aca="false">D223</f>
        <v>岩泉町</v>
      </c>
      <c r="L223" s="355" t="str">
        <f aca="false">C223&amp;D223</f>
        <v>岩手県岩泉町</v>
      </c>
    </row>
    <row r="224" customFormat="false" ht="18" hidden="false" customHeight="false" outlineLevel="0" collapsed="false">
      <c r="A224" s="354" t="s">
        <v>1384</v>
      </c>
      <c r="B224" s="0" t="str">
        <f aca="false">LEFT(A224,2)</f>
        <v>03</v>
      </c>
      <c r="C224" s="354" t="s">
        <v>416</v>
      </c>
      <c r="D224" s="354" t="s">
        <v>1385</v>
      </c>
      <c r="E224" s="354" t="s">
        <v>584</v>
      </c>
      <c r="F224" s="354" t="s">
        <v>1386</v>
      </c>
      <c r="G224" s="0" t="e">
        <f aca="false">CHAR(CODE(dbcs(LEFT(F224,1)))-256)</f>
        <v>#NAME?</v>
      </c>
      <c r="H224" s="0" t="e">
        <f aca="false">C224&amp;G224</f>
        <v>#NAME?</v>
      </c>
      <c r="I224" s="355" t="str">
        <f aca="false">D224</f>
        <v>岩手町</v>
      </c>
      <c r="L224" s="355" t="str">
        <f aca="false">C224&amp;D224</f>
        <v>岩手県岩手町</v>
      </c>
    </row>
    <row r="225" customFormat="false" ht="18" hidden="false" customHeight="false" outlineLevel="0" collapsed="false">
      <c r="A225" s="354" t="s">
        <v>1387</v>
      </c>
      <c r="B225" s="0" t="str">
        <f aca="false">LEFT(A225,2)</f>
        <v>03</v>
      </c>
      <c r="C225" s="354" t="s">
        <v>416</v>
      </c>
      <c r="D225" s="354" t="s">
        <v>1388</v>
      </c>
      <c r="E225" s="354" t="s">
        <v>584</v>
      </c>
      <c r="F225" s="354" t="s">
        <v>1389</v>
      </c>
      <c r="G225" s="0" t="e">
        <f aca="false">CHAR(CODE(dbcs(LEFT(F225,1)))-256)</f>
        <v>#NAME?</v>
      </c>
      <c r="H225" s="0" t="e">
        <f aca="false">C225&amp;G225</f>
        <v>#NAME?</v>
      </c>
      <c r="I225" s="355" t="str">
        <f aca="false">D225</f>
        <v>奥州市</v>
      </c>
      <c r="L225" s="355" t="str">
        <f aca="false">C225&amp;D225</f>
        <v>岩手県奥州市</v>
      </c>
    </row>
    <row r="226" customFormat="false" ht="18" hidden="false" customHeight="false" outlineLevel="0" collapsed="false">
      <c r="A226" s="354" t="s">
        <v>1390</v>
      </c>
      <c r="B226" s="0" t="str">
        <f aca="false">LEFT(A226,2)</f>
        <v>03</v>
      </c>
      <c r="C226" s="354" t="s">
        <v>416</v>
      </c>
      <c r="D226" s="354" t="s">
        <v>1391</v>
      </c>
      <c r="E226" s="354" t="s">
        <v>584</v>
      </c>
      <c r="F226" s="354" t="s">
        <v>1392</v>
      </c>
      <c r="G226" s="0" t="e">
        <f aca="false">CHAR(CODE(dbcs(LEFT(F226,1)))-256)</f>
        <v>#NAME?</v>
      </c>
      <c r="H226" s="0" t="e">
        <f aca="false">C226&amp;G226</f>
        <v>#NAME?</v>
      </c>
      <c r="I226" s="355" t="str">
        <f aca="false">D226</f>
        <v>大槌町</v>
      </c>
      <c r="L226" s="355" t="str">
        <f aca="false">C226&amp;D226</f>
        <v>岩手県大槌町</v>
      </c>
    </row>
    <row r="227" customFormat="false" ht="18" hidden="false" customHeight="false" outlineLevel="0" collapsed="false">
      <c r="A227" s="354" t="s">
        <v>1393</v>
      </c>
      <c r="B227" s="0" t="str">
        <f aca="false">LEFT(A227,2)</f>
        <v>03</v>
      </c>
      <c r="C227" s="354" t="s">
        <v>416</v>
      </c>
      <c r="D227" s="354" t="s">
        <v>1394</v>
      </c>
      <c r="E227" s="354" t="s">
        <v>584</v>
      </c>
      <c r="F227" s="354" t="s">
        <v>1395</v>
      </c>
      <c r="G227" s="0" t="e">
        <f aca="false">CHAR(CODE(dbcs(LEFT(F227,1)))-256)</f>
        <v>#NAME?</v>
      </c>
      <c r="H227" s="0" t="e">
        <f aca="false">C227&amp;G227</f>
        <v>#NAME?</v>
      </c>
      <c r="I227" s="355" t="str">
        <f aca="false">D227</f>
        <v>大船渡市</v>
      </c>
      <c r="L227" s="355" t="str">
        <f aca="false">C227&amp;D227</f>
        <v>岩手県大船渡市</v>
      </c>
    </row>
    <row r="228" customFormat="false" ht="18" hidden="false" customHeight="false" outlineLevel="0" collapsed="false">
      <c r="A228" s="354" t="s">
        <v>1396</v>
      </c>
      <c r="B228" s="0" t="str">
        <f aca="false">LEFT(A228,2)</f>
        <v>03</v>
      </c>
      <c r="C228" s="354" t="s">
        <v>416</v>
      </c>
      <c r="D228" s="354" t="s">
        <v>1397</v>
      </c>
      <c r="E228" s="354" t="s">
        <v>584</v>
      </c>
      <c r="F228" s="354" t="s">
        <v>1398</v>
      </c>
      <c r="G228" s="0" t="e">
        <f aca="false">CHAR(CODE(dbcs(LEFT(F228,1)))-256)</f>
        <v>#NAME?</v>
      </c>
      <c r="H228" s="0" t="e">
        <f aca="false">C228&amp;G228</f>
        <v>#NAME?</v>
      </c>
      <c r="I228" s="355" t="str">
        <f aca="false">D228</f>
        <v>金ケ崎町</v>
      </c>
      <c r="L228" s="355" t="str">
        <f aca="false">C228&amp;D228</f>
        <v>岩手県金ケ崎町</v>
      </c>
    </row>
    <row r="229" customFormat="false" ht="18" hidden="false" customHeight="false" outlineLevel="0" collapsed="false">
      <c r="A229" s="354" t="s">
        <v>1399</v>
      </c>
      <c r="B229" s="0" t="str">
        <f aca="false">LEFT(A229,2)</f>
        <v>03</v>
      </c>
      <c r="C229" s="354" t="s">
        <v>416</v>
      </c>
      <c r="D229" s="354" t="s">
        <v>1400</v>
      </c>
      <c r="E229" s="354" t="s">
        <v>584</v>
      </c>
      <c r="F229" s="354" t="s">
        <v>1401</v>
      </c>
      <c r="G229" s="0" t="e">
        <f aca="false">CHAR(CODE(dbcs(LEFT(F229,1)))-256)</f>
        <v>#NAME?</v>
      </c>
      <c r="H229" s="0" t="e">
        <f aca="false">C229&amp;G229</f>
        <v>#NAME?</v>
      </c>
      <c r="I229" s="355" t="str">
        <f aca="false">D229</f>
        <v>釜石市</v>
      </c>
      <c r="L229" s="355" t="str">
        <f aca="false">C229&amp;D229</f>
        <v>岩手県釜石市</v>
      </c>
    </row>
    <row r="230" customFormat="false" ht="18" hidden="false" customHeight="false" outlineLevel="0" collapsed="false">
      <c r="A230" s="354" t="s">
        <v>1402</v>
      </c>
      <c r="B230" s="0" t="str">
        <f aca="false">LEFT(A230,2)</f>
        <v>03</v>
      </c>
      <c r="C230" s="354" t="s">
        <v>416</v>
      </c>
      <c r="D230" s="354" t="s">
        <v>1403</v>
      </c>
      <c r="E230" s="354" t="s">
        <v>584</v>
      </c>
      <c r="F230" s="354" t="s">
        <v>1404</v>
      </c>
      <c r="G230" s="0" t="e">
        <f aca="false">CHAR(CODE(dbcs(LEFT(F230,1)))-256)</f>
        <v>#NAME?</v>
      </c>
      <c r="H230" s="0" t="e">
        <f aca="false">C230&amp;G230</f>
        <v>#NAME?</v>
      </c>
      <c r="I230" s="355" t="str">
        <f aca="false">D230</f>
        <v>軽米町</v>
      </c>
      <c r="L230" s="355" t="str">
        <f aca="false">C230&amp;D230</f>
        <v>岩手県軽米町</v>
      </c>
    </row>
    <row r="231" customFormat="false" ht="18" hidden="false" customHeight="false" outlineLevel="0" collapsed="false">
      <c r="A231" s="354" t="s">
        <v>1405</v>
      </c>
      <c r="B231" s="0" t="str">
        <f aca="false">LEFT(A231,2)</f>
        <v>03</v>
      </c>
      <c r="C231" s="354" t="s">
        <v>416</v>
      </c>
      <c r="D231" s="354" t="s">
        <v>1406</v>
      </c>
      <c r="E231" s="354" t="s">
        <v>584</v>
      </c>
      <c r="F231" s="354" t="s">
        <v>1407</v>
      </c>
      <c r="G231" s="0" t="e">
        <f aca="false">CHAR(CODE(dbcs(LEFT(F231,1)))-256)</f>
        <v>#NAME?</v>
      </c>
      <c r="H231" s="0" t="e">
        <f aca="false">C231&amp;G231</f>
        <v>#NAME?</v>
      </c>
      <c r="I231" s="355" t="str">
        <f aca="false">D231</f>
        <v>北上市</v>
      </c>
      <c r="L231" s="355" t="str">
        <f aca="false">C231&amp;D231</f>
        <v>岩手県北上市</v>
      </c>
    </row>
    <row r="232" customFormat="false" ht="18" hidden="false" customHeight="false" outlineLevel="0" collapsed="false">
      <c r="A232" s="354" t="s">
        <v>1408</v>
      </c>
      <c r="B232" s="0" t="str">
        <f aca="false">LEFT(A232,2)</f>
        <v>03</v>
      </c>
      <c r="C232" s="354" t="s">
        <v>416</v>
      </c>
      <c r="D232" s="354" t="s">
        <v>1409</v>
      </c>
      <c r="E232" s="354" t="s">
        <v>584</v>
      </c>
      <c r="F232" s="354" t="s">
        <v>1410</v>
      </c>
      <c r="G232" s="0" t="e">
        <f aca="false">CHAR(CODE(dbcs(LEFT(F232,1)))-256)</f>
        <v>#NAME?</v>
      </c>
      <c r="H232" s="0" t="e">
        <f aca="false">C232&amp;G232</f>
        <v>#NAME?</v>
      </c>
      <c r="I232" s="355" t="str">
        <f aca="false">D232</f>
        <v>久慈市</v>
      </c>
      <c r="L232" s="355" t="str">
        <f aca="false">C232&amp;D232</f>
        <v>岩手県久慈市</v>
      </c>
    </row>
    <row r="233" customFormat="false" ht="18" hidden="false" customHeight="false" outlineLevel="0" collapsed="false">
      <c r="A233" s="354" t="s">
        <v>1411</v>
      </c>
      <c r="B233" s="0" t="str">
        <f aca="false">LEFT(A233,2)</f>
        <v>03</v>
      </c>
      <c r="C233" s="354" t="s">
        <v>416</v>
      </c>
      <c r="D233" s="354" t="s">
        <v>1412</v>
      </c>
      <c r="E233" s="354" t="s">
        <v>584</v>
      </c>
      <c r="F233" s="354" t="s">
        <v>1413</v>
      </c>
      <c r="G233" s="0" t="e">
        <f aca="false">CHAR(CODE(dbcs(LEFT(F233,1)))-256)</f>
        <v>#NAME?</v>
      </c>
      <c r="H233" s="0" t="e">
        <f aca="false">C233&amp;G233</f>
        <v>#NAME?</v>
      </c>
      <c r="I233" s="355" t="str">
        <f aca="false">D233</f>
        <v>葛巻町</v>
      </c>
      <c r="L233" s="355" t="str">
        <f aca="false">C233&amp;D233</f>
        <v>岩手県葛巻町</v>
      </c>
    </row>
    <row r="234" customFormat="false" ht="18" hidden="false" customHeight="false" outlineLevel="0" collapsed="false">
      <c r="A234" s="354" t="s">
        <v>1414</v>
      </c>
      <c r="B234" s="0" t="str">
        <f aca="false">LEFT(A234,2)</f>
        <v>03</v>
      </c>
      <c r="C234" s="354" t="s">
        <v>416</v>
      </c>
      <c r="D234" s="354" t="s">
        <v>1415</v>
      </c>
      <c r="E234" s="354" t="s">
        <v>584</v>
      </c>
      <c r="F234" s="354" t="s">
        <v>1416</v>
      </c>
      <c r="G234" s="0" t="e">
        <f aca="false">CHAR(CODE(dbcs(LEFT(F234,1)))-256)</f>
        <v>#NAME?</v>
      </c>
      <c r="H234" s="0" t="e">
        <f aca="false">C234&amp;G234</f>
        <v>#NAME?</v>
      </c>
      <c r="I234" s="355" t="str">
        <f aca="false">D234</f>
        <v>九戸村</v>
      </c>
      <c r="L234" s="355" t="str">
        <f aca="false">C234&amp;D234</f>
        <v>岩手県九戸村</v>
      </c>
    </row>
    <row r="235" customFormat="false" ht="18" hidden="false" customHeight="false" outlineLevel="0" collapsed="false">
      <c r="A235" s="354" t="s">
        <v>1417</v>
      </c>
      <c r="B235" s="0" t="str">
        <f aca="false">LEFT(A235,2)</f>
        <v>03</v>
      </c>
      <c r="C235" s="354" t="s">
        <v>416</v>
      </c>
      <c r="D235" s="354" t="s">
        <v>1418</v>
      </c>
      <c r="E235" s="354" t="s">
        <v>584</v>
      </c>
      <c r="F235" s="354" t="s">
        <v>1419</v>
      </c>
      <c r="G235" s="0" t="e">
        <f aca="false">CHAR(CODE(dbcs(LEFT(F235,1)))-256)</f>
        <v>#NAME?</v>
      </c>
      <c r="H235" s="0" t="e">
        <f aca="false">C235&amp;G235</f>
        <v>#NAME?</v>
      </c>
      <c r="I235" s="355" t="str">
        <f aca="false">D235</f>
        <v>雫石町</v>
      </c>
      <c r="L235" s="355" t="str">
        <f aca="false">C235&amp;D235</f>
        <v>岩手県雫石町</v>
      </c>
    </row>
    <row r="236" customFormat="false" ht="18" hidden="false" customHeight="false" outlineLevel="0" collapsed="false">
      <c r="A236" s="354" t="s">
        <v>1420</v>
      </c>
      <c r="B236" s="0" t="str">
        <f aca="false">LEFT(A236,2)</f>
        <v>03</v>
      </c>
      <c r="C236" s="354" t="s">
        <v>416</v>
      </c>
      <c r="D236" s="354" t="s">
        <v>1421</v>
      </c>
      <c r="E236" s="354" t="s">
        <v>584</v>
      </c>
      <c r="F236" s="354" t="s">
        <v>1422</v>
      </c>
      <c r="G236" s="0" t="e">
        <f aca="false">CHAR(CODE(dbcs(LEFT(F236,1)))-256)</f>
        <v>#NAME?</v>
      </c>
      <c r="H236" s="0" t="e">
        <f aca="false">C236&amp;G236</f>
        <v>#NAME?</v>
      </c>
      <c r="I236" s="355" t="str">
        <f aca="false">D236</f>
        <v>紫波町</v>
      </c>
      <c r="L236" s="355" t="str">
        <f aca="false">C236&amp;D236</f>
        <v>岩手県紫波町</v>
      </c>
    </row>
    <row r="237" customFormat="false" ht="18" hidden="false" customHeight="false" outlineLevel="0" collapsed="false">
      <c r="A237" s="354" t="s">
        <v>1423</v>
      </c>
      <c r="B237" s="0" t="str">
        <f aca="false">LEFT(A237,2)</f>
        <v>03</v>
      </c>
      <c r="C237" s="354" t="s">
        <v>416</v>
      </c>
      <c r="D237" s="354" t="s">
        <v>1424</v>
      </c>
      <c r="E237" s="354" t="s">
        <v>584</v>
      </c>
      <c r="F237" s="354" t="s">
        <v>1425</v>
      </c>
      <c r="G237" s="0" t="e">
        <f aca="false">CHAR(CODE(dbcs(LEFT(F237,1)))-256)</f>
        <v>#NAME?</v>
      </c>
      <c r="H237" s="0" t="e">
        <f aca="false">C237&amp;G237</f>
        <v>#NAME?</v>
      </c>
      <c r="I237" s="355" t="str">
        <f aca="false">D237</f>
        <v>住田町</v>
      </c>
      <c r="L237" s="355" t="str">
        <f aca="false">C237&amp;D237</f>
        <v>岩手県住田町</v>
      </c>
    </row>
    <row r="238" customFormat="false" ht="18" hidden="false" customHeight="false" outlineLevel="0" collapsed="false">
      <c r="A238" s="354" t="s">
        <v>1426</v>
      </c>
      <c r="B238" s="0" t="str">
        <f aca="false">LEFT(A238,2)</f>
        <v>03</v>
      </c>
      <c r="C238" s="354" t="s">
        <v>416</v>
      </c>
      <c r="D238" s="354" t="s">
        <v>1427</v>
      </c>
      <c r="E238" s="354" t="s">
        <v>584</v>
      </c>
      <c r="F238" s="354" t="s">
        <v>1428</v>
      </c>
      <c r="G238" s="0" t="e">
        <f aca="false">CHAR(CODE(dbcs(LEFT(F238,1)))-256)</f>
        <v>#NAME?</v>
      </c>
      <c r="H238" s="0" t="e">
        <f aca="false">C238&amp;G238</f>
        <v>#NAME?</v>
      </c>
      <c r="I238" s="355" t="str">
        <f aca="false">D238</f>
        <v>滝沢市</v>
      </c>
      <c r="L238" s="355" t="str">
        <f aca="false">C238&amp;D238</f>
        <v>岩手県滝沢市</v>
      </c>
    </row>
    <row r="239" customFormat="false" ht="18" hidden="false" customHeight="false" outlineLevel="0" collapsed="false">
      <c r="A239" s="354" t="s">
        <v>1429</v>
      </c>
      <c r="B239" s="0" t="str">
        <f aca="false">LEFT(A239,2)</f>
        <v>03</v>
      </c>
      <c r="C239" s="354" t="s">
        <v>416</v>
      </c>
      <c r="D239" s="354" t="s">
        <v>1430</v>
      </c>
      <c r="E239" s="354" t="s">
        <v>584</v>
      </c>
      <c r="F239" s="354" t="s">
        <v>1431</v>
      </c>
      <c r="G239" s="0" t="e">
        <f aca="false">CHAR(CODE(dbcs(LEFT(F239,1)))-256)</f>
        <v>#NAME?</v>
      </c>
      <c r="H239" s="0" t="e">
        <f aca="false">C239&amp;G239</f>
        <v>#NAME?</v>
      </c>
      <c r="I239" s="355" t="str">
        <f aca="false">D239</f>
        <v>田野畑村</v>
      </c>
      <c r="L239" s="355" t="str">
        <f aca="false">C239&amp;D239</f>
        <v>岩手県田野畑村</v>
      </c>
    </row>
    <row r="240" customFormat="false" ht="18" hidden="false" customHeight="false" outlineLevel="0" collapsed="false">
      <c r="A240" s="354" t="s">
        <v>1432</v>
      </c>
      <c r="B240" s="0" t="str">
        <f aca="false">LEFT(A240,2)</f>
        <v>03</v>
      </c>
      <c r="C240" s="354" t="s">
        <v>416</v>
      </c>
      <c r="D240" s="354" t="s">
        <v>1433</v>
      </c>
      <c r="E240" s="354" t="s">
        <v>584</v>
      </c>
      <c r="F240" s="354" t="s">
        <v>1434</v>
      </c>
      <c r="G240" s="0" t="e">
        <f aca="false">CHAR(CODE(dbcs(LEFT(F240,1)))-256)</f>
        <v>#NAME?</v>
      </c>
      <c r="H240" s="0" t="e">
        <f aca="false">C240&amp;G240</f>
        <v>#NAME?</v>
      </c>
      <c r="I240" s="355" t="str">
        <f aca="false">D240</f>
        <v>遠野市</v>
      </c>
      <c r="L240" s="355" t="str">
        <f aca="false">C240&amp;D240</f>
        <v>岩手県遠野市</v>
      </c>
    </row>
    <row r="241" customFormat="false" ht="18" hidden="false" customHeight="false" outlineLevel="0" collapsed="false">
      <c r="A241" s="354" t="s">
        <v>1435</v>
      </c>
      <c r="B241" s="0" t="str">
        <f aca="false">LEFT(A241,2)</f>
        <v>03</v>
      </c>
      <c r="C241" s="354" t="s">
        <v>416</v>
      </c>
      <c r="D241" s="354" t="s">
        <v>1436</v>
      </c>
      <c r="E241" s="354" t="s">
        <v>584</v>
      </c>
      <c r="F241" s="354" t="s">
        <v>1437</v>
      </c>
      <c r="G241" s="0" t="e">
        <f aca="false">CHAR(CODE(dbcs(LEFT(F241,1)))-256)</f>
        <v>#NAME?</v>
      </c>
      <c r="H241" s="0" t="e">
        <f aca="false">C241&amp;G241</f>
        <v>#NAME?</v>
      </c>
      <c r="I241" s="355" t="str">
        <f aca="false">D241</f>
        <v>西和賀町</v>
      </c>
      <c r="L241" s="355" t="str">
        <f aca="false">C241&amp;D241</f>
        <v>岩手県西和賀町</v>
      </c>
    </row>
    <row r="242" customFormat="false" ht="18" hidden="false" customHeight="false" outlineLevel="0" collapsed="false">
      <c r="A242" s="354" t="s">
        <v>1438</v>
      </c>
      <c r="B242" s="0" t="str">
        <f aca="false">LEFT(A242,2)</f>
        <v>03</v>
      </c>
      <c r="C242" s="354" t="s">
        <v>416</v>
      </c>
      <c r="D242" s="354" t="s">
        <v>1439</v>
      </c>
      <c r="E242" s="354" t="s">
        <v>584</v>
      </c>
      <c r="F242" s="354" t="s">
        <v>1440</v>
      </c>
      <c r="G242" s="0" t="e">
        <f aca="false">CHAR(CODE(dbcs(LEFT(F242,1)))-256)</f>
        <v>#NAME?</v>
      </c>
      <c r="H242" s="0" t="e">
        <f aca="false">C242&amp;G242</f>
        <v>#NAME?</v>
      </c>
      <c r="I242" s="355" t="str">
        <f aca="false">D242</f>
        <v>二戸市</v>
      </c>
      <c r="L242" s="355" t="str">
        <f aca="false">C242&amp;D242</f>
        <v>岩手県二戸市</v>
      </c>
    </row>
    <row r="243" customFormat="false" ht="18" hidden="false" customHeight="false" outlineLevel="0" collapsed="false">
      <c r="A243" s="354" t="s">
        <v>1441</v>
      </c>
      <c r="B243" s="0" t="str">
        <f aca="false">LEFT(A243,2)</f>
        <v>03</v>
      </c>
      <c r="C243" s="354" t="s">
        <v>416</v>
      </c>
      <c r="D243" s="354" t="s">
        <v>1442</v>
      </c>
      <c r="E243" s="354" t="s">
        <v>584</v>
      </c>
      <c r="F243" s="354" t="s">
        <v>1443</v>
      </c>
      <c r="G243" s="0" t="e">
        <f aca="false">CHAR(CODE(dbcs(LEFT(F243,1)))-256)</f>
        <v>#NAME?</v>
      </c>
      <c r="H243" s="0" t="e">
        <f aca="false">C243&amp;G243</f>
        <v>#NAME?</v>
      </c>
      <c r="I243" s="355" t="str">
        <f aca="false">D243</f>
        <v>野田村</v>
      </c>
      <c r="L243" s="355" t="str">
        <f aca="false">C243&amp;D243</f>
        <v>岩手県野田村</v>
      </c>
    </row>
    <row r="244" customFormat="false" ht="18" hidden="false" customHeight="false" outlineLevel="0" collapsed="false">
      <c r="A244" s="354" t="s">
        <v>1444</v>
      </c>
      <c r="B244" s="0" t="str">
        <f aca="false">LEFT(A244,2)</f>
        <v>03</v>
      </c>
      <c r="C244" s="354" t="s">
        <v>416</v>
      </c>
      <c r="D244" s="354" t="s">
        <v>1445</v>
      </c>
      <c r="E244" s="354" t="s">
        <v>584</v>
      </c>
      <c r="F244" s="354" t="s">
        <v>1446</v>
      </c>
      <c r="G244" s="0" t="e">
        <f aca="false">CHAR(CODE(dbcs(LEFT(F244,1)))-256)</f>
        <v>#NAME?</v>
      </c>
      <c r="H244" s="0" t="e">
        <f aca="false">C244&amp;G244</f>
        <v>#NAME?</v>
      </c>
      <c r="I244" s="355" t="str">
        <f aca="false">D244</f>
        <v>八幡平市</v>
      </c>
      <c r="L244" s="355" t="str">
        <f aca="false">C244&amp;D244</f>
        <v>岩手県八幡平市</v>
      </c>
    </row>
    <row r="245" customFormat="false" ht="18" hidden="false" customHeight="false" outlineLevel="0" collapsed="false">
      <c r="A245" s="354" t="s">
        <v>1447</v>
      </c>
      <c r="B245" s="0" t="str">
        <f aca="false">LEFT(A245,2)</f>
        <v>03</v>
      </c>
      <c r="C245" s="354" t="s">
        <v>416</v>
      </c>
      <c r="D245" s="354" t="s">
        <v>1448</v>
      </c>
      <c r="E245" s="354" t="s">
        <v>584</v>
      </c>
      <c r="F245" s="354" t="s">
        <v>1449</v>
      </c>
      <c r="G245" s="0" t="e">
        <f aca="false">CHAR(CODE(dbcs(LEFT(F245,1)))-256)</f>
        <v>#NAME?</v>
      </c>
      <c r="H245" s="0" t="e">
        <f aca="false">C245&amp;G245</f>
        <v>#NAME?</v>
      </c>
      <c r="I245" s="355" t="str">
        <f aca="false">D245</f>
        <v>花巻市</v>
      </c>
      <c r="L245" s="355" t="str">
        <f aca="false">C245&amp;D245</f>
        <v>岩手県花巻市</v>
      </c>
    </row>
    <row r="246" customFormat="false" ht="18" hidden="false" customHeight="false" outlineLevel="0" collapsed="false">
      <c r="A246" s="354" t="s">
        <v>1450</v>
      </c>
      <c r="B246" s="0" t="str">
        <f aca="false">LEFT(A246,2)</f>
        <v>03</v>
      </c>
      <c r="C246" s="354" t="s">
        <v>416</v>
      </c>
      <c r="D246" s="354" t="s">
        <v>1451</v>
      </c>
      <c r="E246" s="354" t="s">
        <v>584</v>
      </c>
      <c r="F246" s="354" t="s">
        <v>1452</v>
      </c>
      <c r="G246" s="0" t="e">
        <f aca="false">CHAR(CODE(dbcs(LEFT(F246,1)))-256)</f>
        <v>#NAME?</v>
      </c>
      <c r="H246" s="0" t="e">
        <f aca="false">C246&amp;G246</f>
        <v>#NAME?</v>
      </c>
      <c r="I246" s="355" t="str">
        <f aca="false">D246</f>
        <v>平泉町</v>
      </c>
      <c r="L246" s="355" t="str">
        <f aca="false">C246&amp;D246</f>
        <v>岩手県平泉町</v>
      </c>
    </row>
    <row r="247" customFormat="false" ht="18" hidden="false" customHeight="false" outlineLevel="0" collapsed="false">
      <c r="A247" s="354" t="s">
        <v>1453</v>
      </c>
      <c r="B247" s="0" t="str">
        <f aca="false">LEFT(A247,2)</f>
        <v>03</v>
      </c>
      <c r="C247" s="354" t="s">
        <v>416</v>
      </c>
      <c r="D247" s="354" t="s">
        <v>1454</v>
      </c>
      <c r="E247" s="354" t="s">
        <v>584</v>
      </c>
      <c r="F247" s="354" t="s">
        <v>1455</v>
      </c>
      <c r="G247" s="0" t="e">
        <f aca="false">CHAR(CODE(dbcs(LEFT(F247,1)))-256)</f>
        <v>#NAME?</v>
      </c>
      <c r="H247" s="0" t="e">
        <f aca="false">C247&amp;G247</f>
        <v>#NAME?</v>
      </c>
      <c r="I247" s="355" t="str">
        <f aca="false">D247</f>
        <v>洋野町</v>
      </c>
      <c r="L247" s="355" t="str">
        <f aca="false">C247&amp;D247</f>
        <v>岩手県洋野町</v>
      </c>
    </row>
    <row r="248" customFormat="false" ht="18" hidden="false" customHeight="false" outlineLevel="0" collapsed="false">
      <c r="A248" s="354" t="s">
        <v>1456</v>
      </c>
      <c r="B248" s="0" t="str">
        <f aca="false">LEFT(A248,2)</f>
        <v>03</v>
      </c>
      <c r="C248" s="354" t="s">
        <v>416</v>
      </c>
      <c r="D248" s="354" t="s">
        <v>1457</v>
      </c>
      <c r="E248" s="354" t="s">
        <v>584</v>
      </c>
      <c r="F248" s="354" t="s">
        <v>1458</v>
      </c>
      <c r="G248" s="0" t="e">
        <f aca="false">CHAR(CODE(dbcs(LEFT(F248,1)))-256)</f>
        <v>#NAME?</v>
      </c>
      <c r="H248" s="0" t="e">
        <f aca="false">C248&amp;G248</f>
        <v>#NAME?</v>
      </c>
      <c r="I248" s="355" t="str">
        <f aca="false">D248</f>
        <v>普代村</v>
      </c>
      <c r="L248" s="355" t="str">
        <f aca="false">C248&amp;D248</f>
        <v>岩手県普代村</v>
      </c>
    </row>
    <row r="249" customFormat="false" ht="18" hidden="false" customHeight="false" outlineLevel="0" collapsed="false">
      <c r="A249" s="354" t="s">
        <v>1459</v>
      </c>
      <c r="B249" s="0" t="str">
        <f aca="false">LEFT(A249,2)</f>
        <v>03</v>
      </c>
      <c r="C249" s="354" t="s">
        <v>416</v>
      </c>
      <c r="D249" s="354" t="s">
        <v>1460</v>
      </c>
      <c r="E249" s="354" t="s">
        <v>584</v>
      </c>
      <c r="F249" s="354" t="s">
        <v>1461</v>
      </c>
      <c r="G249" s="0" t="e">
        <f aca="false">CHAR(CODE(dbcs(LEFT(F249,1)))-256)</f>
        <v>#NAME?</v>
      </c>
      <c r="H249" s="0" t="e">
        <f aca="false">C249&amp;G249</f>
        <v>#NAME?</v>
      </c>
      <c r="I249" s="355" t="str">
        <f aca="false">D249</f>
        <v>宮古市</v>
      </c>
      <c r="L249" s="355" t="str">
        <f aca="false">C249&amp;D249</f>
        <v>岩手県宮古市</v>
      </c>
    </row>
    <row r="250" customFormat="false" ht="18" hidden="false" customHeight="false" outlineLevel="0" collapsed="false">
      <c r="A250" s="354" t="s">
        <v>1462</v>
      </c>
      <c r="B250" s="0" t="str">
        <f aca="false">LEFT(A250,2)</f>
        <v>03</v>
      </c>
      <c r="C250" s="354" t="s">
        <v>416</v>
      </c>
      <c r="D250" s="354" t="s">
        <v>1463</v>
      </c>
      <c r="E250" s="354" t="s">
        <v>584</v>
      </c>
      <c r="F250" s="354" t="s">
        <v>1464</v>
      </c>
      <c r="G250" s="0" t="e">
        <f aca="false">CHAR(CODE(dbcs(LEFT(F250,1)))-256)</f>
        <v>#NAME?</v>
      </c>
      <c r="H250" s="0" t="e">
        <f aca="false">C250&amp;G250</f>
        <v>#NAME?</v>
      </c>
      <c r="I250" s="355" t="str">
        <f aca="false">D250</f>
        <v>盛岡市</v>
      </c>
      <c r="L250" s="355" t="str">
        <f aca="false">C250&amp;D250</f>
        <v>岩手県盛岡市</v>
      </c>
    </row>
    <row r="251" customFormat="false" ht="18" hidden="false" customHeight="false" outlineLevel="0" collapsed="false">
      <c r="A251" s="354" t="s">
        <v>1465</v>
      </c>
      <c r="B251" s="0" t="str">
        <f aca="false">LEFT(A251,2)</f>
        <v>03</v>
      </c>
      <c r="C251" s="354" t="s">
        <v>416</v>
      </c>
      <c r="D251" s="354" t="s">
        <v>1466</v>
      </c>
      <c r="E251" s="354" t="s">
        <v>584</v>
      </c>
      <c r="F251" s="354" t="s">
        <v>1467</v>
      </c>
      <c r="G251" s="0" t="e">
        <f aca="false">CHAR(CODE(dbcs(LEFT(F251,1)))-256)</f>
        <v>#NAME?</v>
      </c>
      <c r="H251" s="0" t="e">
        <f aca="false">C251&amp;G251</f>
        <v>#NAME?</v>
      </c>
      <c r="I251" s="355" t="str">
        <f aca="false">D251</f>
        <v>矢巾町</v>
      </c>
      <c r="L251" s="355" t="str">
        <f aca="false">C251&amp;D251</f>
        <v>岩手県矢巾町</v>
      </c>
    </row>
    <row r="252" customFormat="false" ht="18" hidden="false" customHeight="false" outlineLevel="0" collapsed="false">
      <c r="A252" s="354" t="s">
        <v>1468</v>
      </c>
      <c r="B252" s="0" t="str">
        <f aca="false">LEFT(A252,2)</f>
        <v>03</v>
      </c>
      <c r="C252" s="354" t="s">
        <v>416</v>
      </c>
      <c r="D252" s="354" t="s">
        <v>1469</v>
      </c>
      <c r="E252" s="354" t="s">
        <v>584</v>
      </c>
      <c r="F252" s="354" t="s">
        <v>1470</v>
      </c>
      <c r="G252" s="0" t="e">
        <f aca="false">CHAR(CODE(dbcs(LEFT(F252,1)))-256)</f>
        <v>#NAME?</v>
      </c>
      <c r="H252" s="0" t="e">
        <f aca="false">C252&amp;G252</f>
        <v>#NAME?</v>
      </c>
      <c r="I252" s="355" t="str">
        <f aca="false">D252</f>
        <v>山田町</v>
      </c>
      <c r="L252" s="355" t="str">
        <f aca="false">C252&amp;D252</f>
        <v>岩手県山田町</v>
      </c>
    </row>
    <row r="253" customFormat="false" ht="18" hidden="false" customHeight="false" outlineLevel="0" collapsed="false">
      <c r="A253" s="354" t="s">
        <v>1471</v>
      </c>
      <c r="B253" s="0" t="str">
        <f aca="false">LEFT(A253,2)</f>
        <v>03</v>
      </c>
      <c r="C253" s="354" t="s">
        <v>416</v>
      </c>
      <c r="D253" s="354" t="s">
        <v>1472</v>
      </c>
      <c r="E253" s="354" t="s">
        <v>584</v>
      </c>
      <c r="F253" s="354" t="s">
        <v>1473</v>
      </c>
      <c r="G253" s="0" t="e">
        <f aca="false">CHAR(CODE(dbcs(LEFT(F253,1)))-256)</f>
        <v>#NAME?</v>
      </c>
      <c r="H253" s="0" t="e">
        <f aca="false">C253&amp;G253</f>
        <v>#NAME?</v>
      </c>
      <c r="I253" s="355" t="str">
        <f aca="false">D253</f>
        <v>陸前高田市</v>
      </c>
      <c r="L253" s="355" t="str">
        <f aca="false">C253&amp;D253</f>
        <v>岩手県陸前高田市</v>
      </c>
    </row>
    <row r="254" customFormat="false" ht="18" hidden="false" customHeight="false" outlineLevel="0" collapsed="false">
      <c r="A254" s="354" t="s">
        <v>1474</v>
      </c>
      <c r="B254" s="0" t="str">
        <f aca="false">LEFT(A254,2)</f>
        <v>04</v>
      </c>
      <c r="C254" s="354" t="s">
        <v>417</v>
      </c>
      <c r="D254" s="354" t="s">
        <v>1475</v>
      </c>
      <c r="E254" s="354" t="s">
        <v>586</v>
      </c>
      <c r="F254" s="354" t="s">
        <v>1476</v>
      </c>
      <c r="G254" s="0" t="e">
        <f aca="false">CHAR(CODE(dbcs(LEFT(F254,1)))-256)</f>
        <v>#NAME?</v>
      </c>
      <c r="H254" s="0" t="e">
        <f aca="false">C254&amp;G254</f>
        <v>#NAME?</v>
      </c>
      <c r="I254" s="355" t="str">
        <f aca="false">D254</f>
        <v>石巻市</v>
      </c>
      <c r="L254" s="355" t="str">
        <f aca="false">C254&amp;D254</f>
        <v>宮城県石巻市</v>
      </c>
    </row>
    <row r="255" customFormat="false" ht="18" hidden="false" customHeight="false" outlineLevel="0" collapsed="false">
      <c r="A255" s="354" t="s">
        <v>1477</v>
      </c>
      <c r="B255" s="0" t="str">
        <f aca="false">LEFT(A255,2)</f>
        <v>04</v>
      </c>
      <c r="C255" s="354" t="s">
        <v>417</v>
      </c>
      <c r="D255" s="354" t="s">
        <v>1478</v>
      </c>
      <c r="E255" s="354" t="s">
        <v>586</v>
      </c>
      <c r="F255" s="354" t="s">
        <v>1479</v>
      </c>
      <c r="G255" s="0" t="e">
        <f aca="false">CHAR(CODE(dbcs(LEFT(F255,1)))-256)</f>
        <v>#NAME?</v>
      </c>
      <c r="H255" s="0" t="e">
        <f aca="false">C255&amp;G255</f>
        <v>#NAME?</v>
      </c>
      <c r="I255" s="355" t="str">
        <f aca="false">D255</f>
        <v>岩沼市</v>
      </c>
      <c r="L255" s="355" t="str">
        <f aca="false">C255&amp;D255</f>
        <v>宮城県岩沼市</v>
      </c>
    </row>
    <row r="256" customFormat="false" ht="18" hidden="false" customHeight="false" outlineLevel="0" collapsed="false">
      <c r="A256" s="354" t="s">
        <v>1480</v>
      </c>
      <c r="B256" s="0" t="str">
        <f aca="false">LEFT(A256,2)</f>
        <v>04</v>
      </c>
      <c r="C256" s="354" t="s">
        <v>417</v>
      </c>
      <c r="D256" s="354" t="s">
        <v>1481</v>
      </c>
      <c r="E256" s="354" t="s">
        <v>586</v>
      </c>
      <c r="F256" s="354" t="s">
        <v>1482</v>
      </c>
      <c r="G256" s="0" t="e">
        <f aca="false">CHAR(CODE(dbcs(LEFT(F256,1)))-256)</f>
        <v>#NAME?</v>
      </c>
      <c r="H256" s="0" t="e">
        <f aca="false">C256&amp;G256</f>
        <v>#NAME?</v>
      </c>
      <c r="I256" s="355" t="str">
        <f aca="false">D256</f>
        <v>大河原町</v>
      </c>
      <c r="L256" s="355" t="str">
        <f aca="false">C256&amp;D256</f>
        <v>宮城県大河原町</v>
      </c>
    </row>
    <row r="257" customFormat="false" ht="18" hidden="false" customHeight="false" outlineLevel="0" collapsed="false">
      <c r="A257" s="354" t="s">
        <v>1483</v>
      </c>
      <c r="B257" s="0" t="str">
        <f aca="false">LEFT(A257,2)</f>
        <v>04</v>
      </c>
      <c r="C257" s="354" t="s">
        <v>417</v>
      </c>
      <c r="D257" s="354" t="s">
        <v>1484</v>
      </c>
      <c r="E257" s="354" t="s">
        <v>586</v>
      </c>
      <c r="F257" s="354" t="s">
        <v>1485</v>
      </c>
      <c r="G257" s="0" t="e">
        <f aca="false">CHAR(CODE(dbcs(LEFT(F257,1)))-256)</f>
        <v>#NAME?</v>
      </c>
      <c r="H257" s="0" t="e">
        <f aca="false">C257&amp;G257</f>
        <v>#NAME?</v>
      </c>
      <c r="I257" s="355" t="str">
        <f aca="false">D257</f>
        <v>大崎市</v>
      </c>
      <c r="L257" s="355" t="str">
        <f aca="false">C257&amp;D257</f>
        <v>宮城県大崎市</v>
      </c>
    </row>
    <row r="258" customFormat="false" ht="18" hidden="false" customHeight="false" outlineLevel="0" collapsed="false">
      <c r="A258" s="354" t="s">
        <v>1486</v>
      </c>
      <c r="B258" s="0" t="str">
        <f aca="false">LEFT(A258,2)</f>
        <v>04</v>
      </c>
      <c r="C258" s="354" t="s">
        <v>417</v>
      </c>
      <c r="D258" s="354" t="s">
        <v>1487</v>
      </c>
      <c r="E258" s="354" t="s">
        <v>586</v>
      </c>
      <c r="F258" s="354" t="s">
        <v>1488</v>
      </c>
      <c r="G258" s="0" t="e">
        <f aca="false">CHAR(CODE(dbcs(LEFT(F258,1)))-256)</f>
        <v>#NAME?</v>
      </c>
      <c r="H258" s="0" t="e">
        <f aca="false">C258&amp;G258</f>
        <v>#NAME?</v>
      </c>
      <c r="I258" s="355" t="str">
        <f aca="false">D258</f>
        <v>大郷町</v>
      </c>
      <c r="L258" s="355" t="str">
        <f aca="false">C258&amp;D258</f>
        <v>宮城県大郷町</v>
      </c>
    </row>
    <row r="259" customFormat="false" ht="18" hidden="false" customHeight="false" outlineLevel="0" collapsed="false">
      <c r="A259" s="354" t="s">
        <v>1489</v>
      </c>
      <c r="B259" s="0" t="str">
        <f aca="false">LEFT(A259,2)</f>
        <v>04</v>
      </c>
      <c r="C259" s="354" t="s">
        <v>417</v>
      </c>
      <c r="D259" s="354" t="s">
        <v>1490</v>
      </c>
      <c r="E259" s="354" t="s">
        <v>586</v>
      </c>
      <c r="F259" s="354" t="s">
        <v>1491</v>
      </c>
      <c r="G259" s="0" t="e">
        <f aca="false">CHAR(CODE(dbcs(LEFT(F259,1)))-256)</f>
        <v>#NAME?</v>
      </c>
      <c r="H259" s="0" t="e">
        <f aca="false">C259&amp;G259</f>
        <v>#NAME?</v>
      </c>
      <c r="I259" s="355" t="str">
        <f aca="false">D259</f>
        <v>大衡村</v>
      </c>
      <c r="L259" s="355" t="str">
        <f aca="false">C259&amp;D259</f>
        <v>宮城県大衡村</v>
      </c>
    </row>
    <row r="260" customFormat="false" ht="18" hidden="false" customHeight="false" outlineLevel="0" collapsed="false">
      <c r="A260" s="354" t="s">
        <v>1492</v>
      </c>
      <c r="B260" s="0" t="str">
        <f aca="false">LEFT(A260,2)</f>
        <v>04</v>
      </c>
      <c r="C260" s="354" t="s">
        <v>417</v>
      </c>
      <c r="D260" s="354" t="s">
        <v>1493</v>
      </c>
      <c r="E260" s="354" t="s">
        <v>586</v>
      </c>
      <c r="F260" s="354" t="s">
        <v>1494</v>
      </c>
      <c r="G260" s="0" t="e">
        <f aca="false">CHAR(CODE(dbcs(LEFT(F260,1)))-256)</f>
        <v>#NAME?</v>
      </c>
      <c r="H260" s="0" t="e">
        <f aca="false">C260&amp;G260</f>
        <v>#NAME?</v>
      </c>
      <c r="I260" s="355" t="str">
        <f aca="false">D260</f>
        <v>女川町</v>
      </c>
      <c r="L260" s="355" t="str">
        <f aca="false">C260&amp;D260</f>
        <v>宮城県女川町</v>
      </c>
    </row>
    <row r="261" customFormat="false" ht="18" hidden="false" customHeight="false" outlineLevel="0" collapsed="false">
      <c r="A261" s="354" t="s">
        <v>1495</v>
      </c>
      <c r="B261" s="0" t="str">
        <f aca="false">LEFT(A261,2)</f>
        <v>04</v>
      </c>
      <c r="C261" s="354" t="s">
        <v>417</v>
      </c>
      <c r="D261" s="354" t="s">
        <v>1496</v>
      </c>
      <c r="E261" s="354" t="s">
        <v>586</v>
      </c>
      <c r="F261" s="354" t="s">
        <v>1497</v>
      </c>
      <c r="G261" s="0" t="e">
        <f aca="false">CHAR(CODE(dbcs(LEFT(F261,1)))-256)</f>
        <v>#NAME?</v>
      </c>
      <c r="H261" s="0" t="e">
        <f aca="false">C261&amp;G261</f>
        <v>#NAME?</v>
      </c>
      <c r="I261" s="355" t="str">
        <f aca="false">D261</f>
        <v>角田市</v>
      </c>
      <c r="L261" s="355" t="str">
        <f aca="false">C261&amp;D261</f>
        <v>宮城県角田市</v>
      </c>
    </row>
    <row r="262" customFormat="false" ht="18" hidden="false" customHeight="false" outlineLevel="0" collapsed="false">
      <c r="A262" s="354" t="s">
        <v>1498</v>
      </c>
      <c r="B262" s="0" t="str">
        <f aca="false">LEFT(A262,2)</f>
        <v>04</v>
      </c>
      <c r="C262" s="354" t="s">
        <v>417</v>
      </c>
      <c r="D262" s="354" t="s">
        <v>1499</v>
      </c>
      <c r="E262" s="354" t="s">
        <v>586</v>
      </c>
      <c r="F262" s="354" t="s">
        <v>1500</v>
      </c>
      <c r="G262" s="0" t="e">
        <f aca="false">CHAR(CODE(dbcs(LEFT(F262,1)))-256)</f>
        <v>#NAME?</v>
      </c>
      <c r="H262" s="0" t="e">
        <f aca="false">C262&amp;G262</f>
        <v>#NAME?</v>
      </c>
      <c r="I262" s="355" t="str">
        <f aca="false">D262</f>
        <v>加美町</v>
      </c>
      <c r="L262" s="355" t="str">
        <f aca="false">C262&amp;D262</f>
        <v>宮城県加美町</v>
      </c>
    </row>
    <row r="263" customFormat="false" ht="18" hidden="false" customHeight="false" outlineLevel="0" collapsed="false">
      <c r="A263" s="354" t="s">
        <v>1501</v>
      </c>
      <c r="B263" s="0" t="str">
        <f aca="false">LEFT(A263,2)</f>
        <v>04</v>
      </c>
      <c r="C263" s="354" t="s">
        <v>417</v>
      </c>
      <c r="D263" s="354" t="s">
        <v>1502</v>
      </c>
      <c r="E263" s="354" t="s">
        <v>586</v>
      </c>
      <c r="F263" s="354" t="s">
        <v>1503</v>
      </c>
      <c r="G263" s="0" t="e">
        <f aca="false">CHAR(CODE(dbcs(LEFT(F263,1)))-256)</f>
        <v>#NAME?</v>
      </c>
      <c r="H263" s="0" t="e">
        <f aca="false">C263&amp;G263</f>
        <v>#NAME?</v>
      </c>
      <c r="I263" s="355" t="str">
        <f aca="false">D263</f>
        <v>川崎町</v>
      </c>
      <c r="L263" s="355" t="str">
        <f aca="false">C263&amp;D263</f>
        <v>宮城県川崎町</v>
      </c>
    </row>
    <row r="264" customFormat="false" ht="18" hidden="false" customHeight="false" outlineLevel="0" collapsed="false">
      <c r="A264" s="354" t="s">
        <v>1504</v>
      </c>
      <c r="B264" s="0" t="str">
        <f aca="false">LEFT(A264,2)</f>
        <v>04</v>
      </c>
      <c r="C264" s="354" t="s">
        <v>417</v>
      </c>
      <c r="D264" s="354" t="s">
        <v>1505</v>
      </c>
      <c r="E264" s="354" t="s">
        <v>586</v>
      </c>
      <c r="F264" s="354" t="s">
        <v>1506</v>
      </c>
      <c r="G264" s="0" t="e">
        <f aca="false">CHAR(CODE(dbcs(LEFT(F264,1)))-256)</f>
        <v>#NAME?</v>
      </c>
      <c r="H264" s="0" t="e">
        <f aca="false">C264&amp;G264</f>
        <v>#NAME?</v>
      </c>
      <c r="I264" s="355" t="str">
        <f aca="false">D264</f>
        <v>栗原市</v>
      </c>
      <c r="L264" s="355" t="str">
        <f aca="false">C264&amp;D264</f>
        <v>宮城県栗原市</v>
      </c>
    </row>
    <row r="265" customFormat="false" ht="18" hidden="false" customHeight="false" outlineLevel="0" collapsed="false">
      <c r="A265" s="354" t="s">
        <v>1507</v>
      </c>
      <c r="B265" s="0" t="str">
        <f aca="false">LEFT(A265,2)</f>
        <v>04</v>
      </c>
      <c r="C265" s="354" t="s">
        <v>417</v>
      </c>
      <c r="D265" s="354" t="s">
        <v>1508</v>
      </c>
      <c r="E265" s="354" t="s">
        <v>586</v>
      </c>
      <c r="F265" s="354" t="s">
        <v>1509</v>
      </c>
      <c r="G265" s="0" t="e">
        <f aca="false">CHAR(CODE(dbcs(LEFT(F265,1)))-256)</f>
        <v>#NAME?</v>
      </c>
      <c r="H265" s="0" t="e">
        <f aca="false">C265&amp;G265</f>
        <v>#NAME?</v>
      </c>
      <c r="I265" s="355" t="str">
        <f aca="false">D265</f>
        <v>気仙沼市</v>
      </c>
      <c r="L265" s="355" t="str">
        <f aca="false">C265&amp;D265</f>
        <v>宮城県気仙沼市</v>
      </c>
    </row>
    <row r="266" customFormat="false" ht="18" hidden="false" customHeight="false" outlineLevel="0" collapsed="false">
      <c r="A266" s="354" t="s">
        <v>1510</v>
      </c>
      <c r="B266" s="0" t="str">
        <f aca="false">LEFT(A266,2)</f>
        <v>04</v>
      </c>
      <c r="C266" s="354" t="s">
        <v>417</v>
      </c>
      <c r="D266" s="354" t="s">
        <v>1511</v>
      </c>
      <c r="E266" s="354" t="s">
        <v>586</v>
      </c>
      <c r="F266" s="354" t="s">
        <v>1512</v>
      </c>
      <c r="G266" s="0" t="e">
        <f aca="false">CHAR(CODE(dbcs(LEFT(F266,1)))-256)</f>
        <v>#NAME?</v>
      </c>
      <c r="H266" s="0" t="e">
        <f aca="false">C266&amp;G266</f>
        <v>#NAME?</v>
      </c>
      <c r="I266" s="355" t="str">
        <f aca="false">D266</f>
        <v>蔵王町</v>
      </c>
      <c r="L266" s="355" t="str">
        <f aca="false">C266&amp;D266</f>
        <v>宮城県蔵王町</v>
      </c>
    </row>
    <row r="267" customFormat="false" ht="18" hidden="false" customHeight="false" outlineLevel="0" collapsed="false">
      <c r="A267" s="354" t="s">
        <v>1513</v>
      </c>
      <c r="B267" s="0" t="str">
        <f aca="false">LEFT(A267,2)</f>
        <v>04</v>
      </c>
      <c r="C267" s="354" t="s">
        <v>417</v>
      </c>
      <c r="D267" s="354" t="s">
        <v>1514</v>
      </c>
      <c r="E267" s="354" t="s">
        <v>586</v>
      </c>
      <c r="F267" s="354" t="s">
        <v>1515</v>
      </c>
      <c r="G267" s="0" t="e">
        <f aca="false">CHAR(CODE(dbcs(LEFT(F267,1)))-256)</f>
        <v>#NAME?</v>
      </c>
      <c r="H267" s="0" t="e">
        <f aca="false">C267&amp;G267</f>
        <v>#NAME?</v>
      </c>
      <c r="I267" s="355" t="str">
        <f aca="false">D267</f>
        <v>塩竈市</v>
      </c>
      <c r="L267" s="355" t="str">
        <f aca="false">C267&amp;D267</f>
        <v>宮城県塩竈市</v>
      </c>
    </row>
    <row r="268" customFormat="false" ht="18" hidden="false" customHeight="false" outlineLevel="0" collapsed="false">
      <c r="A268" s="354" t="s">
        <v>1516</v>
      </c>
      <c r="B268" s="0" t="str">
        <f aca="false">LEFT(A268,2)</f>
        <v>04</v>
      </c>
      <c r="C268" s="354" t="s">
        <v>417</v>
      </c>
      <c r="D268" s="354" t="s">
        <v>1517</v>
      </c>
      <c r="E268" s="354" t="s">
        <v>586</v>
      </c>
      <c r="F268" s="354" t="s">
        <v>1518</v>
      </c>
      <c r="G268" s="0" t="e">
        <f aca="false">CHAR(CODE(dbcs(LEFT(F268,1)))-256)</f>
        <v>#NAME?</v>
      </c>
      <c r="H268" s="0" t="e">
        <f aca="false">C268&amp;G268</f>
        <v>#NAME?</v>
      </c>
      <c r="I268" s="355" t="str">
        <f aca="false">D268</f>
        <v>色麻町</v>
      </c>
      <c r="L268" s="355" t="str">
        <f aca="false">C268&amp;D268</f>
        <v>宮城県色麻町</v>
      </c>
    </row>
    <row r="269" customFormat="false" ht="18" hidden="false" customHeight="false" outlineLevel="0" collapsed="false">
      <c r="A269" s="354" t="s">
        <v>1519</v>
      </c>
      <c r="B269" s="0" t="str">
        <f aca="false">LEFT(A269,2)</f>
        <v>04</v>
      </c>
      <c r="C269" s="354" t="s">
        <v>417</v>
      </c>
      <c r="D269" s="354" t="s">
        <v>1520</v>
      </c>
      <c r="E269" s="354" t="s">
        <v>586</v>
      </c>
      <c r="F269" s="354" t="s">
        <v>1521</v>
      </c>
      <c r="G269" s="0" t="e">
        <f aca="false">CHAR(CODE(dbcs(LEFT(F269,1)))-256)</f>
        <v>#NAME?</v>
      </c>
      <c r="H269" s="0" t="e">
        <f aca="false">C269&amp;G269</f>
        <v>#NAME?</v>
      </c>
      <c r="I269" s="355" t="str">
        <f aca="false">D269</f>
        <v>七ヶ宿町</v>
      </c>
      <c r="L269" s="355" t="str">
        <f aca="false">C269&amp;D269</f>
        <v>宮城県七ヶ宿町</v>
      </c>
    </row>
    <row r="270" customFormat="false" ht="18" hidden="false" customHeight="false" outlineLevel="0" collapsed="false">
      <c r="A270" s="354" t="s">
        <v>1522</v>
      </c>
      <c r="B270" s="0" t="str">
        <f aca="false">LEFT(A270,2)</f>
        <v>04</v>
      </c>
      <c r="C270" s="354" t="s">
        <v>417</v>
      </c>
      <c r="D270" s="354" t="s">
        <v>1523</v>
      </c>
      <c r="E270" s="354" t="s">
        <v>586</v>
      </c>
      <c r="F270" s="354" t="s">
        <v>1524</v>
      </c>
      <c r="G270" s="0" t="e">
        <f aca="false">CHAR(CODE(dbcs(LEFT(F270,1)))-256)</f>
        <v>#NAME?</v>
      </c>
      <c r="H270" s="0" t="e">
        <f aca="false">C270&amp;G270</f>
        <v>#NAME?</v>
      </c>
      <c r="I270" s="355" t="str">
        <f aca="false">D270</f>
        <v>七ヶ浜町</v>
      </c>
      <c r="L270" s="355" t="str">
        <f aca="false">C270&amp;D270</f>
        <v>宮城県七ヶ浜町</v>
      </c>
    </row>
    <row r="271" customFormat="false" ht="18" hidden="false" customHeight="false" outlineLevel="0" collapsed="false">
      <c r="A271" s="354" t="s">
        <v>1525</v>
      </c>
      <c r="B271" s="0" t="str">
        <f aca="false">LEFT(A271,2)</f>
        <v>04</v>
      </c>
      <c r="C271" s="354" t="s">
        <v>417</v>
      </c>
      <c r="D271" s="354" t="s">
        <v>1526</v>
      </c>
      <c r="E271" s="354" t="s">
        <v>586</v>
      </c>
      <c r="F271" s="354" t="s">
        <v>1527</v>
      </c>
      <c r="G271" s="0" t="e">
        <f aca="false">CHAR(CODE(dbcs(LEFT(F271,1)))-256)</f>
        <v>#NAME?</v>
      </c>
      <c r="H271" s="0" t="e">
        <f aca="false">C271&amp;G271</f>
        <v>#NAME?</v>
      </c>
      <c r="I271" s="355" t="str">
        <f aca="false">D271</f>
        <v>柴田町</v>
      </c>
      <c r="L271" s="355" t="str">
        <f aca="false">C271&amp;D271</f>
        <v>宮城県柴田町</v>
      </c>
    </row>
    <row r="272" customFormat="false" ht="18" hidden="false" customHeight="false" outlineLevel="0" collapsed="false">
      <c r="A272" s="354" t="s">
        <v>1528</v>
      </c>
      <c r="B272" s="0" t="str">
        <f aca="false">LEFT(A272,2)</f>
        <v>04</v>
      </c>
      <c r="C272" s="354" t="s">
        <v>417</v>
      </c>
      <c r="D272" s="354" t="s">
        <v>1529</v>
      </c>
      <c r="E272" s="354" t="s">
        <v>586</v>
      </c>
      <c r="F272" s="354" t="s">
        <v>1530</v>
      </c>
      <c r="G272" s="0" t="e">
        <f aca="false">CHAR(CODE(dbcs(LEFT(F272,1)))-256)</f>
        <v>#NAME?</v>
      </c>
      <c r="H272" s="0" t="e">
        <f aca="false">C272&amp;G272</f>
        <v>#NAME?</v>
      </c>
      <c r="I272" s="355" t="str">
        <f aca="false">D272</f>
        <v>白石市</v>
      </c>
      <c r="L272" s="355" t="str">
        <f aca="false">C272&amp;D272</f>
        <v>宮城県白石市</v>
      </c>
    </row>
    <row r="273" customFormat="false" ht="18" hidden="false" customHeight="false" outlineLevel="0" collapsed="false">
      <c r="A273" s="354" t="s">
        <v>1531</v>
      </c>
      <c r="B273" s="0" t="str">
        <f aca="false">LEFT(A273,2)</f>
        <v>04</v>
      </c>
      <c r="C273" s="354" t="s">
        <v>417</v>
      </c>
      <c r="D273" s="354" t="s">
        <v>1532</v>
      </c>
      <c r="E273" s="354" t="s">
        <v>586</v>
      </c>
      <c r="F273" s="354" t="s">
        <v>1533</v>
      </c>
      <c r="G273" s="0" t="e">
        <f aca="false">CHAR(CODE(dbcs(LEFT(F273,1)))-256)</f>
        <v>#NAME?</v>
      </c>
      <c r="H273" s="0" t="e">
        <f aca="false">C273&amp;G273</f>
        <v>#NAME?</v>
      </c>
      <c r="I273" s="355" t="str">
        <f aca="false">D273</f>
        <v>仙台市</v>
      </c>
      <c r="L273" s="355" t="str">
        <f aca="false">C273&amp;D273</f>
        <v>宮城県仙台市</v>
      </c>
    </row>
    <row r="274" customFormat="false" ht="18" hidden="false" customHeight="false" outlineLevel="0" collapsed="false">
      <c r="A274" s="354" t="s">
        <v>1534</v>
      </c>
      <c r="B274" s="0" t="str">
        <f aca="false">LEFT(A274,2)</f>
        <v>04</v>
      </c>
      <c r="C274" s="354" t="s">
        <v>417</v>
      </c>
      <c r="D274" s="354" t="s">
        <v>1535</v>
      </c>
      <c r="E274" s="354" t="s">
        <v>586</v>
      </c>
      <c r="F274" s="354" t="s">
        <v>1536</v>
      </c>
      <c r="G274" s="0" t="e">
        <f aca="false">CHAR(CODE(dbcs(LEFT(F274,1)))-256)</f>
        <v>#NAME?</v>
      </c>
      <c r="H274" s="0" t="e">
        <f aca="false">C274&amp;G274</f>
        <v>#NAME?</v>
      </c>
      <c r="I274" s="355" t="str">
        <f aca="false">D274</f>
        <v>大和町</v>
      </c>
      <c r="L274" s="355" t="str">
        <f aca="false">C274&amp;D274</f>
        <v>宮城県大和町</v>
      </c>
    </row>
    <row r="275" customFormat="false" ht="18" hidden="false" customHeight="false" outlineLevel="0" collapsed="false">
      <c r="A275" s="354" t="s">
        <v>1537</v>
      </c>
      <c r="B275" s="0" t="str">
        <f aca="false">LEFT(A275,2)</f>
        <v>04</v>
      </c>
      <c r="C275" s="354" t="s">
        <v>417</v>
      </c>
      <c r="D275" s="354" t="s">
        <v>1538</v>
      </c>
      <c r="E275" s="354" t="s">
        <v>586</v>
      </c>
      <c r="F275" s="354" t="s">
        <v>1539</v>
      </c>
      <c r="G275" s="0" t="e">
        <f aca="false">CHAR(CODE(dbcs(LEFT(F275,1)))-256)</f>
        <v>#NAME?</v>
      </c>
      <c r="H275" s="0" t="e">
        <f aca="false">C275&amp;G275</f>
        <v>#NAME?</v>
      </c>
      <c r="I275" s="355" t="str">
        <f aca="false">D275</f>
        <v>多賀城市</v>
      </c>
      <c r="L275" s="355" t="str">
        <f aca="false">C275&amp;D275</f>
        <v>宮城県多賀城市</v>
      </c>
    </row>
    <row r="276" customFormat="false" ht="18" hidden="false" customHeight="false" outlineLevel="0" collapsed="false">
      <c r="A276" s="354" t="s">
        <v>1540</v>
      </c>
      <c r="B276" s="0" t="str">
        <f aca="false">LEFT(A276,2)</f>
        <v>04</v>
      </c>
      <c r="C276" s="354" t="s">
        <v>417</v>
      </c>
      <c r="D276" s="354" t="s">
        <v>1541</v>
      </c>
      <c r="E276" s="354" t="s">
        <v>586</v>
      </c>
      <c r="F276" s="354" t="s">
        <v>1542</v>
      </c>
      <c r="G276" s="0" t="e">
        <f aca="false">CHAR(CODE(dbcs(LEFT(F276,1)))-256)</f>
        <v>#NAME?</v>
      </c>
      <c r="H276" s="0" t="e">
        <f aca="false">C276&amp;G276</f>
        <v>#NAME?</v>
      </c>
      <c r="I276" s="355" t="str">
        <f aca="false">D276</f>
        <v>富谷市</v>
      </c>
      <c r="L276" s="355" t="str">
        <f aca="false">C276&amp;D276</f>
        <v>宮城県富谷市</v>
      </c>
    </row>
    <row r="277" customFormat="false" ht="18" hidden="false" customHeight="false" outlineLevel="0" collapsed="false">
      <c r="A277" s="354" t="s">
        <v>1543</v>
      </c>
      <c r="B277" s="0" t="str">
        <f aca="false">LEFT(A277,2)</f>
        <v>04</v>
      </c>
      <c r="C277" s="354" t="s">
        <v>417</v>
      </c>
      <c r="D277" s="354" t="s">
        <v>1544</v>
      </c>
      <c r="E277" s="354" t="s">
        <v>586</v>
      </c>
      <c r="F277" s="354" t="s">
        <v>1545</v>
      </c>
      <c r="G277" s="0" t="e">
        <f aca="false">CHAR(CODE(dbcs(LEFT(F277,1)))-256)</f>
        <v>#NAME?</v>
      </c>
      <c r="H277" s="0" t="e">
        <f aca="false">C277&amp;G277</f>
        <v>#NAME?</v>
      </c>
      <c r="I277" s="355" t="str">
        <f aca="false">D277</f>
        <v>登米市</v>
      </c>
      <c r="L277" s="355" t="str">
        <f aca="false">C277&amp;D277</f>
        <v>宮城県登米市</v>
      </c>
    </row>
    <row r="278" customFormat="false" ht="18" hidden="false" customHeight="false" outlineLevel="0" collapsed="false">
      <c r="A278" s="354" t="s">
        <v>1546</v>
      </c>
      <c r="B278" s="0" t="str">
        <f aca="false">LEFT(A278,2)</f>
        <v>04</v>
      </c>
      <c r="C278" s="354" t="s">
        <v>417</v>
      </c>
      <c r="D278" s="354" t="s">
        <v>1547</v>
      </c>
      <c r="E278" s="354" t="s">
        <v>586</v>
      </c>
      <c r="F278" s="354" t="s">
        <v>1548</v>
      </c>
      <c r="G278" s="0" t="e">
        <f aca="false">CHAR(CODE(dbcs(LEFT(F278,1)))-256)</f>
        <v>#NAME?</v>
      </c>
      <c r="H278" s="0" t="e">
        <f aca="false">C278&amp;G278</f>
        <v>#NAME?</v>
      </c>
      <c r="I278" s="355" t="str">
        <f aca="false">D278</f>
        <v>名取市</v>
      </c>
      <c r="L278" s="355" t="str">
        <f aca="false">C278&amp;D278</f>
        <v>宮城県名取市</v>
      </c>
    </row>
    <row r="279" customFormat="false" ht="18" hidden="false" customHeight="false" outlineLevel="0" collapsed="false">
      <c r="A279" s="354" t="s">
        <v>1549</v>
      </c>
      <c r="B279" s="0" t="str">
        <f aca="false">LEFT(A279,2)</f>
        <v>04</v>
      </c>
      <c r="C279" s="354" t="s">
        <v>417</v>
      </c>
      <c r="D279" s="354" t="s">
        <v>1550</v>
      </c>
      <c r="E279" s="354" t="s">
        <v>586</v>
      </c>
      <c r="F279" s="354" t="s">
        <v>1551</v>
      </c>
      <c r="G279" s="0" t="e">
        <f aca="false">CHAR(CODE(dbcs(LEFT(F279,1)))-256)</f>
        <v>#NAME?</v>
      </c>
      <c r="H279" s="0" t="e">
        <f aca="false">C279&amp;G279</f>
        <v>#NAME?</v>
      </c>
      <c r="I279" s="355" t="str">
        <f aca="false">D279</f>
        <v>東松島市</v>
      </c>
      <c r="L279" s="355" t="str">
        <f aca="false">C279&amp;D279</f>
        <v>宮城県東松島市</v>
      </c>
    </row>
    <row r="280" customFormat="false" ht="18" hidden="false" customHeight="false" outlineLevel="0" collapsed="false">
      <c r="A280" s="354" t="s">
        <v>1552</v>
      </c>
      <c r="B280" s="0" t="str">
        <f aca="false">LEFT(A280,2)</f>
        <v>04</v>
      </c>
      <c r="C280" s="354" t="s">
        <v>417</v>
      </c>
      <c r="D280" s="354" t="s">
        <v>1553</v>
      </c>
      <c r="E280" s="354" t="s">
        <v>586</v>
      </c>
      <c r="F280" s="354" t="s">
        <v>1554</v>
      </c>
      <c r="G280" s="0" t="e">
        <f aca="false">CHAR(CODE(dbcs(LEFT(F280,1)))-256)</f>
        <v>#NAME?</v>
      </c>
      <c r="H280" s="0" t="e">
        <f aca="false">C280&amp;G280</f>
        <v>#NAME?</v>
      </c>
      <c r="I280" s="355" t="str">
        <f aca="false">D280</f>
        <v>松島町</v>
      </c>
      <c r="L280" s="355" t="str">
        <f aca="false">C280&amp;D280</f>
        <v>宮城県松島町</v>
      </c>
    </row>
    <row r="281" customFormat="false" ht="18" hidden="false" customHeight="false" outlineLevel="0" collapsed="false">
      <c r="A281" s="354" t="s">
        <v>1555</v>
      </c>
      <c r="B281" s="0" t="str">
        <f aca="false">LEFT(A281,2)</f>
        <v>04</v>
      </c>
      <c r="C281" s="354" t="s">
        <v>417</v>
      </c>
      <c r="D281" s="354" t="s">
        <v>1556</v>
      </c>
      <c r="E281" s="354" t="s">
        <v>586</v>
      </c>
      <c r="F281" s="354" t="s">
        <v>1557</v>
      </c>
      <c r="G281" s="0" t="e">
        <f aca="false">CHAR(CODE(dbcs(LEFT(F281,1)))-256)</f>
        <v>#NAME?</v>
      </c>
      <c r="H281" s="0" t="e">
        <f aca="false">C281&amp;G281</f>
        <v>#NAME?</v>
      </c>
      <c r="I281" s="355" t="str">
        <f aca="false">D281</f>
        <v>丸森町</v>
      </c>
      <c r="L281" s="355" t="str">
        <f aca="false">C281&amp;D281</f>
        <v>宮城県丸森町</v>
      </c>
    </row>
    <row r="282" customFormat="false" ht="18" hidden="false" customHeight="false" outlineLevel="0" collapsed="false">
      <c r="A282" s="354" t="s">
        <v>1558</v>
      </c>
      <c r="B282" s="0" t="str">
        <f aca="false">LEFT(A282,2)</f>
        <v>04</v>
      </c>
      <c r="C282" s="354" t="s">
        <v>417</v>
      </c>
      <c r="D282" s="354" t="s">
        <v>1559</v>
      </c>
      <c r="E282" s="354" t="s">
        <v>586</v>
      </c>
      <c r="F282" s="354" t="s">
        <v>1560</v>
      </c>
      <c r="G282" s="0" t="e">
        <f aca="false">CHAR(CODE(dbcs(LEFT(F282,1)))-256)</f>
        <v>#NAME?</v>
      </c>
      <c r="H282" s="0" t="e">
        <f aca="false">C282&amp;G282</f>
        <v>#NAME?</v>
      </c>
      <c r="I282" s="355" t="str">
        <f aca="false">D282</f>
        <v>美里町</v>
      </c>
      <c r="L282" s="355" t="str">
        <f aca="false">C282&amp;D282</f>
        <v>宮城県美里町</v>
      </c>
    </row>
    <row r="283" customFormat="false" ht="18" hidden="false" customHeight="false" outlineLevel="0" collapsed="false">
      <c r="A283" s="354" t="s">
        <v>1561</v>
      </c>
      <c r="B283" s="0" t="str">
        <f aca="false">LEFT(A283,2)</f>
        <v>04</v>
      </c>
      <c r="C283" s="354" t="s">
        <v>417</v>
      </c>
      <c r="D283" s="354" t="s">
        <v>1562</v>
      </c>
      <c r="E283" s="354" t="s">
        <v>586</v>
      </c>
      <c r="F283" s="354" t="s">
        <v>1563</v>
      </c>
      <c r="G283" s="0" t="e">
        <f aca="false">CHAR(CODE(dbcs(LEFT(F283,1)))-256)</f>
        <v>#NAME?</v>
      </c>
      <c r="H283" s="0" t="e">
        <f aca="false">C283&amp;G283</f>
        <v>#NAME?</v>
      </c>
      <c r="I283" s="355" t="str">
        <f aca="false">D283</f>
        <v>南三陸町</v>
      </c>
      <c r="L283" s="355" t="str">
        <f aca="false">C283&amp;D283</f>
        <v>宮城県南三陸町</v>
      </c>
    </row>
    <row r="284" customFormat="false" ht="18" hidden="false" customHeight="false" outlineLevel="0" collapsed="false">
      <c r="A284" s="354" t="s">
        <v>1564</v>
      </c>
      <c r="B284" s="0" t="str">
        <f aca="false">LEFT(A284,2)</f>
        <v>04</v>
      </c>
      <c r="C284" s="354" t="s">
        <v>417</v>
      </c>
      <c r="D284" s="354" t="s">
        <v>1565</v>
      </c>
      <c r="E284" s="354" t="s">
        <v>586</v>
      </c>
      <c r="F284" s="354" t="s">
        <v>1566</v>
      </c>
      <c r="G284" s="0" t="e">
        <f aca="false">CHAR(CODE(dbcs(LEFT(F284,1)))-256)</f>
        <v>#NAME?</v>
      </c>
      <c r="H284" s="0" t="e">
        <f aca="false">C284&amp;G284</f>
        <v>#NAME?</v>
      </c>
      <c r="I284" s="355" t="str">
        <f aca="false">D284</f>
        <v>村田町</v>
      </c>
      <c r="L284" s="355" t="str">
        <f aca="false">C284&amp;D284</f>
        <v>宮城県村田町</v>
      </c>
    </row>
    <row r="285" customFormat="false" ht="18" hidden="false" customHeight="false" outlineLevel="0" collapsed="false">
      <c r="A285" s="354" t="s">
        <v>1567</v>
      </c>
      <c r="B285" s="0" t="str">
        <f aca="false">LEFT(A285,2)</f>
        <v>04</v>
      </c>
      <c r="C285" s="354" t="s">
        <v>417</v>
      </c>
      <c r="D285" s="354" t="s">
        <v>1568</v>
      </c>
      <c r="E285" s="354" t="s">
        <v>586</v>
      </c>
      <c r="F285" s="354" t="s">
        <v>1569</v>
      </c>
      <c r="G285" s="0" t="e">
        <f aca="false">CHAR(CODE(dbcs(LEFT(F285,1)))-256)</f>
        <v>#NAME?</v>
      </c>
      <c r="H285" s="0" t="e">
        <f aca="false">C285&amp;G285</f>
        <v>#NAME?</v>
      </c>
      <c r="I285" s="355" t="str">
        <f aca="false">D285</f>
        <v>山元町</v>
      </c>
      <c r="L285" s="355" t="str">
        <f aca="false">C285&amp;D285</f>
        <v>宮城県山元町</v>
      </c>
    </row>
    <row r="286" customFormat="false" ht="18" hidden="false" customHeight="false" outlineLevel="0" collapsed="false">
      <c r="A286" s="354" t="s">
        <v>1570</v>
      </c>
      <c r="B286" s="0" t="str">
        <f aca="false">LEFT(A286,2)</f>
        <v>04</v>
      </c>
      <c r="C286" s="354" t="s">
        <v>417</v>
      </c>
      <c r="D286" s="354" t="s">
        <v>1571</v>
      </c>
      <c r="E286" s="354" t="s">
        <v>586</v>
      </c>
      <c r="F286" s="354" t="s">
        <v>1572</v>
      </c>
      <c r="G286" s="0" t="e">
        <f aca="false">CHAR(CODE(dbcs(LEFT(F286,1)))-256)</f>
        <v>#NAME?</v>
      </c>
      <c r="H286" s="0" t="e">
        <f aca="false">C286&amp;G286</f>
        <v>#NAME?</v>
      </c>
      <c r="I286" s="355" t="str">
        <f aca="false">D286</f>
        <v>利府町</v>
      </c>
      <c r="L286" s="355" t="str">
        <f aca="false">C286&amp;D286</f>
        <v>宮城県利府町</v>
      </c>
    </row>
    <row r="287" customFormat="false" ht="18" hidden="false" customHeight="false" outlineLevel="0" collapsed="false">
      <c r="A287" s="354" t="s">
        <v>1573</v>
      </c>
      <c r="B287" s="0" t="str">
        <f aca="false">LEFT(A287,2)</f>
        <v>04</v>
      </c>
      <c r="C287" s="354" t="s">
        <v>417</v>
      </c>
      <c r="D287" s="354" t="s">
        <v>1574</v>
      </c>
      <c r="E287" s="354" t="s">
        <v>586</v>
      </c>
      <c r="F287" s="354" t="s">
        <v>1575</v>
      </c>
      <c r="G287" s="0" t="e">
        <f aca="false">CHAR(CODE(dbcs(LEFT(F287,1)))-256)</f>
        <v>#NAME?</v>
      </c>
      <c r="H287" s="0" t="e">
        <f aca="false">C287&amp;G287</f>
        <v>#NAME?</v>
      </c>
      <c r="I287" s="355" t="str">
        <f aca="false">D287</f>
        <v>涌谷町</v>
      </c>
      <c r="L287" s="355" t="str">
        <f aca="false">C287&amp;D287</f>
        <v>宮城県涌谷町</v>
      </c>
    </row>
    <row r="288" customFormat="false" ht="18" hidden="false" customHeight="false" outlineLevel="0" collapsed="false">
      <c r="A288" s="354" t="s">
        <v>1576</v>
      </c>
      <c r="B288" s="0" t="str">
        <f aca="false">LEFT(A288,2)</f>
        <v>04</v>
      </c>
      <c r="C288" s="354" t="s">
        <v>417</v>
      </c>
      <c r="D288" s="354" t="s">
        <v>1577</v>
      </c>
      <c r="E288" s="354" t="s">
        <v>586</v>
      </c>
      <c r="F288" s="354" t="s">
        <v>1578</v>
      </c>
      <c r="G288" s="0" t="e">
        <f aca="false">CHAR(CODE(dbcs(LEFT(F288,1)))-256)</f>
        <v>#NAME?</v>
      </c>
      <c r="H288" s="0" t="e">
        <f aca="false">C288&amp;G288</f>
        <v>#NAME?</v>
      </c>
      <c r="I288" s="355" t="str">
        <f aca="false">D288</f>
        <v>亘理町</v>
      </c>
      <c r="L288" s="355" t="str">
        <f aca="false">C288&amp;D288</f>
        <v>宮城県亘理町</v>
      </c>
    </row>
    <row r="289" customFormat="false" ht="18" hidden="false" customHeight="false" outlineLevel="0" collapsed="false">
      <c r="A289" s="354" t="s">
        <v>1579</v>
      </c>
      <c r="B289" s="0" t="str">
        <f aca="false">LEFT(A289,2)</f>
        <v>05</v>
      </c>
      <c r="C289" s="354" t="s">
        <v>418</v>
      </c>
      <c r="D289" s="354" t="s">
        <v>1580</v>
      </c>
      <c r="E289" s="354" t="s">
        <v>588</v>
      </c>
      <c r="F289" s="354" t="s">
        <v>1581</v>
      </c>
      <c r="G289" s="0" t="e">
        <f aca="false">CHAR(CODE(dbcs(LEFT(F289,1)))-256)</f>
        <v>#NAME?</v>
      </c>
      <c r="H289" s="0" t="e">
        <f aca="false">C289&amp;G289</f>
        <v>#NAME?</v>
      </c>
      <c r="I289" s="355" t="str">
        <f aca="false">D289</f>
        <v>秋田市</v>
      </c>
      <c r="L289" s="355" t="str">
        <f aca="false">C289&amp;D289</f>
        <v>秋田県秋田市</v>
      </c>
    </row>
    <row r="290" customFormat="false" ht="18" hidden="false" customHeight="false" outlineLevel="0" collapsed="false">
      <c r="A290" s="354" t="s">
        <v>1582</v>
      </c>
      <c r="B290" s="0" t="str">
        <f aca="false">LEFT(A290,2)</f>
        <v>05</v>
      </c>
      <c r="C290" s="354" t="s">
        <v>418</v>
      </c>
      <c r="D290" s="354" t="s">
        <v>1583</v>
      </c>
      <c r="E290" s="354" t="s">
        <v>588</v>
      </c>
      <c r="F290" s="354" t="s">
        <v>1584</v>
      </c>
      <c r="G290" s="0" t="e">
        <f aca="false">CHAR(CODE(dbcs(LEFT(F290,1)))-256)</f>
        <v>#NAME?</v>
      </c>
      <c r="H290" s="0" t="e">
        <f aca="false">C290&amp;G290</f>
        <v>#NAME?</v>
      </c>
      <c r="I290" s="355" t="str">
        <f aca="false">D290</f>
        <v>井川町</v>
      </c>
      <c r="L290" s="355" t="str">
        <f aca="false">C290&amp;D290</f>
        <v>秋田県井川町</v>
      </c>
    </row>
    <row r="291" customFormat="false" ht="18" hidden="false" customHeight="false" outlineLevel="0" collapsed="false">
      <c r="A291" s="354" t="s">
        <v>1585</v>
      </c>
      <c r="B291" s="0" t="str">
        <f aca="false">LEFT(A291,2)</f>
        <v>05</v>
      </c>
      <c r="C291" s="354" t="s">
        <v>418</v>
      </c>
      <c r="D291" s="354" t="s">
        <v>1586</v>
      </c>
      <c r="E291" s="354" t="s">
        <v>588</v>
      </c>
      <c r="F291" s="354" t="s">
        <v>1587</v>
      </c>
      <c r="G291" s="0" t="e">
        <f aca="false">CHAR(CODE(dbcs(LEFT(F291,1)))-256)</f>
        <v>#NAME?</v>
      </c>
      <c r="H291" s="0" t="e">
        <f aca="false">C291&amp;G291</f>
        <v>#NAME?</v>
      </c>
      <c r="I291" s="355" t="str">
        <f aca="false">D291</f>
        <v>羽後町</v>
      </c>
      <c r="L291" s="355" t="str">
        <f aca="false">C291&amp;D291</f>
        <v>秋田県羽後町</v>
      </c>
    </row>
    <row r="292" customFormat="false" ht="18" hidden="false" customHeight="false" outlineLevel="0" collapsed="false">
      <c r="A292" s="354" t="s">
        <v>1588</v>
      </c>
      <c r="B292" s="0" t="str">
        <f aca="false">LEFT(A292,2)</f>
        <v>05</v>
      </c>
      <c r="C292" s="354" t="s">
        <v>418</v>
      </c>
      <c r="D292" s="354" t="s">
        <v>1589</v>
      </c>
      <c r="E292" s="354" t="s">
        <v>588</v>
      </c>
      <c r="F292" s="354" t="s">
        <v>1590</v>
      </c>
      <c r="G292" s="0" t="e">
        <f aca="false">CHAR(CODE(dbcs(LEFT(F292,1)))-256)</f>
        <v>#NAME?</v>
      </c>
      <c r="H292" s="0" t="e">
        <f aca="false">C292&amp;G292</f>
        <v>#NAME?</v>
      </c>
      <c r="I292" s="355" t="str">
        <f aca="false">D292</f>
        <v>大潟村</v>
      </c>
      <c r="L292" s="355" t="str">
        <f aca="false">C292&amp;D292</f>
        <v>秋田県大潟村</v>
      </c>
    </row>
    <row r="293" customFormat="false" ht="18" hidden="false" customHeight="false" outlineLevel="0" collapsed="false">
      <c r="A293" s="354" t="s">
        <v>1591</v>
      </c>
      <c r="B293" s="0" t="str">
        <f aca="false">LEFT(A293,2)</f>
        <v>05</v>
      </c>
      <c r="C293" s="354" t="s">
        <v>418</v>
      </c>
      <c r="D293" s="354" t="s">
        <v>1592</v>
      </c>
      <c r="E293" s="354" t="s">
        <v>588</v>
      </c>
      <c r="F293" s="354" t="s">
        <v>1593</v>
      </c>
      <c r="G293" s="0" t="e">
        <f aca="false">CHAR(CODE(dbcs(LEFT(F293,1)))-256)</f>
        <v>#NAME?</v>
      </c>
      <c r="H293" s="0" t="e">
        <f aca="false">C293&amp;G293</f>
        <v>#NAME?</v>
      </c>
      <c r="I293" s="355" t="str">
        <f aca="false">D293</f>
        <v>大館市</v>
      </c>
      <c r="L293" s="355" t="str">
        <f aca="false">C293&amp;D293</f>
        <v>秋田県大館市</v>
      </c>
    </row>
    <row r="294" customFormat="false" ht="18" hidden="false" customHeight="false" outlineLevel="0" collapsed="false">
      <c r="A294" s="354" t="s">
        <v>1594</v>
      </c>
      <c r="B294" s="0" t="str">
        <f aca="false">LEFT(A294,2)</f>
        <v>05</v>
      </c>
      <c r="C294" s="354" t="s">
        <v>418</v>
      </c>
      <c r="D294" s="354" t="s">
        <v>1595</v>
      </c>
      <c r="E294" s="354" t="s">
        <v>588</v>
      </c>
      <c r="F294" s="354" t="s">
        <v>1596</v>
      </c>
      <c r="G294" s="0" t="e">
        <f aca="false">CHAR(CODE(dbcs(LEFT(F294,1)))-256)</f>
        <v>#NAME?</v>
      </c>
      <c r="H294" s="0" t="e">
        <f aca="false">C294&amp;G294</f>
        <v>#NAME?</v>
      </c>
      <c r="I294" s="355" t="str">
        <f aca="false">D294</f>
        <v>男鹿市</v>
      </c>
      <c r="L294" s="355" t="str">
        <f aca="false">C294&amp;D294</f>
        <v>秋田県男鹿市</v>
      </c>
    </row>
    <row r="295" customFormat="false" ht="18" hidden="false" customHeight="false" outlineLevel="0" collapsed="false">
      <c r="A295" s="354" t="s">
        <v>1597</v>
      </c>
      <c r="B295" s="0" t="str">
        <f aca="false">LEFT(A295,2)</f>
        <v>05</v>
      </c>
      <c r="C295" s="354" t="s">
        <v>418</v>
      </c>
      <c r="D295" s="354" t="s">
        <v>1598</v>
      </c>
      <c r="E295" s="354" t="s">
        <v>588</v>
      </c>
      <c r="F295" s="354" t="s">
        <v>1599</v>
      </c>
      <c r="G295" s="0" t="e">
        <f aca="false">CHAR(CODE(dbcs(LEFT(F295,1)))-256)</f>
        <v>#NAME?</v>
      </c>
      <c r="H295" s="0" t="e">
        <f aca="false">C295&amp;G295</f>
        <v>#NAME?</v>
      </c>
      <c r="I295" s="355" t="str">
        <f aca="false">D295</f>
        <v>潟上市</v>
      </c>
      <c r="L295" s="355" t="str">
        <f aca="false">C295&amp;D295</f>
        <v>秋田県潟上市</v>
      </c>
    </row>
    <row r="296" customFormat="false" ht="18" hidden="false" customHeight="false" outlineLevel="0" collapsed="false">
      <c r="A296" s="354" t="s">
        <v>1600</v>
      </c>
      <c r="B296" s="0" t="str">
        <f aca="false">LEFT(A296,2)</f>
        <v>05</v>
      </c>
      <c r="C296" s="354" t="s">
        <v>418</v>
      </c>
      <c r="D296" s="354" t="s">
        <v>1601</v>
      </c>
      <c r="E296" s="354" t="s">
        <v>588</v>
      </c>
      <c r="F296" s="354" t="s">
        <v>1602</v>
      </c>
      <c r="G296" s="0" t="e">
        <f aca="false">CHAR(CODE(dbcs(LEFT(F296,1)))-256)</f>
        <v>#NAME?</v>
      </c>
      <c r="H296" s="0" t="e">
        <f aca="false">C296&amp;G296</f>
        <v>#NAME?</v>
      </c>
      <c r="I296" s="355" t="str">
        <f aca="false">D296</f>
        <v>鹿角市</v>
      </c>
      <c r="L296" s="355" t="str">
        <f aca="false">C296&amp;D296</f>
        <v>秋田県鹿角市</v>
      </c>
    </row>
    <row r="297" customFormat="false" ht="18" hidden="false" customHeight="false" outlineLevel="0" collapsed="false">
      <c r="A297" s="354" t="s">
        <v>1603</v>
      </c>
      <c r="B297" s="0" t="str">
        <f aca="false">LEFT(A297,2)</f>
        <v>05</v>
      </c>
      <c r="C297" s="354" t="s">
        <v>418</v>
      </c>
      <c r="D297" s="354" t="s">
        <v>1604</v>
      </c>
      <c r="E297" s="354" t="s">
        <v>588</v>
      </c>
      <c r="F297" s="354" t="s">
        <v>1605</v>
      </c>
      <c r="G297" s="0" t="e">
        <f aca="false">CHAR(CODE(dbcs(LEFT(F297,1)))-256)</f>
        <v>#NAME?</v>
      </c>
      <c r="H297" s="0" t="e">
        <f aca="false">C297&amp;G297</f>
        <v>#NAME?</v>
      </c>
      <c r="I297" s="355" t="str">
        <f aca="false">D297</f>
        <v>上小阿仁村</v>
      </c>
      <c r="L297" s="355" t="str">
        <f aca="false">C297&amp;D297</f>
        <v>秋田県上小阿仁村</v>
      </c>
    </row>
    <row r="298" customFormat="false" ht="18" hidden="false" customHeight="false" outlineLevel="0" collapsed="false">
      <c r="A298" s="354" t="s">
        <v>1606</v>
      </c>
      <c r="B298" s="0" t="str">
        <f aca="false">LEFT(A298,2)</f>
        <v>05</v>
      </c>
      <c r="C298" s="354" t="s">
        <v>418</v>
      </c>
      <c r="D298" s="354" t="s">
        <v>1607</v>
      </c>
      <c r="E298" s="354" t="s">
        <v>588</v>
      </c>
      <c r="F298" s="354" t="s">
        <v>1608</v>
      </c>
      <c r="G298" s="0" t="e">
        <f aca="false">CHAR(CODE(dbcs(LEFT(F298,1)))-256)</f>
        <v>#NAME?</v>
      </c>
      <c r="H298" s="0" t="e">
        <f aca="false">C298&amp;G298</f>
        <v>#NAME?</v>
      </c>
      <c r="I298" s="355" t="str">
        <f aca="false">D298</f>
        <v>北秋田市</v>
      </c>
      <c r="L298" s="355" t="str">
        <f aca="false">C298&amp;D298</f>
        <v>秋田県北秋田市</v>
      </c>
    </row>
    <row r="299" customFormat="false" ht="18" hidden="false" customHeight="false" outlineLevel="0" collapsed="false">
      <c r="A299" s="354" t="s">
        <v>1609</v>
      </c>
      <c r="B299" s="0" t="str">
        <f aca="false">LEFT(A299,2)</f>
        <v>05</v>
      </c>
      <c r="C299" s="354" t="s">
        <v>418</v>
      </c>
      <c r="D299" s="354" t="s">
        <v>1610</v>
      </c>
      <c r="E299" s="354" t="s">
        <v>588</v>
      </c>
      <c r="F299" s="354" t="s">
        <v>1611</v>
      </c>
      <c r="G299" s="0" t="e">
        <f aca="false">CHAR(CODE(dbcs(LEFT(F299,1)))-256)</f>
        <v>#NAME?</v>
      </c>
      <c r="H299" s="0" t="e">
        <f aca="false">C299&amp;G299</f>
        <v>#NAME?</v>
      </c>
      <c r="I299" s="355" t="str">
        <f aca="false">D299</f>
        <v>小坂町</v>
      </c>
      <c r="L299" s="355" t="str">
        <f aca="false">C299&amp;D299</f>
        <v>秋田県小坂町</v>
      </c>
    </row>
    <row r="300" customFormat="false" ht="18" hidden="false" customHeight="false" outlineLevel="0" collapsed="false">
      <c r="A300" s="354" t="s">
        <v>1612</v>
      </c>
      <c r="B300" s="0" t="str">
        <f aca="false">LEFT(A300,2)</f>
        <v>05</v>
      </c>
      <c r="C300" s="354" t="s">
        <v>418</v>
      </c>
      <c r="D300" s="354" t="s">
        <v>1613</v>
      </c>
      <c r="E300" s="354" t="s">
        <v>588</v>
      </c>
      <c r="F300" s="354" t="s">
        <v>1614</v>
      </c>
      <c r="G300" s="0" t="e">
        <f aca="false">CHAR(CODE(dbcs(LEFT(F300,1)))-256)</f>
        <v>#NAME?</v>
      </c>
      <c r="H300" s="0" t="e">
        <f aca="false">C300&amp;G300</f>
        <v>#NAME?</v>
      </c>
      <c r="I300" s="355" t="str">
        <f aca="false">D300</f>
        <v>五城目町</v>
      </c>
      <c r="L300" s="355" t="str">
        <f aca="false">C300&amp;D300</f>
        <v>秋田県五城目町</v>
      </c>
    </row>
    <row r="301" customFormat="false" ht="18" hidden="false" customHeight="false" outlineLevel="0" collapsed="false">
      <c r="A301" s="354" t="s">
        <v>1615</v>
      </c>
      <c r="B301" s="0" t="str">
        <f aca="false">LEFT(A301,2)</f>
        <v>05</v>
      </c>
      <c r="C301" s="354" t="s">
        <v>418</v>
      </c>
      <c r="D301" s="354" t="s">
        <v>1616</v>
      </c>
      <c r="E301" s="354" t="s">
        <v>588</v>
      </c>
      <c r="F301" s="354" t="s">
        <v>1617</v>
      </c>
      <c r="G301" s="0" t="e">
        <f aca="false">CHAR(CODE(dbcs(LEFT(F301,1)))-256)</f>
        <v>#NAME?</v>
      </c>
      <c r="H301" s="0" t="e">
        <f aca="false">C301&amp;G301</f>
        <v>#NAME?</v>
      </c>
      <c r="I301" s="355" t="str">
        <f aca="false">D301</f>
        <v>仙北市</v>
      </c>
      <c r="L301" s="355" t="str">
        <f aca="false">C301&amp;D301</f>
        <v>秋田県仙北市</v>
      </c>
    </row>
    <row r="302" customFormat="false" ht="18" hidden="false" customHeight="false" outlineLevel="0" collapsed="false">
      <c r="A302" s="354" t="s">
        <v>1618</v>
      </c>
      <c r="B302" s="0" t="str">
        <f aca="false">LEFT(A302,2)</f>
        <v>05</v>
      </c>
      <c r="C302" s="354" t="s">
        <v>418</v>
      </c>
      <c r="D302" s="354" t="s">
        <v>1619</v>
      </c>
      <c r="E302" s="354" t="s">
        <v>588</v>
      </c>
      <c r="F302" s="354" t="s">
        <v>1620</v>
      </c>
      <c r="G302" s="0" t="e">
        <f aca="false">CHAR(CODE(dbcs(LEFT(F302,1)))-256)</f>
        <v>#NAME?</v>
      </c>
      <c r="H302" s="0" t="e">
        <f aca="false">C302&amp;G302</f>
        <v>#NAME?</v>
      </c>
      <c r="I302" s="355" t="str">
        <f aca="false">D302</f>
        <v>大仙市</v>
      </c>
      <c r="L302" s="355" t="str">
        <f aca="false">C302&amp;D302</f>
        <v>秋田県大仙市</v>
      </c>
    </row>
    <row r="303" customFormat="false" ht="18" hidden="false" customHeight="false" outlineLevel="0" collapsed="false">
      <c r="A303" s="354" t="s">
        <v>1621</v>
      </c>
      <c r="B303" s="0" t="str">
        <f aca="false">LEFT(A303,2)</f>
        <v>05</v>
      </c>
      <c r="C303" s="354" t="s">
        <v>418</v>
      </c>
      <c r="D303" s="354" t="s">
        <v>1622</v>
      </c>
      <c r="E303" s="354" t="s">
        <v>588</v>
      </c>
      <c r="F303" s="354" t="s">
        <v>1623</v>
      </c>
      <c r="G303" s="0" t="e">
        <f aca="false">CHAR(CODE(dbcs(LEFT(F303,1)))-256)</f>
        <v>#NAME?</v>
      </c>
      <c r="H303" s="0" t="e">
        <f aca="false">C303&amp;G303</f>
        <v>#NAME?</v>
      </c>
      <c r="I303" s="355" t="str">
        <f aca="false">D303</f>
        <v>にかほ市</v>
      </c>
      <c r="L303" s="355" t="str">
        <f aca="false">C303&amp;D303</f>
        <v>秋田県にかほ市</v>
      </c>
    </row>
    <row r="304" customFormat="false" ht="18" hidden="false" customHeight="false" outlineLevel="0" collapsed="false">
      <c r="A304" s="354" t="s">
        <v>1624</v>
      </c>
      <c r="B304" s="0" t="str">
        <f aca="false">LEFT(A304,2)</f>
        <v>05</v>
      </c>
      <c r="C304" s="354" t="s">
        <v>418</v>
      </c>
      <c r="D304" s="354" t="s">
        <v>1625</v>
      </c>
      <c r="E304" s="354" t="s">
        <v>588</v>
      </c>
      <c r="F304" s="354" t="s">
        <v>1626</v>
      </c>
      <c r="G304" s="0" t="e">
        <f aca="false">CHAR(CODE(dbcs(LEFT(F304,1)))-256)</f>
        <v>#NAME?</v>
      </c>
      <c r="H304" s="0" t="e">
        <f aca="false">C304&amp;G304</f>
        <v>#NAME?</v>
      </c>
      <c r="I304" s="355" t="str">
        <f aca="false">D304</f>
        <v>能代市</v>
      </c>
      <c r="L304" s="355" t="str">
        <f aca="false">C304&amp;D304</f>
        <v>秋田県能代市</v>
      </c>
    </row>
    <row r="305" customFormat="false" ht="18" hidden="false" customHeight="false" outlineLevel="0" collapsed="false">
      <c r="A305" s="354" t="s">
        <v>1627</v>
      </c>
      <c r="B305" s="0" t="str">
        <f aca="false">LEFT(A305,2)</f>
        <v>05</v>
      </c>
      <c r="C305" s="354" t="s">
        <v>418</v>
      </c>
      <c r="D305" s="354" t="s">
        <v>1628</v>
      </c>
      <c r="E305" s="354" t="s">
        <v>588</v>
      </c>
      <c r="F305" s="354" t="s">
        <v>1629</v>
      </c>
      <c r="G305" s="0" t="e">
        <f aca="false">CHAR(CODE(dbcs(LEFT(F305,1)))-256)</f>
        <v>#NAME?</v>
      </c>
      <c r="H305" s="0" t="e">
        <f aca="false">C305&amp;G305</f>
        <v>#NAME?</v>
      </c>
      <c r="I305" s="355" t="str">
        <f aca="false">D305</f>
        <v>八郎潟町</v>
      </c>
      <c r="L305" s="355" t="str">
        <f aca="false">C305&amp;D305</f>
        <v>秋田県八郎潟町</v>
      </c>
    </row>
    <row r="306" customFormat="false" ht="18" hidden="false" customHeight="false" outlineLevel="0" collapsed="false">
      <c r="A306" s="354" t="s">
        <v>1630</v>
      </c>
      <c r="B306" s="0" t="str">
        <f aca="false">LEFT(A306,2)</f>
        <v>05</v>
      </c>
      <c r="C306" s="354" t="s">
        <v>418</v>
      </c>
      <c r="D306" s="354" t="s">
        <v>1631</v>
      </c>
      <c r="E306" s="354" t="s">
        <v>588</v>
      </c>
      <c r="F306" s="354" t="s">
        <v>1632</v>
      </c>
      <c r="G306" s="0" t="e">
        <f aca="false">CHAR(CODE(dbcs(LEFT(F306,1)))-256)</f>
        <v>#NAME?</v>
      </c>
      <c r="H306" s="0" t="e">
        <f aca="false">C306&amp;G306</f>
        <v>#NAME?</v>
      </c>
      <c r="I306" s="355" t="str">
        <f aca="false">D306</f>
        <v>八峰町</v>
      </c>
      <c r="L306" s="355" t="str">
        <f aca="false">C306&amp;D306</f>
        <v>秋田県八峰町</v>
      </c>
    </row>
    <row r="307" customFormat="false" ht="18" hidden="false" customHeight="false" outlineLevel="0" collapsed="false">
      <c r="A307" s="354" t="s">
        <v>1633</v>
      </c>
      <c r="B307" s="0" t="str">
        <f aca="false">LEFT(A307,2)</f>
        <v>05</v>
      </c>
      <c r="C307" s="354" t="s">
        <v>418</v>
      </c>
      <c r="D307" s="354" t="s">
        <v>1634</v>
      </c>
      <c r="E307" s="354" t="s">
        <v>588</v>
      </c>
      <c r="F307" s="354" t="s">
        <v>1635</v>
      </c>
      <c r="G307" s="0" t="e">
        <f aca="false">CHAR(CODE(dbcs(LEFT(F307,1)))-256)</f>
        <v>#NAME?</v>
      </c>
      <c r="H307" s="0" t="e">
        <f aca="false">C307&amp;G307</f>
        <v>#NAME?</v>
      </c>
      <c r="I307" s="355" t="str">
        <f aca="false">D307</f>
        <v>東成瀬村</v>
      </c>
      <c r="L307" s="355" t="str">
        <f aca="false">C307&amp;D307</f>
        <v>秋田県東成瀬村</v>
      </c>
    </row>
    <row r="308" customFormat="false" ht="18" hidden="false" customHeight="false" outlineLevel="0" collapsed="false">
      <c r="A308" s="354" t="s">
        <v>1636</v>
      </c>
      <c r="B308" s="0" t="str">
        <f aca="false">LEFT(A308,2)</f>
        <v>05</v>
      </c>
      <c r="C308" s="354" t="s">
        <v>418</v>
      </c>
      <c r="D308" s="354" t="s">
        <v>1637</v>
      </c>
      <c r="E308" s="354" t="s">
        <v>588</v>
      </c>
      <c r="F308" s="354" t="s">
        <v>1638</v>
      </c>
      <c r="G308" s="0" t="e">
        <f aca="false">CHAR(CODE(dbcs(LEFT(F308,1)))-256)</f>
        <v>#NAME?</v>
      </c>
      <c r="H308" s="0" t="e">
        <f aca="false">C308&amp;G308</f>
        <v>#NAME?</v>
      </c>
      <c r="I308" s="355" t="str">
        <f aca="false">D308</f>
        <v>藤里町</v>
      </c>
      <c r="L308" s="355" t="str">
        <f aca="false">C308&amp;D308</f>
        <v>秋田県藤里町</v>
      </c>
    </row>
    <row r="309" customFormat="false" ht="18" hidden="false" customHeight="false" outlineLevel="0" collapsed="false">
      <c r="A309" s="354" t="s">
        <v>1639</v>
      </c>
      <c r="B309" s="0" t="str">
        <f aca="false">LEFT(A309,2)</f>
        <v>05</v>
      </c>
      <c r="C309" s="354" t="s">
        <v>418</v>
      </c>
      <c r="D309" s="354" t="s">
        <v>1640</v>
      </c>
      <c r="E309" s="354" t="s">
        <v>588</v>
      </c>
      <c r="F309" s="354" t="s">
        <v>1641</v>
      </c>
      <c r="G309" s="0" t="e">
        <f aca="false">CHAR(CODE(dbcs(LEFT(F309,1)))-256)</f>
        <v>#NAME?</v>
      </c>
      <c r="H309" s="0" t="e">
        <f aca="false">C309&amp;G309</f>
        <v>#NAME?</v>
      </c>
      <c r="I309" s="355" t="str">
        <f aca="false">D309</f>
        <v>美郷町</v>
      </c>
      <c r="L309" s="355" t="str">
        <f aca="false">C309&amp;D309</f>
        <v>秋田県美郷町</v>
      </c>
    </row>
    <row r="310" customFormat="false" ht="18" hidden="false" customHeight="false" outlineLevel="0" collapsed="false">
      <c r="A310" s="354" t="s">
        <v>1642</v>
      </c>
      <c r="B310" s="0" t="str">
        <f aca="false">LEFT(A310,2)</f>
        <v>05</v>
      </c>
      <c r="C310" s="354" t="s">
        <v>418</v>
      </c>
      <c r="D310" s="354" t="s">
        <v>1643</v>
      </c>
      <c r="E310" s="354" t="s">
        <v>588</v>
      </c>
      <c r="F310" s="354" t="s">
        <v>1644</v>
      </c>
      <c r="G310" s="0" t="e">
        <f aca="false">CHAR(CODE(dbcs(LEFT(F310,1)))-256)</f>
        <v>#NAME?</v>
      </c>
      <c r="H310" s="0" t="e">
        <f aca="false">C310&amp;G310</f>
        <v>#NAME?</v>
      </c>
      <c r="I310" s="355" t="str">
        <f aca="false">D310</f>
        <v>三種町</v>
      </c>
      <c r="L310" s="355" t="str">
        <f aca="false">C310&amp;D310</f>
        <v>秋田県三種町</v>
      </c>
    </row>
    <row r="311" customFormat="false" ht="18" hidden="false" customHeight="false" outlineLevel="0" collapsed="false">
      <c r="A311" s="354" t="s">
        <v>1645</v>
      </c>
      <c r="B311" s="0" t="str">
        <f aca="false">LEFT(A311,2)</f>
        <v>05</v>
      </c>
      <c r="C311" s="354" t="s">
        <v>418</v>
      </c>
      <c r="D311" s="354" t="s">
        <v>1646</v>
      </c>
      <c r="E311" s="354" t="s">
        <v>588</v>
      </c>
      <c r="F311" s="354" t="s">
        <v>1647</v>
      </c>
      <c r="G311" s="0" t="e">
        <f aca="false">CHAR(CODE(dbcs(LEFT(F311,1)))-256)</f>
        <v>#NAME?</v>
      </c>
      <c r="H311" s="0" t="e">
        <f aca="false">C311&amp;G311</f>
        <v>#NAME?</v>
      </c>
      <c r="I311" s="355" t="str">
        <f aca="false">D311</f>
        <v>湯沢市</v>
      </c>
      <c r="L311" s="355" t="str">
        <f aca="false">C311&amp;D311</f>
        <v>秋田県湯沢市</v>
      </c>
    </row>
    <row r="312" customFormat="false" ht="18" hidden="false" customHeight="false" outlineLevel="0" collapsed="false">
      <c r="A312" s="354" t="s">
        <v>1648</v>
      </c>
      <c r="B312" s="0" t="str">
        <f aca="false">LEFT(A312,2)</f>
        <v>05</v>
      </c>
      <c r="C312" s="354" t="s">
        <v>418</v>
      </c>
      <c r="D312" s="354" t="s">
        <v>1649</v>
      </c>
      <c r="E312" s="354" t="s">
        <v>588</v>
      </c>
      <c r="F312" s="354" t="s">
        <v>1650</v>
      </c>
      <c r="G312" s="0" t="e">
        <f aca="false">CHAR(CODE(dbcs(LEFT(F312,1)))-256)</f>
        <v>#NAME?</v>
      </c>
      <c r="H312" s="0" t="e">
        <f aca="false">C312&amp;G312</f>
        <v>#NAME?</v>
      </c>
      <c r="I312" s="355" t="str">
        <f aca="false">D312</f>
        <v>由利本荘市</v>
      </c>
      <c r="L312" s="355" t="str">
        <f aca="false">C312&amp;D312</f>
        <v>秋田県由利本荘市</v>
      </c>
    </row>
    <row r="313" customFormat="false" ht="18" hidden="false" customHeight="false" outlineLevel="0" collapsed="false">
      <c r="A313" s="354" t="s">
        <v>1651</v>
      </c>
      <c r="B313" s="0" t="str">
        <f aca="false">LEFT(A313,2)</f>
        <v>05</v>
      </c>
      <c r="C313" s="354" t="s">
        <v>418</v>
      </c>
      <c r="D313" s="354" t="s">
        <v>1652</v>
      </c>
      <c r="E313" s="354" t="s">
        <v>588</v>
      </c>
      <c r="F313" s="354" t="s">
        <v>1653</v>
      </c>
      <c r="G313" s="0" t="e">
        <f aca="false">CHAR(CODE(dbcs(LEFT(F313,1)))-256)</f>
        <v>#NAME?</v>
      </c>
      <c r="H313" s="0" t="e">
        <f aca="false">C313&amp;G313</f>
        <v>#NAME?</v>
      </c>
      <c r="I313" s="355" t="str">
        <f aca="false">D313</f>
        <v>横手市</v>
      </c>
      <c r="L313" s="355" t="str">
        <f aca="false">C313&amp;D313</f>
        <v>秋田県横手市</v>
      </c>
    </row>
    <row r="314" customFormat="false" ht="18" hidden="false" customHeight="false" outlineLevel="0" collapsed="false">
      <c r="A314" s="354" t="s">
        <v>1654</v>
      </c>
      <c r="B314" s="0" t="str">
        <f aca="false">LEFT(A314,2)</f>
        <v>06</v>
      </c>
      <c r="C314" s="354" t="s">
        <v>419</v>
      </c>
      <c r="D314" s="354" t="s">
        <v>1655</v>
      </c>
      <c r="E314" s="354" t="s">
        <v>590</v>
      </c>
      <c r="F314" s="354" t="s">
        <v>1656</v>
      </c>
      <c r="G314" s="0" t="e">
        <f aca="false">CHAR(CODE(dbcs(LEFT(F314,1)))-256)</f>
        <v>#NAME?</v>
      </c>
      <c r="H314" s="0" t="e">
        <f aca="false">C314&amp;G314</f>
        <v>#NAME?</v>
      </c>
      <c r="I314" s="355" t="str">
        <f aca="false">D314</f>
        <v>朝日町</v>
      </c>
      <c r="L314" s="355" t="str">
        <f aca="false">C314&amp;D314</f>
        <v>山形県朝日町</v>
      </c>
    </row>
    <row r="315" customFormat="false" ht="18" hidden="false" customHeight="false" outlineLevel="0" collapsed="false">
      <c r="A315" s="354" t="s">
        <v>1657</v>
      </c>
      <c r="B315" s="0" t="str">
        <f aca="false">LEFT(A315,2)</f>
        <v>06</v>
      </c>
      <c r="C315" s="354" t="s">
        <v>419</v>
      </c>
      <c r="D315" s="354" t="s">
        <v>1658</v>
      </c>
      <c r="E315" s="354" t="s">
        <v>590</v>
      </c>
      <c r="F315" s="354" t="s">
        <v>1659</v>
      </c>
      <c r="G315" s="0" t="e">
        <f aca="false">CHAR(CODE(dbcs(LEFT(F315,1)))-256)</f>
        <v>#NAME?</v>
      </c>
      <c r="H315" s="0" t="e">
        <f aca="false">C315&amp;G315</f>
        <v>#NAME?</v>
      </c>
      <c r="I315" s="355" t="str">
        <f aca="false">D315</f>
        <v>飯豊町</v>
      </c>
      <c r="L315" s="355" t="str">
        <f aca="false">C315&amp;D315</f>
        <v>山形県飯豊町</v>
      </c>
    </row>
    <row r="316" customFormat="false" ht="18" hidden="false" customHeight="false" outlineLevel="0" collapsed="false">
      <c r="A316" s="354" t="s">
        <v>1660</v>
      </c>
      <c r="B316" s="0" t="str">
        <f aca="false">LEFT(A316,2)</f>
        <v>06</v>
      </c>
      <c r="C316" s="354" t="s">
        <v>419</v>
      </c>
      <c r="D316" s="354" t="s">
        <v>1661</v>
      </c>
      <c r="E316" s="354" t="s">
        <v>590</v>
      </c>
      <c r="F316" s="354" t="s">
        <v>1662</v>
      </c>
      <c r="G316" s="0" t="e">
        <f aca="false">CHAR(CODE(dbcs(LEFT(F316,1)))-256)</f>
        <v>#NAME?</v>
      </c>
      <c r="H316" s="0" t="e">
        <f aca="false">C316&amp;G316</f>
        <v>#NAME?</v>
      </c>
      <c r="I316" s="355" t="str">
        <f aca="false">D316</f>
        <v>大石田町</v>
      </c>
      <c r="L316" s="355" t="str">
        <f aca="false">C316&amp;D316</f>
        <v>山形県大石田町</v>
      </c>
    </row>
    <row r="317" customFormat="false" ht="18" hidden="false" customHeight="false" outlineLevel="0" collapsed="false">
      <c r="A317" s="354" t="s">
        <v>1663</v>
      </c>
      <c r="B317" s="0" t="str">
        <f aca="false">LEFT(A317,2)</f>
        <v>06</v>
      </c>
      <c r="C317" s="354" t="s">
        <v>419</v>
      </c>
      <c r="D317" s="354" t="s">
        <v>1664</v>
      </c>
      <c r="E317" s="354" t="s">
        <v>590</v>
      </c>
      <c r="F317" s="354" t="s">
        <v>1665</v>
      </c>
      <c r="G317" s="0" t="e">
        <f aca="false">CHAR(CODE(dbcs(LEFT(F317,1)))-256)</f>
        <v>#NAME?</v>
      </c>
      <c r="H317" s="0" t="e">
        <f aca="false">C317&amp;G317</f>
        <v>#NAME?</v>
      </c>
      <c r="I317" s="355" t="str">
        <f aca="false">D317</f>
        <v>大江町</v>
      </c>
      <c r="L317" s="355" t="str">
        <f aca="false">C317&amp;D317</f>
        <v>山形県大江町</v>
      </c>
    </row>
    <row r="318" customFormat="false" ht="18" hidden="false" customHeight="false" outlineLevel="0" collapsed="false">
      <c r="A318" s="354" t="s">
        <v>1666</v>
      </c>
      <c r="B318" s="0" t="str">
        <f aca="false">LEFT(A318,2)</f>
        <v>06</v>
      </c>
      <c r="C318" s="354" t="s">
        <v>419</v>
      </c>
      <c r="D318" s="354" t="s">
        <v>1667</v>
      </c>
      <c r="E318" s="354" t="s">
        <v>590</v>
      </c>
      <c r="F318" s="354" t="s">
        <v>1668</v>
      </c>
      <c r="G318" s="0" t="e">
        <f aca="false">CHAR(CODE(dbcs(LEFT(F318,1)))-256)</f>
        <v>#NAME?</v>
      </c>
      <c r="H318" s="0" t="e">
        <f aca="false">C318&amp;G318</f>
        <v>#NAME?</v>
      </c>
      <c r="I318" s="355" t="str">
        <f aca="false">D318</f>
        <v>大蔵村</v>
      </c>
      <c r="L318" s="355" t="str">
        <f aca="false">C318&amp;D318</f>
        <v>山形県大蔵村</v>
      </c>
    </row>
    <row r="319" customFormat="false" ht="18" hidden="false" customHeight="false" outlineLevel="0" collapsed="false">
      <c r="A319" s="354" t="s">
        <v>1669</v>
      </c>
      <c r="B319" s="0" t="str">
        <f aca="false">LEFT(A319,2)</f>
        <v>06</v>
      </c>
      <c r="C319" s="354" t="s">
        <v>419</v>
      </c>
      <c r="D319" s="354" t="s">
        <v>1670</v>
      </c>
      <c r="E319" s="354" t="s">
        <v>590</v>
      </c>
      <c r="F319" s="354" t="s">
        <v>1671</v>
      </c>
      <c r="G319" s="0" t="e">
        <f aca="false">CHAR(CODE(dbcs(LEFT(F319,1)))-256)</f>
        <v>#NAME?</v>
      </c>
      <c r="H319" s="0" t="e">
        <f aca="false">C319&amp;G319</f>
        <v>#NAME?</v>
      </c>
      <c r="I319" s="355" t="str">
        <f aca="false">D319</f>
        <v>小国町</v>
      </c>
      <c r="L319" s="355" t="str">
        <f aca="false">C319&amp;D319</f>
        <v>山形県小国町</v>
      </c>
    </row>
    <row r="320" customFormat="false" ht="18" hidden="false" customHeight="false" outlineLevel="0" collapsed="false">
      <c r="A320" s="354" t="s">
        <v>1672</v>
      </c>
      <c r="B320" s="0" t="str">
        <f aca="false">LEFT(A320,2)</f>
        <v>06</v>
      </c>
      <c r="C320" s="354" t="s">
        <v>419</v>
      </c>
      <c r="D320" s="354" t="s">
        <v>1673</v>
      </c>
      <c r="E320" s="354" t="s">
        <v>590</v>
      </c>
      <c r="F320" s="354" t="s">
        <v>1674</v>
      </c>
      <c r="G320" s="0" t="e">
        <f aca="false">CHAR(CODE(dbcs(LEFT(F320,1)))-256)</f>
        <v>#NAME?</v>
      </c>
      <c r="H320" s="0" t="e">
        <f aca="false">C320&amp;G320</f>
        <v>#NAME?</v>
      </c>
      <c r="I320" s="355" t="str">
        <f aca="false">D320</f>
        <v>尾花沢市</v>
      </c>
      <c r="L320" s="355" t="str">
        <f aca="false">C320&amp;D320</f>
        <v>山形県尾花沢市</v>
      </c>
    </row>
    <row r="321" customFormat="false" ht="18" hidden="false" customHeight="false" outlineLevel="0" collapsed="false">
      <c r="A321" s="354" t="s">
        <v>1675</v>
      </c>
      <c r="B321" s="0" t="str">
        <f aca="false">LEFT(A321,2)</f>
        <v>06</v>
      </c>
      <c r="C321" s="354" t="s">
        <v>419</v>
      </c>
      <c r="D321" s="354" t="s">
        <v>1676</v>
      </c>
      <c r="E321" s="354" t="s">
        <v>590</v>
      </c>
      <c r="F321" s="354" t="s">
        <v>1677</v>
      </c>
      <c r="G321" s="0" t="e">
        <f aca="false">CHAR(CODE(dbcs(LEFT(F321,1)))-256)</f>
        <v>#NAME?</v>
      </c>
      <c r="H321" s="0" t="e">
        <f aca="false">C321&amp;G321</f>
        <v>#NAME?</v>
      </c>
      <c r="I321" s="355" t="str">
        <f aca="false">D321</f>
        <v>金山町</v>
      </c>
      <c r="L321" s="355" t="str">
        <f aca="false">C321&amp;D321</f>
        <v>山形県金山町</v>
      </c>
    </row>
    <row r="322" customFormat="false" ht="18" hidden="false" customHeight="false" outlineLevel="0" collapsed="false">
      <c r="A322" s="354" t="s">
        <v>1678</v>
      </c>
      <c r="B322" s="0" t="str">
        <f aca="false">LEFT(A322,2)</f>
        <v>06</v>
      </c>
      <c r="C322" s="354" t="s">
        <v>419</v>
      </c>
      <c r="D322" s="354" t="s">
        <v>1679</v>
      </c>
      <c r="E322" s="354" t="s">
        <v>590</v>
      </c>
      <c r="F322" s="354" t="s">
        <v>1680</v>
      </c>
      <c r="G322" s="0" t="e">
        <f aca="false">CHAR(CODE(dbcs(LEFT(F322,1)))-256)</f>
        <v>#NAME?</v>
      </c>
      <c r="H322" s="0" t="e">
        <f aca="false">C322&amp;G322</f>
        <v>#NAME?</v>
      </c>
      <c r="I322" s="355" t="str">
        <f aca="false">D322</f>
        <v>河北町</v>
      </c>
      <c r="L322" s="355" t="str">
        <f aca="false">C322&amp;D322</f>
        <v>山形県河北町</v>
      </c>
    </row>
    <row r="323" customFormat="false" ht="18" hidden="false" customHeight="false" outlineLevel="0" collapsed="false">
      <c r="A323" s="354" t="s">
        <v>1681</v>
      </c>
      <c r="B323" s="0" t="str">
        <f aca="false">LEFT(A323,2)</f>
        <v>06</v>
      </c>
      <c r="C323" s="354" t="s">
        <v>419</v>
      </c>
      <c r="D323" s="354" t="s">
        <v>1682</v>
      </c>
      <c r="E323" s="354" t="s">
        <v>590</v>
      </c>
      <c r="F323" s="354" t="s">
        <v>1683</v>
      </c>
      <c r="G323" s="0" t="e">
        <f aca="false">CHAR(CODE(dbcs(LEFT(F323,1)))-256)</f>
        <v>#NAME?</v>
      </c>
      <c r="H323" s="0" t="e">
        <f aca="false">C323&amp;G323</f>
        <v>#NAME?</v>
      </c>
      <c r="I323" s="355" t="str">
        <f aca="false">D323</f>
        <v>上山市</v>
      </c>
      <c r="L323" s="355" t="str">
        <f aca="false">C323&amp;D323</f>
        <v>山形県上山市</v>
      </c>
    </row>
    <row r="324" customFormat="false" ht="18" hidden="false" customHeight="false" outlineLevel="0" collapsed="false">
      <c r="A324" s="354" t="s">
        <v>1684</v>
      </c>
      <c r="B324" s="0" t="str">
        <f aca="false">LEFT(A324,2)</f>
        <v>06</v>
      </c>
      <c r="C324" s="354" t="s">
        <v>419</v>
      </c>
      <c r="D324" s="354" t="s">
        <v>1685</v>
      </c>
      <c r="E324" s="354" t="s">
        <v>590</v>
      </c>
      <c r="F324" s="354" t="s">
        <v>1686</v>
      </c>
      <c r="G324" s="0" t="e">
        <f aca="false">CHAR(CODE(dbcs(LEFT(F324,1)))-256)</f>
        <v>#NAME?</v>
      </c>
      <c r="H324" s="0" t="e">
        <f aca="false">C324&amp;G324</f>
        <v>#NAME?</v>
      </c>
      <c r="I324" s="355" t="str">
        <f aca="false">D324</f>
        <v>川西町</v>
      </c>
      <c r="L324" s="355" t="str">
        <f aca="false">C324&amp;D324</f>
        <v>山形県川西町</v>
      </c>
    </row>
    <row r="325" customFormat="false" ht="18" hidden="false" customHeight="false" outlineLevel="0" collapsed="false">
      <c r="A325" s="354" t="s">
        <v>1687</v>
      </c>
      <c r="B325" s="0" t="str">
        <f aca="false">LEFT(A325,2)</f>
        <v>06</v>
      </c>
      <c r="C325" s="354" t="s">
        <v>419</v>
      </c>
      <c r="D325" s="354" t="s">
        <v>1688</v>
      </c>
      <c r="E325" s="354" t="s">
        <v>590</v>
      </c>
      <c r="F325" s="354" t="s">
        <v>1689</v>
      </c>
      <c r="G325" s="0" t="e">
        <f aca="false">CHAR(CODE(dbcs(LEFT(F325,1)))-256)</f>
        <v>#NAME?</v>
      </c>
      <c r="H325" s="0" t="e">
        <f aca="false">C325&amp;G325</f>
        <v>#NAME?</v>
      </c>
      <c r="I325" s="355" t="str">
        <f aca="false">D325</f>
        <v>寒河江市</v>
      </c>
      <c r="L325" s="355" t="str">
        <f aca="false">C325&amp;D325</f>
        <v>山形県寒河江市</v>
      </c>
    </row>
    <row r="326" customFormat="false" ht="18" hidden="false" customHeight="false" outlineLevel="0" collapsed="false">
      <c r="A326" s="354" t="s">
        <v>1690</v>
      </c>
      <c r="B326" s="0" t="str">
        <f aca="false">LEFT(A326,2)</f>
        <v>06</v>
      </c>
      <c r="C326" s="354" t="s">
        <v>419</v>
      </c>
      <c r="D326" s="354" t="s">
        <v>1691</v>
      </c>
      <c r="E326" s="354" t="s">
        <v>590</v>
      </c>
      <c r="F326" s="354" t="s">
        <v>1692</v>
      </c>
      <c r="G326" s="0" t="e">
        <f aca="false">CHAR(CODE(dbcs(LEFT(F326,1)))-256)</f>
        <v>#NAME?</v>
      </c>
      <c r="H326" s="0" t="e">
        <f aca="false">C326&amp;G326</f>
        <v>#NAME?</v>
      </c>
      <c r="I326" s="355" t="str">
        <f aca="false">D326</f>
        <v>酒田市</v>
      </c>
      <c r="L326" s="355" t="str">
        <f aca="false">C326&amp;D326</f>
        <v>山形県酒田市</v>
      </c>
    </row>
    <row r="327" customFormat="false" ht="18" hidden="false" customHeight="false" outlineLevel="0" collapsed="false">
      <c r="A327" s="354" t="s">
        <v>1693</v>
      </c>
      <c r="B327" s="0" t="str">
        <f aca="false">LEFT(A327,2)</f>
        <v>06</v>
      </c>
      <c r="C327" s="354" t="s">
        <v>419</v>
      </c>
      <c r="D327" s="354" t="s">
        <v>1694</v>
      </c>
      <c r="E327" s="354" t="s">
        <v>590</v>
      </c>
      <c r="F327" s="354" t="s">
        <v>1695</v>
      </c>
      <c r="G327" s="0" t="e">
        <f aca="false">CHAR(CODE(dbcs(LEFT(F327,1)))-256)</f>
        <v>#NAME?</v>
      </c>
      <c r="H327" s="0" t="e">
        <f aca="false">C327&amp;G327</f>
        <v>#NAME?</v>
      </c>
      <c r="I327" s="355" t="str">
        <f aca="false">D327</f>
        <v>鮭川村</v>
      </c>
      <c r="L327" s="355" t="str">
        <f aca="false">C327&amp;D327</f>
        <v>山形県鮭川村</v>
      </c>
    </row>
    <row r="328" customFormat="false" ht="18" hidden="false" customHeight="false" outlineLevel="0" collapsed="false">
      <c r="A328" s="354" t="s">
        <v>1696</v>
      </c>
      <c r="B328" s="0" t="str">
        <f aca="false">LEFT(A328,2)</f>
        <v>06</v>
      </c>
      <c r="C328" s="354" t="s">
        <v>419</v>
      </c>
      <c r="D328" s="354" t="s">
        <v>1697</v>
      </c>
      <c r="E328" s="354" t="s">
        <v>590</v>
      </c>
      <c r="F328" s="354" t="s">
        <v>1698</v>
      </c>
      <c r="G328" s="0" t="e">
        <f aca="false">CHAR(CODE(dbcs(LEFT(F328,1)))-256)</f>
        <v>#NAME?</v>
      </c>
      <c r="H328" s="0" t="e">
        <f aca="false">C328&amp;G328</f>
        <v>#NAME?</v>
      </c>
      <c r="I328" s="355" t="str">
        <f aca="false">D328</f>
        <v>庄内町</v>
      </c>
      <c r="L328" s="355" t="str">
        <f aca="false">C328&amp;D328</f>
        <v>山形県庄内町</v>
      </c>
    </row>
    <row r="329" customFormat="false" ht="18" hidden="false" customHeight="false" outlineLevel="0" collapsed="false">
      <c r="A329" s="354" t="s">
        <v>1699</v>
      </c>
      <c r="B329" s="0" t="str">
        <f aca="false">LEFT(A329,2)</f>
        <v>06</v>
      </c>
      <c r="C329" s="354" t="s">
        <v>419</v>
      </c>
      <c r="D329" s="354" t="s">
        <v>1700</v>
      </c>
      <c r="E329" s="354" t="s">
        <v>590</v>
      </c>
      <c r="F329" s="354" t="s">
        <v>1701</v>
      </c>
      <c r="G329" s="0" t="e">
        <f aca="false">CHAR(CODE(dbcs(LEFT(F329,1)))-256)</f>
        <v>#NAME?</v>
      </c>
      <c r="H329" s="0" t="e">
        <f aca="false">C329&amp;G329</f>
        <v>#NAME?</v>
      </c>
      <c r="I329" s="355" t="str">
        <f aca="false">D329</f>
        <v>白鷹町</v>
      </c>
      <c r="L329" s="355" t="str">
        <f aca="false">C329&amp;D329</f>
        <v>山形県白鷹町</v>
      </c>
    </row>
    <row r="330" customFormat="false" ht="18" hidden="false" customHeight="false" outlineLevel="0" collapsed="false">
      <c r="A330" s="354" t="s">
        <v>1702</v>
      </c>
      <c r="B330" s="0" t="str">
        <f aca="false">LEFT(A330,2)</f>
        <v>06</v>
      </c>
      <c r="C330" s="354" t="s">
        <v>419</v>
      </c>
      <c r="D330" s="354" t="s">
        <v>1703</v>
      </c>
      <c r="E330" s="354" t="s">
        <v>590</v>
      </c>
      <c r="F330" s="354" t="s">
        <v>1704</v>
      </c>
      <c r="G330" s="0" t="e">
        <f aca="false">CHAR(CODE(dbcs(LEFT(F330,1)))-256)</f>
        <v>#NAME?</v>
      </c>
      <c r="H330" s="0" t="e">
        <f aca="false">C330&amp;G330</f>
        <v>#NAME?</v>
      </c>
      <c r="I330" s="355" t="str">
        <f aca="false">D330</f>
        <v>新庄市</v>
      </c>
      <c r="L330" s="355" t="str">
        <f aca="false">C330&amp;D330</f>
        <v>山形県新庄市</v>
      </c>
    </row>
    <row r="331" customFormat="false" ht="18" hidden="false" customHeight="false" outlineLevel="0" collapsed="false">
      <c r="A331" s="354" t="s">
        <v>1705</v>
      </c>
      <c r="B331" s="0" t="str">
        <f aca="false">LEFT(A331,2)</f>
        <v>06</v>
      </c>
      <c r="C331" s="354" t="s">
        <v>419</v>
      </c>
      <c r="D331" s="354" t="s">
        <v>1706</v>
      </c>
      <c r="E331" s="354" t="s">
        <v>590</v>
      </c>
      <c r="F331" s="354" t="s">
        <v>1707</v>
      </c>
      <c r="G331" s="0" t="e">
        <f aca="false">CHAR(CODE(dbcs(LEFT(F331,1)))-256)</f>
        <v>#NAME?</v>
      </c>
      <c r="H331" s="0" t="e">
        <f aca="false">C331&amp;G331</f>
        <v>#NAME?</v>
      </c>
      <c r="I331" s="355" t="str">
        <f aca="false">D331</f>
        <v>高畠町</v>
      </c>
      <c r="L331" s="355" t="str">
        <f aca="false">C331&amp;D331</f>
        <v>山形県高畠町</v>
      </c>
    </row>
    <row r="332" customFormat="false" ht="18" hidden="false" customHeight="false" outlineLevel="0" collapsed="false">
      <c r="A332" s="354" t="s">
        <v>1708</v>
      </c>
      <c r="B332" s="0" t="str">
        <f aca="false">LEFT(A332,2)</f>
        <v>06</v>
      </c>
      <c r="C332" s="354" t="s">
        <v>419</v>
      </c>
      <c r="D332" s="354" t="s">
        <v>1709</v>
      </c>
      <c r="E332" s="354" t="s">
        <v>590</v>
      </c>
      <c r="F332" s="354" t="s">
        <v>1710</v>
      </c>
      <c r="G332" s="0" t="e">
        <f aca="false">CHAR(CODE(dbcs(LEFT(F332,1)))-256)</f>
        <v>#NAME?</v>
      </c>
      <c r="H332" s="0" t="e">
        <f aca="false">C332&amp;G332</f>
        <v>#NAME?</v>
      </c>
      <c r="I332" s="355" t="str">
        <f aca="false">D332</f>
        <v>鶴岡市</v>
      </c>
      <c r="L332" s="355" t="str">
        <f aca="false">C332&amp;D332</f>
        <v>山形県鶴岡市</v>
      </c>
    </row>
    <row r="333" customFormat="false" ht="18" hidden="false" customHeight="false" outlineLevel="0" collapsed="false">
      <c r="A333" s="354" t="s">
        <v>1711</v>
      </c>
      <c r="B333" s="0" t="str">
        <f aca="false">LEFT(A333,2)</f>
        <v>06</v>
      </c>
      <c r="C333" s="354" t="s">
        <v>419</v>
      </c>
      <c r="D333" s="354" t="s">
        <v>1712</v>
      </c>
      <c r="E333" s="354" t="s">
        <v>590</v>
      </c>
      <c r="F333" s="354" t="s">
        <v>1713</v>
      </c>
      <c r="G333" s="0" t="e">
        <f aca="false">CHAR(CODE(dbcs(LEFT(F333,1)))-256)</f>
        <v>#NAME?</v>
      </c>
      <c r="H333" s="0" t="e">
        <f aca="false">C333&amp;G333</f>
        <v>#NAME?</v>
      </c>
      <c r="I333" s="355" t="str">
        <f aca="false">D333</f>
        <v>天童市</v>
      </c>
      <c r="L333" s="355" t="str">
        <f aca="false">C333&amp;D333</f>
        <v>山形県天童市</v>
      </c>
    </row>
    <row r="334" customFormat="false" ht="18" hidden="false" customHeight="false" outlineLevel="0" collapsed="false">
      <c r="A334" s="354" t="s">
        <v>1714</v>
      </c>
      <c r="B334" s="0" t="str">
        <f aca="false">LEFT(A334,2)</f>
        <v>06</v>
      </c>
      <c r="C334" s="354" t="s">
        <v>419</v>
      </c>
      <c r="D334" s="354" t="s">
        <v>1715</v>
      </c>
      <c r="E334" s="354" t="s">
        <v>590</v>
      </c>
      <c r="F334" s="354" t="s">
        <v>1716</v>
      </c>
      <c r="G334" s="0" t="e">
        <f aca="false">CHAR(CODE(dbcs(LEFT(F334,1)))-256)</f>
        <v>#NAME?</v>
      </c>
      <c r="H334" s="0" t="e">
        <f aca="false">C334&amp;G334</f>
        <v>#NAME?</v>
      </c>
      <c r="I334" s="355" t="str">
        <f aca="false">D334</f>
        <v>戸沢村</v>
      </c>
      <c r="L334" s="355" t="str">
        <f aca="false">C334&amp;D334</f>
        <v>山形県戸沢村</v>
      </c>
    </row>
    <row r="335" customFormat="false" ht="18" hidden="false" customHeight="false" outlineLevel="0" collapsed="false">
      <c r="A335" s="354" t="s">
        <v>1717</v>
      </c>
      <c r="B335" s="0" t="str">
        <f aca="false">LEFT(A335,2)</f>
        <v>06</v>
      </c>
      <c r="C335" s="354" t="s">
        <v>419</v>
      </c>
      <c r="D335" s="354" t="s">
        <v>1718</v>
      </c>
      <c r="E335" s="354" t="s">
        <v>590</v>
      </c>
      <c r="F335" s="354" t="s">
        <v>1719</v>
      </c>
      <c r="G335" s="0" t="e">
        <f aca="false">CHAR(CODE(dbcs(LEFT(F335,1)))-256)</f>
        <v>#NAME?</v>
      </c>
      <c r="H335" s="0" t="e">
        <f aca="false">C335&amp;G335</f>
        <v>#NAME?</v>
      </c>
      <c r="I335" s="355" t="str">
        <f aca="false">D335</f>
        <v>長井市</v>
      </c>
      <c r="L335" s="355" t="str">
        <f aca="false">C335&amp;D335</f>
        <v>山形県長井市</v>
      </c>
    </row>
    <row r="336" customFormat="false" ht="18" hidden="false" customHeight="false" outlineLevel="0" collapsed="false">
      <c r="A336" s="354" t="s">
        <v>1720</v>
      </c>
      <c r="B336" s="0" t="str">
        <f aca="false">LEFT(A336,2)</f>
        <v>06</v>
      </c>
      <c r="C336" s="354" t="s">
        <v>419</v>
      </c>
      <c r="D336" s="354" t="s">
        <v>1721</v>
      </c>
      <c r="E336" s="354" t="s">
        <v>590</v>
      </c>
      <c r="F336" s="354" t="s">
        <v>1722</v>
      </c>
      <c r="G336" s="0" t="e">
        <f aca="false">CHAR(CODE(dbcs(LEFT(F336,1)))-256)</f>
        <v>#NAME?</v>
      </c>
      <c r="H336" s="0" t="e">
        <f aca="false">C336&amp;G336</f>
        <v>#NAME?</v>
      </c>
      <c r="I336" s="355" t="str">
        <f aca="false">D336</f>
        <v>中山町</v>
      </c>
      <c r="L336" s="355" t="str">
        <f aca="false">C336&amp;D336</f>
        <v>山形県中山町</v>
      </c>
    </row>
    <row r="337" customFormat="false" ht="18" hidden="false" customHeight="false" outlineLevel="0" collapsed="false">
      <c r="A337" s="354" t="s">
        <v>1723</v>
      </c>
      <c r="B337" s="0" t="str">
        <f aca="false">LEFT(A337,2)</f>
        <v>06</v>
      </c>
      <c r="C337" s="354" t="s">
        <v>419</v>
      </c>
      <c r="D337" s="354" t="s">
        <v>1724</v>
      </c>
      <c r="E337" s="354" t="s">
        <v>590</v>
      </c>
      <c r="F337" s="354" t="s">
        <v>1725</v>
      </c>
      <c r="G337" s="0" t="e">
        <f aca="false">CHAR(CODE(dbcs(LEFT(F337,1)))-256)</f>
        <v>#NAME?</v>
      </c>
      <c r="H337" s="0" t="e">
        <f aca="false">C337&amp;G337</f>
        <v>#NAME?</v>
      </c>
      <c r="I337" s="355" t="str">
        <f aca="false">D337</f>
        <v>南陽市</v>
      </c>
      <c r="L337" s="355" t="str">
        <f aca="false">C337&amp;D337</f>
        <v>山形県南陽市</v>
      </c>
    </row>
    <row r="338" customFormat="false" ht="18" hidden="false" customHeight="false" outlineLevel="0" collapsed="false">
      <c r="A338" s="354" t="s">
        <v>1726</v>
      </c>
      <c r="B338" s="0" t="str">
        <f aca="false">LEFT(A338,2)</f>
        <v>06</v>
      </c>
      <c r="C338" s="354" t="s">
        <v>419</v>
      </c>
      <c r="D338" s="354" t="s">
        <v>1727</v>
      </c>
      <c r="E338" s="354" t="s">
        <v>590</v>
      </c>
      <c r="F338" s="354" t="s">
        <v>1728</v>
      </c>
      <c r="G338" s="0" t="e">
        <f aca="false">CHAR(CODE(dbcs(LEFT(F338,1)))-256)</f>
        <v>#NAME?</v>
      </c>
      <c r="H338" s="0" t="e">
        <f aca="false">C338&amp;G338</f>
        <v>#NAME?</v>
      </c>
      <c r="I338" s="355" t="str">
        <f aca="false">D338</f>
        <v>西川町</v>
      </c>
      <c r="L338" s="355" t="str">
        <f aca="false">C338&amp;D338</f>
        <v>山形県西川町</v>
      </c>
    </row>
    <row r="339" customFormat="false" ht="18" hidden="false" customHeight="false" outlineLevel="0" collapsed="false">
      <c r="A339" s="354" t="s">
        <v>1729</v>
      </c>
      <c r="B339" s="0" t="str">
        <f aca="false">LEFT(A339,2)</f>
        <v>06</v>
      </c>
      <c r="C339" s="354" t="s">
        <v>419</v>
      </c>
      <c r="D339" s="354" t="s">
        <v>1730</v>
      </c>
      <c r="E339" s="354" t="s">
        <v>590</v>
      </c>
      <c r="F339" s="354" t="s">
        <v>1731</v>
      </c>
      <c r="G339" s="0" t="e">
        <f aca="false">CHAR(CODE(dbcs(LEFT(F339,1)))-256)</f>
        <v>#NAME?</v>
      </c>
      <c r="H339" s="0" t="e">
        <f aca="false">C339&amp;G339</f>
        <v>#NAME?</v>
      </c>
      <c r="I339" s="355" t="str">
        <f aca="false">D339</f>
        <v>東根市</v>
      </c>
      <c r="L339" s="355" t="str">
        <f aca="false">C339&amp;D339</f>
        <v>山形県東根市</v>
      </c>
    </row>
    <row r="340" customFormat="false" ht="18" hidden="false" customHeight="false" outlineLevel="0" collapsed="false">
      <c r="A340" s="354" t="s">
        <v>1732</v>
      </c>
      <c r="B340" s="0" t="str">
        <f aca="false">LEFT(A340,2)</f>
        <v>06</v>
      </c>
      <c r="C340" s="354" t="s">
        <v>419</v>
      </c>
      <c r="D340" s="354" t="s">
        <v>1733</v>
      </c>
      <c r="E340" s="354" t="s">
        <v>590</v>
      </c>
      <c r="F340" s="354" t="s">
        <v>1734</v>
      </c>
      <c r="G340" s="0" t="e">
        <f aca="false">CHAR(CODE(dbcs(LEFT(F340,1)))-256)</f>
        <v>#NAME?</v>
      </c>
      <c r="H340" s="0" t="e">
        <f aca="false">C340&amp;G340</f>
        <v>#NAME?</v>
      </c>
      <c r="I340" s="355" t="str">
        <f aca="false">D340</f>
        <v>舟形町</v>
      </c>
      <c r="L340" s="355" t="str">
        <f aca="false">C340&amp;D340</f>
        <v>山形県舟形町</v>
      </c>
    </row>
    <row r="341" customFormat="false" ht="18" hidden="false" customHeight="false" outlineLevel="0" collapsed="false">
      <c r="A341" s="354" t="s">
        <v>1735</v>
      </c>
      <c r="B341" s="0" t="str">
        <f aca="false">LEFT(A341,2)</f>
        <v>06</v>
      </c>
      <c r="C341" s="354" t="s">
        <v>419</v>
      </c>
      <c r="D341" s="354" t="s">
        <v>1736</v>
      </c>
      <c r="E341" s="354" t="s">
        <v>590</v>
      </c>
      <c r="F341" s="354" t="s">
        <v>1737</v>
      </c>
      <c r="G341" s="0" t="e">
        <f aca="false">CHAR(CODE(dbcs(LEFT(F341,1)))-256)</f>
        <v>#NAME?</v>
      </c>
      <c r="H341" s="0" t="e">
        <f aca="false">C341&amp;G341</f>
        <v>#NAME?</v>
      </c>
      <c r="I341" s="355" t="str">
        <f aca="false">D341</f>
        <v>真室川町</v>
      </c>
      <c r="L341" s="355" t="str">
        <f aca="false">C341&amp;D341</f>
        <v>山形県真室川町</v>
      </c>
    </row>
    <row r="342" customFormat="false" ht="18" hidden="false" customHeight="false" outlineLevel="0" collapsed="false">
      <c r="A342" s="354" t="s">
        <v>1738</v>
      </c>
      <c r="B342" s="0" t="str">
        <f aca="false">LEFT(A342,2)</f>
        <v>06</v>
      </c>
      <c r="C342" s="354" t="s">
        <v>419</v>
      </c>
      <c r="D342" s="354" t="s">
        <v>1739</v>
      </c>
      <c r="E342" s="354" t="s">
        <v>590</v>
      </c>
      <c r="F342" s="354" t="s">
        <v>1740</v>
      </c>
      <c r="G342" s="0" t="e">
        <f aca="false">CHAR(CODE(dbcs(LEFT(F342,1)))-256)</f>
        <v>#NAME?</v>
      </c>
      <c r="H342" s="0" t="e">
        <f aca="false">C342&amp;G342</f>
        <v>#NAME?</v>
      </c>
      <c r="I342" s="355" t="str">
        <f aca="false">D342</f>
        <v>三川町</v>
      </c>
      <c r="L342" s="355" t="str">
        <f aca="false">C342&amp;D342</f>
        <v>山形県三川町</v>
      </c>
    </row>
    <row r="343" customFormat="false" ht="18" hidden="false" customHeight="false" outlineLevel="0" collapsed="false">
      <c r="A343" s="354" t="s">
        <v>1741</v>
      </c>
      <c r="B343" s="0" t="str">
        <f aca="false">LEFT(A343,2)</f>
        <v>06</v>
      </c>
      <c r="C343" s="354" t="s">
        <v>419</v>
      </c>
      <c r="D343" s="354" t="s">
        <v>1742</v>
      </c>
      <c r="E343" s="354" t="s">
        <v>590</v>
      </c>
      <c r="F343" s="354" t="s">
        <v>1743</v>
      </c>
      <c r="G343" s="0" t="e">
        <f aca="false">CHAR(CODE(dbcs(LEFT(F343,1)))-256)</f>
        <v>#NAME?</v>
      </c>
      <c r="H343" s="0" t="e">
        <f aca="false">C343&amp;G343</f>
        <v>#NAME?</v>
      </c>
      <c r="I343" s="355" t="str">
        <f aca="false">D343</f>
        <v>村山市</v>
      </c>
      <c r="L343" s="355" t="str">
        <f aca="false">C343&amp;D343</f>
        <v>山形県村山市</v>
      </c>
    </row>
    <row r="344" customFormat="false" ht="18" hidden="false" customHeight="false" outlineLevel="0" collapsed="false">
      <c r="A344" s="354" t="s">
        <v>1744</v>
      </c>
      <c r="B344" s="0" t="str">
        <f aca="false">LEFT(A344,2)</f>
        <v>06</v>
      </c>
      <c r="C344" s="354" t="s">
        <v>419</v>
      </c>
      <c r="D344" s="354" t="s">
        <v>1745</v>
      </c>
      <c r="E344" s="354" t="s">
        <v>590</v>
      </c>
      <c r="F344" s="354" t="s">
        <v>1746</v>
      </c>
      <c r="G344" s="0" t="e">
        <f aca="false">CHAR(CODE(dbcs(LEFT(F344,1)))-256)</f>
        <v>#NAME?</v>
      </c>
      <c r="H344" s="0" t="e">
        <f aca="false">C344&amp;G344</f>
        <v>#NAME?</v>
      </c>
      <c r="I344" s="355" t="str">
        <f aca="false">D344</f>
        <v>最上町</v>
      </c>
      <c r="L344" s="355" t="str">
        <f aca="false">C344&amp;D344</f>
        <v>山形県最上町</v>
      </c>
    </row>
    <row r="345" customFormat="false" ht="18" hidden="false" customHeight="false" outlineLevel="0" collapsed="false">
      <c r="A345" s="354" t="s">
        <v>1747</v>
      </c>
      <c r="B345" s="0" t="str">
        <f aca="false">LEFT(A345,2)</f>
        <v>06</v>
      </c>
      <c r="C345" s="354" t="s">
        <v>419</v>
      </c>
      <c r="D345" s="354" t="s">
        <v>1748</v>
      </c>
      <c r="E345" s="354" t="s">
        <v>590</v>
      </c>
      <c r="F345" s="354" t="s">
        <v>1749</v>
      </c>
      <c r="G345" s="0" t="e">
        <f aca="false">CHAR(CODE(dbcs(LEFT(F345,1)))-256)</f>
        <v>#NAME?</v>
      </c>
      <c r="H345" s="0" t="e">
        <f aca="false">C345&amp;G345</f>
        <v>#NAME?</v>
      </c>
      <c r="I345" s="355" t="str">
        <f aca="false">D345</f>
        <v>山形市</v>
      </c>
      <c r="L345" s="355" t="str">
        <f aca="false">C345&amp;D345</f>
        <v>山形県山形市</v>
      </c>
    </row>
    <row r="346" customFormat="false" ht="18" hidden="false" customHeight="false" outlineLevel="0" collapsed="false">
      <c r="A346" s="354" t="s">
        <v>1750</v>
      </c>
      <c r="B346" s="0" t="str">
        <f aca="false">LEFT(A346,2)</f>
        <v>06</v>
      </c>
      <c r="C346" s="354" t="s">
        <v>419</v>
      </c>
      <c r="D346" s="354" t="s">
        <v>1751</v>
      </c>
      <c r="E346" s="354" t="s">
        <v>590</v>
      </c>
      <c r="F346" s="354" t="s">
        <v>1752</v>
      </c>
      <c r="G346" s="0" t="e">
        <f aca="false">CHAR(CODE(dbcs(LEFT(F346,1)))-256)</f>
        <v>#NAME?</v>
      </c>
      <c r="H346" s="0" t="e">
        <f aca="false">C346&amp;G346</f>
        <v>#NAME?</v>
      </c>
      <c r="I346" s="355" t="str">
        <f aca="false">D346</f>
        <v>山辺町</v>
      </c>
      <c r="L346" s="355" t="str">
        <f aca="false">C346&amp;D346</f>
        <v>山形県山辺町</v>
      </c>
    </row>
    <row r="347" customFormat="false" ht="18" hidden="false" customHeight="false" outlineLevel="0" collapsed="false">
      <c r="A347" s="354" t="s">
        <v>1753</v>
      </c>
      <c r="B347" s="0" t="str">
        <f aca="false">LEFT(A347,2)</f>
        <v>06</v>
      </c>
      <c r="C347" s="354" t="s">
        <v>419</v>
      </c>
      <c r="D347" s="354" t="s">
        <v>1754</v>
      </c>
      <c r="E347" s="354" t="s">
        <v>590</v>
      </c>
      <c r="F347" s="354" t="s">
        <v>1755</v>
      </c>
      <c r="G347" s="0" t="e">
        <f aca="false">CHAR(CODE(dbcs(LEFT(F347,1)))-256)</f>
        <v>#NAME?</v>
      </c>
      <c r="H347" s="0" t="e">
        <f aca="false">C347&amp;G347</f>
        <v>#NAME?</v>
      </c>
      <c r="I347" s="355" t="str">
        <f aca="false">D347</f>
        <v>遊佐町</v>
      </c>
      <c r="L347" s="355" t="str">
        <f aca="false">C347&amp;D347</f>
        <v>山形県遊佐町</v>
      </c>
    </row>
    <row r="348" customFormat="false" ht="18" hidden="false" customHeight="false" outlineLevel="0" collapsed="false">
      <c r="A348" s="354" t="s">
        <v>1756</v>
      </c>
      <c r="B348" s="0" t="str">
        <f aca="false">LEFT(A348,2)</f>
        <v>06</v>
      </c>
      <c r="C348" s="354" t="s">
        <v>419</v>
      </c>
      <c r="D348" s="354" t="s">
        <v>1757</v>
      </c>
      <c r="E348" s="354" t="s">
        <v>590</v>
      </c>
      <c r="F348" s="354" t="s">
        <v>1758</v>
      </c>
      <c r="G348" s="0" t="e">
        <f aca="false">CHAR(CODE(dbcs(LEFT(F348,1)))-256)</f>
        <v>#NAME?</v>
      </c>
      <c r="H348" s="0" t="e">
        <f aca="false">C348&amp;G348</f>
        <v>#NAME?</v>
      </c>
      <c r="I348" s="355" t="str">
        <f aca="false">D348</f>
        <v>米沢市</v>
      </c>
      <c r="L348" s="355" t="str">
        <f aca="false">C348&amp;D348</f>
        <v>山形県米沢市</v>
      </c>
    </row>
    <row r="349" customFormat="false" ht="18" hidden="false" customHeight="false" outlineLevel="0" collapsed="false">
      <c r="A349" s="354" t="s">
        <v>1759</v>
      </c>
      <c r="B349" s="0" t="str">
        <f aca="false">LEFT(A349,2)</f>
        <v>07</v>
      </c>
      <c r="C349" s="354" t="s">
        <v>420</v>
      </c>
      <c r="D349" s="354" t="s">
        <v>1760</v>
      </c>
      <c r="E349" s="354" t="s">
        <v>592</v>
      </c>
      <c r="F349" s="354" t="s">
        <v>1761</v>
      </c>
      <c r="G349" s="0" t="e">
        <f aca="false">CHAR(CODE(dbcs(LEFT(F349,1)))-256)</f>
        <v>#NAME?</v>
      </c>
      <c r="H349" s="0" t="e">
        <f aca="false">C349&amp;G349</f>
        <v>#NAME?</v>
      </c>
      <c r="I349" s="355" t="str">
        <f aca="false">D349</f>
        <v>会津坂下町</v>
      </c>
      <c r="L349" s="355" t="str">
        <f aca="false">C349&amp;D349</f>
        <v>福島県会津坂下町</v>
      </c>
    </row>
    <row r="350" customFormat="false" ht="18" hidden="false" customHeight="false" outlineLevel="0" collapsed="false">
      <c r="A350" s="354" t="s">
        <v>1762</v>
      </c>
      <c r="B350" s="0" t="str">
        <f aca="false">LEFT(A350,2)</f>
        <v>07</v>
      </c>
      <c r="C350" s="354" t="s">
        <v>420</v>
      </c>
      <c r="D350" s="354" t="s">
        <v>1763</v>
      </c>
      <c r="E350" s="354" t="s">
        <v>592</v>
      </c>
      <c r="F350" s="354" t="s">
        <v>1764</v>
      </c>
      <c r="G350" s="0" t="e">
        <f aca="false">CHAR(CODE(dbcs(LEFT(F350,1)))-256)</f>
        <v>#NAME?</v>
      </c>
      <c r="H350" s="0" t="e">
        <f aca="false">C350&amp;G350</f>
        <v>#NAME?</v>
      </c>
      <c r="I350" s="355" t="str">
        <f aca="false">D350</f>
        <v>会津美里町</v>
      </c>
      <c r="L350" s="355" t="str">
        <f aca="false">C350&amp;D350</f>
        <v>福島県会津美里町</v>
      </c>
    </row>
    <row r="351" customFormat="false" ht="18" hidden="false" customHeight="false" outlineLevel="0" collapsed="false">
      <c r="A351" s="354" t="s">
        <v>1765</v>
      </c>
      <c r="B351" s="0" t="str">
        <f aca="false">LEFT(A351,2)</f>
        <v>07</v>
      </c>
      <c r="C351" s="354" t="s">
        <v>420</v>
      </c>
      <c r="D351" s="354" t="s">
        <v>1766</v>
      </c>
      <c r="E351" s="354" t="s">
        <v>592</v>
      </c>
      <c r="F351" s="354" t="s">
        <v>1767</v>
      </c>
      <c r="G351" s="0" t="e">
        <f aca="false">CHAR(CODE(dbcs(LEFT(F351,1)))-256)</f>
        <v>#NAME?</v>
      </c>
      <c r="H351" s="0" t="e">
        <f aca="false">C351&amp;G351</f>
        <v>#NAME?</v>
      </c>
      <c r="I351" s="355" t="str">
        <f aca="false">D351</f>
        <v>会津若松市</v>
      </c>
      <c r="L351" s="355" t="str">
        <f aca="false">C351&amp;D351</f>
        <v>福島県会津若松市</v>
      </c>
    </row>
    <row r="352" customFormat="false" ht="18" hidden="false" customHeight="false" outlineLevel="0" collapsed="false">
      <c r="A352" s="354" t="s">
        <v>1768</v>
      </c>
      <c r="B352" s="0" t="str">
        <f aca="false">LEFT(A352,2)</f>
        <v>07</v>
      </c>
      <c r="C352" s="354" t="s">
        <v>420</v>
      </c>
      <c r="D352" s="354" t="s">
        <v>1769</v>
      </c>
      <c r="E352" s="354" t="s">
        <v>592</v>
      </c>
      <c r="F352" s="354" t="s">
        <v>1770</v>
      </c>
      <c r="G352" s="0" t="e">
        <f aca="false">CHAR(CODE(dbcs(LEFT(F352,1)))-256)</f>
        <v>#NAME?</v>
      </c>
      <c r="H352" s="0" t="e">
        <f aca="false">C352&amp;G352</f>
        <v>#NAME?</v>
      </c>
      <c r="I352" s="355" t="str">
        <f aca="false">D352</f>
        <v>浅川町</v>
      </c>
      <c r="L352" s="355" t="str">
        <f aca="false">C352&amp;D352</f>
        <v>福島県浅川町</v>
      </c>
    </row>
    <row r="353" customFormat="false" ht="18" hidden="false" customHeight="false" outlineLevel="0" collapsed="false">
      <c r="A353" s="354" t="s">
        <v>1771</v>
      </c>
      <c r="B353" s="0" t="str">
        <f aca="false">LEFT(A353,2)</f>
        <v>07</v>
      </c>
      <c r="C353" s="354" t="s">
        <v>420</v>
      </c>
      <c r="D353" s="354" t="s">
        <v>1772</v>
      </c>
      <c r="E353" s="354" t="s">
        <v>592</v>
      </c>
      <c r="F353" s="354" t="s">
        <v>1773</v>
      </c>
      <c r="G353" s="0" t="e">
        <f aca="false">CHAR(CODE(dbcs(LEFT(F353,1)))-256)</f>
        <v>#NAME?</v>
      </c>
      <c r="H353" s="0" t="e">
        <f aca="false">C353&amp;G353</f>
        <v>#NAME?</v>
      </c>
      <c r="I353" s="355" t="str">
        <f aca="false">D353</f>
        <v>飯舘村</v>
      </c>
      <c r="L353" s="355" t="str">
        <f aca="false">C353&amp;D353</f>
        <v>福島県飯舘村</v>
      </c>
    </row>
    <row r="354" customFormat="false" ht="18" hidden="false" customHeight="false" outlineLevel="0" collapsed="false">
      <c r="A354" s="354" t="s">
        <v>1774</v>
      </c>
      <c r="B354" s="0" t="str">
        <f aca="false">LEFT(A354,2)</f>
        <v>07</v>
      </c>
      <c r="C354" s="354" t="s">
        <v>420</v>
      </c>
      <c r="D354" s="354" t="s">
        <v>1775</v>
      </c>
      <c r="E354" s="354" t="s">
        <v>592</v>
      </c>
      <c r="F354" s="354" t="s">
        <v>1776</v>
      </c>
      <c r="G354" s="0" t="e">
        <f aca="false">CHAR(CODE(dbcs(LEFT(F354,1)))-256)</f>
        <v>#NAME?</v>
      </c>
      <c r="H354" s="0" t="e">
        <f aca="false">C354&amp;G354</f>
        <v>#NAME?</v>
      </c>
      <c r="I354" s="355" t="str">
        <f aca="false">D354</f>
        <v>石川町</v>
      </c>
      <c r="L354" s="355" t="str">
        <f aca="false">C354&amp;D354</f>
        <v>福島県石川町</v>
      </c>
    </row>
    <row r="355" customFormat="false" ht="18" hidden="false" customHeight="false" outlineLevel="0" collapsed="false">
      <c r="A355" s="354" t="s">
        <v>1777</v>
      </c>
      <c r="B355" s="0" t="str">
        <f aca="false">LEFT(A355,2)</f>
        <v>07</v>
      </c>
      <c r="C355" s="354" t="s">
        <v>420</v>
      </c>
      <c r="D355" s="354" t="s">
        <v>1778</v>
      </c>
      <c r="E355" s="354" t="s">
        <v>592</v>
      </c>
      <c r="F355" s="354" t="s">
        <v>1779</v>
      </c>
      <c r="G355" s="0" t="e">
        <f aca="false">CHAR(CODE(dbcs(LEFT(F355,1)))-256)</f>
        <v>#NAME?</v>
      </c>
      <c r="H355" s="0" t="e">
        <f aca="false">C355&amp;G355</f>
        <v>#NAME?</v>
      </c>
      <c r="I355" s="355" t="str">
        <f aca="false">D355</f>
        <v>泉崎村</v>
      </c>
      <c r="L355" s="355" t="str">
        <f aca="false">C355&amp;D355</f>
        <v>福島県泉崎村</v>
      </c>
    </row>
    <row r="356" customFormat="false" ht="18" hidden="false" customHeight="false" outlineLevel="0" collapsed="false">
      <c r="A356" s="354" t="s">
        <v>1780</v>
      </c>
      <c r="B356" s="0" t="str">
        <f aca="false">LEFT(A356,2)</f>
        <v>07</v>
      </c>
      <c r="C356" s="354" t="s">
        <v>420</v>
      </c>
      <c r="D356" s="354" t="s">
        <v>1781</v>
      </c>
      <c r="E356" s="354" t="s">
        <v>592</v>
      </c>
      <c r="F356" s="354" t="s">
        <v>1782</v>
      </c>
      <c r="G356" s="0" t="e">
        <f aca="false">CHAR(CODE(dbcs(LEFT(F356,1)))-256)</f>
        <v>#NAME?</v>
      </c>
      <c r="H356" s="0" t="e">
        <f aca="false">C356&amp;G356</f>
        <v>#NAME?</v>
      </c>
      <c r="I356" s="355" t="str">
        <f aca="false">D356</f>
        <v>猪苗代町</v>
      </c>
      <c r="L356" s="355" t="str">
        <f aca="false">C356&amp;D356</f>
        <v>福島県猪苗代町</v>
      </c>
    </row>
    <row r="357" customFormat="false" ht="18" hidden="false" customHeight="false" outlineLevel="0" collapsed="false">
      <c r="A357" s="354" t="s">
        <v>1783</v>
      </c>
      <c r="B357" s="0" t="str">
        <f aca="false">LEFT(A357,2)</f>
        <v>07</v>
      </c>
      <c r="C357" s="354" t="s">
        <v>420</v>
      </c>
      <c r="D357" s="354" t="s">
        <v>1784</v>
      </c>
      <c r="E357" s="354" t="s">
        <v>592</v>
      </c>
      <c r="F357" s="354" t="s">
        <v>1785</v>
      </c>
      <c r="G357" s="0" t="e">
        <f aca="false">CHAR(CODE(dbcs(LEFT(F357,1)))-256)</f>
        <v>#NAME?</v>
      </c>
      <c r="H357" s="0" t="e">
        <f aca="false">C357&amp;G357</f>
        <v>#NAME?</v>
      </c>
      <c r="I357" s="355" t="str">
        <f aca="false">D357</f>
        <v>いわき市</v>
      </c>
      <c r="L357" s="355" t="str">
        <f aca="false">C357&amp;D357</f>
        <v>福島県いわき市</v>
      </c>
    </row>
    <row r="358" customFormat="false" ht="18" hidden="false" customHeight="false" outlineLevel="0" collapsed="false">
      <c r="A358" s="354" t="s">
        <v>1786</v>
      </c>
      <c r="B358" s="0" t="str">
        <f aca="false">LEFT(A358,2)</f>
        <v>07</v>
      </c>
      <c r="C358" s="354" t="s">
        <v>420</v>
      </c>
      <c r="D358" s="354" t="s">
        <v>1787</v>
      </c>
      <c r="E358" s="354" t="s">
        <v>592</v>
      </c>
      <c r="F358" s="354" t="s">
        <v>1788</v>
      </c>
      <c r="G358" s="0" t="e">
        <f aca="false">CHAR(CODE(dbcs(LEFT(F358,1)))-256)</f>
        <v>#NAME?</v>
      </c>
      <c r="H358" s="0" t="e">
        <f aca="false">C358&amp;G358</f>
        <v>#NAME?</v>
      </c>
      <c r="I358" s="355" t="str">
        <f aca="false">D358</f>
        <v>大熊町</v>
      </c>
      <c r="L358" s="355" t="str">
        <f aca="false">C358&amp;D358</f>
        <v>福島県大熊町</v>
      </c>
    </row>
    <row r="359" customFormat="false" ht="18" hidden="false" customHeight="false" outlineLevel="0" collapsed="false">
      <c r="A359" s="354" t="s">
        <v>1789</v>
      </c>
      <c r="B359" s="0" t="str">
        <f aca="false">LEFT(A359,2)</f>
        <v>07</v>
      </c>
      <c r="C359" s="354" t="s">
        <v>420</v>
      </c>
      <c r="D359" s="354" t="s">
        <v>1790</v>
      </c>
      <c r="E359" s="354" t="s">
        <v>592</v>
      </c>
      <c r="F359" s="354" t="s">
        <v>1791</v>
      </c>
      <c r="G359" s="0" t="e">
        <f aca="false">CHAR(CODE(dbcs(LEFT(F359,1)))-256)</f>
        <v>#NAME?</v>
      </c>
      <c r="H359" s="0" t="e">
        <f aca="false">C359&amp;G359</f>
        <v>#NAME?</v>
      </c>
      <c r="I359" s="355" t="str">
        <f aca="false">D359</f>
        <v>大玉村</v>
      </c>
      <c r="L359" s="355" t="str">
        <f aca="false">C359&amp;D359</f>
        <v>福島県大玉村</v>
      </c>
    </row>
    <row r="360" customFormat="false" ht="18" hidden="false" customHeight="false" outlineLevel="0" collapsed="false">
      <c r="A360" s="354" t="s">
        <v>1792</v>
      </c>
      <c r="B360" s="0" t="str">
        <f aca="false">LEFT(A360,2)</f>
        <v>07</v>
      </c>
      <c r="C360" s="354" t="s">
        <v>420</v>
      </c>
      <c r="D360" s="354" t="s">
        <v>1793</v>
      </c>
      <c r="E360" s="354" t="s">
        <v>592</v>
      </c>
      <c r="F360" s="354" t="s">
        <v>1794</v>
      </c>
      <c r="G360" s="0" t="e">
        <f aca="false">CHAR(CODE(dbcs(LEFT(F360,1)))-256)</f>
        <v>#NAME?</v>
      </c>
      <c r="H360" s="0" t="e">
        <f aca="false">C360&amp;G360</f>
        <v>#NAME?</v>
      </c>
      <c r="I360" s="355" t="str">
        <f aca="false">D360</f>
        <v>小野町</v>
      </c>
      <c r="L360" s="355" t="str">
        <f aca="false">C360&amp;D360</f>
        <v>福島県小野町</v>
      </c>
    </row>
    <row r="361" customFormat="false" ht="18" hidden="false" customHeight="false" outlineLevel="0" collapsed="false">
      <c r="A361" s="354" t="s">
        <v>1795</v>
      </c>
      <c r="B361" s="0" t="str">
        <f aca="false">LEFT(A361,2)</f>
        <v>07</v>
      </c>
      <c r="C361" s="354" t="s">
        <v>420</v>
      </c>
      <c r="D361" s="354" t="s">
        <v>1796</v>
      </c>
      <c r="E361" s="354" t="s">
        <v>592</v>
      </c>
      <c r="F361" s="354" t="s">
        <v>1797</v>
      </c>
      <c r="G361" s="0" t="e">
        <f aca="false">CHAR(CODE(dbcs(LEFT(F361,1)))-256)</f>
        <v>#NAME?</v>
      </c>
      <c r="H361" s="0" t="e">
        <f aca="false">C361&amp;G361</f>
        <v>#NAME?</v>
      </c>
      <c r="I361" s="355" t="str">
        <f aca="false">D361</f>
        <v>鏡石町</v>
      </c>
      <c r="L361" s="355" t="str">
        <f aca="false">C361&amp;D361</f>
        <v>福島県鏡石町</v>
      </c>
    </row>
    <row r="362" customFormat="false" ht="18" hidden="false" customHeight="false" outlineLevel="0" collapsed="false">
      <c r="A362" s="354" t="s">
        <v>1798</v>
      </c>
      <c r="B362" s="0" t="str">
        <f aca="false">LEFT(A362,2)</f>
        <v>07</v>
      </c>
      <c r="C362" s="354" t="s">
        <v>420</v>
      </c>
      <c r="D362" s="354" t="s">
        <v>1799</v>
      </c>
      <c r="E362" s="354" t="s">
        <v>592</v>
      </c>
      <c r="F362" s="354" t="s">
        <v>1800</v>
      </c>
      <c r="G362" s="0" t="e">
        <f aca="false">CHAR(CODE(dbcs(LEFT(F362,1)))-256)</f>
        <v>#NAME?</v>
      </c>
      <c r="H362" s="0" t="e">
        <f aca="false">C362&amp;G362</f>
        <v>#NAME?</v>
      </c>
      <c r="I362" s="355" t="str">
        <f aca="false">D362</f>
        <v>葛尾村</v>
      </c>
      <c r="L362" s="355" t="str">
        <f aca="false">C362&amp;D362</f>
        <v>福島県葛尾村</v>
      </c>
    </row>
    <row r="363" customFormat="false" ht="18" hidden="false" customHeight="false" outlineLevel="0" collapsed="false">
      <c r="A363" s="354" t="s">
        <v>1801</v>
      </c>
      <c r="B363" s="0" t="str">
        <f aca="false">LEFT(A363,2)</f>
        <v>07</v>
      </c>
      <c r="C363" s="354" t="s">
        <v>420</v>
      </c>
      <c r="D363" s="354" t="s">
        <v>1676</v>
      </c>
      <c r="E363" s="354" t="s">
        <v>592</v>
      </c>
      <c r="F363" s="354" t="s">
        <v>1677</v>
      </c>
      <c r="G363" s="0" t="e">
        <f aca="false">CHAR(CODE(dbcs(LEFT(F363,1)))-256)</f>
        <v>#NAME?</v>
      </c>
      <c r="H363" s="0" t="e">
        <f aca="false">C363&amp;G363</f>
        <v>#NAME?</v>
      </c>
      <c r="I363" s="355" t="str">
        <f aca="false">D363</f>
        <v>金山町</v>
      </c>
      <c r="L363" s="355" t="str">
        <f aca="false">C363&amp;D363</f>
        <v>福島県金山町</v>
      </c>
    </row>
    <row r="364" customFormat="false" ht="18" hidden="false" customHeight="false" outlineLevel="0" collapsed="false">
      <c r="A364" s="354" t="s">
        <v>1802</v>
      </c>
      <c r="B364" s="0" t="str">
        <f aca="false">LEFT(A364,2)</f>
        <v>07</v>
      </c>
      <c r="C364" s="354" t="s">
        <v>420</v>
      </c>
      <c r="D364" s="354" t="s">
        <v>1803</v>
      </c>
      <c r="E364" s="354" t="s">
        <v>592</v>
      </c>
      <c r="F364" s="354" t="s">
        <v>1804</v>
      </c>
      <c r="G364" s="0" t="e">
        <f aca="false">CHAR(CODE(dbcs(LEFT(F364,1)))-256)</f>
        <v>#NAME?</v>
      </c>
      <c r="H364" s="0" t="e">
        <f aca="false">C364&amp;G364</f>
        <v>#NAME?</v>
      </c>
      <c r="I364" s="355" t="str">
        <f aca="false">D364</f>
        <v>川内村</v>
      </c>
      <c r="L364" s="355" t="str">
        <f aca="false">C364&amp;D364</f>
        <v>福島県川内村</v>
      </c>
    </row>
    <row r="365" customFormat="false" ht="18" hidden="false" customHeight="false" outlineLevel="0" collapsed="false">
      <c r="A365" s="354" t="s">
        <v>1805</v>
      </c>
      <c r="B365" s="0" t="str">
        <f aca="false">LEFT(A365,2)</f>
        <v>07</v>
      </c>
      <c r="C365" s="354" t="s">
        <v>420</v>
      </c>
      <c r="D365" s="354" t="s">
        <v>1806</v>
      </c>
      <c r="E365" s="354" t="s">
        <v>592</v>
      </c>
      <c r="F365" s="354" t="s">
        <v>1807</v>
      </c>
      <c r="G365" s="0" t="e">
        <f aca="false">CHAR(CODE(dbcs(LEFT(F365,1)))-256)</f>
        <v>#NAME?</v>
      </c>
      <c r="H365" s="0" t="e">
        <f aca="false">C365&amp;G365</f>
        <v>#NAME?</v>
      </c>
      <c r="I365" s="355" t="str">
        <f aca="false">D365</f>
        <v>川俣町</v>
      </c>
      <c r="L365" s="355" t="str">
        <f aca="false">C365&amp;D365</f>
        <v>福島県川俣町</v>
      </c>
    </row>
    <row r="366" customFormat="false" ht="18" hidden="false" customHeight="false" outlineLevel="0" collapsed="false">
      <c r="A366" s="354" t="s">
        <v>1808</v>
      </c>
      <c r="B366" s="0" t="str">
        <f aca="false">LEFT(A366,2)</f>
        <v>07</v>
      </c>
      <c r="C366" s="354" t="s">
        <v>420</v>
      </c>
      <c r="D366" s="354" t="s">
        <v>1809</v>
      </c>
      <c r="E366" s="354" t="s">
        <v>592</v>
      </c>
      <c r="F366" s="354" t="s">
        <v>1810</v>
      </c>
      <c r="G366" s="0" t="e">
        <f aca="false">CHAR(CODE(dbcs(LEFT(F366,1)))-256)</f>
        <v>#NAME?</v>
      </c>
      <c r="H366" s="0" t="e">
        <f aca="false">C366&amp;G366</f>
        <v>#NAME?</v>
      </c>
      <c r="I366" s="355" t="str">
        <f aca="false">D366</f>
        <v>喜多方市</v>
      </c>
      <c r="L366" s="355" t="str">
        <f aca="false">C366&amp;D366</f>
        <v>福島県喜多方市</v>
      </c>
    </row>
    <row r="367" customFormat="false" ht="18" hidden="false" customHeight="false" outlineLevel="0" collapsed="false">
      <c r="A367" s="354" t="s">
        <v>1811</v>
      </c>
      <c r="B367" s="0" t="str">
        <f aca="false">LEFT(A367,2)</f>
        <v>07</v>
      </c>
      <c r="C367" s="354" t="s">
        <v>420</v>
      </c>
      <c r="D367" s="354" t="s">
        <v>1812</v>
      </c>
      <c r="E367" s="354" t="s">
        <v>592</v>
      </c>
      <c r="F367" s="354" t="s">
        <v>1813</v>
      </c>
      <c r="G367" s="0" t="e">
        <f aca="false">CHAR(CODE(dbcs(LEFT(F367,1)))-256)</f>
        <v>#NAME?</v>
      </c>
      <c r="H367" s="0" t="e">
        <f aca="false">C367&amp;G367</f>
        <v>#NAME?</v>
      </c>
      <c r="I367" s="355" t="str">
        <f aca="false">D367</f>
        <v>北塩原村</v>
      </c>
      <c r="L367" s="355" t="str">
        <f aca="false">C367&amp;D367</f>
        <v>福島県北塩原村</v>
      </c>
    </row>
    <row r="368" customFormat="false" ht="18" hidden="false" customHeight="false" outlineLevel="0" collapsed="false">
      <c r="A368" s="354" t="s">
        <v>1814</v>
      </c>
      <c r="B368" s="0" t="str">
        <f aca="false">LEFT(A368,2)</f>
        <v>07</v>
      </c>
      <c r="C368" s="354" t="s">
        <v>420</v>
      </c>
      <c r="D368" s="354" t="s">
        <v>1815</v>
      </c>
      <c r="E368" s="354" t="s">
        <v>592</v>
      </c>
      <c r="F368" s="354" t="s">
        <v>1816</v>
      </c>
      <c r="G368" s="0" t="e">
        <f aca="false">CHAR(CODE(dbcs(LEFT(F368,1)))-256)</f>
        <v>#NAME?</v>
      </c>
      <c r="H368" s="0" t="e">
        <f aca="false">C368&amp;G368</f>
        <v>#NAME?</v>
      </c>
      <c r="I368" s="355" t="str">
        <f aca="false">D368</f>
        <v>国見町</v>
      </c>
      <c r="L368" s="355" t="str">
        <f aca="false">C368&amp;D368</f>
        <v>福島県国見町</v>
      </c>
    </row>
    <row r="369" customFormat="false" ht="18" hidden="false" customHeight="false" outlineLevel="0" collapsed="false">
      <c r="A369" s="354" t="s">
        <v>1817</v>
      </c>
      <c r="B369" s="0" t="str">
        <f aca="false">LEFT(A369,2)</f>
        <v>07</v>
      </c>
      <c r="C369" s="354" t="s">
        <v>420</v>
      </c>
      <c r="D369" s="354" t="s">
        <v>1818</v>
      </c>
      <c r="E369" s="354" t="s">
        <v>592</v>
      </c>
      <c r="F369" s="354" t="s">
        <v>1819</v>
      </c>
      <c r="G369" s="0" t="e">
        <f aca="false">CHAR(CODE(dbcs(LEFT(F369,1)))-256)</f>
        <v>#NAME?</v>
      </c>
      <c r="H369" s="0" t="e">
        <f aca="false">C369&amp;G369</f>
        <v>#NAME?</v>
      </c>
      <c r="I369" s="355" t="str">
        <f aca="false">D369</f>
        <v>桑折町</v>
      </c>
      <c r="L369" s="355" t="str">
        <f aca="false">C369&amp;D369</f>
        <v>福島県桑折町</v>
      </c>
    </row>
    <row r="370" customFormat="false" ht="18" hidden="false" customHeight="false" outlineLevel="0" collapsed="false">
      <c r="A370" s="354" t="s">
        <v>1820</v>
      </c>
      <c r="B370" s="0" t="str">
        <f aca="false">LEFT(A370,2)</f>
        <v>07</v>
      </c>
      <c r="C370" s="354" t="s">
        <v>420</v>
      </c>
      <c r="D370" s="354" t="s">
        <v>1821</v>
      </c>
      <c r="E370" s="354" t="s">
        <v>592</v>
      </c>
      <c r="F370" s="354" t="s">
        <v>1822</v>
      </c>
      <c r="G370" s="0" t="e">
        <f aca="false">CHAR(CODE(dbcs(LEFT(F370,1)))-256)</f>
        <v>#NAME?</v>
      </c>
      <c r="H370" s="0" t="e">
        <f aca="false">C370&amp;G370</f>
        <v>#NAME?</v>
      </c>
      <c r="I370" s="355" t="str">
        <f aca="false">D370</f>
        <v>郡山市</v>
      </c>
      <c r="L370" s="355" t="str">
        <f aca="false">C370&amp;D370</f>
        <v>福島県郡山市</v>
      </c>
    </row>
    <row r="371" customFormat="false" ht="18" hidden="false" customHeight="false" outlineLevel="0" collapsed="false">
      <c r="A371" s="354" t="s">
        <v>1823</v>
      </c>
      <c r="B371" s="0" t="str">
        <f aca="false">LEFT(A371,2)</f>
        <v>07</v>
      </c>
      <c r="C371" s="354" t="s">
        <v>420</v>
      </c>
      <c r="D371" s="354" t="s">
        <v>1824</v>
      </c>
      <c r="E371" s="354" t="s">
        <v>592</v>
      </c>
      <c r="F371" s="354" t="s">
        <v>1825</v>
      </c>
      <c r="G371" s="0" t="e">
        <f aca="false">CHAR(CODE(dbcs(LEFT(F371,1)))-256)</f>
        <v>#NAME?</v>
      </c>
      <c r="H371" s="0" t="e">
        <f aca="false">C371&amp;G371</f>
        <v>#NAME?</v>
      </c>
      <c r="I371" s="355" t="str">
        <f aca="false">D371</f>
        <v>鮫川村</v>
      </c>
      <c r="L371" s="355" t="str">
        <f aca="false">C371&amp;D371</f>
        <v>福島県鮫川村</v>
      </c>
    </row>
    <row r="372" customFormat="false" ht="18" hidden="false" customHeight="false" outlineLevel="0" collapsed="false">
      <c r="A372" s="354" t="s">
        <v>1826</v>
      </c>
      <c r="B372" s="0" t="str">
        <f aca="false">LEFT(A372,2)</f>
        <v>07</v>
      </c>
      <c r="C372" s="354" t="s">
        <v>420</v>
      </c>
      <c r="D372" s="354" t="s">
        <v>1827</v>
      </c>
      <c r="E372" s="354" t="s">
        <v>592</v>
      </c>
      <c r="F372" s="354" t="s">
        <v>1828</v>
      </c>
      <c r="G372" s="0" t="e">
        <f aca="false">CHAR(CODE(dbcs(LEFT(F372,1)))-256)</f>
        <v>#NAME?</v>
      </c>
      <c r="H372" s="0" t="e">
        <f aca="false">C372&amp;G372</f>
        <v>#NAME?</v>
      </c>
      <c r="I372" s="355" t="str">
        <f aca="false">D372</f>
        <v>下郷町</v>
      </c>
      <c r="L372" s="355" t="str">
        <f aca="false">C372&amp;D372</f>
        <v>福島県下郷町</v>
      </c>
    </row>
    <row r="373" customFormat="false" ht="18" hidden="false" customHeight="false" outlineLevel="0" collapsed="false">
      <c r="A373" s="354" t="s">
        <v>1829</v>
      </c>
      <c r="B373" s="0" t="str">
        <f aca="false">LEFT(A373,2)</f>
        <v>07</v>
      </c>
      <c r="C373" s="354" t="s">
        <v>420</v>
      </c>
      <c r="D373" s="354" t="s">
        <v>1830</v>
      </c>
      <c r="E373" s="354" t="s">
        <v>592</v>
      </c>
      <c r="F373" s="354" t="s">
        <v>1831</v>
      </c>
      <c r="G373" s="0" t="e">
        <f aca="false">CHAR(CODE(dbcs(LEFT(F373,1)))-256)</f>
        <v>#NAME?</v>
      </c>
      <c r="H373" s="0" t="e">
        <f aca="false">C373&amp;G373</f>
        <v>#NAME?</v>
      </c>
      <c r="I373" s="355" t="str">
        <f aca="false">D373</f>
        <v>昭和村</v>
      </c>
      <c r="L373" s="355" t="str">
        <f aca="false">C373&amp;D373</f>
        <v>福島県昭和村</v>
      </c>
    </row>
    <row r="374" customFormat="false" ht="18" hidden="false" customHeight="false" outlineLevel="0" collapsed="false">
      <c r="A374" s="354" t="s">
        <v>1832</v>
      </c>
      <c r="B374" s="0" t="str">
        <f aca="false">LEFT(A374,2)</f>
        <v>07</v>
      </c>
      <c r="C374" s="354" t="s">
        <v>420</v>
      </c>
      <c r="D374" s="354" t="s">
        <v>1833</v>
      </c>
      <c r="E374" s="354" t="s">
        <v>592</v>
      </c>
      <c r="F374" s="354" t="s">
        <v>1834</v>
      </c>
      <c r="G374" s="0" t="e">
        <f aca="false">CHAR(CODE(dbcs(LEFT(F374,1)))-256)</f>
        <v>#NAME?</v>
      </c>
      <c r="H374" s="0" t="e">
        <f aca="false">C374&amp;G374</f>
        <v>#NAME?</v>
      </c>
      <c r="I374" s="355" t="str">
        <f aca="false">D374</f>
        <v>白河市</v>
      </c>
      <c r="L374" s="355" t="str">
        <f aca="false">C374&amp;D374</f>
        <v>福島県白河市</v>
      </c>
    </row>
    <row r="375" customFormat="false" ht="18" hidden="false" customHeight="false" outlineLevel="0" collapsed="false">
      <c r="A375" s="354" t="s">
        <v>1835</v>
      </c>
      <c r="B375" s="0" t="str">
        <f aca="false">LEFT(A375,2)</f>
        <v>07</v>
      </c>
      <c r="C375" s="354" t="s">
        <v>420</v>
      </c>
      <c r="D375" s="354" t="s">
        <v>1836</v>
      </c>
      <c r="E375" s="354" t="s">
        <v>592</v>
      </c>
      <c r="F375" s="354" t="s">
        <v>1837</v>
      </c>
      <c r="G375" s="0" t="e">
        <f aca="false">CHAR(CODE(dbcs(LEFT(F375,1)))-256)</f>
        <v>#NAME?</v>
      </c>
      <c r="H375" s="0" t="e">
        <f aca="false">C375&amp;G375</f>
        <v>#NAME?</v>
      </c>
      <c r="I375" s="355" t="str">
        <f aca="false">D375</f>
        <v>新地町</v>
      </c>
      <c r="L375" s="355" t="str">
        <f aca="false">C375&amp;D375</f>
        <v>福島県新地町</v>
      </c>
    </row>
    <row r="376" customFormat="false" ht="18" hidden="false" customHeight="false" outlineLevel="0" collapsed="false">
      <c r="A376" s="354" t="s">
        <v>1838</v>
      </c>
      <c r="B376" s="0" t="str">
        <f aca="false">LEFT(A376,2)</f>
        <v>07</v>
      </c>
      <c r="C376" s="354" t="s">
        <v>420</v>
      </c>
      <c r="D376" s="354" t="s">
        <v>1839</v>
      </c>
      <c r="E376" s="354" t="s">
        <v>592</v>
      </c>
      <c r="F376" s="354" t="s">
        <v>1840</v>
      </c>
      <c r="G376" s="0" t="e">
        <f aca="false">CHAR(CODE(dbcs(LEFT(F376,1)))-256)</f>
        <v>#NAME?</v>
      </c>
      <c r="H376" s="0" t="e">
        <f aca="false">C376&amp;G376</f>
        <v>#NAME?</v>
      </c>
      <c r="I376" s="355" t="str">
        <f aca="false">D376</f>
        <v>須賀川市</v>
      </c>
      <c r="L376" s="355" t="str">
        <f aca="false">C376&amp;D376</f>
        <v>福島県須賀川市</v>
      </c>
    </row>
    <row r="377" customFormat="false" ht="18" hidden="false" customHeight="false" outlineLevel="0" collapsed="false">
      <c r="A377" s="354" t="s">
        <v>1841</v>
      </c>
      <c r="B377" s="0" t="str">
        <f aca="false">LEFT(A377,2)</f>
        <v>07</v>
      </c>
      <c r="C377" s="354" t="s">
        <v>420</v>
      </c>
      <c r="D377" s="354" t="s">
        <v>1842</v>
      </c>
      <c r="E377" s="354" t="s">
        <v>592</v>
      </c>
      <c r="F377" s="354" t="s">
        <v>1843</v>
      </c>
      <c r="G377" s="0" t="e">
        <f aca="false">CHAR(CODE(dbcs(LEFT(F377,1)))-256)</f>
        <v>#NAME?</v>
      </c>
      <c r="H377" s="0" t="e">
        <f aca="false">C377&amp;G377</f>
        <v>#NAME?</v>
      </c>
      <c r="I377" s="355" t="str">
        <f aca="false">D377</f>
        <v>相馬市</v>
      </c>
      <c r="L377" s="355" t="str">
        <f aca="false">C377&amp;D377</f>
        <v>福島県相馬市</v>
      </c>
    </row>
    <row r="378" customFormat="false" ht="18" hidden="false" customHeight="false" outlineLevel="0" collapsed="false">
      <c r="A378" s="354" t="s">
        <v>1844</v>
      </c>
      <c r="B378" s="0" t="str">
        <f aca="false">LEFT(A378,2)</f>
        <v>07</v>
      </c>
      <c r="C378" s="354" t="s">
        <v>420</v>
      </c>
      <c r="D378" s="354" t="s">
        <v>1845</v>
      </c>
      <c r="E378" s="354" t="s">
        <v>592</v>
      </c>
      <c r="F378" s="354" t="s">
        <v>1846</v>
      </c>
      <c r="G378" s="0" t="e">
        <f aca="false">CHAR(CODE(dbcs(LEFT(F378,1)))-256)</f>
        <v>#NAME?</v>
      </c>
      <c r="H378" s="0" t="e">
        <f aca="false">C378&amp;G378</f>
        <v>#NAME?</v>
      </c>
      <c r="I378" s="355" t="str">
        <f aca="false">D378</f>
        <v>只見町</v>
      </c>
      <c r="L378" s="355" t="str">
        <f aca="false">C378&amp;D378</f>
        <v>福島県只見町</v>
      </c>
    </row>
    <row r="379" customFormat="false" ht="18" hidden="false" customHeight="false" outlineLevel="0" collapsed="false">
      <c r="A379" s="354" t="s">
        <v>1847</v>
      </c>
      <c r="B379" s="0" t="str">
        <f aca="false">LEFT(A379,2)</f>
        <v>07</v>
      </c>
      <c r="C379" s="354" t="s">
        <v>420</v>
      </c>
      <c r="D379" s="354" t="s">
        <v>1002</v>
      </c>
      <c r="E379" s="354" t="s">
        <v>592</v>
      </c>
      <c r="F379" s="354" t="s">
        <v>1003</v>
      </c>
      <c r="G379" s="0" t="e">
        <f aca="false">CHAR(CODE(dbcs(LEFT(F379,1)))-256)</f>
        <v>#NAME?</v>
      </c>
      <c r="H379" s="0" t="e">
        <f aca="false">C379&amp;G379</f>
        <v>#NAME?</v>
      </c>
      <c r="I379" s="355" t="str">
        <f aca="false">D379</f>
        <v>伊達市</v>
      </c>
      <c r="L379" s="355" t="str">
        <f aca="false">C379&amp;D379</f>
        <v>福島県伊達市</v>
      </c>
    </row>
    <row r="380" customFormat="false" ht="18" hidden="false" customHeight="false" outlineLevel="0" collapsed="false">
      <c r="A380" s="354" t="s">
        <v>1848</v>
      </c>
      <c r="B380" s="0" t="str">
        <f aca="false">LEFT(A380,2)</f>
        <v>07</v>
      </c>
      <c r="C380" s="354" t="s">
        <v>420</v>
      </c>
      <c r="D380" s="354" t="s">
        <v>1849</v>
      </c>
      <c r="E380" s="354" t="s">
        <v>592</v>
      </c>
      <c r="F380" s="354" t="s">
        <v>1850</v>
      </c>
      <c r="G380" s="0" t="e">
        <f aca="false">CHAR(CODE(dbcs(LEFT(F380,1)))-256)</f>
        <v>#NAME?</v>
      </c>
      <c r="H380" s="0" t="e">
        <f aca="false">C380&amp;G380</f>
        <v>#NAME?</v>
      </c>
      <c r="I380" s="355" t="str">
        <f aca="false">D380</f>
        <v>棚倉町</v>
      </c>
      <c r="L380" s="355" t="str">
        <f aca="false">C380&amp;D380</f>
        <v>福島県棚倉町</v>
      </c>
    </row>
    <row r="381" customFormat="false" ht="18" hidden="false" customHeight="false" outlineLevel="0" collapsed="false">
      <c r="A381" s="354" t="s">
        <v>1851</v>
      </c>
      <c r="B381" s="0" t="str">
        <f aca="false">LEFT(A381,2)</f>
        <v>07</v>
      </c>
      <c r="C381" s="354" t="s">
        <v>420</v>
      </c>
      <c r="D381" s="354" t="s">
        <v>1852</v>
      </c>
      <c r="E381" s="354" t="s">
        <v>592</v>
      </c>
      <c r="F381" s="354" t="s">
        <v>1853</v>
      </c>
      <c r="G381" s="0" t="e">
        <f aca="false">CHAR(CODE(dbcs(LEFT(F381,1)))-256)</f>
        <v>#NAME?</v>
      </c>
      <c r="H381" s="0" t="e">
        <f aca="false">C381&amp;G381</f>
        <v>#NAME?</v>
      </c>
      <c r="I381" s="355" t="str">
        <f aca="false">D381</f>
        <v>玉川村</v>
      </c>
      <c r="L381" s="355" t="str">
        <f aca="false">C381&amp;D381</f>
        <v>福島県玉川村</v>
      </c>
    </row>
    <row r="382" customFormat="false" ht="18" hidden="false" customHeight="false" outlineLevel="0" collapsed="false">
      <c r="A382" s="354" t="s">
        <v>1854</v>
      </c>
      <c r="B382" s="0" t="str">
        <f aca="false">LEFT(A382,2)</f>
        <v>07</v>
      </c>
      <c r="C382" s="354" t="s">
        <v>420</v>
      </c>
      <c r="D382" s="354" t="s">
        <v>1855</v>
      </c>
      <c r="E382" s="354" t="s">
        <v>592</v>
      </c>
      <c r="F382" s="354" t="s">
        <v>1856</v>
      </c>
      <c r="G382" s="0" t="e">
        <f aca="false">CHAR(CODE(dbcs(LEFT(F382,1)))-256)</f>
        <v>#NAME?</v>
      </c>
      <c r="H382" s="0" t="e">
        <f aca="false">C382&amp;G382</f>
        <v>#NAME?</v>
      </c>
      <c r="I382" s="355" t="str">
        <f aca="false">D382</f>
        <v>田村市</v>
      </c>
      <c r="L382" s="355" t="str">
        <f aca="false">C382&amp;D382</f>
        <v>福島県田村市</v>
      </c>
    </row>
    <row r="383" customFormat="false" ht="18" hidden="false" customHeight="false" outlineLevel="0" collapsed="false">
      <c r="A383" s="354" t="s">
        <v>1857</v>
      </c>
      <c r="B383" s="0" t="str">
        <f aca="false">LEFT(A383,2)</f>
        <v>07</v>
      </c>
      <c r="C383" s="354" t="s">
        <v>420</v>
      </c>
      <c r="D383" s="354" t="s">
        <v>1858</v>
      </c>
      <c r="E383" s="354" t="s">
        <v>592</v>
      </c>
      <c r="F383" s="354" t="s">
        <v>1859</v>
      </c>
      <c r="G383" s="0" t="e">
        <f aca="false">CHAR(CODE(dbcs(LEFT(F383,1)))-256)</f>
        <v>#NAME?</v>
      </c>
      <c r="H383" s="0" t="e">
        <f aca="false">C383&amp;G383</f>
        <v>#NAME?</v>
      </c>
      <c r="I383" s="355" t="str">
        <f aca="false">D383</f>
        <v>天栄村</v>
      </c>
      <c r="L383" s="355" t="str">
        <f aca="false">C383&amp;D383</f>
        <v>福島県天栄村</v>
      </c>
    </row>
    <row r="384" customFormat="false" ht="18" hidden="false" customHeight="false" outlineLevel="0" collapsed="false">
      <c r="A384" s="354" t="s">
        <v>1860</v>
      </c>
      <c r="B384" s="0" t="str">
        <f aca="false">LEFT(A384,2)</f>
        <v>07</v>
      </c>
      <c r="C384" s="354" t="s">
        <v>420</v>
      </c>
      <c r="D384" s="354" t="s">
        <v>1861</v>
      </c>
      <c r="E384" s="354" t="s">
        <v>592</v>
      </c>
      <c r="F384" s="354" t="s">
        <v>1862</v>
      </c>
      <c r="G384" s="0" t="e">
        <f aca="false">CHAR(CODE(dbcs(LEFT(F384,1)))-256)</f>
        <v>#NAME?</v>
      </c>
      <c r="H384" s="0" t="e">
        <f aca="false">C384&amp;G384</f>
        <v>#NAME?</v>
      </c>
      <c r="I384" s="355" t="str">
        <f aca="false">D384</f>
        <v>富岡町</v>
      </c>
      <c r="L384" s="355" t="str">
        <f aca="false">C384&amp;D384</f>
        <v>福島県富岡町</v>
      </c>
    </row>
    <row r="385" customFormat="false" ht="18" hidden="false" customHeight="false" outlineLevel="0" collapsed="false">
      <c r="A385" s="354" t="s">
        <v>1863</v>
      </c>
      <c r="B385" s="0" t="str">
        <f aca="false">LEFT(A385,2)</f>
        <v>07</v>
      </c>
      <c r="C385" s="354" t="s">
        <v>420</v>
      </c>
      <c r="D385" s="354" t="s">
        <v>1864</v>
      </c>
      <c r="E385" s="354" t="s">
        <v>592</v>
      </c>
      <c r="F385" s="354" t="s">
        <v>1865</v>
      </c>
      <c r="G385" s="0" t="e">
        <f aca="false">CHAR(CODE(dbcs(LEFT(F385,1)))-256)</f>
        <v>#NAME?</v>
      </c>
      <c r="H385" s="0" t="e">
        <f aca="false">C385&amp;G385</f>
        <v>#NAME?</v>
      </c>
      <c r="I385" s="355" t="str">
        <f aca="false">D385</f>
        <v>中島村</v>
      </c>
      <c r="L385" s="355" t="str">
        <f aca="false">C385&amp;D385</f>
        <v>福島県中島村</v>
      </c>
    </row>
    <row r="386" customFormat="false" ht="18" hidden="false" customHeight="false" outlineLevel="0" collapsed="false">
      <c r="A386" s="354" t="s">
        <v>1866</v>
      </c>
      <c r="B386" s="0" t="str">
        <f aca="false">LEFT(A386,2)</f>
        <v>07</v>
      </c>
      <c r="C386" s="354" t="s">
        <v>420</v>
      </c>
      <c r="D386" s="354" t="s">
        <v>1867</v>
      </c>
      <c r="E386" s="354" t="s">
        <v>592</v>
      </c>
      <c r="F386" s="354" t="s">
        <v>1868</v>
      </c>
      <c r="G386" s="0" t="e">
        <f aca="false">CHAR(CODE(dbcs(LEFT(F386,1)))-256)</f>
        <v>#NAME?</v>
      </c>
      <c r="H386" s="0" t="e">
        <f aca="false">C386&amp;G386</f>
        <v>#NAME?</v>
      </c>
      <c r="I386" s="355" t="str">
        <f aca="false">D386</f>
        <v>浪江町</v>
      </c>
      <c r="L386" s="355" t="str">
        <f aca="false">C386&amp;D386</f>
        <v>福島県浪江町</v>
      </c>
    </row>
    <row r="387" customFormat="false" ht="18" hidden="false" customHeight="false" outlineLevel="0" collapsed="false">
      <c r="A387" s="354" t="s">
        <v>1869</v>
      </c>
      <c r="B387" s="0" t="str">
        <f aca="false">LEFT(A387,2)</f>
        <v>07</v>
      </c>
      <c r="C387" s="354" t="s">
        <v>420</v>
      </c>
      <c r="D387" s="354" t="s">
        <v>1870</v>
      </c>
      <c r="E387" s="354" t="s">
        <v>592</v>
      </c>
      <c r="F387" s="354" t="s">
        <v>1871</v>
      </c>
      <c r="G387" s="0" t="e">
        <f aca="false">CHAR(CODE(dbcs(LEFT(F387,1)))-256)</f>
        <v>#NAME?</v>
      </c>
      <c r="H387" s="0" t="e">
        <f aca="false">C387&amp;G387</f>
        <v>#NAME?</v>
      </c>
      <c r="I387" s="355" t="str">
        <f aca="false">D387</f>
        <v>楢葉町</v>
      </c>
      <c r="L387" s="355" t="str">
        <f aca="false">C387&amp;D387</f>
        <v>福島県楢葉町</v>
      </c>
    </row>
    <row r="388" customFormat="false" ht="18" hidden="false" customHeight="false" outlineLevel="0" collapsed="false">
      <c r="A388" s="354" t="s">
        <v>1872</v>
      </c>
      <c r="B388" s="0" t="str">
        <f aca="false">LEFT(A388,2)</f>
        <v>07</v>
      </c>
      <c r="C388" s="354" t="s">
        <v>420</v>
      </c>
      <c r="D388" s="354" t="s">
        <v>1873</v>
      </c>
      <c r="E388" s="354" t="s">
        <v>592</v>
      </c>
      <c r="F388" s="354" t="s">
        <v>1874</v>
      </c>
      <c r="G388" s="0" t="e">
        <f aca="false">CHAR(CODE(dbcs(LEFT(F388,1)))-256)</f>
        <v>#NAME?</v>
      </c>
      <c r="H388" s="0" t="e">
        <f aca="false">C388&amp;G388</f>
        <v>#NAME?</v>
      </c>
      <c r="I388" s="355" t="str">
        <f aca="false">D388</f>
        <v>西会津町</v>
      </c>
      <c r="L388" s="355" t="str">
        <f aca="false">C388&amp;D388</f>
        <v>福島県西会津町</v>
      </c>
    </row>
    <row r="389" customFormat="false" ht="18" hidden="false" customHeight="false" outlineLevel="0" collapsed="false">
      <c r="A389" s="354" t="s">
        <v>1875</v>
      </c>
      <c r="B389" s="0" t="str">
        <f aca="false">LEFT(A389,2)</f>
        <v>07</v>
      </c>
      <c r="C389" s="354" t="s">
        <v>420</v>
      </c>
      <c r="D389" s="354" t="s">
        <v>1876</v>
      </c>
      <c r="E389" s="354" t="s">
        <v>592</v>
      </c>
      <c r="F389" s="354" t="s">
        <v>1877</v>
      </c>
      <c r="G389" s="0" t="e">
        <f aca="false">CHAR(CODE(dbcs(LEFT(F389,1)))-256)</f>
        <v>#NAME?</v>
      </c>
      <c r="H389" s="0" t="e">
        <f aca="false">C389&amp;G389</f>
        <v>#NAME?</v>
      </c>
      <c r="I389" s="355" t="str">
        <f aca="false">D389</f>
        <v>西郷村</v>
      </c>
      <c r="L389" s="355" t="str">
        <f aca="false">C389&amp;D389</f>
        <v>福島県西郷村</v>
      </c>
    </row>
    <row r="390" customFormat="false" ht="18" hidden="false" customHeight="false" outlineLevel="0" collapsed="false">
      <c r="A390" s="354" t="s">
        <v>1878</v>
      </c>
      <c r="B390" s="0" t="str">
        <f aca="false">LEFT(A390,2)</f>
        <v>07</v>
      </c>
      <c r="C390" s="354" t="s">
        <v>420</v>
      </c>
      <c r="D390" s="354" t="s">
        <v>1879</v>
      </c>
      <c r="E390" s="354" t="s">
        <v>592</v>
      </c>
      <c r="F390" s="354" t="s">
        <v>1880</v>
      </c>
      <c r="G390" s="0" t="e">
        <f aca="false">CHAR(CODE(dbcs(LEFT(F390,1)))-256)</f>
        <v>#NAME?</v>
      </c>
      <c r="H390" s="0" t="e">
        <f aca="false">C390&amp;G390</f>
        <v>#NAME?</v>
      </c>
      <c r="I390" s="355" t="str">
        <f aca="false">D390</f>
        <v>二本松市</v>
      </c>
      <c r="L390" s="355" t="str">
        <f aca="false">C390&amp;D390</f>
        <v>福島県二本松市</v>
      </c>
    </row>
    <row r="391" customFormat="false" ht="18" hidden="false" customHeight="false" outlineLevel="0" collapsed="false">
      <c r="A391" s="354" t="s">
        <v>1881</v>
      </c>
      <c r="B391" s="0" t="str">
        <f aca="false">LEFT(A391,2)</f>
        <v>07</v>
      </c>
      <c r="C391" s="354" t="s">
        <v>420</v>
      </c>
      <c r="D391" s="354" t="s">
        <v>1882</v>
      </c>
      <c r="E391" s="354" t="s">
        <v>592</v>
      </c>
      <c r="F391" s="354" t="s">
        <v>1883</v>
      </c>
      <c r="G391" s="0" t="e">
        <f aca="false">CHAR(CODE(dbcs(LEFT(F391,1)))-256)</f>
        <v>#NAME?</v>
      </c>
      <c r="H391" s="0" t="e">
        <f aca="false">C391&amp;G391</f>
        <v>#NAME?</v>
      </c>
      <c r="I391" s="355" t="str">
        <f aca="false">D391</f>
        <v>塙町</v>
      </c>
      <c r="L391" s="355" t="str">
        <f aca="false">C391&amp;D391</f>
        <v>福島県塙町</v>
      </c>
    </row>
    <row r="392" customFormat="false" ht="18" hidden="false" customHeight="false" outlineLevel="0" collapsed="false">
      <c r="A392" s="354" t="s">
        <v>1884</v>
      </c>
      <c r="B392" s="0" t="str">
        <f aca="false">LEFT(A392,2)</f>
        <v>07</v>
      </c>
      <c r="C392" s="354" t="s">
        <v>420</v>
      </c>
      <c r="D392" s="354" t="s">
        <v>1885</v>
      </c>
      <c r="E392" s="354" t="s">
        <v>592</v>
      </c>
      <c r="F392" s="354" t="s">
        <v>1886</v>
      </c>
      <c r="G392" s="0" t="e">
        <f aca="false">CHAR(CODE(dbcs(LEFT(F392,1)))-256)</f>
        <v>#NAME?</v>
      </c>
      <c r="H392" s="0" t="e">
        <f aca="false">C392&amp;G392</f>
        <v>#NAME?</v>
      </c>
      <c r="I392" s="355" t="str">
        <f aca="false">D392</f>
        <v>磐梯町</v>
      </c>
      <c r="L392" s="355" t="str">
        <f aca="false">C392&amp;D392</f>
        <v>福島県磐梯町</v>
      </c>
    </row>
    <row r="393" customFormat="false" ht="18" hidden="false" customHeight="false" outlineLevel="0" collapsed="false">
      <c r="A393" s="354" t="s">
        <v>1887</v>
      </c>
      <c r="B393" s="0" t="str">
        <f aca="false">LEFT(A393,2)</f>
        <v>07</v>
      </c>
      <c r="C393" s="354" t="s">
        <v>420</v>
      </c>
      <c r="D393" s="354" t="s">
        <v>1888</v>
      </c>
      <c r="E393" s="354" t="s">
        <v>592</v>
      </c>
      <c r="F393" s="354" t="s">
        <v>1889</v>
      </c>
      <c r="G393" s="0" t="e">
        <f aca="false">CHAR(CODE(dbcs(LEFT(F393,1)))-256)</f>
        <v>#NAME?</v>
      </c>
      <c r="H393" s="0" t="e">
        <f aca="false">C393&amp;G393</f>
        <v>#NAME?</v>
      </c>
      <c r="I393" s="355" t="str">
        <f aca="false">D393</f>
        <v>檜枝岐村</v>
      </c>
      <c r="L393" s="355" t="str">
        <f aca="false">C393&amp;D393</f>
        <v>福島県檜枝岐村</v>
      </c>
    </row>
    <row r="394" customFormat="false" ht="18" hidden="false" customHeight="false" outlineLevel="0" collapsed="false">
      <c r="A394" s="354" t="s">
        <v>1890</v>
      </c>
      <c r="B394" s="0" t="str">
        <f aca="false">LEFT(A394,2)</f>
        <v>07</v>
      </c>
      <c r="C394" s="354" t="s">
        <v>420</v>
      </c>
      <c r="D394" s="354" t="s">
        <v>1891</v>
      </c>
      <c r="E394" s="354" t="s">
        <v>592</v>
      </c>
      <c r="F394" s="354" t="s">
        <v>1892</v>
      </c>
      <c r="G394" s="0" t="e">
        <f aca="false">CHAR(CODE(dbcs(LEFT(F394,1)))-256)</f>
        <v>#NAME?</v>
      </c>
      <c r="H394" s="0" t="e">
        <f aca="false">C394&amp;G394</f>
        <v>#NAME?</v>
      </c>
      <c r="I394" s="355" t="str">
        <f aca="false">D394</f>
        <v>平田村</v>
      </c>
      <c r="L394" s="355" t="str">
        <f aca="false">C394&amp;D394</f>
        <v>福島県平田村</v>
      </c>
    </row>
    <row r="395" customFormat="false" ht="18" hidden="false" customHeight="false" outlineLevel="0" collapsed="false">
      <c r="A395" s="354" t="s">
        <v>1893</v>
      </c>
      <c r="B395" s="0" t="str">
        <f aca="false">LEFT(A395,2)</f>
        <v>07</v>
      </c>
      <c r="C395" s="354" t="s">
        <v>420</v>
      </c>
      <c r="D395" s="354" t="s">
        <v>1894</v>
      </c>
      <c r="E395" s="354" t="s">
        <v>592</v>
      </c>
      <c r="F395" s="354" t="s">
        <v>1895</v>
      </c>
      <c r="G395" s="0" t="e">
        <f aca="false">CHAR(CODE(dbcs(LEFT(F395,1)))-256)</f>
        <v>#NAME?</v>
      </c>
      <c r="H395" s="0" t="e">
        <f aca="false">C395&amp;G395</f>
        <v>#NAME?</v>
      </c>
      <c r="I395" s="355" t="str">
        <f aca="false">D395</f>
        <v>広野町</v>
      </c>
      <c r="L395" s="355" t="str">
        <f aca="false">C395&amp;D395</f>
        <v>福島県広野町</v>
      </c>
    </row>
    <row r="396" customFormat="false" ht="18" hidden="false" customHeight="false" outlineLevel="0" collapsed="false">
      <c r="A396" s="354" t="s">
        <v>1896</v>
      </c>
      <c r="B396" s="0" t="str">
        <f aca="false">LEFT(A396,2)</f>
        <v>07</v>
      </c>
      <c r="C396" s="354" t="s">
        <v>420</v>
      </c>
      <c r="D396" s="354" t="s">
        <v>1897</v>
      </c>
      <c r="E396" s="354" t="s">
        <v>592</v>
      </c>
      <c r="F396" s="354" t="s">
        <v>1898</v>
      </c>
      <c r="G396" s="0" t="e">
        <f aca="false">CHAR(CODE(dbcs(LEFT(F396,1)))-256)</f>
        <v>#NAME?</v>
      </c>
      <c r="H396" s="0" t="e">
        <f aca="false">C396&amp;G396</f>
        <v>#NAME?</v>
      </c>
      <c r="I396" s="355" t="str">
        <f aca="false">D396</f>
        <v>福島市</v>
      </c>
      <c r="L396" s="355" t="str">
        <f aca="false">C396&amp;D396</f>
        <v>福島県福島市</v>
      </c>
    </row>
    <row r="397" customFormat="false" ht="18" hidden="false" customHeight="false" outlineLevel="0" collapsed="false">
      <c r="A397" s="354" t="s">
        <v>1899</v>
      </c>
      <c r="B397" s="0" t="str">
        <f aca="false">LEFT(A397,2)</f>
        <v>07</v>
      </c>
      <c r="C397" s="354" t="s">
        <v>420</v>
      </c>
      <c r="D397" s="354" t="s">
        <v>1900</v>
      </c>
      <c r="E397" s="354" t="s">
        <v>592</v>
      </c>
      <c r="F397" s="354" t="s">
        <v>1901</v>
      </c>
      <c r="G397" s="0" t="e">
        <f aca="false">CHAR(CODE(dbcs(LEFT(F397,1)))-256)</f>
        <v>#NAME?</v>
      </c>
      <c r="H397" s="0" t="e">
        <f aca="false">C397&amp;G397</f>
        <v>#NAME?</v>
      </c>
      <c r="I397" s="355" t="str">
        <f aca="false">D397</f>
        <v>双葉町</v>
      </c>
      <c r="L397" s="355" t="str">
        <f aca="false">C397&amp;D397</f>
        <v>福島県双葉町</v>
      </c>
    </row>
    <row r="398" customFormat="false" ht="18" hidden="false" customHeight="false" outlineLevel="0" collapsed="false">
      <c r="A398" s="354" t="s">
        <v>1902</v>
      </c>
      <c r="B398" s="0" t="str">
        <f aca="false">LEFT(A398,2)</f>
        <v>07</v>
      </c>
      <c r="C398" s="354" t="s">
        <v>420</v>
      </c>
      <c r="D398" s="354" t="s">
        <v>1903</v>
      </c>
      <c r="E398" s="354" t="s">
        <v>592</v>
      </c>
      <c r="F398" s="354" t="s">
        <v>1904</v>
      </c>
      <c r="G398" s="0" t="e">
        <f aca="false">CHAR(CODE(dbcs(LEFT(F398,1)))-256)</f>
        <v>#NAME?</v>
      </c>
      <c r="H398" s="0" t="e">
        <f aca="false">C398&amp;G398</f>
        <v>#NAME?</v>
      </c>
      <c r="I398" s="355" t="str">
        <f aca="false">D398</f>
        <v>古殿町</v>
      </c>
      <c r="L398" s="355" t="str">
        <f aca="false">C398&amp;D398</f>
        <v>福島県古殿町</v>
      </c>
    </row>
    <row r="399" customFormat="false" ht="18" hidden="false" customHeight="false" outlineLevel="0" collapsed="false">
      <c r="A399" s="354" t="s">
        <v>1905</v>
      </c>
      <c r="B399" s="0" t="str">
        <f aca="false">LEFT(A399,2)</f>
        <v>07</v>
      </c>
      <c r="C399" s="354" t="s">
        <v>420</v>
      </c>
      <c r="D399" s="354" t="s">
        <v>1906</v>
      </c>
      <c r="E399" s="354" t="s">
        <v>592</v>
      </c>
      <c r="F399" s="354" t="s">
        <v>1907</v>
      </c>
      <c r="G399" s="0" t="e">
        <f aca="false">CHAR(CODE(dbcs(LEFT(F399,1)))-256)</f>
        <v>#NAME?</v>
      </c>
      <c r="H399" s="0" t="e">
        <f aca="false">C399&amp;G399</f>
        <v>#NAME?</v>
      </c>
      <c r="I399" s="355" t="str">
        <f aca="false">D399</f>
        <v>三島町</v>
      </c>
      <c r="L399" s="355" t="str">
        <f aca="false">C399&amp;D399</f>
        <v>福島県三島町</v>
      </c>
    </row>
    <row r="400" customFormat="false" ht="18" hidden="false" customHeight="false" outlineLevel="0" collapsed="false">
      <c r="A400" s="354" t="s">
        <v>1908</v>
      </c>
      <c r="B400" s="0" t="str">
        <f aca="false">LEFT(A400,2)</f>
        <v>07</v>
      </c>
      <c r="C400" s="354" t="s">
        <v>420</v>
      </c>
      <c r="D400" s="354" t="s">
        <v>1909</v>
      </c>
      <c r="E400" s="354" t="s">
        <v>592</v>
      </c>
      <c r="F400" s="354" t="s">
        <v>1910</v>
      </c>
      <c r="G400" s="0" t="e">
        <f aca="false">CHAR(CODE(dbcs(LEFT(F400,1)))-256)</f>
        <v>#NAME?</v>
      </c>
      <c r="H400" s="0" t="e">
        <f aca="false">C400&amp;G400</f>
        <v>#NAME?</v>
      </c>
      <c r="I400" s="355" t="str">
        <f aca="false">D400</f>
        <v>南会津町</v>
      </c>
      <c r="L400" s="355" t="str">
        <f aca="false">C400&amp;D400</f>
        <v>福島県南会津町</v>
      </c>
    </row>
    <row r="401" customFormat="false" ht="18" hidden="false" customHeight="false" outlineLevel="0" collapsed="false">
      <c r="A401" s="354" t="s">
        <v>1911</v>
      </c>
      <c r="B401" s="0" t="str">
        <f aca="false">LEFT(A401,2)</f>
        <v>07</v>
      </c>
      <c r="C401" s="354" t="s">
        <v>420</v>
      </c>
      <c r="D401" s="354" t="s">
        <v>1912</v>
      </c>
      <c r="E401" s="354" t="s">
        <v>592</v>
      </c>
      <c r="F401" s="354" t="s">
        <v>1913</v>
      </c>
      <c r="G401" s="0" t="e">
        <f aca="false">CHAR(CODE(dbcs(LEFT(F401,1)))-256)</f>
        <v>#NAME?</v>
      </c>
      <c r="H401" s="0" t="e">
        <f aca="false">C401&amp;G401</f>
        <v>#NAME?</v>
      </c>
      <c r="I401" s="355" t="str">
        <f aca="false">D401</f>
        <v>南相馬市</v>
      </c>
      <c r="L401" s="355" t="str">
        <f aca="false">C401&amp;D401</f>
        <v>福島県南相馬市</v>
      </c>
    </row>
    <row r="402" customFormat="false" ht="18" hidden="false" customHeight="false" outlineLevel="0" collapsed="false">
      <c r="A402" s="354" t="s">
        <v>1914</v>
      </c>
      <c r="B402" s="0" t="str">
        <f aca="false">LEFT(A402,2)</f>
        <v>07</v>
      </c>
      <c r="C402" s="354" t="s">
        <v>420</v>
      </c>
      <c r="D402" s="354" t="s">
        <v>1915</v>
      </c>
      <c r="E402" s="354" t="s">
        <v>592</v>
      </c>
      <c r="F402" s="354" t="s">
        <v>1916</v>
      </c>
      <c r="G402" s="0" t="e">
        <f aca="false">CHAR(CODE(dbcs(LEFT(F402,1)))-256)</f>
        <v>#NAME?</v>
      </c>
      <c r="H402" s="0" t="e">
        <f aca="false">C402&amp;G402</f>
        <v>#NAME?</v>
      </c>
      <c r="I402" s="355" t="str">
        <f aca="false">D402</f>
        <v>三春町</v>
      </c>
      <c r="L402" s="355" t="str">
        <f aca="false">C402&amp;D402</f>
        <v>福島県三春町</v>
      </c>
    </row>
    <row r="403" customFormat="false" ht="18" hidden="false" customHeight="false" outlineLevel="0" collapsed="false">
      <c r="A403" s="354" t="s">
        <v>1917</v>
      </c>
      <c r="B403" s="0" t="str">
        <f aca="false">LEFT(A403,2)</f>
        <v>07</v>
      </c>
      <c r="C403" s="354" t="s">
        <v>420</v>
      </c>
      <c r="D403" s="354" t="s">
        <v>1918</v>
      </c>
      <c r="E403" s="354" t="s">
        <v>592</v>
      </c>
      <c r="F403" s="354" t="s">
        <v>1919</v>
      </c>
      <c r="G403" s="0" t="e">
        <f aca="false">CHAR(CODE(dbcs(LEFT(F403,1)))-256)</f>
        <v>#NAME?</v>
      </c>
      <c r="H403" s="0" t="e">
        <f aca="false">C403&amp;G403</f>
        <v>#NAME?</v>
      </c>
      <c r="I403" s="355" t="str">
        <f aca="false">D403</f>
        <v>本宮市</v>
      </c>
      <c r="L403" s="355" t="str">
        <f aca="false">C403&amp;D403</f>
        <v>福島県本宮市</v>
      </c>
    </row>
    <row r="404" customFormat="false" ht="18" hidden="false" customHeight="false" outlineLevel="0" collapsed="false">
      <c r="A404" s="354" t="s">
        <v>1920</v>
      </c>
      <c r="B404" s="0" t="str">
        <f aca="false">LEFT(A404,2)</f>
        <v>07</v>
      </c>
      <c r="C404" s="354" t="s">
        <v>420</v>
      </c>
      <c r="D404" s="354" t="s">
        <v>1921</v>
      </c>
      <c r="E404" s="354" t="s">
        <v>592</v>
      </c>
      <c r="F404" s="354" t="s">
        <v>1922</v>
      </c>
      <c r="G404" s="0" t="e">
        <f aca="false">CHAR(CODE(dbcs(LEFT(F404,1)))-256)</f>
        <v>#NAME?</v>
      </c>
      <c r="H404" s="0" t="e">
        <f aca="false">C404&amp;G404</f>
        <v>#NAME?</v>
      </c>
      <c r="I404" s="355" t="str">
        <f aca="false">D404</f>
        <v>柳津町</v>
      </c>
      <c r="L404" s="355" t="str">
        <f aca="false">C404&amp;D404</f>
        <v>福島県柳津町</v>
      </c>
    </row>
    <row r="405" customFormat="false" ht="18" hidden="false" customHeight="false" outlineLevel="0" collapsed="false">
      <c r="A405" s="354" t="s">
        <v>1923</v>
      </c>
      <c r="B405" s="0" t="str">
        <f aca="false">LEFT(A405,2)</f>
        <v>07</v>
      </c>
      <c r="C405" s="354" t="s">
        <v>420</v>
      </c>
      <c r="D405" s="354" t="s">
        <v>1924</v>
      </c>
      <c r="E405" s="354" t="s">
        <v>592</v>
      </c>
      <c r="F405" s="354" t="s">
        <v>1925</v>
      </c>
      <c r="G405" s="0" t="e">
        <f aca="false">CHAR(CODE(dbcs(LEFT(F405,1)))-256)</f>
        <v>#NAME?</v>
      </c>
      <c r="H405" s="0" t="e">
        <f aca="false">C405&amp;G405</f>
        <v>#NAME?</v>
      </c>
      <c r="I405" s="355" t="str">
        <f aca="false">D405</f>
        <v>矢吹町</v>
      </c>
      <c r="L405" s="355" t="str">
        <f aca="false">C405&amp;D405</f>
        <v>福島県矢吹町</v>
      </c>
    </row>
    <row r="406" customFormat="false" ht="18" hidden="false" customHeight="false" outlineLevel="0" collapsed="false">
      <c r="A406" s="354" t="s">
        <v>1926</v>
      </c>
      <c r="B406" s="0" t="str">
        <f aca="false">LEFT(A406,2)</f>
        <v>07</v>
      </c>
      <c r="C406" s="354" t="s">
        <v>420</v>
      </c>
      <c r="D406" s="354" t="s">
        <v>1927</v>
      </c>
      <c r="E406" s="354" t="s">
        <v>592</v>
      </c>
      <c r="F406" s="354" t="s">
        <v>1928</v>
      </c>
      <c r="G406" s="0" t="e">
        <f aca="false">CHAR(CODE(dbcs(LEFT(F406,1)))-256)</f>
        <v>#NAME?</v>
      </c>
      <c r="H406" s="0" t="e">
        <f aca="false">C406&amp;G406</f>
        <v>#NAME?</v>
      </c>
      <c r="I406" s="355" t="str">
        <f aca="false">D406</f>
        <v>矢祭町</v>
      </c>
      <c r="L406" s="355" t="str">
        <f aca="false">C406&amp;D406</f>
        <v>福島県矢祭町</v>
      </c>
    </row>
    <row r="407" customFormat="false" ht="18" hidden="false" customHeight="false" outlineLevel="0" collapsed="false">
      <c r="A407" s="354" t="s">
        <v>1929</v>
      </c>
      <c r="B407" s="0" t="str">
        <f aca="false">LEFT(A407,2)</f>
        <v>07</v>
      </c>
      <c r="C407" s="354" t="s">
        <v>420</v>
      </c>
      <c r="D407" s="354" t="s">
        <v>1930</v>
      </c>
      <c r="E407" s="354" t="s">
        <v>592</v>
      </c>
      <c r="F407" s="354" t="s">
        <v>1931</v>
      </c>
      <c r="G407" s="0" t="e">
        <f aca="false">CHAR(CODE(dbcs(LEFT(F407,1)))-256)</f>
        <v>#NAME?</v>
      </c>
      <c r="H407" s="0" t="e">
        <f aca="false">C407&amp;G407</f>
        <v>#NAME?</v>
      </c>
      <c r="I407" s="355" t="str">
        <f aca="false">D407</f>
        <v>湯川村</v>
      </c>
      <c r="L407" s="355" t="str">
        <f aca="false">C407&amp;D407</f>
        <v>福島県湯川村</v>
      </c>
    </row>
    <row r="408" customFormat="false" ht="18" hidden="false" customHeight="false" outlineLevel="0" collapsed="false">
      <c r="A408" s="354" t="s">
        <v>1932</v>
      </c>
      <c r="B408" s="0" t="str">
        <f aca="false">LEFT(A408,2)</f>
        <v>08</v>
      </c>
      <c r="C408" s="354" t="s">
        <v>421</v>
      </c>
      <c r="D408" s="354" t="s">
        <v>1933</v>
      </c>
      <c r="E408" s="354" t="s">
        <v>594</v>
      </c>
      <c r="F408" s="354" t="s">
        <v>1934</v>
      </c>
      <c r="G408" s="0" t="e">
        <f aca="false">CHAR(CODE(dbcs(LEFT(F408,1)))-256)</f>
        <v>#NAME?</v>
      </c>
      <c r="H408" s="0" t="e">
        <f aca="false">C408&amp;G408</f>
        <v>#NAME?</v>
      </c>
      <c r="I408" s="355" t="str">
        <f aca="false">D408</f>
        <v>阿見町</v>
      </c>
      <c r="L408" s="355" t="str">
        <f aca="false">C408&amp;D408</f>
        <v>茨城県阿見町</v>
      </c>
    </row>
    <row r="409" customFormat="false" ht="18" hidden="false" customHeight="false" outlineLevel="0" collapsed="false">
      <c r="A409" s="354" t="s">
        <v>1935</v>
      </c>
      <c r="B409" s="0" t="str">
        <f aca="false">LEFT(A409,2)</f>
        <v>08</v>
      </c>
      <c r="C409" s="354" t="s">
        <v>421</v>
      </c>
      <c r="D409" s="354" t="s">
        <v>1936</v>
      </c>
      <c r="E409" s="354" t="s">
        <v>594</v>
      </c>
      <c r="F409" s="354" t="s">
        <v>1937</v>
      </c>
      <c r="G409" s="0" t="e">
        <f aca="false">CHAR(CODE(dbcs(LEFT(F409,1)))-256)</f>
        <v>#NAME?</v>
      </c>
      <c r="H409" s="0" t="e">
        <f aca="false">C409&amp;G409</f>
        <v>#NAME?</v>
      </c>
      <c r="I409" s="355" t="str">
        <f aca="false">D409</f>
        <v>石岡市</v>
      </c>
      <c r="L409" s="355" t="str">
        <f aca="false">C409&amp;D409</f>
        <v>茨城県石岡市</v>
      </c>
    </row>
    <row r="410" customFormat="false" ht="18" hidden="false" customHeight="false" outlineLevel="0" collapsed="false">
      <c r="A410" s="354" t="s">
        <v>1938</v>
      </c>
      <c r="B410" s="0" t="str">
        <f aca="false">LEFT(A410,2)</f>
        <v>08</v>
      </c>
      <c r="C410" s="354" t="s">
        <v>421</v>
      </c>
      <c r="D410" s="354" t="s">
        <v>1939</v>
      </c>
      <c r="E410" s="354" t="s">
        <v>594</v>
      </c>
      <c r="F410" s="354" t="s">
        <v>1940</v>
      </c>
      <c r="G410" s="0" t="e">
        <f aca="false">CHAR(CODE(dbcs(LEFT(F410,1)))-256)</f>
        <v>#NAME?</v>
      </c>
      <c r="H410" s="0" t="e">
        <f aca="false">C410&amp;G410</f>
        <v>#NAME?</v>
      </c>
      <c r="I410" s="355" t="str">
        <f aca="false">D410</f>
        <v>潮来市</v>
      </c>
      <c r="L410" s="355" t="str">
        <f aca="false">C410&amp;D410</f>
        <v>茨城県潮来市</v>
      </c>
    </row>
    <row r="411" customFormat="false" ht="18" hidden="false" customHeight="false" outlineLevel="0" collapsed="false">
      <c r="A411" s="354" t="s">
        <v>1941</v>
      </c>
      <c r="B411" s="0" t="str">
        <f aca="false">LEFT(A411,2)</f>
        <v>08</v>
      </c>
      <c r="C411" s="354" t="s">
        <v>421</v>
      </c>
      <c r="D411" s="354" t="s">
        <v>1942</v>
      </c>
      <c r="E411" s="354" t="s">
        <v>594</v>
      </c>
      <c r="F411" s="354" t="s">
        <v>1943</v>
      </c>
      <c r="G411" s="0" t="e">
        <f aca="false">CHAR(CODE(dbcs(LEFT(F411,1)))-256)</f>
        <v>#NAME?</v>
      </c>
      <c r="H411" s="0" t="e">
        <f aca="false">C411&amp;G411</f>
        <v>#NAME?</v>
      </c>
      <c r="I411" s="355" t="str">
        <f aca="false">D411</f>
        <v>稲敷市</v>
      </c>
      <c r="L411" s="355" t="str">
        <f aca="false">C411&amp;D411</f>
        <v>茨城県稲敷市</v>
      </c>
    </row>
    <row r="412" customFormat="false" ht="18" hidden="false" customHeight="false" outlineLevel="0" collapsed="false">
      <c r="A412" s="354" t="s">
        <v>1944</v>
      </c>
      <c r="B412" s="0" t="str">
        <f aca="false">LEFT(A412,2)</f>
        <v>08</v>
      </c>
      <c r="C412" s="354" t="s">
        <v>421</v>
      </c>
      <c r="D412" s="354" t="s">
        <v>1945</v>
      </c>
      <c r="E412" s="354" t="s">
        <v>594</v>
      </c>
      <c r="F412" s="354" t="s">
        <v>1946</v>
      </c>
      <c r="G412" s="0" t="e">
        <f aca="false">CHAR(CODE(dbcs(LEFT(F412,1)))-256)</f>
        <v>#NAME?</v>
      </c>
      <c r="H412" s="0" t="e">
        <f aca="false">C412&amp;G412</f>
        <v>#NAME?</v>
      </c>
      <c r="I412" s="355" t="str">
        <f aca="false">D412</f>
        <v>茨城町</v>
      </c>
      <c r="L412" s="355" t="str">
        <f aca="false">C412&amp;D412</f>
        <v>茨城県茨城町</v>
      </c>
    </row>
    <row r="413" customFormat="false" ht="18" hidden="false" customHeight="false" outlineLevel="0" collapsed="false">
      <c r="A413" s="354" t="s">
        <v>1947</v>
      </c>
      <c r="B413" s="0" t="str">
        <f aca="false">LEFT(A413,2)</f>
        <v>08</v>
      </c>
      <c r="C413" s="354" t="s">
        <v>421</v>
      </c>
      <c r="D413" s="354" t="s">
        <v>1948</v>
      </c>
      <c r="E413" s="354" t="s">
        <v>594</v>
      </c>
      <c r="F413" s="354" t="s">
        <v>1949</v>
      </c>
      <c r="G413" s="0" t="e">
        <f aca="false">CHAR(CODE(dbcs(LEFT(F413,1)))-256)</f>
        <v>#NAME?</v>
      </c>
      <c r="H413" s="0" t="e">
        <f aca="false">C413&amp;G413</f>
        <v>#NAME?</v>
      </c>
      <c r="I413" s="355" t="str">
        <f aca="false">D413</f>
        <v>牛久市</v>
      </c>
      <c r="L413" s="355" t="str">
        <f aca="false">C413&amp;D413</f>
        <v>茨城県牛久市</v>
      </c>
    </row>
    <row r="414" customFormat="false" ht="18" hidden="false" customHeight="false" outlineLevel="0" collapsed="false">
      <c r="A414" s="354" t="s">
        <v>1950</v>
      </c>
      <c r="B414" s="0" t="str">
        <f aca="false">LEFT(A414,2)</f>
        <v>08</v>
      </c>
      <c r="C414" s="354" t="s">
        <v>421</v>
      </c>
      <c r="D414" s="354" t="s">
        <v>1951</v>
      </c>
      <c r="E414" s="354" t="s">
        <v>594</v>
      </c>
      <c r="F414" s="354" t="s">
        <v>1952</v>
      </c>
      <c r="G414" s="0" t="e">
        <f aca="false">CHAR(CODE(dbcs(LEFT(F414,1)))-256)</f>
        <v>#NAME?</v>
      </c>
      <c r="H414" s="0" t="e">
        <f aca="false">C414&amp;G414</f>
        <v>#NAME?</v>
      </c>
      <c r="I414" s="355" t="str">
        <f aca="false">D414</f>
        <v>大洗町</v>
      </c>
      <c r="L414" s="355" t="str">
        <f aca="false">C414&amp;D414</f>
        <v>茨城県大洗町</v>
      </c>
    </row>
    <row r="415" customFormat="false" ht="18" hidden="false" customHeight="false" outlineLevel="0" collapsed="false">
      <c r="A415" s="354" t="s">
        <v>1953</v>
      </c>
      <c r="B415" s="0" t="str">
        <f aca="false">LEFT(A415,2)</f>
        <v>08</v>
      </c>
      <c r="C415" s="354" t="s">
        <v>421</v>
      </c>
      <c r="D415" s="354" t="s">
        <v>1954</v>
      </c>
      <c r="E415" s="354" t="s">
        <v>594</v>
      </c>
      <c r="F415" s="354" t="s">
        <v>1955</v>
      </c>
      <c r="G415" s="0" t="e">
        <f aca="false">CHAR(CODE(dbcs(LEFT(F415,1)))-256)</f>
        <v>#NAME?</v>
      </c>
      <c r="H415" s="0" t="e">
        <f aca="false">C415&amp;G415</f>
        <v>#NAME?</v>
      </c>
      <c r="I415" s="355" t="str">
        <f aca="false">D415</f>
        <v>小美玉市</v>
      </c>
      <c r="L415" s="355" t="str">
        <f aca="false">C415&amp;D415</f>
        <v>茨城県小美玉市</v>
      </c>
    </row>
    <row r="416" customFormat="false" ht="18" hidden="false" customHeight="false" outlineLevel="0" collapsed="false">
      <c r="A416" s="354" t="s">
        <v>1956</v>
      </c>
      <c r="B416" s="0" t="str">
        <f aca="false">LEFT(A416,2)</f>
        <v>08</v>
      </c>
      <c r="C416" s="354" t="s">
        <v>421</v>
      </c>
      <c r="D416" s="354" t="s">
        <v>1957</v>
      </c>
      <c r="E416" s="354" t="s">
        <v>594</v>
      </c>
      <c r="F416" s="354" t="s">
        <v>1958</v>
      </c>
      <c r="G416" s="0" t="e">
        <f aca="false">CHAR(CODE(dbcs(LEFT(F416,1)))-256)</f>
        <v>#NAME?</v>
      </c>
      <c r="H416" s="0" t="e">
        <f aca="false">C416&amp;G416</f>
        <v>#NAME?</v>
      </c>
      <c r="I416" s="355" t="str">
        <f aca="false">D416</f>
        <v>笠間市</v>
      </c>
      <c r="L416" s="355" t="str">
        <f aca="false">C416&amp;D416</f>
        <v>茨城県笠間市</v>
      </c>
    </row>
    <row r="417" customFormat="false" ht="18" hidden="false" customHeight="false" outlineLevel="0" collapsed="false">
      <c r="A417" s="354" t="s">
        <v>1959</v>
      </c>
      <c r="B417" s="0" t="str">
        <f aca="false">LEFT(A417,2)</f>
        <v>08</v>
      </c>
      <c r="C417" s="354" t="s">
        <v>421</v>
      </c>
      <c r="D417" s="354" t="s">
        <v>1960</v>
      </c>
      <c r="E417" s="354" t="s">
        <v>594</v>
      </c>
      <c r="F417" s="354" t="s">
        <v>1961</v>
      </c>
      <c r="G417" s="0" t="e">
        <f aca="false">CHAR(CODE(dbcs(LEFT(F417,1)))-256)</f>
        <v>#NAME?</v>
      </c>
      <c r="H417" s="0" t="e">
        <f aca="false">C417&amp;G417</f>
        <v>#NAME?</v>
      </c>
      <c r="I417" s="355" t="str">
        <f aca="false">D417</f>
        <v>鹿嶋市</v>
      </c>
      <c r="L417" s="355" t="str">
        <f aca="false">C417&amp;D417</f>
        <v>茨城県鹿嶋市</v>
      </c>
    </row>
    <row r="418" customFormat="false" ht="18" hidden="false" customHeight="false" outlineLevel="0" collapsed="false">
      <c r="A418" s="354" t="s">
        <v>1962</v>
      </c>
      <c r="B418" s="0" t="str">
        <f aca="false">LEFT(A418,2)</f>
        <v>08</v>
      </c>
      <c r="C418" s="354" t="s">
        <v>421</v>
      </c>
      <c r="D418" s="354" t="s">
        <v>1963</v>
      </c>
      <c r="E418" s="354" t="s">
        <v>594</v>
      </c>
      <c r="F418" s="354" t="s">
        <v>1964</v>
      </c>
      <c r="G418" s="0" t="e">
        <f aca="false">CHAR(CODE(dbcs(LEFT(F418,1)))-256)</f>
        <v>#NAME?</v>
      </c>
      <c r="H418" s="0" t="e">
        <f aca="false">C418&amp;G418</f>
        <v>#NAME?</v>
      </c>
      <c r="I418" s="355" t="str">
        <f aca="false">D418</f>
        <v>かすみがうら市</v>
      </c>
      <c r="L418" s="355" t="str">
        <f aca="false">C418&amp;D418</f>
        <v>茨城県かすみがうら市</v>
      </c>
    </row>
    <row r="419" customFormat="false" ht="18" hidden="false" customHeight="false" outlineLevel="0" collapsed="false">
      <c r="A419" s="354" t="s">
        <v>1965</v>
      </c>
      <c r="B419" s="0" t="str">
        <f aca="false">LEFT(A419,2)</f>
        <v>08</v>
      </c>
      <c r="C419" s="354" t="s">
        <v>421</v>
      </c>
      <c r="D419" s="354" t="s">
        <v>1966</v>
      </c>
      <c r="E419" s="354" t="s">
        <v>594</v>
      </c>
      <c r="F419" s="354" t="s">
        <v>1967</v>
      </c>
      <c r="G419" s="0" t="e">
        <f aca="false">CHAR(CODE(dbcs(LEFT(F419,1)))-256)</f>
        <v>#NAME?</v>
      </c>
      <c r="H419" s="0" t="e">
        <f aca="false">C419&amp;G419</f>
        <v>#NAME?</v>
      </c>
      <c r="I419" s="355" t="str">
        <f aca="false">D419</f>
        <v>神栖市</v>
      </c>
      <c r="L419" s="355" t="str">
        <f aca="false">C419&amp;D419</f>
        <v>茨城県神栖市</v>
      </c>
    </row>
    <row r="420" customFormat="false" ht="18" hidden="false" customHeight="false" outlineLevel="0" collapsed="false">
      <c r="A420" s="354" t="s">
        <v>1968</v>
      </c>
      <c r="B420" s="0" t="str">
        <f aca="false">LEFT(A420,2)</f>
        <v>08</v>
      </c>
      <c r="C420" s="354" t="s">
        <v>421</v>
      </c>
      <c r="D420" s="354" t="s">
        <v>1969</v>
      </c>
      <c r="E420" s="354" t="s">
        <v>594</v>
      </c>
      <c r="F420" s="354" t="s">
        <v>1970</v>
      </c>
      <c r="G420" s="0" t="e">
        <f aca="false">CHAR(CODE(dbcs(LEFT(F420,1)))-256)</f>
        <v>#NAME?</v>
      </c>
      <c r="H420" s="0" t="e">
        <f aca="false">C420&amp;G420</f>
        <v>#NAME?</v>
      </c>
      <c r="I420" s="355" t="str">
        <f aca="false">D420</f>
        <v>河内町</v>
      </c>
      <c r="L420" s="355" t="str">
        <f aca="false">C420&amp;D420</f>
        <v>茨城県河内町</v>
      </c>
    </row>
    <row r="421" customFormat="false" ht="18" hidden="false" customHeight="false" outlineLevel="0" collapsed="false">
      <c r="A421" s="354" t="s">
        <v>1971</v>
      </c>
      <c r="B421" s="0" t="str">
        <f aca="false">LEFT(A421,2)</f>
        <v>08</v>
      </c>
      <c r="C421" s="354" t="s">
        <v>421</v>
      </c>
      <c r="D421" s="354" t="s">
        <v>1972</v>
      </c>
      <c r="E421" s="354" t="s">
        <v>594</v>
      </c>
      <c r="F421" s="354" t="s">
        <v>1973</v>
      </c>
      <c r="G421" s="0" t="e">
        <f aca="false">CHAR(CODE(dbcs(LEFT(F421,1)))-256)</f>
        <v>#NAME?</v>
      </c>
      <c r="H421" s="0" t="e">
        <f aca="false">C421&amp;G421</f>
        <v>#NAME?</v>
      </c>
      <c r="I421" s="355" t="str">
        <f aca="false">D421</f>
        <v>北茨城市</v>
      </c>
      <c r="L421" s="355" t="str">
        <f aca="false">C421&amp;D421</f>
        <v>茨城県北茨城市</v>
      </c>
    </row>
    <row r="422" customFormat="false" ht="18" hidden="false" customHeight="false" outlineLevel="0" collapsed="false">
      <c r="A422" s="354" t="s">
        <v>1974</v>
      </c>
      <c r="B422" s="0" t="str">
        <f aca="false">LEFT(A422,2)</f>
        <v>08</v>
      </c>
      <c r="C422" s="354" t="s">
        <v>421</v>
      </c>
      <c r="D422" s="354" t="s">
        <v>1975</v>
      </c>
      <c r="E422" s="354" t="s">
        <v>594</v>
      </c>
      <c r="F422" s="354" t="s">
        <v>1976</v>
      </c>
      <c r="G422" s="0" t="e">
        <f aca="false">CHAR(CODE(dbcs(LEFT(F422,1)))-256)</f>
        <v>#NAME?</v>
      </c>
      <c r="H422" s="0" t="e">
        <f aca="false">C422&amp;G422</f>
        <v>#NAME?</v>
      </c>
      <c r="I422" s="355" t="str">
        <f aca="false">D422</f>
        <v>古河市</v>
      </c>
      <c r="L422" s="355" t="str">
        <f aca="false">C422&amp;D422</f>
        <v>茨城県古河市</v>
      </c>
    </row>
    <row r="423" customFormat="false" ht="18" hidden="false" customHeight="false" outlineLevel="0" collapsed="false">
      <c r="A423" s="354" t="s">
        <v>1977</v>
      </c>
      <c r="B423" s="0" t="str">
        <f aca="false">LEFT(A423,2)</f>
        <v>08</v>
      </c>
      <c r="C423" s="354" t="s">
        <v>421</v>
      </c>
      <c r="D423" s="354" t="s">
        <v>1978</v>
      </c>
      <c r="E423" s="354" t="s">
        <v>594</v>
      </c>
      <c r="F423" s="354" t="s">
        <v>1979</v>
      </c>
      <c r="G423" s="0" t="e">
        <f aca="false">CHAR(CODE(dbcs(LEFT(F423,1)))-256)</f>
        <v>#NAME?</v>
      </c>
      <c r="H423" s="0" t="e">
        <f aca="false">C423&amp;G423</f>
        <v>#NAME?</v>
      </c>
      <c r="I423" s="355" t="str">
        <f aca="false">D423</f>
        <v>五霞町</v>
      </c>
      <c r="L423" s="355" t="str">
        <f aca="false">C423&amp;D423</f>
        <v>茨城県五霞町</v>
      </c>
    </row>
    <row r="424" customFormat="false" ht="18" hidden="false" customHeight="false" outlineLevel="0" collapsed="false">
      <c r="A424" s="354" t="s">
        <v>1980</v>
      </c>
      <c r="B424" s="0" t="str">
        <f aca="false">LEFT(A424,2)</f>
        <v>08</v>
      </c>
      <c r="C424" s="354" t="s">
        <v>421</v>
      </c>
      <c r="D424" s="354" t="s">
        <v>1981</v>
      </c>
      <c r="E424" s="354" t="s">
        <v>594</v>
      </c>
      <c r="F424" s="354" t="s">
        <v>1982</v>
      </c>
      <c r="G424" s="0" t="e">
        <f aca="false">CHAR(CODE(dbcs(LEFT(F424,1)))-256)</f>
        <v>#NAME?</v>
      </c>
      <c r="H424" s="0" t="e">
        <f aca="false">C424&amp;G424</f>
        <v>#NAME?</v>
      </c>
      <c r="I424" s="355" t="str">
        <f aca="false">D424</f>
        <v>境町</v>
      </c>
      <c r="L424" s="355" t="str">
        <f aca="false">C424&amp;D424</f>
        <v>茨城県境町</v>
      </c>
    </row>
    <row r="425" customFormat="false" ht="18" hidden="false" customHeight="false" outlineLevel="0" collapsed="false">
      <c r="A425" s="354" t="s">
        <v>1983</v>
      </c>
      <c r="B425" s="0" t="str">
        <f aca="false">LEFT(A425,2)</f>
        <v>08</v>
      </c>
      <c r="C425" s="354" t="s">
        <v>421</v>
      </c>
      <c r="D425" s="354" t="s">
        <v>1984</v>
      </c>
      <c r="E425" s="354" t="s">
        <v>594</v>
      </c>
      <c r="F425" s="354" t="s">
        <v>1985</v>
      </c>
      <c r="G425" s="0" t="e">
        <f aca="false">CHAR(CODE(dbcs(LEFT(F425,1)))-256)</f>
        <v>#NAME?</v>
      </c>
      <c r="H425" s="0" t="e">
        <f aca="false">C425&amp;G425</f>
        <v>#NAME?</v>
      </c>
      <c r="I425" s="355" t="str">
        <f aca="false">D425</f>
        <v>桜川市</v>
      </c>
      <c r="L425" s="355" t="str">
        <f aca="false">C425&amp;D425</f>
        <v>茨城県桜川市</v>
      </c>
    </row>
    <row r="426" customFormat="false" ht="18" hidden="false" customHeight="false" outlineLevel="0" collapsed="false">
      <c r="A426" s="354" t="s">
        <v>1986</v>
      </c>
      <c r="B426" s="0" t="str">
        <f aca="false">LEFT(A426,2)</f>
        <v>08</v>
      </c>
      <c r="C426" s="354" t="s">
        <v>421</v>
      </c>
      <c r="D426" s="354" t="s">
        <v>1987</v>
      </c>
      <c r="E426" s="354" t="s">
        <v>594</v>
      </c>
      <c r="F426" s="354" t="s">
        <v>1988</v>
      </c>
      <c r="G426" s="0" t="e">
        <f aca="false">CHAR(CODE(dbcs(LEFT(F426,1)))-256)</f>
        <v>#NAME?</v>
      </c>
      <c r="H426" s="0" t="e">
        <f aca="false">C426&amp;G426</f>
        <v>#NAME?</v>
      </c>
      <c r="I426" s="355" t="str">
        <f aca="false">D426</f>
        <v>下妻市</v>
      </c>
      <c r="L426" s="355" t="str">
        <f aca="false">C426&amp;D426</f>
        <v>茨城県下妻市</v>
      </c>
    </row>
    <row r="427" customFormat="false" ht="18" hidden="false" customHeight="false" outlineLevel="0" collapsed="false">
      <c r="A427" s="354" t="s">
        <v>1989</v>
      </c>
      <c r="B427" s="0" t="str">
        <f aca="false">LEFT(A427,2)</f>
        <v>08</v>
      </c>
      <c r="C427" s="354" t="s">
        <v>421</v>
      </c>
      <c r="D427" s="354" t="s">
        <v>1990</v>
      </c>
      <c r="E427" s="354" t="s">
        <v>594</v>
      </c>
      <c r="F427" s="354" t="s">
        <v>1991</v>
      </c>
      <c r="G427" s="0" t="e">
        <f aca="false">CHAR(CODE(dbcs(LEFT(F427,1)))-256)</f>
        <v>#NAME?</v>
      </c>
      <c r="H427" s="0" t="e">
        <f aca="false">C427&amp;G427</f>
        <v>#NAME?</v>
      </c>
      <c r="I427" s="355" t="str">
        <f aca="false">D427</f>
        <v>常総市</v>
      </c>
      <c r="L427" s="355" t="str">
        <f aca="false">C427&amp;D427</f>
        <v>茨城県常総市</v>
      </c>
    </row>
    <row r="428" customFormat="false" ht="18" hidden="false" customHeight="false" outlineLevel="0" collapsed="false">
      <c r="A428" s="354" t="s">
        <v>1992</v>
      </c>
      <c r="B428" s="0" t="str">
        <f aca="false">LEFT(A428,2)</f>
        <v>08</v>
      </c>
      <c r="C428" s="354" t="s">
        <v>421</v>
      </c>
      <c r="D428" s="354" t="s">
        <v>1993</v>
      </c>
      <c r="E428" s="354" t="s">
        <v>594</v>
      </c>
      <c r="F428" s="354" t="s">
        <v>1994</v>
      </c>
      <c r="G428" s="0" t="e">
        <f aca="false">CHAR(CODE(dbcs(LEFT(F428,1)))-256)</f>
        <v>#NAME?</v>
      </c>
      <c r="H428" s="0" t="e">
        <f aca="false">C428&amp;G428</f>
        <v>#NAME?</v>
      </c>
      <c r="I428" s="355" t="str">
        <f aca="false">D428</f>
        <v>城里町</v>
      </c>
      <c r="L428" s="355" t="str">
        <f aca="false">C428&amp;D428</f>
        <v>茨城県城里町</v>
      </c>
    </row>
    <row r="429" customFormat="false" ht="18" hidden="false" customHeight="false" outlineLevel="0" collapsed="false">
      <c r="A429" s="354" t="s">
        <v>1995</v>
      </c>
      <c r="B429" s="0" t="str">
        <f aca="false">LEFT(A429,2)</f>
        <v>08</v>
      </c>
      <c r="C429" s="354" t="s">
        <v>421</v>
      </c>
      <c r="D429" s="354" t="s">
        <v>1996</v>
      </c>
      <c r="E429" s="354" t="s">
        <v>594</v>
      </c>
      <c r="F429" s="354" t="s">
        <v>1997</v>
      </c>
      <c r="G429" s="0" t="e">
        <f aca="false">CHAR(CODE(dbcs(LEFT(F429,1)))-256)</f>
        <v>#NAME?</v>
      </c>
      <c r="H429" s="0" t="e">
        <f aca="false">C429&amp;G429</f>
        <v>#NAME?</v>
      </c>
      <c r="I429" s="355" t="str">
        <f aca="false">D429</f>
        <v>大子町</v>
      </c>
      <c r="L429" s="355" t="str">
        <f aca="false">C429&amp;D429</f>
        <v>茨城県大子町</v>
      </c>
    </row>
    <row r="430" customFormat="false" ht="18" hidden="false" customHeight="false" outlineLevel="0" collapsed="false">
      <c r="A430" s="354" t="s">
        <v>1998</v>
      </c>
      <c r="B430" s="0" t="str">
        <f aca="false">LEFT(A430,2)</f>
        <v>08</v>
      </c>
      <c r="C430" s="354" t="s">
        <v>421</v>
      </c>
      <c r="D430" s="354" t="s">
        <v>1999</v>
      </c>
      <c r="E430" s="354" t="s">
        <v>594</v>
      </c>
      <c r="F430" s="354" t="s">
        <v>2000</v>
      </c>
      <c r="G430" s="0" t="e">
        <f aca="false">CHAR(CODE(dbcs(LEFT(F430,1)))-256)</f>
        <v>#NAME?</v>
      </c>
      <c r="H430" s="0" t="e">
        <f aca="false">C430&amp;G430</f>
        <v>#NAME?</v>
      </c>
      <c r="I430" s="355" t="str">
        <f aca="false">D430</f>
        <v>高萩市</v>
      </c>
      <c r="L430" s="355" t="str">
        <f aca="false">C430&amp;D430</f>
        <v>茨城県高萩市</v>
      </c>
    </row>
    <row r="431" customFormat="false" ht="18" hidden="false" customHeight="false" outlineLevel="0" collapsed="false">
      <c r="A431" s="354" t="s">
        <v>2001</v>
      </c>
      <c r="B431" s="0" t="str">
        <f aca="false">LEFT(A431,2)</f>
        <v>08</v>
      </c>
      <c r="C431" s="354" t="s">
        <v>421</v>
      </c>
      <c r="D431" s="354" t="s">
        <v>2002</v>
      </c>
      <c r="E431" s="354" t="s">
        <v>594</v>
      </c>
      <c r="F431" s="354" t="s">
        <v>2003</v>
      </c>
      <c r="G431" s="0" t="e">
        <f aca="false">CHAR(CODE(dbcs(LEFT(F431,1)))-256)</f>
        <v>#NAME?</v>
      </c>
      <c r="H431" s="0" t="e">
        <f aca="false">C431&amp;G431</f>
        <v>#NAME?</v>
      </c>
      <c r="I431" s="355" t="str">
        <f aca="false">D431</f>
        <v>筑西市</v>
      </c>
      <c r="L431" s="355" t="str">
        <f aca="false">C431&amp;D431</f>
        <v>茨城県筑西市</v>
      </c>
    </row>
    <row r="432" customFormat="false" ht="18" hidden="false" customHeight="false" outlineLevel="0" collapsed="false">
      <c r="A432" s="354" t="s">
        <v>2004</v>
      </c>
      <c r="B432" s="0" t="str">
        <f aca="false">LEFT(A432,2)</f>
        <v>08</v>
      </c>
      <c r="C432" s="354" t="s">
        <v>421</v>
      </c>
      <c r="D432" s="354" t="s">
        <v>2005</v>
      </c>
      <c r="E432" s="354" t="s">
        <v>594</v>
      </c>
      <c r="F432" s="354" t="s">
        <v>2006</v>
      </c>
      <c r="G432" s="0" t="e">
        <f aca="false">CHAR(CODE(dbcs(LEFT(F432,1)))-256)</f>
        <v>#NAME?</v>
      </c>
      <c r="H432" s="0" t="e">
        <f aca="false">C432&amp;G432</f>
        <v>#NAME?</v>
      </c>
      <c r="I432" s="355" t="str">
        <f aca="false">D432</f>
        <v>つくば市</v>
      </c>
      <c r="L432" s="355" t="str">
        <f aca="false">C432&amp;D432</f>
        <v>茨城県つくば市</v>
      </c>
    </row>
    <row r="433" customFormat="false" ht="18" hidden="false" customHeight="false" outlineLevel="0" collapsed="false">
      <c r="A433" s="354" t="s">
        <v>2007</v>
      </c>
      <c r="B433" s="0" t="str">
        <f aca="false">LEFT(A433,2)</f>
        <v>08</v>
      </c>
      <c r="C433" s="354" t="s">
        <v>421</v>
      </c>
      <c r="D433" s="354" t="s">
        <v>2008</v>
      </c>
      <c r="E433" s="354" t="s">
        <v>594</v>
      </c>
      <c r="F433" s="354" t="s">
        <v>2009</v>
      </c>
      <c r="G433" s="0" t="e">
        <f aca="false">CHAR(CODE(dbcs(LEFT(F433,1)))-256)</f>
        <v>#NAME?</v>
      </c>
      <c r="H433" s="0" t="e">
        <f aca="false">C433&amp;G433</f>
        <v>#NAME?</v>
      </c>
      <c r="I433" s="355" t="str">
        <f aca="false">D433</f>
        <v>つくばみらい市</v>
      </c>
      <c r="L433" s="355" t="str">
        <f aca="false">C433&amp;D433</f>
        <v>茨城県つくばみらい市</v>
      </c>
    </row>
    <row r="434" customFormat="false" ht="18" hidden="false" customHeight="false" outlineLevel="0" collapsed="false">
      <c r="A434" s="354" t="s">
        <v>2010</v>
      </c>
      <c r="B434" s="0" t="str">
        <f aca="false">LEFT(A434,2)</f>
        <v>08</v>
      </c>
      <c r="C434" s="354" t="s">
        <v>421</v>
      </c>
      <c r="D434" s="354" t="s">
        <v>2011</v>
      </c>
      <c r="E434" s="354" t="s">
        <v>594</v>
      </c>
      <c r="F434" s="354" t="s">
        <v>2012</v>
      </c>
      <c r="G434" s="0" t="e">
        <f aca="false">CHAR(CODE(dbcs(LEFT(F434,1)))-256)</f>
        <v>#NAME?</v>
      </c>
      <c r="H434" s="0" t="e">
        <f aca="false">C434&amp;G434</f>
        <v>#NAME?</v>
      </c>
      <c r="I434" s="355" t="str">
        <f aca="false">D434</f>
        <v>土浦市</v>
      </c>
      <c r="L434" s="355" t="str">
        <f aca="false">C434&amp;D434</f>
        <v>茨城県土浦市</v>
      </c>
    </row>
    <row r="435" customFormat="false" ht="18" hidden="false" customHeight="false" outlineLevel="0" collapsed="false">
      <c r="A435" s="354" t="s">
        <v>2013</v>
      </c>
      <c r="B435" s="0" t="str">
        <f aca="false">LEFT(A435,2)</f>
        <v>08</v>
      </c>
      <c r="C435" s="354" t="s">
        <v>421</v>
      </c>
      <c r="D435" s="354" t="s">
        <v>2014</v>
      </c>
      <c r="E435" s="354" t="s">
        <v>594</v>
      </c>
      <c r="F435" s="354" t="s">
        <v>2015</v>
      </c>
      <c r="G435" s="0" t="e">
        <f aca="false">CHAR(CODE(dbcs(LEFT(F435,1)))-256)</f>
        <v>#NAME?</v>
      </c>
      <c r="H435" s="0" t="e">
        <f aca="false">C435&amp;G435</f>
        <v>#NAME?</v>
      </c>
      <c r="I435" s="355" t="str">
        <f aca="false">D435</f>
        <v>東海村</v>
      </c>
      <c r="L435" s="355" t="str">
        <f aca="false">C435&amp;D435</f>
        <v>茨城県東海村</v>
      </c>
    </row>
    <row r="436" customFormat="false" ht="18" hidden="false" customHeight="false" outlineLevel="0" collapsed="false">
      <c r="A436" s="354" t="s">
        <v>2016</v>
      </c>
      <c r="B436" s="0" t="str">
        <f aca="false">LEFT(A436,2)</f>
        <v>08</v>
      </c>
      <c r="C436" s="354" t="s">
        <v>421</v>
      </c>
      <c r="D436" s="354" t="s">
        <v>2017</v>
      </c>
      <c r="E436" s="354" t="s">
        <v>594</v>
      </c>
      <c r="F436" s="354" t="s">
        <v>2018</v>
      </c>
      <c r="G436" s="0" t="e">
        <f aca="false">CHAR(CODE(dbcs(LEFT(F436,1)))-256)</f>
        <v>#NAME?</v>
      </c>
      <c r="H436" s="0" t="e">
        <f aca="false">C436&amp;G436</f>
        <v>#NAME?</v>
      </c>
      <c r="I436" s="355" t="str">
        <f aca="false">D436</f>
        <v>利根町</v>
      </c>
      <c r="L436" s="355" t="str">
        <f aca="false">C436&amp;D436</f>
        <v>茨城県利根町</v>
      </c>
    </row>
    <row r="437" customFormat="false" ht="18" hidden="false" customHeight="false" outlineLevel="0" collapsed="false">
      <c r="A437" s="354" t="s">
        <v>2019</v>
      </c>
      <c r="B437" s="0" t="str">
        <f aca="false">LEFT(A437,2)</f>
        <v>08</v>
      </c>
      <c r="C437" s="354" t="s">
        <v>421</v>
      </c>
      <c r="D437" s="354" t="s">
        <v>2020</v>
      </c>
      <c r="E437" s="354" t="s">
        <v>594</v>
      </c>
      <c r="F437" s="354" t="s">
        <v>2021</v>
      </c>
      <c r="G437" s="0" t="e">
        <f aca="false">CHAR(CODE(dbcs(LEFT(F437,1)))-256)</f>
        <v>#NAME?</v>
      </c>
      <c r="H437" s="0" t="e">
        <f aca="false">C437&amp;G437</f>
        <v>#NAME?</v>
      </c>
      <c r="I437" s="355" t="str">
        <f aca="false">D437</f>
        <v>取手市</v>
      </c>
      <c r="L437" s="355" t="str">
        <f aca="false">C437&amp;D437</f>
        <v>茨城県取手市</v>
      </c>
    </row>
    <row r="438" customFormat="false" ht="18" hidden="false" customHeight="false" outlineLevel="0" collapsed="false">
      <c r="A438" s="354" t="s">
        <v>2022</v>
      </c>
      <c r="B438" s="0" t="str">
        <f aca="false">LEFT(A438,2)</f>
        <v>08</v>
      </c>
      <c r="C438" s="354" t="s">
        <v>421</v>
      </c>
      <c r="D438" s="354" t="s">
        <v>2023</v>
      </c>
      <c r="E438" s="354" t="s">
        <v>594</v>
      </c>
      <c r="F438" s="354" t="s">
        <v>2024</v>
      </c>
      <c r="G438" s="0" t="e">
        <f aca="false">CHAR(CODE(dbcs(LEFT(F438,1)))-256)</f>
        <v>#NAME?</v>
      </c>
      <c r="H438" s="0" t="e">
        <f aca="false">C438&amp;G438</f>
        <v>#NAME?</v>
      </c>
      <c r="I438" s="355" t="str">
        <f aca="false">D438</f>
        <v>那珂市</v>
      </c>
      <c r="L438" s="355" t="str">
        <f aca="false">C438&amp;D438</f>
        <v>茨城県那珂市</v>
      </c>
    </row>
    <row r="439" customFormat="false" ht="18" hidden="false" customHeight="false" outlineLevel="0" collapsed="false">
      <c r="A439" s="354" t="s">
        <v>2025</v>
      </c>
      <c r="B439" s="0" t="str">
        <f aca="false">LEFT(A439,2)</f>
        <v>08</v>
      </c>
      <c r="C439" s="354" t="s">
        <v>421</v>
      </c>
      <c r="D439" s="354" t="s">
        <v>2026</v>
      </c>
      <c r="E439" s="354" t="s">
        <v>594</v>
      </c>
      <c r="F439" s="354" t="s">
        <v>2027</v>
      </c>
      <c r="G439" s="0" t="e">
        <f aca="false">CHAR(CODE(dbcs(LEFT(F439,1)))-256)</f>
        <v>#NAME?</v>
      </c>
      <c r="H439" s="0" t="e">
        <f aca="false">C439&amp;G439</f>
        <v>#NAME?</v>
      </c>
      <c r="I439" s="355" t="str">
        <f aca="false">D439</f>
        <v>行方市</v>
      </c>
      <c r="L439" s="355" t="str">
        <f aca="false">C439&amp;D439</f>
        <v>茨城県行方市</v>
      </c>
    </row>
    <row r="440" customFormat="false" ht="18" hidden="false" customHeight="false" outlineLevel="0" collapsed="false">
      <c r="A440" s="354" t="s">
        <v>2028</v>
      </c>
      <c r="B440" s="0" t="str">
        <f aca="false">LEFT(A440,2)</f>
        <v>08</v>
      </c>
      <c r="C440" s="354" t="s">
        <v>421</v>
      </c>
      <c r="D440" s="354" t="s">
        <v>2029</v>
      </c>
      <c r="E440" s="354" t="s">
        <v>594</v>
      </c>
      <c r="F440" s="354" t="s">
        <v>2030</v>
      </c>
      <c r="G440" s="0" t="e">
        <f aca="false">CHAR(CODE(dbcs(LEFT(F440,1)))-256)</f>
        <v>#NAME?</v>
      </c>
      <c r="H440" s="0" t="e">
        <f aca="false">C440&amp;G440</f>
        <v>#NAME?</v>
      </c>
      <c r="I440" s="355" t="str">
        <f aca="false">D440</f>
        <v>坂東市</v>
      </c>
      <c r="L440" s="355" t="str">
        <f aca="false">C440&amp;D440</f>
        <v>茨城県坂東市</v>
      </c>
    </row>
    <row r="441" customFormat="false" ht="18" hidden="false" customHeight="false" outlineLevel="0" collapsed="false">
      <c r="A441" s="354" t="s">
        <v>2031</v>
      </c>
      <c r="B441" s="0" t="str">
        <f aca="false">LEFT(A441,2)</f>
        <v>08</v>
      </c>
      <c r="C441" s="354" t="s">
        <v>421</v>
      </c>
      <c r="D441" s="354" t="s">
        <v>2032</v>
      </c>
      <c r="E441" s="354" t="s">
        <v>594</v>
      </c>
      <c r="F441" s="354" t="s">
        <v>2033</v>
      </c>
      <c r="G441" s="0" t="e">
        <f aca="false">CHAR(CODE(dbcs(LEFT(F441,1)))-256)</f>
        <v>#NAME?</v>
      </c>
      <c r="H441" s="0" t="e">
        <f aca="false">C441&amp;G441</f>
        <v>#NAME?</v>
      </c>
      <c r="I441" s="355" t="str">
        <f aca="false">D441</f>
        <v>常陸太田市</v>
      </c>
      <c r="L441" s="355" t="str">
        <f aca="false">C441&amp;D441</f>
        <v>茨城県常陸太田市</v>
      </c>
    </row>
    <row r="442" customFormat="false" ht="18" hidden="false" customHeight="false" outlineLevel="0" collapsed="false">
      <c r="A442" s="354" t="s">
        <v>2034</v>
      </c>
      <c r="B442" s="0" t="str">
        <f aca="false">LEFT(A442,2)</f>
        <v>08</v>
      </c>
      <c r="C442" s="354" t="s">
        <v>421</v>
      </c>
      <c r="D442" s="354" t="s">
        <v>2035</v>
      </c>
      <c r="E442" s="354" t="s">
        <v>594</v>
      </c>
      <c r="F442" s="354" t="s">
        <v>2036</v>
      </c>
      <c r="G442" s="0" t="e">
        <f aca="false">CHAR(CODE(dbcs(LEFT(F442,1)))-256)</f>
        <v>#NAME?</v>
      </c>
      <c r="H442" s="0" t="e">
        <f aca="false">C442&amp;G442</f>
        <v>#NAME?</v>
      </c>
      <c r="I442" s="355" t="str">
        <f aca="false">D442</f>
        <v>常陸大宮市</v>
      </c>
      <c r="L442" s="355" t="str">
        <f aca="false">C442&amp;D442</f>
        <v>茨城県常陸大宮市</v>
      </c>
    </row>
    <row r="443" customFormat="false" ht="18" hidden="false" customHeight="false" outlineLevel="0" collapsed="false">
      <c r="A443" s="354" t="s">
        <v>2037</v>
      </c>
      <c r="B443" s="0" t="str">
        <f aca="false">LEFT(A443,2)</f>
        <v>08</v>
      </c>
      <c r="C443" s="354" t="s">
        <v>421</v>
      </c>
      <c r="D443" s="354" t="s">
        <v>2038</v>
      </c>
      <c r="E443" s="354" t="s">
        <v>594</v>
      </c>
      <c r="F443" s="354" t="s">
        <v>2039</v>
      </c>
      <c r="G443" s="0" t="e">
        <f aca="false">CHAR(CODE(dbcs(LEFT(F443,1)))-256)</f>
        <v>#NAME?</v>
      </c>
      <c r="H443" s="0" t="e">
        <f aca="false">C443&amp;G443</f>
        <v>#NAME?</v>
      </c>
      <c r="I443" s="355" t="str">
        <f aca="false">D443</f>
        <v>日立市</v>
      </c>
      <c r="L443" s="355" t="str">
        <f aca="false">C443&amp;D443</f>
        <v>茨城県日立市</v>
      </c>
    </row>
    <row r="444" customFormat="false" ht="18" hidden="false" customHeight="false" outlineLevel="0" collapsed="false">
      <c r="A444" s="354" t="s">
        <v>2040</v>
      </c>
      <c r="B444" s="0" t="str">
        <f aca="false">LEFT(A444,2)</f>
        <v>08</v>
      </c>
      <c r="C444" s="354" t="s">
        <v>421</v>
      </c>
      <c r="D444" s="354" t="s">
        <v>2041</v>
      </c>
      <c r="E444" s="354" t="s">
        <v>594</v>
      </c>
      <c r="F444" s="354" t="s">
        <v>2042</v>
      </c>
      <c r="G444" s="0" t="e">
        <f aca="false">CHAR(CODE(dbcs(LEFT(F444,1)))-256)</f>
        <v>#NAME?</v>
      </c>
      <c r="H444" s="0" t="e">
        <f aca="false">C444&amp;G444</f>
        <v>#NAME?</v>
      </c>
      <c r="I444" s="355" t="str">
        <f aca="false">D444</f>
        <v>ひたちなか市</v>
      </c>
      <c r="L444" s="355" t="str">
        <f aca="false">C444&amp;D444</f>
        <v>茨城県ひたちなか市</v>
      </c>
    </row>
    <row r="445" customFormat="false" ht="18" hidden="false" customHeight="false" outlineLevel="0" collapsed="false">
      <c r="A445" s="354" t="s">
        <v>2043</v>
      </c>
      <c r="B445" s="0" t="str">
        <f aca="false">LEFT(A445,2)</f>
        <v>08</v>
      </c>
      <c r="C445" s="354" t="s">
        <v>421</v>
      </c>
      <c r="D445" s="354" t="s">
        <v>2044</v>
      </c>
      <c r="E445" s="354" t="s">
        <v>594</v>
      </c>
      <c r="F445" s="354" t="s">
        <v>2045</v>
      </c>
      <c r="G445" s="0" t="e">
        <f aca="false">CHAR(CODE(dbcs(LEFT(F445,1)))-256)</f>
        <v>#NAME?</v>
      </c>
      <c r="H445" s="0" t="e">
        <f aca="false">C445&amp;G445</f>
        <v>#NAME?</v>
      </c>
      <c r="I445" s="355" t="str">
        <f aca="false">D445</f>
        <v>鉾田市</v>
      </c>
      <c r="L445" s="355" t="str">
        <f aca="false">C445&amp;D445</f>
        <v>茨城県鉾田市</v>
      </c>
    </row>
    <row r="446" customFormat="false" ht="18" hidden="false" customHeight="false" outlineLevel="0" collapsed="false">
      <c r="A446" s="354" t="s">
        <v>2046</v>
      </c>
      <c r="B446" s="0" t="str">
        <f aca="false">LEFT(A446,2)</f>
        <v>08</v>
      </c>
      <c r="C446" s="354" t="s">
        <v>421</v>
      </c>
      <c r="D446" s="354" t="s">
        <v>2047</v>
      </c>
      <c r="E446" s="354" t="s">
        <v>594</v>
      </c>
      <c r="F446" s="354" t="s">
        <v>2048</v>
      </c>
      <c r="G446" s="0" t="e">
        <f aca="false">CHAR(CODE(dbcs(LEFT(F446,1)))-256)</f>
        <v>#NAME?</v>
      </c>
      <c r="H446" s="0" t="e">
        <f aca="false">C446&amp;G446</f>
        <v>#NAME?</v>
      </c>
      <c r="I446" s="355" t="str">
        <f aca="false">D446</f>
        <v>水戸市</v>
      </c>
      <c r="L446" s="355" t="str">
        <f aca="false">C446&amp;D446</f>
        <v>茨城県水戸市</v>
      </c>
    </row>
    <row r="447" customFormat="false" ht="18" hidden="false" customHeight="false" outlineLevel="0" collapsed="false">
      <c r="A447" s="354" t="s">
        <v>2049</v>
      </c>
      <c r="B447" s="0" t="str">
        <f aca="false">LEFT(A447,2)</f>
        <v>08</v>
      </c>
      <c r="C447" s="354" t="s">
        <v>421</v>
      </c>
      <c r="D447" s="354" t="s">
        <v>2050</v>
      </c>
      <c r="E447" s="354" t="s">
        <v>594</v>
      </c>
      <c r="F447" s="354" t="s">
        <v>2051</v>
      </c>
      <c r="G447" s="0" t="e">
        <f aca="false">CHAR(CODE(dbcs(LEFT(F447,1)))-256)</f>
        <v>#NAME?</v>
      </c>
      <c r="H447" s="0" t="e">
        <f aca="false">C447&amp;G447</f>
        <v>#NAME?</v>
      </c>
      <c r="I447" s="355" t="str">
        <f aca="false">D447</f>
        <v>美浦村</v>
      </c>
      <c r="L447" s="355" t="str">
        <f aca="false">C447&amp;D447</f>
        <v>茨城県美浦村</v>
      </c>
    </row>
    <row r="448" customFormat="false" ht="18" hidden="false" customHeight="false" outlineLevel="0" collapsed="false">
      <c r="A448" s="354" t="s">
        <v>2052</v>
      </c>
      <c r="B448" s="0" t="str">
        <f aca="false">LEFT(A448,2)</f>
        <v>08</v>
      </c>
      <c r="C448" s="354" t="s">
        <v>421</v>
      </c>
      <c r="D448" s="354" t="s">
        <v>2053</v>
      </c>
      <c r="E448" s="354" t="s">
        <v>594</v>
      </c>
      <c r="F448" s="354" t="s">
        <v>2054</v>
      </c>
      <c r="G448" s="0" t="e">
        <f aca="false">CHAR(CODE(dbcs(LEFT(F448,1)))-256)</f>
        <v>#NAME?</v>
      </c>
      <c r="H448" s="0" t="e">
        <f aca="false">C448&amp;G448</f>
        <v>#NAME?</v>
      </c>
      <c r="I448" s="355" t="str">
        <f aca="false">D448</f>
        <v>守谷市</v>
      </c>
      <c r="L448" s="355" t="str">
        <f aca="false">C448&amp;D448</f>
        <v>茨城県守谷市</v>
      </c>
    </row>
    <row r="449" customFormat="false" ht="18" hidden="false" customHeight="false" outlineLevel="0" collapsed="false">
      <c r="A449" s="354" t="s">
        <v>2055</v>
      </c>
      <c r="B449" s="0" t="str">
        <f aca="false">LEFT(A449,2)</f>
        <v>08</v>
      </c>
      <c r="C449" s="354" t="s">
        <v>421</v>
      </c>
      <c r="D449" s="354" t="s">
        <v>2056</v>
      </c>
      <c r="E449" s="354" t="s">
        <v>594</v>
      </c>
      <c r="F449" s="354" t="s">
        <v>2057</v>
      </c>
      <c r="G449" s="0" t="e">
        <f aca="false">CHAR(CODE(dbcs(LEFT(F449,1)))-256)</f>
        <v>#NAME?</v>
      </c>
      <c r="H449" s="0" t="e">
        <f aca="false">C449&amp;G449</f>
        <v>#NAME?</v>
      </c>
      <c r="I449" s="355" t="str">
        <f aca="false">D449</f>
        <v>八千代町</v>
      </c>
      <c r="L449" s="355" t="str">
        <f aca="false">C449&amp;D449</f>
        <v>茨城県八千代町</v>
      </c>
    </row>
    <row r="450" customFormat="false" ht="18" hidden="false" customHeight="false" outlineLevel="0" collapsed="false">
      <c r="A450" s="354" t="s">
        <v>2058</v>
      </c>
      <c r="B450" s="0" t="str">
        <f aca="false">LEFT(A450,2)</f>
        <v>08</v>
      </c>
      <c r="C450" s="354" t="s">
        <v>421</v>
      </c>
      <c r="D450" s="354" t="s">
        <v>2059</v>
      </c>
      <c r="E450" s="354" t="s">
        <v>594</v>
      </c>
      <c r="F450" s="354" t="s">
        <v>2060</v>
      </c>
      <c r="G450" s="0" t="e">
        <f aca="false">CHAR(CODE(dbcs(LEFT(F450,1)))-256)</f>
        <v>#NAME?</v>
      </c>
      <c r="H450" s="0" t="e">
        <f aca="false">C450&amp;G450</f>
        <v>#NAME?</v>
      </c>
      <c r="I450" s="355" t="str">
        <f aca="false">D450</f>
        <v>結城市</v>
      </c>
      <c r="L450" s="355" t="str">
        <f aca="false">C450&amp;D450</f>
        <v>茨城県結城市</v>
      </c>
    </row>
    <row r="451" customFormat="false" ht="18" hidden="false" customHeight="false" outlineLevel="0" collapsed="false">
      <c r="A451" s="354" t="s">
        <v>2061</v>
      </c>
      <c r="B451" s="0" t="str">
        <f aca="false">LEFT(A451,2)</f>
        <v>08</v>
      </c>
      <c r="C451" s="354" t="s">
        <v>421</v>
      </c>
      <c r="D451" s="354" t="s">
        <v>2062</v>
      </c>
      <c r="E451" s="354" t="s">
        <v>594</v>
      </c>
      <c r="F451" s="354" t="s">
        <v>2063</v>
      </c>
      <c r="G451" s="0" t="e">
        <f aca="false">CHAR(CODE(dbcs(LEFT(F451,1)))-256)</f>
        <v>#NAME?</v>
      </c>
      <c r="H451" s="0" t="e">
        <f aca="false">C451&amp;G451</f>
        <v>#NAME?</v>
      </c>
      <c r="I451" s="355" t="str">
        <f aca="false">D451</f>
        <v>龍ケ崎市</v>
      </c>
      <c r="L451" s="355" t="str">
        <f aca="false">C451&amp;D451</f>
        <v>茨城県龍ケ崎市</v>
      </c>
    </row>
    <row r="452" customFormat="false" ht="18" hidden="false" customHeight="false" outlineLevel="0" collapsed="false">
      <c r="A452" s="354" t="s">
        <v>2064</v>
      </c>
      <c r="B452" s="0" t="str">
        <f aca="false">LEFT(A452,2)</f>
        <v>09</v>
      </c>
      <c r="C452" s="354" t="s">
        <v>422</v>
      </c>
      <c r="D452" s="354" t="s">
        <v>2065</v>
      </c>
      <c r="E452" s="354" t="s">
        <v>596</v>
      </c>
      <c r="F452" s="354" t="s">
        <v>2066</v>
      </c>
      <c r="G452" s="0" t="e">
        <f aca="false">CHAR(CODE(dbcs(LEFT(F452,1)))-256)</f>
        <v>#NAME?</v>
      </c>
      <c r="H452" s="0" t="e">
        <f aca="false">C452&amp;G452</f>
        <v>#NAME?</v>
      </c>
      <c r="I452" s="355" t="str">
        <f aca="false">D452</f>
        <v>足利市</v>
      </c>
      <c r="L452" s="355" t="str">
        <f aca="false">C452&amp;D452</f>
        <v>栃木県足利市</v>
      </c>
    </row>
    <row r="453" customFormat="false" ht="18" hidden="false" customHeight="false" outlineLevel="0" collapsed="false">
      <c r="A453" s="354" t="s">
        <v>2067</v>
      </c>
      <c r="B453" s="0" t="str">
        <f aca="false">LEFT(A453,2)</f>
        <v>09</v>
      </c>
      <c r="C453" s="354" t="s">
        <v>422</v>
      </c>
      <c r="D453" s="354" t="s">
        <v>2068</v>
      </c>
      <c r="E453" s="354" t="s">
        <v>596</v>
      </c>
      <c r="F453" s="354" t="s">
        <v>2069</v>
      </c>
      <c r="G453" s="0" t="e">
        <f aca="false">CHAR(CODE(dbcs(LEFT(F453,1)))-256)</f>
        <v>#NAME?</v>
      </c>
      <c r="H453" s="0" t="e">
        <f aca="false">C453&amp;G453</f>
        <v>#NAME?</v>
      </c>
      <c r="I453" s="355" t="str">
        <f aca="false">D453</f>
        <v>市貝町</v>
      </c>
      <c r="L453" s="355" t="str">
        <f aca="false">C453&amp;D453</f>
        <v>栃木県市貝町</v>
      </c>
    </row>
    <row r="454" customFormat="false" ht="18" hidden="false" customHeight="false" outlineLevel="0" collapsed="false">
      <c r="A454" s="354" t="s">
        <v>2070</v>
      </c>
      <c r="B454" s="0" t="str">
        <f aca="false">LEFT(A454,2)</f>
        <v>09</v>
      </c>
      <c r="C454" s="354" t="s">
        <v>422</v>
      </c>
      <c r="D454" s="354" t="s">
        <v>2071</v>
      </c>
      <c r="E454" s="354" t="s">
        <v>596</v>
      </c>
      <c r="F454" s="354" t="s">
        <v>2072</v>
      </c>
      <c r="G454" s="0" t="e">
        <f aca="false">CHAR(CODE(dbcs(LEFT(F454,1)))-256)</f>
        <v>#NAME?</v>
      </c>
      <c r="H454" s="0" t="e">
        <f aca="false">C454&amp;G454</f>
        <v>#NAME?</v>
      </c>
      <c r="I454" s="355" t="str">
        <f aca="false">D454</f>
        <v>宇都宮市</v>
      </c>
      <c r="L454" s="355" t="str">
        <f aca="false">C454&amp;D454</f>
        <v>栃木県宇都宮市</v>
      </c>
    </row>
    <row r="455" customFormat="false" ht="18" hidden="false" customHeight="false" outlineLevel="0" collapsed="false">
      <c r="A455" s="354" t="s">
        <v>2073</v>
      </c>
      <c r="B455" s="0" t="str">
        <f aca="false">LEFT(A455,2)</f>
        <v>09</v>
      </c>
      <c r="C455" s="354" t="s">
        <v>422</v>
      </c>
      <c r="D455" s="354" t="s">
        <v>2074</v>
      </c>
      <c r="E455" s="354" t="s">
        <v>596</v>
      </c>
      <c r="F455" s="354" t="s">
        <v>2075</v>
      </c>
      <c r="G455" s="0" t="e">
        <f aca="false">CHAR(CODE(dbcs(LEFT(F455,1)))-256)</f>
        <v>#NAME?</v>
      </c>
      <c r="H455" s="0" t="e">
        <f aca="false">C455&amp;G455</f>
        <v>#NAME?</v>
      </c>
      <c r="I455" s="355" t="str">
        <f aca="false">D455</f>
        <v>大田原市</v>
      </c>
      <c r="L455" s="355" t="str">
        <f aca="false">C455&amp;D455</f>
        <v>栃木県大田原市</v>
      </c>
    </row>
    <row r="456" customFormat="false" ht="18" hidden="false" customHeight="false" outlineLevel="0" collapsed="false">
      <c r="A456" s="354" t="s">
        <v>2076</v>
      </c>
      <c r="B456" s="0" t="str">
        <f aca="false">LEFT(A456,2)</f>
        <v>09</v>
      </c>
      <c r="C456" s="354" t="s">
        <v>422</v>
      </c>
      <c r="D456" s="354" t="s">
        <v>2077</v>
      </c>
      <c r="E456" s="354" t="s">
        <v>596</v>
      </c>
      <c r="F456" s="354" t="s">
        <v>2078</v>
      </c>
      <c r="G456" s="0" t="e">
        <f aca="false">CHAR(CODE(dbcs(LEFT(F456,1)))-256)</f>
        <v>#NAME?</v>
      </c>
      <c r="H456" s="0" t="e">
        <f aca="false">C456&amp;G456</f>
        <v>#NAME?</v>
      </c>
      <c r="I456" s="355" t="str">
        <f aca="false">D456</f>
        <v>小山市</v>
      </c>
      <c r="L456" s="355" t="str">
        <f aca="false">C456&amp;D456</f>
        <v>栃木県小山市</v>
      </c>
    </row>
    <row r="457" customFormat="false" ht="18" hidden="false" customHeight="false" outlineLevel="0" collapsed="false">
      <c r="A457" s="354" t="s">
        <v>2079</v>
      </c>
      <c r="B457" s="0" t="str">
        <f aca="false">LEFT(A457,2)</f>
        <v>09</v>
      </c>
      <c r="C457" s="354" t="s">
        <v>422</v>
      </c>
      <c r="D457" s="354" t="s">
        <v>2080</v>
      </c>
      <c r="E457" s="354" t="s">
        <v>596</v>
      </c>
      <c r="F457" s="354" t="s">
        <v>2081</v>
      </c>
      <c r="G457" s="0" t="e">
        <f aca="false">CHAR(CODE(dbcs(LEFT(F457,1)))-256)</f>
        <v>#NAME?</v>
      </c>
      <c r="H457" s="0" t="e">
        <f aca="false">C457&amp;G457</f>
        <v>#NAME?</v>
      </c>
      <c r="I457" s="355" t="str">
        <f aca="false">D457</f>
        <v>鹿沼市</v>
      </c>
      <c r="L457" s="355" t="str">
        <f aca="false">C457&amp;D457</f>
        <v>栃木県鹿沼市</v>
      </c>
    </row>
    <row r="458" customFormat="false" ht="18" hidden="false" customHeight="false" outlineLevel="0" collapsed="false">
      <c r="A458" s="354" t="s">
        <v>2082</v>
      </c>
      <c r="B458" s="0" t="str">
        <f aca="false">LEFT(A458,2)</f>
        <v>09</v>
      </c>
      <c r="C458" s="354" t="s">
        <v>422</v>
      </c>
      <c r="D458" s="354" t="s">
        <v>2083</v>
      </c>
      <c r="E458" s="354" t="s">
        <v>596</v>
      </c>
      <c r="F458" s="354" t="s">
        <v>2084</v>
      </c>
      <c r="G458" s="0" t="e">
        <f aca="false">CHAR(CODE(dbcs(LEFT(F458,1)))-256)</f>
        <v>#NAME?</v>
      </c>
      <c r="H458" s="0" t="e">
        <f aca="false">C458&amp;G458</f>
        <v>#NAME?</v>
      </c>
      <c r="I458" s="355" t="str">
        <f aca="false">D458</f>
        <v>上三川町</v>
      </c>
      <c r="L458" s="355" t="str">
        <f aca="false">C458&amp;D458</f>
        <v>栃木県上三川町</v>
      </c>
    </row>
    <row r="459" customFormat="false" ht="18" hidden="false" customHeight="false" outlineLevel="0" collapsed="false">
      <c r="A459" s="354" t="s">
        <v>2085</v>
      </c>
      <c r="B459" s="0" t="str">
        <f aca="false">LEFT(A459,2)</f>
        <v>09</v>
      </c>
      <c r="C459" s="354" t="s">
        <v>422</v>
      </c>
      <c r="D459" s="354" t="s">
        <v>2086</v>
      </c>
      <c r="E459" s="354" t="s">
        <v>596</v>
      </c>
      <c r="F459" s="354" t="s">
        <v>2087</v>
      </c>
      <c r="G459" s="0" t="e">
        <f aca="false">CHAR(CODE(dbcs(LEFT(F459,1)))-256)</f>
        <v>#NAME?</v>
      </c>
      <c r="H459" s="0" t="e">
        <f aca="false">C459&amp;G459</f>
        <v>#NAME?</v>
      </c>
      <c r="I459" s="355" t="str">
        <f aca="false">D459</f>
        <v>さくら市</v>
      </c>
      <c r="L459" s="355" t="str">
        <f aca="false">C459&amp;D459</f>
        <v>栃木県さくら市</v>
      </c>
    </row>
    <row r="460" customFormat="false" ht="18" hidden="false" customHeight="false" outlineLevel="0" collapsed="false">
      <c r="A460" s="354" t="s">
        <v>2088</v>
      </c>
      <c r="B460" s="0" t="str">
        <f aca="false">LEFT(A460,2)</f>
        <v>09</v>
      </c>
      <c r="C460" s="354" t="s">
        <v>422</v>
      </c>
      <c r="D460" s="354" t="s">
        <v>2089</v>
      </c>
      <c r="E460" s="354" t="s">
        <v>596</v>
      </c>
      <c r="F460" s="354" t="s">
        <v>2090</v>
      </c>
      <c r="G460" s="0" t="e">
        <f aca="false">CHAR(CODE(dbcs(LEFT(F460,1)))-256)</f>
        <v>#NAME?</v>
      </c>
      <c r="H460" s="0" t="e">
        <f aca="false">C460&amp;G460</f>
        <v>#NAME?</v>
      </c>
      <c r="I460" s="355" t="str">
        <f aca="false">D460</f>
        <v>佐野市</v>
      </c>
      <c r="L460" s="355" t="str">
        <f aca="false">C460&amp;D460</f>
        <v>栃木県佐野市</v>
      </c>
    </row>
    <row r="461" customFormat="false" ht="18" hidden="false" customHeight="false" outlineLevel="0" collapsed="false">
      <c r="A461" s="354" t="s">
        <v>2091</v>
      </c>
      <c r="B461" s="0" t="str">
        <f aca="false">LEFT(A461,2)</f>
        <v>09</v>
      </c>
      <c r="C461" s="354" t="s">
        <v>422</v>
      </c>
      <c r="D461" s="354" t="s">
        <v>2092</v>
      </c>
      <c r="E461" s="354" t="s">
        <v>596</v>
      </c>
      <c r="F461" s="354" t="s">
        <v>2093</v>
      </c>
      <c r="G461" s="0" t="e">
        <f aca="false">CHAR(CODE(dbcs(LEFT(F461,1)))-256)</f>
        <v>#NAME?</v>
      </c>
      <c r="H461" s="0" t="e">
        <f aca="false">C461&amp;G461</f>
        <v>#NAME?</v>
      </c>
      <c r="I461" s="355" t="str">
        <f aca="false">D461</f>
        <v>塩谷町</v>
      </c>
      <c r="L461" s="355" t="str">
        <f aca="false">C461&amp;D461</f>
        <v>栃木県塩谷町</v>
      </c>
    </row>
    <row r="462" customFormat="false" ht="18" hidden="false" customHeight="false" outlineLevel="0" collapsed="false">
      <c r="A462" s="354" t="s">
        <v>2094</v>
      </c>
      <c r="B462" s="0" t="str">
        <f aca="false">LEFT(A462,2)</f>
        <v>09</v>
      </c>
      <c r="C462" s="354" t="s">
        <v>422</v>
      </c>
      <c r="D462" s="354" t="s">
        <v>2095</v>
      </c>
      <c r="E462" s="354" t="s">
        <v>596</v>
      </c>
      <c r="F462" s="354" t="s">
        <v>2096</v>
      </c>
      <c r="G462" s="0" t="e">
        <f aca="false">CHAR(CODE(dbcs(LEFT(F462,1)))-256)</f>
        <v>#NAME?</v>
      </c>
      <c r="H462" s="0" t="e">
        <f aca="false">C462&amp;G462</f>
        <v>#NAME?</v>
      </c>
      <c r="I462" s="355" t="str">
        <f aca="false">D462</f>
        <v>下野市</v>
      </c>
      <c r="L462" s="355" t="str">
        <f aca="false">C462&amp;D462</f>
        <v>栃木県下野市</v>
      </c>
    </row>
    <row r="463" customFormat="false" ht="18" hidden="false" customHeight="false" outlineLevel="0" collapsed="false">
      <c r="A463" s="354" t="s">
        <v>2097</v>
      </c>
      <c r="B463" s="0" t="str">
        <f aca="false">LEFT(A463,2)</f>
        <v>09</v>
      </c>
      <c r="C463" s="354" t="s">
        <v>422</v>
      </c>
      <c r="D463" s="354" t="s">
        <v>2098</v>
      </c>
      <c r="E463" s="354" t="s">
        <v>596</v>
      </c>
      <c r="F463" s="354" t="s">
        <v>2099</v>
      </c>
      <c r="G463" s="0" t="e">
        <f aca="false">CHAR(CODE(dbcs(LEFT(F463,1)))-256)</f>
        <v>#NAME?</v>
      </c>
      <c r="H463" s="0" t="e">
        <f aca="false">C463&amp;G463</f>
        <v>#NAME?</v>
      </c>
      <c r="I463" s="355" t="str">
        <f aca="false">D463</f>
        <v>高根沢町</v>
      </c>
      <c r="L463" s="355" t="str">
        <f aca="false">C463&amp;D463</f>
        <v>栃木県高根沢町</v>
      </c>
    </row>
    <row r="464" customFormat="false" ht="18" hidden="false" customHeight="false" outlineLevel="0" collapsed="false">
      <c r="A464" s="354" t="s">
        <v>2100</v>
      </c>
      <c r="B464" s="0" t="str">
        <f aca="false">LEFT(A464,2)</f>
        <v>09</v>
      </c>
      <c r="C464" s="354" t="s">
        <v>422</v>
      </c>
      <c r="D464" s="354" t="s">
        <v>2101</v>
      </c>
      <c r="E464" s="354" t="s">
        <v>596</v>
      </c>
      <c r="F464" s="354" t="s">
        <v>2102</v>
      </c>
      <c r="G464" s="0" t="e">
        <f aca="false">CHAR(CODE(dbcs(LEFT(F464,1)))-256)</f>
        <v>#NAME?</v>
      </c>
      <c r="H464" s="0" t="e">
        <f aca="false">C464&amp;G464</f>
        <v>#NAME?</v>
      </c>
      <c r="I464" s="355" t="str">
        <f aca="false">D464</f>
        <v>栃木市</v>
      </c>
      <c r="L464" s="355" t="str">
        <f aca="false">C464&amp;D464</f>
        <v>栃木県栃木市</v>
      </c>
    </row>
    <row r="465" customFormat="false" ht="18" hidden="false" customHeight="false" outlineLevel="0" collapsed="false">
      <c r="A465" s="354" t="s">
        <v>2103</v>
      </c>
      <c r="B465" s="0" t="str">
        <f aca="false">LEFT(A465,2)</f>
        <v>09</v>
      </c>
      <c r="C465" s="354" t="s">
        <v>422</v>
      </c>
      <c r="D465" s="354" t="s">
        <v>2104</v>
      </c>
      <c r="E465" s="354" t="s">
        <v>596</v>
      </c>
      <c r="F465" s="354" t="s">
        <v>2105</v>
      </c>
      <c r="G465" s="0" t="e">
        <f aca="false">CHAR(CODE(dbcs(LEFT(F465,1)))-256)</f>
        <v>#NAME?</v>
      </c>
      <c r="H465" s="0" t="e">
        <f aca="false">C465&amp;G465</f>
        <v>#NAME?</v>
      </c>
      <c r="I465" s="355" t="str">
        <f aca="false">D465</f>
        <v>那珂川町</v>
      </c>
      <c r="L465" s="355" t="str">
        <f aca="false">C465&amp;D465</f>
        <v>栃木県那珂川町</v>
      </c>
    </row>
    <row r="466" customFormat="false" ht="18" hidden="false" customHeight="false" outlineLevel="0" collapsed="false">
      <c r="A466" s="354" t="s">
        <v>2106</v>
      </c>
      <c r="B466" s="0" t="str">
        <f aca="false">LEFT(A466,2)</f>
        <v>09</v>
      </c>
      <c r="C466" s="354" t="s">
        <v>422</v>
      </c>
      <c r="D466" s="354" t="s">
        <v>2107</v>
      </c>
      <c r="E466" s="354" t="s">
        <v>596</v>
      </c>
      <c r="F466" s="354" t="s">
        <v>2108</v>
      </c>
      <c r="G466" s="0" t="e">
        <f aca="false">CHAR(CODE(dbcs(LEFT(F466,1)))-256)</f>
        <v>#NAME?</v>
      </c>
      <c r="H466" s="0" t="e">
        <f aca="false">C466&amp;G466</f>
        <v>#NAME?</v>
      </c>
      <c r="I466" s="355" t="str">
        <f aca="false">D466</f>
        <v>那須烏山市</v>
      </c>
      <c r="L466" s="355" t="str">
        <f aca="false">C466&amp;D466</f>
        <v>栃木県那須烏山市</v>
      </c>
    </row>
    <row r="467" customFormat="false" ht="18" hidden="false" customHeight="false" outlineLevel="0" collapsed="false">
      <c r="A467" s="354" t="s">
        <v>2109</v>
      </c>
      <c r="B467" s="0" t="str">
        <f aca="false">LEFT(A467,2)</f>
        <v>09</v>
      </c>
      <c r="C467" s="354" t="s">
        <v>422</v>
      </c>
      <c r="D467" s="354" t="s">
        <v>2110</v>
      </c>
      <c r="E467" s="354" t="s">
        <v>596</v>
      </c>
      <c r="F467" s="354" t="s">
        <v>2111</v>
      </c>
      <c r="G467" s="0" t="e">
        <f aca="false">CHAR(CODE(dbcs(LEFT(F467,1)))-256)</f>
        <v>#NAME?</v>
      </c>
      <c r="H467" s="0" t="e">
        <f aca="false">C467&amp;G467</f>
        <v>#NAME?</v>
      </c>
      <c r="I467" s="355" t="str">
        <f aca="false">D467</f>
        <v>那須塩原市</v>
      </c>
      <c r="L467" s="355" t="str">
        <f aca="false">C467&amp;D467</f>
        <v>栃木県那須塩原市</v>
      </c>
    </row>
    <row r="468" customFormat="false" ht="18" hidden="false" customHeight="false" outlineLevel="0" collapsed="false">
      <c r="A468" s="354" t="s">
        <v>2112</v>
      </c>
      <c r="B468" s="0" t="str">
        <f aca="false">LEFT(A468,2)</f>
        <v>09</v>
      </c>
      <c r="C468" s="354" t="s">
        <v>422</v>
      </c>
      <c r="D468" s="354" t="s">
        <v>2113</v>
      </c>
      <c r="E468" s="354" t="s">
        <v>596</v>
      </c>
      <c r="F468" s="354" t="s">
        <v>2114</v>
      </c>
      <c r="G468" s="0" t="e">
        <f aca="false">CHAR(CODE(dbcs(LEFT(F468,1)))-256)</f>
        <v>#NAME?</v>
      </c>
      <c r="H468" s="0" t="e">
        <f aca="false">C468&amp;G468</f>
        <v>#NAME?</v>
      </c>
      <c r="I468" s="355" t="str">
        <f aca="false">D468</f>
        <v>那須町</v>
      </c>
      <c r="L468" s="355" t="str">
        <f aca="false">C468&amp;D468</f>
        <v>栃木県那須町</v>
      </c>
    </row>
    <row r="469" customFormat="false" ht="18" hidden="false" customHeight="false" outlineLevel="0" collapsed="false">
      <c r="A469" s="354" t="s">
        <v>2115</v>
      </c>
      <c r="B469" s="0" t="str">
        <f aca="false">LEFT(A469,2)</f>
        <v>09</v>
      </c>
      <c r="C469" s="354" t="s">
        <v>422</v>
      </c>
      <c r="D469" s="354" t="s">
        <v>2116</v>
      </c>
      <c r="E469" s="354" t="s">
        <v>596</v>
      </c>
      <c r="F469" s="354" t="s">
        <v>2117</v>
      </c>
      <c r="G469" s="0" t="e">
        <f aca="false">CHAR(CODE(dbcs(LEFT(F469,1)))-256)</f>
        <v>#NAME?</v>
      </c>
      <c r="H469" s="0" t="e">
        <f aca="false">C469&amp;G469</f>
        <v>#NAME?</v>
      </c>
      <c r="I469" s="355" t="str">
        <f aca="false">D469</f>
        <v>日光市</v>
      </c>
      <c r="L469" s="355" t="str">
        <f aca="false">C469&amp;D469</f>
        <v>栃木県日光市</v>
      </c>
    </row>
    <row r="470" customFormat="false" ht="18" hidden="false" customHeight="false" outlineLevel="0" collapsed="false">
      <c r="A470" s="354" t="s">
        <v>2118</v>
      </c>
      <c r="B470" s="0" t="str">
        <f aca="false">LEFT(A470,2)</f>
        <v>09</v>
      </c>
      <c r="C470" s="354" t="s">
        <v>422</v>
      </c>
      <c r="D470" s="354" t="s">
        <v>2119</v>
      </c>
      <c r="E470" s="354" t="s">
        <v>596</v>
      </c>
      <c r="F470" s="354" t="s">
        <v>2120</v>
      </c>
      <c r="G470" s="0" t="e">
        <f aca="false">CHAR(CODE(dbcs(LEFT(F470,1)))-256)</f>
        <v>#NAME?</v>
      </c>
      <c r="H470" s="0" t="e">
        <f aca="false">C470&amp;G470</f>
        <v>#NAME?</v>
      </c>
      <c r="I470" s="355" t="str">
        <f aca="false">D470</f>
        <v>野木町</v>
      </c>
      <c r="L470" s="355" t="str">
        <f aca="false">C470&amp;D470</f>
        <v>栃木県野木町</v>
      </c>
    </row>
    <row r="471" customFormat="false" ht="18" hidden="false" customHeight="false" outlineLevel="0" collapsed="false">
      <c r="A471" s="354" t="s">
        <v>2121</v>
      </c>
      <c r="B471" s="0" t="str">
        <f aca="false">LEFT(A471,2)</f>
        <v>09</v>
      </c>
      <c r="C471" s="354" t="s">
        <v>422</v>
      </c>
      <c r="D471" s="354" t="s">
        <v>2122</v>
      </c>
      <c r="E471" s="354" t="s">
        <v>596</v>
      </c>
      <c r="F471" s="354" t="s">
        <v>2123</v>
      </c>
      <c r="G471" s="0" t="e">
        <f aca="false">CHAR(CODE(dbcs(LEFT(F471,1)))-256)</f>
        <v>#NAME?</v>
      </c>
      <c r="H471" s="0" t="e">
        <f aca="false">C471&amp;G471</f>
        <v>#NAME?</v>
      </c>
      <c r="I471" s="355" t="str">
        <f aca="false">D471</f>
        <v>芳賀町</v>
      </c>
      <c r="L471" s="355" t="str">
        <f aca="false">C471&amp;D471</f>
        <v>栃木県芳賀町</v>
      </c>
    </row>
    <row r="472" customFormat="false" ht="18" hidden="false" customHeight="false" outlineLevel="0" collapsed="false">
      <c r="A472" s="354" t="s">
        <v>2124</v>
      </c>
      <c r="B472" s="0" t="str">
        <f aca="false">LEFT(A472,2)</f>
        <v>09</v>
      </c>
      <c r="C472" s="354" t="s">
        <v>422</v>
      </c>
      <c r="D472" s="354" t="s">
        <v>2125</v>
      </c>
      <c r="E472" s="354" t="s">
        <v>596</v>
      </c>
      <c r="F472" s="354" t="s">
        <v>2126</v>
      </c>
      <c r="G472" s="0" t="e">
        <f aca="false">CHAR(CODE(dbcs(LEFT(F472,1)))-256)</f>
        <v>#NAME?</v>
      </c>
      <c r="H472" s="0" t="e">
        <f aca="false">C472&amp;G472</f>
        <v>#NAME?</v>
      </c>
      <c r="I472" s="355" t="str">
        <f aca="false">D472</f>
        <v>益子町</v>
      </c>
      <c r="L472" s="355" t="str">
        <f aca="false">C472&amp;D472</f>
        <v>栃木県益子町</v>
      </c>
    </row>
    <row r="473" customFormat="false" ht="18" hidden="false" customHeight="false" outlineLevel="0" collapsed="false">
      <c r="A473" s="354" t="s">
        <v>2127</v>
      </c>
      <c r="B473" s="0" t="str">
        <f aca="false">LEFT(A473,2)</f>
        <v>09</v>
      </c>
      <c r="C473" s="354" t="s">
        <v>422</v>
      </c>
      <c r="D473" s="354" t="s">
        <v>2128</v>
      </c>
      <c r="E473" s="354" t="s">
        <v>596</v>
      </c>
      <c r="F473" s="354" t="s">
        <v>2129</v>
      </c>
      <c r="G473" s="0" t="e">
        <f aca="false">CHAR(CODE(dbcs(LEFT(F473,1)))-256)</f>
        <v>#NAME?</v>
      </c>
      <c r="H473" s="0" t="e">
        <f aca="false">C473&amp;G473</f>
        <v>#NAME?</v>
      </c>
      <c r="I473" s="355" t="str">
        <f aca="false">D473</f>
        <v>壬生町</v>
      </c>
      <c r="L473" s="355" t="str">
        <f aca="false">C473&amp;D473</f>
        <v>栃木県壬生町</v>
      </c>
    </row>
    <row r="474" customFormat="false" ht="18" hidden="false" customHeight="false" outlineLevel="0" collapsed="false">
      <c r="A474" s="354" t="s">
        <v>2130</v>
      </c>
      <c r="B474" s="0" t="str">
        <f aca="false">LEFT(A474,2)</f>
        <v>09</v>
      </c>
      <c r="C474" s="354" t="s">
        <v>422</v>
      </c>
      <c r="D474" s="354" t="s">
        <v>2131</v>
      </c>
      <c r="E474" s="354" t="s">
        <v>596</v>
      </c>
      <c r="F474" s="354" t="s">
        <v>2132</v>
      </c>
      <c r="G474" s="0" t="e">
        <f aca="false">CHAR(CODE(dbcs(LEFT(F474,1)))-256)</f>
        <v>#NAME?</v>
      </c>
      <c r="H474" s="0" t="e">
        <f aca="false">C474&amp;G474</f>
        <v>#NAME?</v>
      </c>
      <c r="I474" s="355" t="str">
        <f aca="false">D474</f>
        <v>真岡市</v>
      </c>
      <c r="L474" s="355" t="str">
        <f aca="false">C474&amp;D474</f>
        <v>栃木県真岡市</v>
      </c>
    </row>
    <row r="475" customFormat="false" ht="18" hidden="false" customHeight="false" outlineLevel="0" collapsed="false">
      <c r="A475" s="354" t="s">
        <v>2133</v>
      </c>
      <c r="B475" s="0" t="str">
        <f aca="false">LEFT(A475,2)</f>
        <v>09</v>
      </c>
      <c r="C475" s="354" t="s">
        <v>422</v>
      </c>
      <c r="D475" s="354" t="s">
        <v>2134</v>
      </c>
      <c r="E475" s="354" t="s">
        <v>596</v>
      </c>
      <c r="F475" s="354" t="s">
        <v>2135</v>
      </c>
      <c r="G475" s="0" t="e">
        <f aca="false">CHAR(CODE(dbcs(LEFT(F475,1)))-256)</f>
        <v>#NAME?</v>
      </c>
      <c r="H475" s="0" t="e">
        <f aca="false">C475&amp;G475</f>
        <v>#NAME?</v>
      </c>
      <c r="I475" s="355" t="str">
        <f aca="false">D475</f>
        <v>茂木町</v>
      </c>
      <c r="L475" s="355" t="str">
        <f aca="false">C475&amp;D475</f>
        <v>栃木県茂木町</v>
      </c>
    </row>
    <row r="476" customFormat="false" ht="18" hidden="false" customHeight="false" outlineLevel="0" collapsed="false">
      <c r="A476" s="354" t="s">
        <v>2136</v>
      </c>
      <c r="B476" s="0" t="str">
        <f aca="false">LEFT(A476,2)</f>
        <v>09</v>
      </c>
      <c r="C476" s="354" t="s">
        <v>422</v>
      </c>
      <c r="D476" s="354" t="s">
        <v>2137</v>
      </c>
      <c r="E476" s="354" t="s">
        <v>596</v>
      </c>
      <c r="F476" s="354" t="s">
        <v>2138</v>
      </c>
      <c r="G476" s="0" t="e">
        <f aca="false">CHAR(CODE(dbcs(LEFT(F476,1)))-256)</f>
        <v>#NAME?</v>
      </c>
      <c r="H476" s="0" t="e">
        <f aca="false">C476&amp;G476</f>
        <v>#NAME?</v>
      </c>
      <c r="I476" s="355" t="str">
        <f aca="false">D476</f>
        <v>矢板市</v>
      </c>
      <c r="L476" s="355" t="str">
        <f aca="false">C476&amp;D476</f>
        <v>栃木県矢板市</v>
      </c>
    </row>
    <row r="477" customFormat="false" ht="18" hidden="false" customHeight="false" outlineLevel="0" collapsed="false">
      <c r="A477" s="354" t="s">
        <v>2139</v>
      </c>
      <c r="B477" s="0" t="str">
        <f aca="false">LEFT(A477,2)</f>
        <v>10</v>
      </c>
      <c r="C477" s="354" t="s">
        <v>423</v>
      </c>
      <c r="D477" s="354" t="s">
        <v>2140</v>
      </c>
      <c r="E477" s="354" t="s">
        <v>598</v>
      </c>
      <c r="F477" s="354" t="s">
        <v>2141</v>
      </c>
      <c r="G477" s="0" t="e">
        <f aca="false">CHAR(CODE(dbcs(LEFT(F477,1)))-256)</f>
        <v>#NAME?</v>
      </c>
      <c r="H477" s="0" t="e">
        <f aca="false">C477&amp;G477</f>
        <v>#NAME?</v>
      </c>
      <c r="I477" s="355" t="str">
        <f aca="false">D477</f>
        <v>安中市</v>
      </c>
      <c r="L477" s="355" t="str">
        <f aca="false">C477&amp;D477</f>
        <v>群馬県安中市</v>
      </c>
    </row>
    <row r="478" customFormat="false" ht="18" hidden="false" customHeight="false" outlineLevel="0" collapsed="false">
      <c r="A478" s="354" t="s">
        <v>2142</v>
      </c>
      <c r="B478" s="0" t="str">
        <f aca="false">LEFT(A478,2)</f>
        <v>10</v>
      </c>
      <c r="C478" s="354" t="s">
        <v>423</v>
      </c>
      <c r="D478" s="354" t="s">
        <v>2143</v>
      </c>
      <c r="E478" s="354" t="s">
        <v>598</v>
      </c>
      <c r="F478" s="354" t="s">
        <v>2144</v>
      </c>
      <c r="G478" s="0" t="e">
        <f aca="false">CHAR(CODE(dbcs(LEFT(F478,1)))-256)</f>
        <v>#NAME?</v>
      </c>
      <c r="H478" s="0" t="e">
        <f aca="false">C478&amp;G478</f>
        <v>#NAME?</v>
      </c>
      <c r="I478" s="355" t="str">
        <f aca="false">D478</f>
        <v>伊勢崎市</v>
      </c>
      <c r="L478" s="355" t="str">
        <f aca="false">C478&amp;D478</f>
        <v>群馬県伊勢崎市</v>
      </c>
    </row>
    <row r="479" customFormat="false" ht="18" hidden="false" customHeight="false" outlineLevel="0" collapsed="false">
      <c r="A479" s="354" t="s">
        <v>2145</v>
      </c>
      <c r="B479" s="0" t="str">
        <f aca="false">LEFT(A479,2)</f>
        <v>10</v>
      </c>
      <c r="C479" s="354" t="s">
        <v>423</v>
      </c>
      <c r="D479" s="354" t="s">
        <v>2146</v>
      </c>
      <c r="E479" s="354" t="s">
        <v>598</v>
      </c>
      <c r="F479" s="354" t="s">
        <v>2147</v>
      </c>
      <c r="G479" s="0" t="e">
        <f aca="false">CHAR(CODE(dbcs(LEFT(F479,1)))-256)</f>
        <v>#NAME?</v>
      </c>
      <c r="H479" s="0" t="e">
        <f aca="false">C479&amp;G479</f>
        <v>#NAME?</v>
      </c>
      <c r="I479" s="355" t="str">
        <f aca="false">D479</f>
        <v>板倉町</v>
      </c>
      <c r="L479" s="355" t="str">
        <f aca="false">C479&amp;D479</f>
        <v>群馬県板倉町</v>
      </c>
    </row>
    <row r="480" customFormat="false" ht="18" hidden="false" customHeight="false" outlineLevel="0" collapsed="false">
      <c r="A480" s="354" t="s">
        <v>2148</v>
      </c>
      <c r="B480" s="0" t="str">
        <f aca="false">LEFT(A480,2)</f>
        <v>10</v>
      </c>
      <c r="C480" s="354" t="s">
        <v>423</v>
      </c>
      <c r="D480" s="354" t="s">
        <v>2149</v>
      </c>
      <c r="E480" s="354" t="s">
        <v>598</v>
      </c>
      <c r="F480" s="354" t="s">
        <v>2150</v>
      </c>
      <c r="G480" s="0" t="e">
        <f aca="false">CHAR(CODE(dbcs(LEFT(F480,1)))-256)</f>
        <v>#NAME?</v>
      </c>
      <c r="H480" s="0" t="e">
        <f aca="false">C480&amp;G480</f>
        <v>#NAME?</v>
      </c>
      <c r="I480" s="355" t="str">
        <f aca="false">D480</f>
        <v>上野村</v>
      </c>
      <c r="L480" s="355" t="str">
        <f aca="false">C480&amp;D480</f>
        <v>群馬県上野村</v>
      </c>
    </row>
    <row r="481" customFormat="false" ht="18" hidden="false" customHeight="false" outlineLevel="0" collapsed="false">
      <c r="A481" s="354" t="s">
        <v>2151</v>
      </c>
      <c r="B481" s="0" t="str">
        <f aca="false">LEFT(A481,2)</f>
        <v>10</v>
      </c>
      <c r="C481" s="354" t="s">
        <v>423</v>
      </c>
      <c r="D481" s="354" t="s">
        <v>2152</v>
      </c>
      <c r="E481" s="354" t="s">
        <v>598</v>
      </c>
      <c r="F481" s="354" t="s">
        <v>2153</v>
      </c>
      <c r="G481" s="0" t="e">
        <f aca="false">CHAR(CODE(dbcs(LEFT(F481,1)))-256)</f>
        <v>#NAME?</v>
      </c>
      <c r="H481" s="0" t="e">
        <f aca="false">C481&amp;G481</f>
        <v>#NAME?</v>
      </c>
      <c r="I481" s="355" t="str">
        <f aca="false">D481</f>
        <v>邑楽町</v>
      </c>
      <c r="L481" s="355" t="str">
        <f aca="false">C481&amp;D481</f>
        <v>群馬県邑楽町</v>
      </c>
    </row>
    <row r="482" customFormat="false" ht="18" hidden="false" customHeight="false" outlineLevel="0" collapsed="false">
      <c r="A482" s="354" t="s">
        <v>2154</v>
      </c>
      <c r="B482" s="0" t="str">
        <f aca="false">LEFT(A482,2)</f>
        <v>10</v>
      </c>
      <c r="C482" s="354" t="s">
        <v>423</v>
      </c>
      <c r="D482" s="354" t="s">
        <v>2155</v>
      </c>
      <c r="E482" s="354" t="s">
        <v>598</v>
      </c>
      <c r="F482" s="354" t="s">
        <v>2156</v>
      </c>
      <c r="G482" s="0" t="e">
        <f aca="false">CHAR(CODE(dbcs(LEFT(F482,1)))-256)</f>
        <v>#NAME?</v>
      </c>
      <c r="H482" s="0" t="e">
        <f aca="false">C482&amp;G482</f>
        <v>#NAME?</v>
      </c>
      <c r="I482" s="355" t="str">
        <f aca="false">D482</f>
        <v>大泉町</v>
      </c>
      <c r="L482" s="355" t="str">
        <f aca="false">C482&amp;D482</f>
        <v>群馬県大泉町</v>
      </c>
    </row>
    <row r="483" customFormat="false" ht="18" hidden="false" customHeight="false" outlineLevel="0" collapsed="false">
      <c r="A483" s="354" t="s">
        <v>2157</v>
      </c>
      <c r="B483" s="0" t="str">
        <f aca="false">LEFT(A483,2)</f>
        <v>10</v>
      </c>
      <c r="C483" s="354" t="s">
        <v>423</v>
      </c>
      <c r="D483" s="354" t="s">
        <v>2158</v>
      </c>
      <c r="E483" s="354" t="s">
        <v>598</v>
      </c>
      <c r="F483" s="354" t="s">
        <v>2159</v>
      </c>
      <c r="G483" s="0" t="e">
        <f aca="false">CHAR(CODE(dbcs(LEFT(F483,1)))-256)</f>
        <v>#NAME?</v>
      </c>
      <c r="H483" s="0" t="e">
        <f aca="false">C483&amp;G483</f>
        <v>#NAME?</v>
      </c>
      <c r="I483" s="355" t="str">
        <f aca="false">D483</f>
        <v>太田市</v>
      </c>
      <c r="L483" s="355" t="str">
        <f aca="false">C483&amp;D483</f>
        <v>群馬県太田市</v>
      </c>
    </row>
    <row r="484" customFormat="false" ht="18" hidden="false" customHeight="false" outlineLevel="0" collapsed="false">
      <c r="A484" s="354" t="s">
        <v>2160</v>
      </c>
      <c r="B484" s="0" t="str">
        <f aca="false">LEFT(A484,2)</f>
        <v>10</v>
      </c>
      <c r="C484" s="354" t="s">
        <v>423</v>
      </c>
      <c r="D484" s="354" t="s">
        <v>2161</v>
      </c>
      <c r="E484" s="354" t="s">
        <v>598</v>
      </c>
      <c r="F484" s="354" t="s">
        <v>2162</v>
      </c>
      <c r="G484" s="0" t="e">
        <f aca="false">CHAR(CODE(dbcs(LEFT(F484,1)))-256)</f>
        <v>#NAME?</v>
      </c>
      <c r="H484" s="0" t="e">
        <f aca="false">C484&amp;G484</f>
        <v>#NAME?</v>
      </c>
      <c r="I484" s="355" t="str">
        <f aca="false">D484</f>
        <v>片品村</v>
      </c>
      <c r="L484" s="355" t="str">
        <f aca="false">C484&amp;D484</f>
        <v>群馬県片品村</v>
      </c>
    </row>
    <row r="485" customFormat="false" ht="18" hidden="false" customHeight="false" outlineLevel="0" collapsed="false">
      <c r="A485" s="354" t="s">
        <v>2163</v>
      </c>
      <c r="B485" s="0" t="str">
        <f aca="false">LEFT(A485,2)</f>
        <v>10</v>
      </c>
      <c r="C485" s="354" t="s">
        <v>423</v>
      </c>
      <c r="D485" s="354" t="s">
        <v>2164</v>
      </c>
      <c r="E485" s="354" t="s">
        <v>598</v>
      </c>
      <c r="F485" s="354" t="s">
        <v>2165</v>
      </c>
      <c r="G485" s="0" t="e">
        <f aca="false">CHAR(CODE(dbcs(LEFT(F485,1)))-256)</f>
        <v>#NAME?</v>
      </c>
      <c r="H485" s="0" t="e">
        <f aca="false">C485&amp;G485</f>
        <v>#NAME?</v>
      </c>
      <c r="I485" s="355" t="str">
        <f aca="false">D485</f>
        <v>川場村</v>
      </c>
      <c r="L485" s="355" t="str">
        <f aca="false">C485&amp;D485</f>
        <v>群馬県川場村</v>
      </c>
    </row>
    <row r="486" customFormat="false" ht="18" hidden="false" customHeight="false" outlineLevel="0" collapsed="false">
      <c r="A486" s="354" t="s">
        <v>2166</v>
      </c>
      <c r="B486" s="0" t="str">
        <f aca="false">LEFT(A486,2)</f>
        <v>10</v>
      </c>
      <c r="C486" s="354" t="s">
        <v>423</v>
      </c>
      <c r="D486" s="354" t="s">
        <v>2167</v>
      </c>
      <c r="E486" s="354" t="s">
        <v>598</v>
      </c>
      <c r="F486" s="354" t="s">
        <v>2168</v>
      </c>
      <c r="G486" s="0" t="e">
        <f aca="false">CHAR(CODE(dbcs(LEFT(F486,1)))-256)</f>
        <v>#NAME?</v>
      </c>
      <c r="H486" s="0" t="e">
        <f aca="false">C486&amp;G486</f>
        <v>#NAME?</v>
      </c>
      <c r="I486" s="355" t="str">
        <f aca="false">D486</f>
        <v>神流町</v>
      </c>
      <c r="L486" s="355" t="str">
        <f aca="false">C486&amp;D486</f>
        <v>群馬県神流町</v>
      </c>
    </row>
    <row r="487" customFormat="false" ht="18" hidden="false" customHeight="false" outlineLevel="0" collapsed="false">
      <c r="A487" s="354" t="s">
        <v>2169</v>
      </c>
      <c r="B487" s="0" t="str">
        <f aca="false">LEFT(A487,2)</f>
        <v>10</v>
      </c>
      <c r="C487" s="354" t="s">
        <v>423</v>
      </c>
      <c r="D487" s="354" t="s">
        <v>2170</v>
      </c>
      <c r="E487" s="354" t="s">
        <v>598</v>
      </c>
      <c r="F487" s="354" t="s">
        <v>2171</v>
      </c>
      <c r="G487" s="0" t="e">
        <f aca="false">CHAR(CODE(dbcs(LEFT(F487,1)))-256)</f>
        <v>#NAME?</v>
      </c>
      <c r="H487" s="0" t="e">
        <f aca="false">C487&amp;G487</f>
        <v>#NAME?</v>
      </c>
      <c r="I487" s="355" t="str">
        <f aca="false">D487</f>
        <v>甘楽町</v>
      </c>
      <c r="L487" s="355" t="str">
        <f aca="false">C487&amp;D487</f>
        <v>群馬県甘楽町</v>
      </c>
    </row>
    <row r="488" customFormat="false" ht="18" hidden="false" customHeight="false" outlineLevel="0" collapsed="false">
      <c r="A488" s="354" t="s">
        <v>2172</v>
      </c>
      <c r="B488" s="0" t="str">
        <f aca="false">LEFT(A488,2)</f>
        <v>10</v>
      </c>
      <c r="C488" s="354" t="s">
        <v>423</v>
      </c>
      <c r="D488" s="354" t="s">
        <v>2173</v>
      </c>
      <c r="E488" s="354" t="s">
        <v>598</v>
      </c>
      <c r="F488" s="354" t="s">
        <v>2174</v>
      </c>
      <c r="G488" s="0" t="e">
        <f aca="false">CHAR(CODE(dbcs(LEFT(F488,1)))-256)</f>
        <v>#NAME?</v>
      </c>
      <c r="H488" s="0" t="e">
        <f aca="false">C488&amp;G488</f>
        <v>#NAME?</v>
      </c>
      <c r="I488" s="355" t="str">
        <f aca="false">D488</f>
        <v>桐生市</v>
      </c>
      <c r="L488" s="355" t="str">
        <f aca="false">C488&amp;D488</f>
        <v>群馬県桐生市</v>
      </c>
    </row>
    <row r="489" customFormat="false" ht="18" hidden="false" customHeight="false" outlineLevel="0" collapsed="false">
      <c r="A489" s="354" t="s">
        <v>2175</v>
      </c>
      <c r="B489" s="0" t="str">
        <f aca="false">LEFT(A489,2)</f>
        <v>10</v>
      </c>
      <c r="C489" s="354" t="s">
        <v>423</v>
      </c>
      <c r="D489" s="354" t="s">
        <v>2176</v>
      </c>
      <c r="E489" s="354" t="s">
        <v>598</v>
      </c>
      <c r="F489" s="354" t="s">
        <v>2177</v>
      </c>
      <c r="G489" s="0" t="e">
        <f aca="false">CHAR(CODE(dbcs(LEFT(F489,1)))-256)</f>
        <v>#NAME?</v>
      </c>
      <c r="H489" s="0" t="e">
        <f aca="false">C489&amp;G489</f>
        <v>#NAME?</v>
      </c>
      <c r="I489" s="355" t="str">
        <f aca="false">D489</f>
        <v>草津町</v>
      </c>
      <c r="L489" s="355" t="str">
        <f aca="false">C489&amp;D489</f>
        <v>群馬県草津町</v>
      </c>
    </row>
    <row r="490" customFormat="false" ht="18" hidden="false" customHeight="false" outlineLevel="0" collapsed="false">
      <c r="A490" s="354" t="s">
        <v>2178</v>
      </c>
      <c r="B490" s="0" t="str">
        <f aca="false">LEFT(A490,2)</f>
        <v>10</v>
      </c>
      <c r="C490" s="354" t="s">
        <v>423</v>
      </c>
      <c r="D490" s="354" t="s">
        <v>2179</v>
      </c>
      <c r="E490" s="354" t="s">
        <v>598</v>
      </c>
      <c r="F490" s="354" t="s">
        <v>2180</v>
      </c>
      <c r="G490" s="0" t="e">
        <f aca="false">CHAR(CODE(dbcs(LEFT(F490,1)))-256)</f>
        <v>#NAME?</v>
      </c>
      <c r="H490" s="0" t="e">
        <f aca="false">C490&amp;G490</f>
        <v>#NAME?</v>
      </c>
      <c r="I490" s="355" t="str">
        <f aca="false">D490</f>
        <v>渋川市</v>
      </c>
      <c r="L490" s="355" t="str">
        <f aca="false">C490&amp;D490</f>
        <v>群馬県渋川市</v>
      </c>
    </row>
    <row r="491" customFormat="false" ht="18" hidden="false" customHeight="false" outlineLevel="0" collapsed="false">
      <c r="A491" s="354" t="s">
        <v>2181</v>
      </c>
      <c r="B491" s="0" t="str">
        <f aca="false">LEFT(A491,2)</f>
        <v>10</v>
      </c>
      <c r="C491" s="354" t="s">
        <v>423</v>
      </c>
      <c r="D491" s="354" t="s">
        <v>2182</v>
      </c>
      <c r="E491" s="354" t="s">
        <v>598</v>
      </c>
      <c r="F491" s="354" t="s">
        <v>2183</v>
      </c>
      <c r="G491" s="0" t="e">
        <f aca="false">CHAR(CODE(dbcs(LEFT(F491,1)))-256)</f>
        <v>#NAME?</v>
      </c>
      <c r="H491" s="0" t="e">
        <f aca="false">C491&amp;G491</f>
        <v>#NAME?</v>
      </c>
      <c r="I491" s="355" t="str">
        <f aca="false">D491</f>
        <v>下仁田町</v>
      </c>
      <c r="L491" s="355" t="str">
        <f aca="false">C491&amp;D491</f>
        <v>群馬県下仁田町</v>
      </c>
    </row>
    <row r="492" customFormat="false" ht="18" hidden="false" customHeight="false" outlineLevel="0" collapsed="false">
      <c r="A492" s="354" t="s">
        <v>2184</v>
      </c>
      <c r="B492" s="0" t="str">
        <f aca="false">LEFT(A492,2)</f>
        <v>10</v>
      </c>
      <c r="C492" s="354" t="s">
        <v>423</v>
      </c>
      <c r="D492" s="354" t="s">
        <v>1830</v>
      </c>
      <c r="E492" s="354" t="s">
        <v>598</v>
      </c>
      <c r="F492" s="354" t="s">
        <v>1831</v>
      </c>
      <c r="G492" s="0" t="e">
        <f aca="false">CHAR(CODE(dbcs(LEFT(F492,1)))-256)</f>
        <v>#NAME?</v>
      </c>
      <c r="H492" s="0" t="e">
        <f aca="false">C492&amp;G492</f>
        <v>#NAME?</v>
      </c>
      <c r="I492" s="355" t="str">
        <f aca="false">D492</f>
        <v>昭和村</v>
      </c>
      <c r="L492" s="355" t="str">
        <f aca="false">C492&amp;D492</f>
        <v>群馬県昭和村</v>
      </c>
    </row>
    <row r="493" customFormat="false" ht="18" hidden="false" customHeight="false" outlineLevel="0" collapsed="false">
      <c r="A493" s="354" t="s">
        <v>2185</v>
      </c>
      <c r="B493" s="0" t="str">
        <f aca="false">LEFT(A493,2)</f>
        <v>10</v>
      </c>
      <c r="C493" s="354" t="s">
        <v>423</v>
      </c>
      <c r="D493" s="354" t="s">
        <v>2186</v>
      </c>
      <c r="E493" s="354" t="s">
        <v>598</v>
      </c>
      <c r="F493" s="354" t="s">
        <v>2187</v>
      </c>
      <c r="G493" s="0" t="e">
        <f aca="false">CHAR(CODE(dbcs(LEFT(F493,1)))-256)</f>
        <v>#NAME?</v>
      </c>
      <c r="H493" s="0" t="e">
        <f aca="false">C493&amp;G493</f>
        <v>#NAME?</v>
      </c>
      <c r="I493" s="355" t="str">
        <f aca="false">D493</f>
        <v>榛東村</v>
      </c>
      <c r="L493" s="355" t="str">
        <f aca="false">C493&amp;D493</f>
        <v>群馬県榛東村</v>
      </c>
    </row>
    <row r="494" customFormat="false" ht="18" hidden="false" customHeight="false" outlineLevel="0" collapsed="false">
      <c r="A494" s="354" t="s">
        <v>2188</v>
      </c>
      <c r="B494" s="0" t="str">
        <f aca="false">LEFT(A494,2)</f>
        <v>10</v>
      </c>
      <c r="C494" s="354" t="s">
        <v>423</v>
      </c>
      <c r="D494" s="354" t="s">
        <v>2189</v>
      </c>
      <c r="E494" s="354" t="s">
        <v>598</v>
      </c>
      <c r="F494" s="354" t="s">
        <v>2190</v>
      </c>
      <c r="G494" s="0" t="e">
        <f aca="false">CHAR(CODE(dbcs(LEFT(F494,1)))-256)</f>
        <v>#NAME?</v>
      </c>
      <c r="H494" s="0" t="e">
        <f aca="false">C494&amp;G494</f>
        <v>#NAME?</v>
      </c>
      <c r="I494" s="355" t="str">
        <f aca="false">D494</f>
        <v>高崎市</v>
      </c>
      <c r="L494" s="355" t="str">
        <f aca="false">C494&amp;D494</f>
        <v>群馬県高崎市</v>
      </c>
    </row>
    <row r="495" customFormat="false" ht="18" hidden="false" customHeight="false" outlineLevel="0" collapsed="false">
      <c r="A495" s="354" t="s">
        <v>2191</v>
      </c>
      <c r="B495" s="0" t="str">
        <f aca="false">LEFT(A495,2)</f>
        <v>10</v>
      </c>
      <c r="C495" s="354" t="s">
        <v>423</v>
      </c>
      <c r="D495" s="354" t="s">
        <v>2192</v>
      </c>
      <c r="E495" s="354" t="s">
        <v>598</v>
      </c>
      <c r="F495" s="354" t="s">
        <v>2193</v>
      </c>
      <c r="G495" s="0" t="e">
        <f aca="false">CHAR(CODE(dbcs(LEFT(F495,1)))-256)</f>
        <v>#NAME?</v>
      </c>
      <c r="H495" s="0" t="e">
        <f aca="false">C495&amp;G495</f>
        <v>#NAME?</v>
      </c>
      <c r="I495" s="355" t="str">
        <f aca="false">D495</f>
        <v>高山村</v>
      </c>
      <c r="L495" s="355" t="str">
        <f aca="false">C495&amp;D495</f>
        <v>群馬県高山村</v>
      </c>
    </row>
    <row r="496" customFormat="false" ht="18" hidden="false" customHeight="false" outlineLevel="0" collapsed="false">
      <c r="A496" s="354" t="s">
        <v>2194</v>
      </c>
      <c r="B496" s="0" t="str">
        <f aca="false">LEFT(A496,2)</f>
        <v>10</v>
      </c>
      <c r="C496" s="354" t="s">
        <v>423</v>
      </c>
      <c r="D496" s="354" t="s">
        <v>2195</v>
      </c>
      <c r="E496" s="354" t="s">
        <v>598</v>
      </c>
      <c r="F496" s="354" t="s">
        <v>2196</v>
      </c>
      <c r="G496" s="0" t="e">
        <f aca="false">CHAR(CODE(dbcs(LEFT(F496,1)))-256)</f>
        <v>#NAME?</v>
      </c>
      <c r="H496" s="0" t="e">
        <f aca="false">C496&amp;G496</f>
        <v>#NAME?</v>
      </c>
      <c r="I496" s="355" t="str">
        <f aca="false">D496</f>
        <v>館林市</v>
      </c>
      <c r="L496" s="355" t="str">
        <f aca="false">C496&amp;D496</f>
        <v>群馬県館林市</v>
      </c>
    </row>
    <row r="497" customFormat="false" ht="18" hidden="false" customHeight="false" outlineLevel="0" collapsed="false">
      <c r="A497" s="354" t="s">
        <v>2197</v>
      </c>
      <c r="B497" s="0" t="str">
        <f aca="false">LEFT(A497,2)</f>
        <v>10</v>
      </c>
      <c r="C497" s="354" t="s">
        <v>423</v>
      </c>
      <c r="D497" s="354" t="s">
        <v>2198</v>
      </c>
      <c r="E497" s="354" t="s">
        <v>598</v>
      </c>
      <c r="F497" s="354" t="s">
        <v>2199</v>
      </c>
      <c r="G497" s="0" t="e">
        <f aca="false">CHAR(CODE(dbcs(LEFT(F497,1)))-256)</f>
        <v>#NAME?</v>
      </c>
      <c r="H497" s="0" t="e">
        <f aca="false">C497&amp;G497</f>
        <v>#NAME?</v>
      </c>
      <c r="I497" s="355" t="str">
        <f aca="false">D497</f>
        <v>玉村町</v>
      </c>
      <c r="L497" s="355" t="str">
        <f aca="false">C497&amp;D497</f>
        <v>群馬県玉村町</v>
      </c>
    </row>
    <row r="498" customFormat="false" ht="18" hidden="false" customHeight="false" outlineLevel="0" collapsed="false">
      <c r="A498" s="354" t="s">
        <v>2200</v>
      </c>
      <c r="B498" s="0" t="str">
        <f aca="false">LEFT(A498,2)</f>
        <v>10</v>
      </c>
      <c r="C498" s="354" t="s">
        <v>423</v>
      </c>
      <c r="D498" s="354" t="s">
        <v>2201</v>
      </c>
      <c r="E498" s="354" t="s">
        <v>598</v>
      </c>
      <c r="F498" s="354" t="s">
        <v>2202</v>
      </c>
      <c r="G498" s="0" t="e">
        <f aca="false">CHAR(CODE(dbcs(LEFT(F498,1)))-256)</f>
        <v>#NAME?</v>
      </c>
      <c r="H498" s="0" t="e">
        <f aca="false">C498&amp;G498</f>
        <v>#NAME?</v>
      </c>
      <c r="I498" s="355" t="str">
        <f aca="false">D498</f>
        <v>千代田町</v>
      </c>
      <c r="L498" s="355" t="str">
        <f aca="false">C498&amp;D498</f>
        <v>群馬県千代田町</v>
      </c>
    </row>
    <row r="499" customFormat="false" ht="18" hidden="false" customHeight="false" outlineLevel="0" collapsed="false">
      <c r="A499" s="354" t="s">
        <v>2203</v>
      </c>
      <c r="B499" s="0" t="str">
        <f aca="false">LEFT(A499,2)</f>
        <v>10</v>
      </c>
      <c r="C499" s="354" t="s">
        <v>423</v>
      </c>
      <c r="D499" s="354" t="s">
        <v>2204</v>
      </c>
      <c r="E499" s="354" t="s">
        <v>598</v>
      </c>
      <c r="F499" s="354" t="s">
        <v>2205</v>
      </c>
      <c r="G499" s="0" t="e">
        <f aca="false">CHAR(CODE(dbcs(LEFT(F499,1)))-256)</f>
        <v>#NAME?</v>
      </c>
      <c r="H499" s="0" t="e">
        <f aca="false">C499&amp;G499</f>
        <v>#NAME?</v>
      </c>
      <c r="I499" s="355" t="str">
        <f aca="false">D499</f>
        <v>嬬恋村</v>
      </c>
      <c r="L499" s="355" t="str">
        <f aca="false">C499&amp;D499</f>
        <v>群馬県嬬恋村</v>
      </c>
    </row>
    <row r="500" customFormat="false" ht="18" hidden="false" customHeight="false" outlineLevel="0" collapsed="false">
      <c r="A500" s="354" t="s">
        <v>2206</v>
      </c>
      <c r="B500" s="0" t="str">
        <f aca="false">LEFT(A500,2)</f>
        <v>10</v>
      </c>
      <c r="C500" s="354" t="s">
        <v>423</v>
      </c>
      <c r="D500" s="354" t="s">
        <v>2207</v>
      </c>
      <c r="E500" s="354" t="s">
        <v>598</v>
      </c>
      <c r="F500" s="354" t="s">
        <v>2208</v>
      </c>
      <c r="G500" s="0" t="e">
        <f aca="false">CHAR(CODE(dbcs(LEFT(F500,1)))-256)</f>
        <v>#NAME?</v>
      </c>
      <c r="H500" s="0" t="e">
        <f aca="false">C500&amp;G500</f>
        <v>#NAME?</v>
      </c>
      <c r="I500" s="355" t="str">
        <f aca="false">D500</f>
        <v>富岡市</v>
      </c>
      <c r="L500" s="355" t="str">
        <f aca="false">C500&amp;D500</f>
        <v>群馬県富岡市</v>
      </c>
    </row>
    <row r="501" customFormat="false" ht="18" hidden="false" customHeight="false" outlineLevel="0" collapsed="false">
      <c r="A501" s="354" t="s">
        <v>2209</v>
      </c>
      <c r="B501" s="0" t="str">
        <f aca="false">LEFT(A501,2)</f>
        <v>10</v>
      </c>
      <c r="C501" s="354" t="s">
        <v>423</v>
      </c>
      <c r="D501" s="354" t="s">
        <v>2210</v>
      </c>
      <c r="E501" s="354" t="s">
        <v>598</v>
      </c>
      <c r="F501" s="354" t="s">
        <v>2211</v>
      </c>
      <c r="G501" s="0" t="e">
        <f aca="false">CHAR(CODE(dbcs(LEFT(F501,1)))-256)</f>
        <v>#NAME?</v>
      </c>
      <c r="H501" s="0" t="e">
        <f aca="false">C501&amp;G501</f>
        <v>#NAME?</v>
      </c>
      <c r="I501" s="355" t="str">
        <f aca="false">D501</f>
        <v>中之条町</v>
      </c>
      <c r="L501" s="355" t="str">
        <f aca="false">C501&amp;D501</f>
        <v>群馬県中之条町</v>
      </c>
    </row>
    <row r="502" customFormat="false" ht="18" hidden="false" customHeight="false" outlineLevel="0" collapsed="false">
      <c r="A502" s="354" t="s">
        <v>2212</v>
      </c>
      <c r="B502" s="0" t="str">
        <f aca="false">LEFT(A502,2)</f>
        <v>10</v>
      </c>
      <c r="C502" s="354" t="s">
        <v>423</v>
      </c>
      <c r="D502" s="354" t="s">
        <v>2213</v>
      </c>
      <c r="E502" s="354" t="s">
        <v>598</v>
      </c>
      <c r="F502" s="354" t="s">
        <v>2214</v>
      </c>
      <c r="G502" s="0" t="e">
        <f aca="false">CHAR(CODE(dbcs(LEFT(F502,1)))-256)</f>
        <v>#NAME?</v>
      </c>
      <c r="H502" s="0" t="e">
        <f aca="false">C502&amp;G502</f>
        <v>#NAME?</v>
      </c>
      <c r="I502" s="355" t="str">
        <f aca="false">D502</f>
        <v>長野原町</v>
      </c>
      <c r="L502" s="355" t="str">
        <f aca="false">C502&amp;D502</f>
        <v>群馬県長野原町</v>
      </c>
    </row>
    <row r="503" customFormat="false" ht="18" hidden="false" customHeight="false" outlineLevel="0" collapsed="false">
      <c r="A503" s="354" t="s">
        <v>2215</v>
      </c>
      <c r="B503" s="0" t="str">
        <f aca="false">LEFT(A503,2)</f>
        <v>10</v>
      </c>
      <c r="C503" s="354" t="s">
        <v>423</v>
      </c>
      <c r="D503" s="354" t="s">
        <v>2216</v>
      </c>
      <c r="E503" s="354" t="s">
        <v>598</v>
      </c>
      <c r="F503" s="354" t="s">
        <v>2217</v>
      </c>
      <c r="G503" s="0" t="e">
        <f aca="false">CHAR(CODE(dbcs(LEFT(F503,1)))-256)</f>
        <v>#NAME?</v>
      </c>
      <c r="H503" s="0" t="e">
        <f aca="false">C503&amp;G503</f>
        <v>#NAME?</v>
      </c>
      <c r="I503" s="355" t="str">
        <f aca="false">D503</f>
        <v>南牧村</v>
      </c>
      <c r="L503" s="355" t="str">
        <f aca="false">C503&amp;D503</f>
        <v>群馬県南牧村</v>
      </c>
    </row>
    <row r="504" customFormat="false" ht="18" hidden="false" customHeight="false" outlineLevel="0" collapsed="false">
      <c r="A504" s="354" t="s">
        <v>2218</v>
      </c>
      <c r="B504" s="0" t="str">
        <f aca="false">LEFT(A504,2)</f>
        <v>10</v>
      </c>
      <c r="C504" s="354" t="s">
        <v>423</v>
      </c>
      <c r="D504" s="354" t="s">
        <v>2219</v>
      </c>
      <c r="E504" s="354" t="s">
        <v>598</v>
      </c>
      <c r="F504" s="354" t="s">
        <v>2220</v>
      </c>
      <c r="G504" s="0" t="e">
        <f aca="false">CHAR(CODE(dbcs(LEFT(F504,1)))-256)</f>
        <v>#NAME?</v>
      </c>
      <c r="H504" s="0" t="e">
        <f aca="false">C504&amp;G504</f>
        <v>#NAME?</v>
      </c>
      <c r="I504" s="355" t="str">
        <f aca="false">D504</f>
        <v>沼田市</v>
      </c>
      <c r="L504" s="355" t="str">
        <f aca="false">C504&amp;D504</f>
        <v>群馬県沼田市</v>
      </c>
    </row>
    <row r="505" customFormat="false" ht="18" hidden="false" customHeight="false" outlineLevel="0" collapsed="false">
      <c r="A505" s="354" t="s">
        <v>2221</v>
      </c>
      <c r="B505" s="0" t="str">
        <f aca="false">LEFT(A505,2)</f>
        <v>10</v>
      </c>
      <c r="C505" s="354" t="s">
        <v>423</v>
      </c>
      <c r="D505" s="354" t="s">
        <v>2222</v>
      </c>
      <c r="E505" s="354" t="s">
        <v>598</v>
      </c>
      <c r="F505" s="354" t="s">
        <v>2223</v>
      </c>
      <c r="G505" s="0" t="e">
        <f aca="false">CHAR(CODE(dbcs(LEFT(F505,1)))-256)</f>
        <v>#NAME?</v>
      </c>
      <c r="H505" s="0" t="e">
        <f aca="false">C505&amp;G505</f>
        <v>#NAME?</v>
      </c>
      <c r="I505" s="355" t="str">
        <f aca="false">D505</f>
        <v>東吾妻町</v>
      </c>
      <c r="L505" s="355" t="str">
        <f aca="false">C505&amp;D505</f>
        <v>群馬県東吾妻町</v>
      </c>
    </row>
    <row r="506" customFormat="false" ht="18" hidden="false" customHeight="false" outlineLevel="0" collapsed="false">
      <c r="A506" s="354" t="s">
        <v>2224</v>
      </c>
      <c r="B506" s="0" t="str">
        <f aca="false">LEFT(A506,2)</f>
        <v>10</v>
      </c>
      <c r="C506" s="354" t="s">
        <v>423</v>
      </c>
      <c r="D506" s="354" t="s">
        <v>2225</v>
      </c>
      <c r="E506" s="354" t="s">
        <v>598</v>
      </c>
      <c r="F506" s="354" t="s">
        <v>2226</v>
      </c>
      <c r="G506" s="0" t="e">
        <f aca="false">CHAR(CODE(dbcs(LEFT(F506,1)))-256)</f>
        <v>#NAME?</v>
      </c>
      <c r="H506" s="0" t="e">
        <f aca="false">C506&amp;G506</f>
        <v>#NAME?</v>
      </c>
      <c r="I506" s="355" t="str">
        <f aca="false">D506</f>
        <v>藤岡市</v>
      </c>
      <c r="L506" s="355" t="str">
        <f aca="false">C506&amp;D506</f>
        <v>群馬県藤岡市</v>
      </c>
    </row>
    <row r="507" customFormat="false" ht="18" hidden="false" customHeight="false" outlineLevel="0" collapsed="false">
      <c r="A507" s="354" t="s">
        <v>2227</v>
      </c>
      <c r="B507" s="0" t="str">
        <f aca="false">LEFT(A507,2)</f>
        <v>10</v>
      </c>
      <c r="C507" s="354" t="s">
        <v>423</v>
      </c>
      <c r="D507" s="354" t="s">
        <v>2228</v>
      </c>
      <c r="E507" s="354" t="s">
        <v>598</v>
      </c>
      <c r="F507" s="354" t="s">
        <v>2229</v>
      </c>
      <c r="G507" s="0" t="e">
        <f aca="false">CHAR(CODE(dbcs(LEFT(F507,1)))-256)</f>
        <v>#NAME?</v>
      </c>
      <c r="H507" s="0" t="e">
        <f aca="false">C507&amp;G507</f>
        <v>#NAME?</v>
      </c>
      <c r="I507" s="355" t="str">
        <f aca="false">D507</f>
        <v>前橋市</v>
      </c>
      <c r="L507" s="355" t="str">
        <f aca="false">C507&amp;D507</f>
        <v>群馬県前橋市</v>
      </c>
    </row>
    <row r="508" customFormat="false" ht="18" hidden="false" customHeight="false" outlineLevel="0" collapsed="false">
      <c r="A508" s="354" t="s">
        <v>2230</v>
      </c>
      <c r="B508" s="0" t="str">
        <f aca="false">LEFT(A508,2)</f>
        <v>10</v>
      </c>
      <c r="C508" s="354" t="s">
        <v>423</v>
      </c>
      <c r="D508" s="354" t="s">
        <v>2231</v>
      </c>
      <c r="E508" s="354" t="s">
        <v>598</v>
      </c>
      <c r="F508" s="354" t="s">
        <v>2232</v>
      </c>
      <c r="G508" s="0" t="e">
        <f aca="false">CHAR(CODE(dbcs(LEFT(F508,1)))-256)</f>
        <v>#NAME?</v>
      </c>
      <c r="H508" s="0" t="e">
        <f aca="false">C508&amp;G508</f>
        <v>#NAME?</v>
      </c>
      <c r="I508" s="355" t="str">
        <f aca="false">D508</f>
        <v>みどり市</v>
      </c>
      <c r="L508" s="355" t="str">
        <f aca="false">C508&amp;D508</f>
        <v>群馬県みどり市</v>
      </c>
    </row>
    <row r="509" customFormat="false" ht="18" hidden="false" customHeight="false" outlineLevel="0" collapsed="false">
      <c r="A509" s="354" t="s">
        <v>2233</v>
      </c>
      <c r="B509" s="0" t="str">
        <f aca="false">LEFT(A509,2)</f>
        <v>10</v>
      </c>
      <c r="C509" s="354" t="s">
        <v>423</v>
      </c>
      <c r="D509" s="354" t="s">
        <v>2234</v>
      </c>
      <c r="E509" s="354" t="s">
        <v>598</v>
      </c>
      <c r="F509" s="354" t="s">
        <v>2235</v>
      </c>
      <c r="G509" s="0" t="e">
        <f aca="false">CHAR(CODE(dbcs(LEFT(F509,1)))-256)</f>
        <v>#NAME?</v>
      </c>
      <c r="H509" s="0" t="e">
        <f aca="false">C509&amp;G509</f>
        <v>#NAME?</v>
      </c>
      <c r="I509" s="355" t="str">
        <f aca="false">D509</f>
        <v>みなかみ町</v>
      </c>
      <c r="L509" s="355" t="str">
        <f aca="false">C509&amp;D509</f>
        <v>群馬県みなかみ町</v>
      </c>
    </row>
    <row r="510" customFormat="false" ht="18" hidden="false" customHeight="false" outlineLevel="0" collapsed="false">
      <c r="A510" s="354" t="s">
        <v>2236</v>
      </c>
      <c r="B510" s="0" t="str">
        <f aca="false">LEFT(A510,2)</f>
        <v>10</v>
      </c>
      <c r="C510" s="354" t="s">
        <v>423</v>
      </c>
      <c r="D510" s="354" t="s">
        <v>2237</v>
      </c>
      <c r="E510" s="354" t="s">
        <v>598</v>
      </c>
      <c r="F510" s="354" t="s">
        <v>2238</v>
      </c>
      <c r="G510" s="0" t="e">
        <f aca="false">CHAR(CODE(dbcs(LEFT(F510,1)))-256)</f>
        <v>#NAME?</v>
      </c>
      <c r="H510" s="0" t="e">
        <f aca="false">C510&amp;G510</f>
        <v>#NAME?</v>
      </c>
      <c r="I510" s="355" t="str">
        <f aca="false">D510</f>
        <v>明和町</v>
      </c>
      <c r="L510" s="355" t="str">
        <f aca="false">C510&amp;D510</f>
        <v>群馬県明和町</v>
      </c>
    </row>
    <row r="511" customFormat="false" ht="18" hidden="false" customHeight="false" outlineLevel="0" collapsed="false">
      <c r="A511" s="354" t="s">
        <v>2239</v>
      </c>
      <c r="B511" s="0" t="str">
        <f aca="false">LEFT(A511,2)</f>
        <v>10</v>
      </c>
      <c r="C511" s="354" t="s">
        <v>423</v>
      </c>
      <c r="D511" s="354" t="s">
        <v>2240</v>
      </c>
      <c r="E511" s="354" t="s">
        <v>598</v>
      </c>
      <c r="F511" s="354" t="s">
        <v>2241</v>
      </c>
      <c r="G511" s="0" t="e">
        <f aca="false">CHAR(CODE(dbcs(LEFT(F511,1)))-256)</f>
        <v>#NAME?</v>
      </c>
      <c r="H511" s="0" t="e">
        <f aca="false">C511&amp;G511</f>
        <v>#NAME?</v>
      </c>
      <c r="I511" s="355" t="str">
        <f aca="false">D511</f>
        <v>吉岡町</v>
      </c>
      <c r="L511" s="355" t="str">
        <f aca="false">C511&amp;D511</f>
        <v>群馬県吉岡町</v>
      </c>
    </row>
    <row r="512" customFormat="false" ht="18" hidden="false" customHeight="false" outlineLevel="0" collapsed="false">
      <c r="A512" s="354" t="s">
        <v>2242</v>
      </c>
      <c r="B512" s="0" t="str">
        <f aca="false">LEFT(A512,2)</f>
        <v>11</v>
      </c>
      <c r="C512" s="354" t="s">
        <v>424</v>
      </c>
      <c r="D512" s="354" t="s">
        <v>2243</v>
      </c>
      <c r="E512" s="354" t="s">
        <v>600</v>
      </c>
      <c r="F512" s="354" t="s">
        <v>2244</v>
      </c>
      <c r="G512" s="0" t="e">
        <f aca="false">CHAR(CODE(dbcs(LEFT(F512,1)))-256)</f>
        <v>#NAME?</v>
      </c>
      <c r="H512" s="0" t="e">
        <f aca="false">C512&amp;G512</f>
        <v>#NAME?</v>
      </c>
      <c r="I512" s="355" t="str">
        <f aca="false">D512</f>
        <v>上尾市</v>
      </c>
      <c r="L512" s="355" t="str">
        <f aca="false">C512&amp;D512</f>
        <v>埼玉県上尾市</v>
      </c>
    </row>
    <row r="513" customFormat="false" ht="18" hidden="false" customHeight="false" outlineLevel="0" collapsed="false">
      <c r="A513" s="354" t="s">
        <v>2245</v>
      </c>
      <c r="B513" s="0" t="str">
        <f aca="false">LEFT(A513,2)</f>
        <v>11</v>
      </c>
      <c r="C513" s="354" t="s">
        <v>424</v>
      </c>
      <c r="D513" s="354" t="s">
        <v>2246</v>
      </c>
      <c r="E513" s="354" t="s">
        <v>600</v>
      </c>
      <c r="F513" s="354" t="s">
        <v>2247</v>
      </c>
      <c r="G513" s="0" t="e">
        <f aca="false">CHAR(CODE(dbcs(LEFT(F513,1)))-256)</f>
        <v>#NAME?</v>
      </c>
      <c r="H513" s="0" t="e">
        <f aca="false">C513&amp;G513</f>
        <v>#NAME?</v>
      </c>
      <c r="I513" s="355" t="str">
        <f aca="false">D513</f>
        <v>朝霞市</v>
      </c>
      <c r="L513" s="355" t="str">
        <f aca="false">C513&amp;D513</f>
        <v>埼玉県朝霞市</v>
      </c>
    </row>
    <row r="514" customFormat="false" ht="18" hidden="false" customHeight="false" outlineLevel="0" collapsed="false">
      <c r="A514" s="354" t="s">
        <v>2248</v>
      </c>
      <c r="B514" s="0" t="str">
        <f aca="false">LEFT(A514,2)</f>
        <v>11</v>
      </c>
      <c r="C514" s="354" t="s">
        <v>424</v>
      </c>
      <c r="D514" s="354" t="s">
        <v>2249</v>
      </c>
      <c r="E514" s="354" t="s">
        <v>600</v>
      </c>
      <c r="F514" s="354" t="s">
        <v>2250</v>
      </c>
      <c r="G514" s="0" t="e">
        <f aca="false">CHAR(CODE(dbcs(LEFT(F514,1)))-256)</f>
        <v>#NAME?</v>
      </c>
      <c r="H514" s="0" t="e">
        <f aca="false">C514&amp;G514</f>
        <v>#NAME?</v>
      </c>
      <c r="I514" s="355" t="str">
        <f aca="false">D514</f>
        <v>伊奈町</v>
      </c>
      <c r="L514" s="355" t="str">
        <f aca="false">C514&amp;D514</f>
        <v>埼玉県伊奈町</v>
      </c>
    </row>
    <row r="515" customFormat="false" ht="18" hidden="false" customHeight="false" outlineLevel="0" collapsed="false">
      <c r="A515" s="354" t="s">
        <v>2251</v>
      </c>
      <c r="B515" s="0" t="str">
        <f aca="false">LEFT(A515,2)</f>
        <v>11</v>
      </c>
      <c r="C515" s="354" t="s">
        <v>424</v>
      </c>
      <c r="D515" s="354" t="s">
        <v>2252</v>
      </c>
      <c r="E515" s="354" t="s">
        <v>600</v>
      </c>
      <c r="F515" s="354" t="s">
        <v>2253</v>
      </c>
      <c r="G515" s="0" t="e">
        <f aca="false">CHAR(CODE(dbcs(LEFT(F515,1)))-256)</f>
        <v>#NAME?</v>
      </c>
      <c r="H515" s="0" t="e">
        <f aca="false">C515&amp;G515</f>
        <v>#NAME?</v>
      </c>
      <c r="I515" s="355" t="str">
        <f aca="false">D515</f>
        <v>入間市</v>
      </c>
      <c r="L515" s="355" t="str">
        <f aca="false">C515&amp;D515</f>
        <v>埼玉県入間市</v>
      </c>
    </row>
    <row r="516" customFormat="false" ht="18" hidden="false" customHeight="false" outlineLevel="0" collapsed="false">
      <c r="A516" s="354" t="s">
        <v>2254</v>
      </c>
      <c r="B516" s="0" t="str">
        <f aca="false">LEFT(A516,2)</f>
        <v>11</v>
      </c>
      <c r="C516" s="354" t="s">
        <v>424</v>
      </c>
      <c r="D516" s="354" t="s">
        <v>2255</v>
      </c>
      <c r="E516" s="354" t="s">
        <v>600</v>
      </c>
      <c r="F516" s="354" t="s">
        <v>2256</v>
      </c>
      <c r="G516" s="0" t="e">
        <f aca="false">CHAR(CODE(dbcs(LEFT(F516,1)))-256)</f>
        <v>#NAME?</v>
      </c>
      <c r="H516" s="0" t="e">
        <f aca="false">C516&amp;G516</f>
        <v>#NAME?</v>
      </c>
      <c r="I516" s="355" t="str">
        <f aca="false">D516</f>
        <v>小鹿野町</v>
      </c>
      <c r="L516" s="355" t="str">
        <f aca="false">C516&amp;D516</f>
        <v>埼玉県小鹿野町</v>
      </c>
    </row>
    <row r="517" customFormat="false" ht="18" hidden="false" customHeight="false" outlineLevel="0" collapsed="false">
      <c r="A517" s="354" t="s">
        <v>2257</v>
      </c>
      <c r="B517" s="0" t="str">
        <f aca="false">LEFT(A517,2)</f>
        <v>11</v>
      </c>
      <c r="C517" s="354" t="s">
        <v>424</v>
      </c>
      <c r="D517" s="354" t="s">
        <v>2258</v>
      </c>
      <c r="E517" s="354" t="s">
        <v>600</v>
      </c>
      <c r="F517" s="354" t="s">
        <v>2259</v>
      </c>
      <c r="G517" s="0" t="e">
        <f aca="false">CHAR(CODE(dbcs(LEFT(F517,1)))-256)</f>
        <v>#NAME?</v>
      </c>
      <c r="H517" s="0" t="e">
        <f aca="false">C517&amp;G517</f>
        <v>#NAME?</v>
      </c>
      <c r="I517" s="355" t="str">
        <f aca="false">D517</f>
        <v>小川町</v>
      </c>
      <c r="L517" s="355" t="str">
        <f aca="false">C517&amp;D517</f>
        <v>埼玉県小川町</v>
      </c>
    </row>
    <row r="518" customFormat="false" ht="18" hidden="false" customHeight="false" outlineLevel="0" collapsed="false">
      <c r="A518" s="354" t="s">
        <v>2260</v>
      </c>
      <c r="B518" s="0" t="str">
        <f aca="false">LEFT(A518,2)</f>
        <v>11</v>
      </c>
      <c r="C518" s="354" t="s">
        <v>424</v>
      </c>
      <c r="D518" s="354" t="s">
        <v>2261</v>
      </c>
      <c r="E518" s="354" t="s">
        <v>600</v>
      </c>
      <c r="F518" s="354" t="s">
        <v>2262</v>
      </c>
      <c r="G518" s="0" t="e">
        <f aca="false">CHAR(CODE(dbcs(LEFT(F518,1)))-256)</f>
        <v>#NAME?</v>
      </c>
      <c r="H518" s="0" t="e">
        <f aca="false">C518&amp;G518</f>
        <v>#NAME?</v>
      </c>
      <c r="I518" s="355" t="str">
        <f aca="false">D518</f>
        <v>桶川市</v>
      </c>
      <c r="L518" s="355" t="str">
        <f aca="false">C518&amp;D518</f>
        <v>埼玉県桶川市</v>
      </c>
    </row>
    <row r="519" customFormat="false" ht="18" hidden="false" customHeight="false" outlineLevel="0" collapsed="false">
      <c r="A519" s="354" t="s">
        <v>2263</v>
      </c>
      <c r="B519" s="0" t="str">
        <f aca="false">LEFT(A519,2)</f>
        <v>11</v>
      </c>
      <c r="C519" s="354" t="s">
        <v>424</v>
      </c>
      <c r="D519" s="354" t="s">
        <v>2264</v>
      </c>
      <c r="E519" s="354" t="s">
        <v>600</v>
      </c>
      <c r="F519" s="354" t="s">
        <v>2265</v>
      </c>
      <c r="G519" s="0" t="e">
        <f aca="false">CHAR(CODE(dbcs(LEFT(F519,1)))-256)</f>
        <v>#NAME?</v>
      </c>
      <c r="H519" s="0" t="e">
        <f aca="false">C519&amp;G519</f>
        <v>#NAME?</v>
      </c>
      <c r="I519" s="355" t="str">
        <f aca="false">D519</f>
        <v>越生町</v>
      </c>
      <c r="L519" s="355" t="str">
        <f aca="false">C519&amp;D519</f>
        <v>埼玉県越生町</v>
      </c>
    </row>
    <row r="520" customFormat="false" ht="18" hidden="false" customHeight="false" outlineLevel="0" collapsed="false">
      <c r="A520" s="354" t="s">
        <v>2266</v>
      </c>
      <c r="B520" s="0" t="str">
        <f aca="false">LEFT(A520,2)</f>
        <v>11</v>
      </c>
      <c r="C520" s="354" t="s">
        <v>424</v>
      </c>
      <c r="D520" s="354" t="s">
        <v>2267</v>
      </c>
      <c r="E520" s="354" t="s">
        <v>600</v>
      </c>
      <c r="F520" s="354" t="s">
        <v>2268</v>
      </c>
      <c r="G520" s="0" t="e">
        <f aca="false">CHAR(CODE(dbcs(LEFT(F520,1)))-256)</f>
        <v>#NAME?</v>
      </c>
      <c r="H520" s="0" t="e">
        <f aca="false">C520&amp;G520</f>
        <v>#NAME?</v>
      </c>
      <c r="I520" s="355" t="str">
        <f aca="false">D520</f>
        <v>春日部市</v>
      </c>
      <c r="L520" s="355" t="str">
        <f aca="false">C520&amp;D520</f>
        <v>埼玉県春日部市</v>
      </c>
    </row>
    <row r="521" customFormat="false" ht="18" hidden="false" customHeight="false" outlineLevel="0" collapsed="false">
      <c r="A521" s="354" t="s">
        <v>2269</v>
      </c>
      <c r="B521" s="0" t="str">
        <f aca="false">LEFT(A521,2)</f>
        <v>11</v>
      </c>
      <c r="C521" s="354" t="s">
        <v>424</v>
      </c>
      <c r="D521" s="354" t="s">
        <v>2270</v>
      </c>
      <c r="E521" s="354" t="s">
        <v>600</v>
      </c>
      <c r="F521" s="354" t="s">
        <v>2271</v>
      </c>
      <c r="G521" s="0" t="e">
        <f aca="false">CHAR(CODE(dbcs(LEFT(F521,1)))-256)</f>
        <v>#NAME?</v>
      </c>
      <c r="H521" s="0" t="e">
        <f aca="false">C521&amp;G521</f>
        <v>#NAME?</v>
      </c>
      <c r="I521" s="355" t="str">
        <f aca="false">D521</f>
        <v>加須市</v>
      </c>
      <c r="L521" s="355" t="str">
        <f aca="false">C521&amp;D521</f>
        <v>埼玉県加須市</v>
      </c>
    </row>
    <row r="522" customFormat="false" ht="18" hidden="false" customHeight="false" outlineLevel="0" collapsed="false">
      <c r="A522" s="354" t="s">
        <v>2272</v>
      </c>
      <c r="B522" s="0" t="str">
        <f aca="false">LEFT(A522,2)</f>
        <v>11</v>
      </c>
      <c r="C522" s="354" t="s">
        <v>424</v>
      </c>
      <c r="D522" s="354" t="s">
        <v>2273</v>
      </c>
      <c r="E522" s="354" t="s">
        <v>600</v>
      </c>
      <c r="F522" s="354" t="s">
        <v>2274</v>
      </c>
      <c r="G522" s="0" t="e">
        <f aca="false">CHAR(CODE(dbcs(LEFT(F522,1)))-256)</f>
        <v>#NAME?</v>
      </c>
      <c r="H522" s="0" t="e">
        <f aca="false">C522&amp;G522</f>
        <v>#NAME?</v>
      </c>
      <c r="I522" s="355" t="str">
        <f aca="false">D522</f>
        <v>神川町</v>
      </c>
      <c r="L522" s="355" t="str">
        <f aca="false">C522&amp;D522</f>
        <v>埼玉県神川町</v>
      </c>
    </row>
    <row r="523" customFormat="false" ht="18" hidden="false" customHeight="false" outlineLevel="0" collapsed="false">
      <c r="A523" s="354" t="s">
        <v>2275</v>
      </c>
      <c r="B523" s="0" t="str">
        <f aca="false">LEFT(A523,2)</f>
        <v>11</v>
      </c>
      <c r="C523" s="354" t="s">
        <v>424</v>
      </c>
      <c r="D523" s="354" t="s">
        <v>2276</v>
      </c>
      <c r="E523" s="354" t="s">
        <v>600</v>
      </c>
      <c r="F523" s="354" t="s">
        <v>2277</v>
      </c>
      <c r="G523" s="0" t="e">
        <f aca="false">CHAR(CODE(dbcs(LEFT(F523,1)))-256)</f>
        <v>#NAME?</v>
      </c>
      <c r="H523" s="0" t="e">
        <f aca="false">C523&amp;G523</f>
        <v>#NAME?</v>
      </c>
      <c r="I523" s="355" t="str">
        <f aca="false">D523</f>
        <v>上里町</v>
      </c>
      <c r="L523" s="355" t="str">
        <f aca="false">C523&amp;D523</f>
        <v>埼玉県上里町</v>
      </c>
    </row>
    <row r="524" customFormat="false" ht="18" hidden="false" customHeight="false" outlineLevel="0" collapsed="false">
      <c r="A524" s="354" t="s">
        <v>2278</v>
      </c>
      <c r="B524" s="0" t="str">
        <f aca="false">LEFT(A524,2)</f>
        <v>11</v>
      </c>
      <c r="C524" s="354" t="s">
        <v>424</v>
      </c>
      <c r="D524" s="354" t="s">
        <v>2279</v>
      </c>
      <c r="E524" s="354" t="s">
        <v>600</v>
      </c>
      <c r="F524" s="354" t="s">
        <v>2280</v>
      </c>
      <c r="G524" s="0" t="e">
        <f aca="false">CHAR(CODE(dbcs(LEFT(F524,1)))-256)</f>
        <v>#NAME?</v>
      </c>
      <c r="H524" s="0" t="e">
        <f aca="false">C524&amp;G524</f>
        <v>#NAME?</v>
      </c>
      <c r="I524" s="355" t="str">
        <f aca="false">D524</f>
        <v>川口市</v>
      </c>
      <c r="L524" s="355" t="str">
        <f aca="false">C524&amp;D524</f>
        <v>埼玉県川口市</v>
      </c>
    </row>
    <row r="525" customFormat="false" ht="18" hidden="false" customHeight="false" outlineLevel="0" collapsed="false">
      <c r="A525" s="354" t="s">
        <v>2281</v>
      </c>
      <c r="B525" s="0" t="str">
        <f aca="false">LEFT(A525,2)</f>
        <v>11</v>
      </c>
      <c r="C525" s="354" t="s">
        <v>424</v>
      </c>
      <c r="D525" s="354" t="s">
        <v>2282</v>
      </c>
      <c r="E525" s="354" t="s">
        <v>600</v>
      </c>
      <c r="F525" s="354" t="s">
        <v>2283</v>
      </c>
      <c r="G525" s="0" t="e">
        <f aca="false">CHAR(CODE(dbcs(LEFT(F525,1)))-256)</f>
        <v>#NAME?</v>
      </c>
      <c r="H525" s="0" t="e">
        <f aca="false">C525&amp;G525</f>
        <v>#NAME?</v>
      </c>
      <c r="I525" s="355" t="str">
        <f aca="false">D525</f>
        <v>川越市</v>
      </c>
      <c r="L525" s="355" t="str">
        <f aca="false">C525&amp;D525</f>
        <v>埼玉県川越市</v>
      </c>
    </row>
    <row r="526" customFormat="false" ht="18" hidden="false" customHeight="false" outlineLevel="0" collapsed="false">
      <c r="A526" s="354" t="s">
        <v>2284</v>
      </c>
      <c r="B526" s="0" t="str">
        <f aca="false">LEFT(A526,2)</f>
        <v>11</v>
      </c>
      <c r="C526" s="354" t="s">
        <v>424</v>
      </c>
      <c r="D526" s="354" t="s">
        <v>2285</v>
      </c>
      <c r="E526" s="354" t="s">
        <v>600</v>
      </c>
      <c r="F526" s="354" t="s">
        <v>2286</v>
      </c>
      <c r="G526" s="0" t="e">
        <f aca="false">CHAR(CODE(dbcs(LEFT(F526,1)))-256)</f>
        <v>#NAME?</v>
      </c>
      <c r="H526" s="0" t="e">
        <f aca="false">C526&amp;G526</f>
        <v>#NAME?</v>
      </c>
      <c r="I526" s="355" t="str">
        <f aca="false">D526</f>
        <v>川島町</v>
      </c>
      <c r="L526" s="355" t="str">
        <f aca="false">C526&amp;D526</f>
        <v>埼玉県川島町</v>
      </c>
    </row>
    <row r="527" customFormat="false" ht="18" hidden="false" customHeight="false" outlineLevel="0" collapsed="false">
      <c r="A527" s="354" t="s">
        <v>2287</v>
      </c>
      <c r="B527" s="0" t="str">
        <f aca="false">LEFT(A527,2)</f>
        <v>11</v>
      </c>
      <c r="C527" s="354" t="s">
        <v>424</v>
      </c>
      <c r="D527" s="354" t="s">
        <v>2288</v>
      </c>
      <c r="E527" s="354" t="s">
        <v>600</v>
      </c>
      <c r="F527" s="354" t="s">
        <v>2289</v>
      </c>
      <c r="G527" s="0" t="e">
        <f aca="false">CHAR(CODE(dbcs(LEFT(F527,1)))-256)</f>
        <v>#NAME?</v>
      </c>
      <c r="H527" s="0" t="e">
        <f aca="false">C527&amp;G527</f>
        <v>#NAME?</v>
      </c>
      <c r="I527" s="355" t="str">
        <f aca="false">D527</f>
        <v>北本市</v>
      </c>
      <c r="L527" s="355" t="str">
        <f aca="false">C527&amp;D527</f>
        <v>埼玉県北本市</v>
      </c>
    </row>
    <row r="528" customFormat="false" ht="18" hidden="false" customHeight="false" outlineLevel="0" collapsed="false">
      <c r="A528" s="354" t="s">
        <v>2290</v>
      </c>
      <c r="B528" s="0" t="str">
        <f aca="false">LEFT(A528,2)</f>
        <v>11</v>
      </c>
      <c r="C528" s="354" t="s">
        <v>424</v>
      </c>
      <c r="D528" s="354" t="s">
        <v>2291</v>
      </c>
      <c r="E528" s="354" t="s">
        <v>600</v>
      </c>
      <c r="F528" s="354" t="s">
        <v>2292</v>
      </c>
      <c r="G528" s="0" t="e">
        <f aca="false">CHAR(CODE(dbcs(LEFT(F528,1)))-256)</f>
        <v>#NAME?</v>
      </c>
      <c r="H528" s="0" t="e">
        <f aca="false">C528&amp;G528</f>
        <v>#NAME?</v>
      </c>
      <c r="I528" s="355" t="str">
        <f aca="false">D528</f>
        <v>行田市</v>
      </c>
      <c r="L528" s="355" t="str">
        <f aca="false">C528&amp;D528</f>
        <v>埼玉県行田市</v>
      </c>
    </row>
    <row r="529" customFormat="false" ht="18" hidden="false" customHeight="false" outlineLevel="0" collapsed="false">
      <c r="A529" s="354" t="s">
        <v>2293</v>
      </c>
      <c r="B529" s="0" t="str">
        <f aca="false">LEFT(A529,2)</f>
        <v>11</v>
      </c>
      <c r="C529" s="354" t="s">
        <v>424</v>
      </c>
      <c r="D529" s="354" t="s">
        <v>2294</v>
      </c>
      <c r="E529" s="354" t="s">
        <v>600</v>
      </c>
      <c r="F529" s="354" t="s">
        <v>2295</v>
      </c>
      <c r="G529" s="0" t="e">
        <f aca="false">CHAR(CODE(dbcs(LEFT(F529,1)))-256)</f>
        <v>#NAME?</v>
      </c>
      <c r="H529" s="0" t="e">
        <f aca="false">C529&amp;G529</f>
        <v>#NAME?</v>
      </c>
      <c r="I529" s="355" t="str">
        <f aca="false">D529</f>
        <v>久喜市</v>
      </c>
      <c r="L529" s="355" t="str">
        <f aca="false">C529&amp;D529</f>
        <v>埼玉県久喜市</v>
      </c>
    </row>
    <row r="530" customFormat="false" ht="18" hidden="false" customHeight="false" outlineLevel="0" collapsed="false">
      <c r="A530" s="354" t="s">
        <v>2296</v>
      </c>
      <c r="B530" s="0" t="str">
        <f aca="false">LEFT(A530,2)</f>
        <v>11</v>
      </c>
      <c r="C530" s="354" t="s">
        <v>424</v>
      </c>
      <c r="D530" s="354" t="s">
        <v>2297</v>
      </c>
      <c r="E530" s="354" t="s">
        <v>600</v>
      </c>
      <c r="F530" s="354" t="s">
        <v>2298</v>
      </c>
      <c r="G530" s="0" t="e">
        <f aca="false">CHAR(CODE(dbcs(LEFT(F530,1)))-256)</f>
        <v>#NAME?</v>
      </c>
      <c r="H530" s="0" t="e">
        <f aca="false">C530&amp;G530</f>
        <v>#NAME?</v>
      </c>
      <c r="I530" s="355" t="str">
        <f aca="false">D530</f>
        <v>熊谷市</v>
      </c>
      <c r="L530" s="355" t="str">
        <f aca="false">C530&amp;D530</f>
        <v>埼玉県熊谷市</v>
      </c>
    </row>
    <row r="531" customFormat="false" ht="18" hidden="false" customHeight="false" outlineLevel="0" collapsed="false">
      <c r="A531" s="354" t="s">
        <v>2299</v>
      </c>
      <c r="B531" s="0" t="str">
        <f aca="false">LEFT(A531,2)</f>
        <v>11</v>
      </c>
      <c r="C531" s="354" t="s">
        <v>424</v>
      </c>
      <c r="D531" s="354" t="s">
        <v>2300</v>
      </c>
      <c r="E531" s="354" t="s">
        <v>600</v>
      </c>
      <c r="F531" s="354" t="s">
        <v>2301</v>
      </c>
      <c r="G531" s="0" t="e">
        <f aca="false">CHAR(CODE(dbcs(LEFT(F531,1)))-256)</f>
        <v>#NAME?</v>
      </c>
      <c r="H531" s="0" t="e">
        <f aca="false">C531&amp;G531</f>
        <v>#NAME?</v>
      </c>
      <c r="I531" s="355" t="str">
        <f aca="false">D531</f>
        <v>鴻巣市</v>
      </c>
      <c r="L531" s="355" t="str">
        <f aca="false">C531&amp;D531</f>
        <v>埼玉県鴻巣市</v>
      </c>
    </row>
    <row r="532" customFormat="false" ht="18" hidden="false" customHeight="false" outlineLevel="0" collapsed="false">
      <c r="A532" s="354" t="s">
        <v>2302</v>
      </c>
      <c r="B532" s="0" t="str">
        <f aca="false">LEFT(A532,2)</f>
        <v>11</v>
      </c>
      <c r="C532" s="354" t="s">
        <v>424</v>
      </c>
      <c r="D532" s="354" t="s">
        <v>2303</v>
      </c>
      <c r="E532" s="354" t="s">
        <v>600</v>
      </c>
      <c r="F532" s="354" t="s">
        <v>2304</v>
      </c>
      <c r="G532" s="0" t="e">
        <f aca="false">CHAR(CODE(dbcs(LEFT(F532,1)))-256)</f>
        <v>#NAME?</v>
      </c>
      <c r="H532" s="0" t="e">
        <f aca="false">C532&amp;G532</f>
        <v>#NAME?</v>
      </c>
      <c r="I532" s="355" t="str">
        <f aca="false">D532</f>
        <v>越谷市</v>
      </c>
      <c r="L532" s="355" t="str">
        <f aca="false">C532&amp;D532</f>
        <v>埼玉県越谷市</v>
      </c>
    </row>
    <row r="533" customFormat="false" ht="18" hidden="false" customHeight="false" outlineLevel="0" collapsed="false">
      <c r="A533" s="354" t="s">
        <v>2305</v>
      </c>
      <c r="B533" s="0" t="str">
        <f aca="false">LEFT(A533,2)</f>
        <v>11</v>
      </c>
      <c r="C533" s="354" t="s">
        <v>424</v>
      </c>
      <c r="D533" s="354" t="s">
        <v>2306</v>
      </c>
      <c r="E533" s="354" t="s">
        <v>600</v>
      </c>
      <c r="F533" s="354" t="s">
        <v>2307</v>
      </c>
      <c r="G533" s="0" t="e">
        <f aca="false">CHAR(CODE(dbcs(LEFT(F533,1)))-256)</f>
        <v>#NAME?</v>
      </c>
      <c r="H533" s="0" t="e">
        <f aca="false">C533&amp;G533</f>
        <v>#NAME?</v>
      </c>
      <c r="I533" s="355" t="str">
        <f aca="false">D533</f>
        <v>さいたま市</v>
      </c>
      <c r="L533" s="355" t="str">
        <f aca="false">C533&amp;D533</f>
        <v>埼玉県さいたま市</v>
      </c>
    </row>
    <row r="534" customFormat="false" ht="18" hidden="false" customHeight="false" outlineLevel="0" collapsed="false">
      <c r="A534" s="354" t="s">
        <v>2308</v>
      </c>
      <c r="B534" s="0" t="str">
        <f aca="false">LEFT(A534,2)</f>
        <v>11</v>
      </c>
      <c r="C534" s="354" t="s">
        <v>424</v>
      </c>
      <c r="D534" s="354" t="s">
        <v>2309</v>
      </c>
      <c r="E534" s="354" t="s">
        <v>600</v>
      </c>
      <c r="F534" s="354" t="s">
        <v>2310</v>
      </c>
      <c r="G534" s="0" t="e">
        <f aca="false">CHAR(CODE(dbcs(LEFT(F534,1)))-256)</f>
        <v>#NAME?</v>
      </c>
      <c r="H534" s="0" t="e">
        <f aca="false">C534&amp;G534</f>
        <v>#NAME?</v>
      </c>
      <c r="I534" s="355" t="str">
        <f aca="false">D534</f>
        <v>坂戸市</v>
      </c>
      <c r="L534" s="355" t="str">
        <f aca="false">C534&amp;D534</f>
        <v>埼玉県坂戸市</v>
      </c>
    </row>
    <row r="535" customFormat="false" ht="18" hidden="false" customHeight="false" outlineLevel="0" collapsed="false">
      <c r="A535" s="354" t="s">
        <v>2311</v>
      </c>
      <c r="B535" s="0" t="str">
        <f aca="false">LEFT(A535,2)</f>
        <v>11</v>
      </c>
      <c r="C535" s="354" t="s">
        <v>424</v>
      </c>
      <c r="D535" s="354" t="s">
        <v>2312</v>
      </c>
      <c r="E535" s="354" t="s">
        <v>600</v>
      </c>
      <c r="F535" s="354" t="s">
        <v>2313</v>
      </c>
      <c r="G535" s="0" t="e">
        <f aca="false">CHAR(CODE(dbcs(LEFT(F535,1)))-256)</f>
        <v>#NAME?</v>
      </c>
      <c r="H535" s="0" t="e">
        <f aca="false">C535&amp;G535</f>
        <v>#NAME?</v>
      </c>
      <c r="I535" s="355" t="str">
        <f aca="false">D535</f>
        <v>幸手市</v>
      </c>
      <c r="L535" s="355" t="str">
        <f aca="false">C535&amp;D535</f>
        <v>埼玉県幸手市</v>
      </c>
    </row>
    <row r="536" customFormat="false" ht="18" hidden="false" customHeight="false" outlineLevel="0" collapsed="false">
      <c r="A536" s="354" t="s">
        <v>2314</v>
      </c>
      <c r="B536" s="0" t="str">
        <f aca="false">LEFT(A536,2)</f>
        <v>11</v>
      </c>
      <c r="C536" s="354" t="s">
        <v>424</v>
      </c>
      <c r="D536" s="354" t="s">
        <v>2315</v>
      </c>
      <c r="E536" s="354" t="s">
        <v>600</v>
      </c>
      <c r="F536" s="354" t="s">
        <v>2316</v>
      </c>
      <c r="G536" s="0" t="e">
        <f aca="false">CHAR(CODE(dbcs(LEFT(F536,1)))-256)</f>
        <v>#NAME?</v>
      </c>
      <c r="H536" s="0" t="e">
        <f aca="false">C536&amp;G536</f>
        <v>#NAME?</v>
      </c>
      <c r="I536" s="355" t="str">
        <f aca="false">D536</f>
        <v>狭山市</v>
      </c>
      <c r="L536" s="355" t="str">
        <f aca="false">C536&amp;D536</f>
        <v>埼玉県狭山市</v>
      </c>
    </row>
    <row r="537" customFormat="false" ht="18" hidden="false" customHeight="false" outlineLevel="0" collapsed="false">
      <c r="A537" s="354" t="s">
        <v>2317</v>
      </c>
      <c r="B537" s="0" t="str">
        <f aca="false">LEFT(A537,2)</f>
        <v>11</v>
      </c>
      <c r="C537" s="354" t="s">
        <v>424</v>
      </c>
      <c r="D537" s="354" t="s">
        <v>2318</v>
      </c>
      <c r="E537" s="354" t="s">
        <v>600</v>
      </c>
      <c r="F537" s="354" t="s">
        <v>2319</v>
      </c>
      <c r="G537" s="0" t="e">
        <f aca="false">CHAR(CODE(dbcs(LEFT(F537,1)))-256)</f>
        <v>#NAME?</v>
      </c>
      <c r="H537" s="0" t="e">
        <f aca="false">C537&amp;G537</f>
        <v>#NAME?</v>
      </c>
      <c r="I537" s="355" t="str">
        <f aca="false">D537</f>
        <v>志木市</v>
      </c>
      <c r="L537" s="355" t="str">
        <f aca="false">C537&amp;D537</f>
        <v>埼玉県志木市</v>
      </c>
    </row>
    <row r="538" customFormat="false" ht="18" hidden="false" customHeight="false" outlineLevel="0" collapsed="false">
      <c r="A538" s="354" t="s">
        <v>2320</v>
      </c>
      <c r="B538" s="0" t="str">
        <f aca="false">LEFT(A538,2)</f>
        <v>11</v>
      </c>
      <c r="C538" s="354" t="s">
        <v>424</v>
      </c>
      <c r="D538" s="354" t="s">
        <v>2321</v>
      </c>
      <c r="E538" s="354" t="s">
        <v>600</v>
      </c>
      <c r="F538" s="354" t="s">
        <v>2322</v>
      </c>
      <c r="G538" s="0" t="e">
        <f aca="false">CHAR(CODE(dbcs(LEFT(F538,1)))-256)</f>
        <v>#NAME?</v>
      </c>
      <c r="H538" s="0" t="e">
        <f aca="false">C538&amp;G538</f>
        <v>#NAME?</v>
      </c>
      <c r="I538" s="355" t="str">
        <f aca="false">D538</f>
        <v>白岡市</v>
      </c>
      <c r="L538" s="355" t="str">
        <f aca="false">C538&amp;D538</f>
        <v>埼玉県白岡市</v>
      </c>
    </row>
    <row r="539" customFormat="false" ht="18" hidden="false" customHeight="false" outlineLevel="0" collapsed="false">
      <c r="A539" s="354" t="s">
        <v>2323</v>
      </c>
      <c r="B539" s="0" t="str">
        <f aca="false">LEFT(A539,2)</f>
        <v>11</v>
      </c>
      <c r="C539" s="354" t="s">
        <v>424</v>
      </c>
      <c r="D539" s="354" t="s">
        <v>2324</v>
      </c>
      <c r="E539" s="354" t="s">
        <v>600</v>
      </c>
      <c r="F539" s="354" t="s">
        <v>2325</v>
      </c>
      <c r="G539" s="0" t="e">
        <f aca="false">CHAR(CODE(dbcs(LEFT(F539,1)))-256)</f>
        <v>#NAME?</v>
      </c>
      <c r="H539" s="0" t="e">
        <f aca="false">C539&amp;G539</f>
        <v>#NAME?</v>
      </c>
      <c r="I539" s="355" t="str">
        <f aca="false">D539</f>
        <v>杉戸町</v>
      </c>
      <c r="L539" s="355" t="str">
        <f aca="false">C539&amp;D539</f>
        <v>埼玉県杉戸町</v>
      </c>
    </row>
    <row r="540" customFormat="false" ht="18" hidden="false" customHeight="false" outlineLevel="0" collapsed="false">
      <c r="A540" s="354" t="s">
        <v>2326</v>
      </c>
      <c r="B540" s="0" t="str">
        <f aca="false">LEFT(A540,2)</f>
        <v>11</v>
      </c>
      <c r="C540" s="354" t="s">
        <v>424</v>
      </c>
      <c r="D540" s="354" t="s">
        <v>2327</v>
      </c>
      <c r="E540" s="354" t="s">
        <v>600</v>
      </c>
      <c r="F540" s="354" t="s">
        <v>2328</v>
      </c>
      <c r="G540" s="0" t="e">
        <f aca="false">CHAR(CODE(dbcs(LEFT(F540,1)))-256)</f>
        <v>#NAME?</v>
      </c>
      <c r="H540" s="0" t="e">
        <f aca="false">C540&amp;G540</f>
        <v>#NAME?</v>
      </c>
      <c r="I540" s="355" t="str">
        <f aca="false">D540</f>
        <v>草加市</v>
      </c>
      <c r="L540" s="355" t="str">
        <f aca="false">C540&amp;D540</f>
        <v>埼玉県草加市</v>
      </c>
    </row>
    <row r="541" customFormat="false" ht="18" hidden="false" customHeight="false" outlineLevel="0" collapsed="false">
      <c r="A541" s="354" t="s">
        <v>2329</v>
      </c>
      <c r="B541" s="0" t="str">
        <f aca="false">LEFT(A541,2)</f>
        <v>11</v>
      </c>
      <c r="C541" s="354" t="s">
        <v>424</v>
      </c>
      <c r="D541" s="354" t="s">
        <v>2330</v>
      </c>
      <c r="E541" s="354" t="s">
        <v>600</v>
      </c>
      <c r="F541" s="354" t="s">
        <v>2331</v>
      </c>
      <c r="G541" s="0" t="e">
        <f aca="false">CHAR(CODE(dbcs(LEFT(F541,1)))-256)</f>
        <v>#NAME?</v>
      </c>
      <c r="H541" s="0" t="e">
        <f aca="false">C541&amp;G541</f>
        <v>#NAME?</v>
      </c>
      <c r="I541" s="355" t="str">
        <f aca="false">D541</f>
        <v>秩父市</v>
      </c>
      <c r="L541" s="355" t="str">
        <f aca="false">C541&amp;D541</f>
        <v>埼玉県秩父市</v>
      </c>
    </row>
    <row r="542" customFormat="false" ht="18" hidden="false" customHeight="false" outlineLevel="0" collapsed="false">
      <c r="A542" s="354" t="s">
        <v>2332</v>
      </c>
      <c r="B542" s="0" t="str">
        <f aca="false">LEFT(A542,2)</f>
        <v>11</v>
      </c>
      <c r="C542" s="354" t="s">
        <v>424</v>
      </c>
      <c r="D542" s="354" t="s">
        <v>2333</v>
      </c>
      <c r="E542" s="354" t="s">
        <v>600</v>
      </c>
      <c r="F542" s="354" t="s">
        <v>2334</v>
      </c>
      <c r="G542" s="0" t="e">
        <f aca="false">CHAR(CODE(dbcs(LEFT(F542,1)))-256)</f>
        <v>#NAME?</v>
      </c>
      <c r="H542" s="0" t="e">
        <f aca="false">C542&amp;G542</f>
        <v>#NAME?</v>
      </c>
      <c r="I542" s="355" t="str">
        <f aca="false">D542</f>
        <v>鶴ヶ島市</v>
      </c>
      <c r="L542" s="355" t="str">
        <f aca="false">C542&amp;D542</f>
        <v>埼玉県鶴ヶ島市</v>
      </c>
    </row>
    <row r="543" customFormat="false" ht="18" hidden="false" customHeight="false" outlineLevel="0" collapsed="false">
      <c r="A543" s="354" t="s">
        <v>2335</v>
      </c>
      <c r="B543" s="0" t="str">
        <f aca="false">LEFT(A543,2)</f>
        <v>11</v>
      </c>
      <c r="C543" s="354" t="s">
        <v>424</v>
      </c>
      <c r="D543" s="354" t="s">
        <v>2336</v>
      </c>
      <c r="E543" s="354" t="s">
        <v>600</v>
      </c>
      <c r="F543" s="354" t="s">
        <v>2337</v>
      </c>
      <c r="G543" s="0" t="e">
        <f aca="false">CHAR(CODE(dbcs(LEFT(F543,1)))-256)</f>
        <v>#NAME?</v>
      </c>
      <c r="H543" s="0" t="e">
        <f aca="false">C543&amp;G543</f>
        <v>#NAME?</v>
      </c>
      <c r="I543" s="355" t="str">
        <f aca="false">D543</f>
        <v>ときがわ町</v>
      </c>
      <c r="L543" s="355" t="str">
        <f aca="false">C543&amp;D543</f>
        <v>埼玉県ときがわ町</v>
      </c>
    </row>
    <row r="544" customFormat="false" ht="18" hidden="false" customHeight="false" outlineLevel="0" collapsed="false">
      <c r="A544" s="354" t="s">
        <v>2338</v>
      </c>
      <c r="B544" s="0" t="str">
        <f aca="false">LEFT(A544,2)</f>
        <v>11</v>
      </c>
      <c r="C544" s="354" t="s">
        <v>424</v>
      </c>
      <c r="D544" s="354" t="s">
        <v>2339</v>
      </c>
      <c r="E544" s="354" t="s">
        <v>600</v>
      </c>
      <c r="F544" s="354" t="s">
        <v>2340</v>
      </c>
      <c r="G544" s="0" t="e">
        <f aca="false">CHAR(CODE(dbcs(LEFT(F544,1)))-256)</f>
        <v>#NAME?</v>
      </c>
      <c r="H544" s="0" t="e">
        <f aca="false">C544&amp;G544</f>
        <v>#NAME?</v>
      </c>
      <c r="I544" s="355" t="str">
        <f aca="false">D544</f>
        <v>所沢市</v>
      </c>
      <c r="L544" s="355" t="str">
        <f aca="false">C544&amp;D544</f>
        <v>埼玉県所沢市</v>
      </c>
    </row>
    <row r="545" customFormat="false" ht="18" hidden="false" customHeight="false" outlineLevel="0" collapsed="false">
      <c r="A545" s="354" t="s">
        <v>2341</v>
      </c>
      <c r="B545" s="0" t="str">
        <f aca="false">LEFT(A545,2)</f>
        <v>11</v>
      </c>
      <c r="C545" s="354" t="s">
        <v>424</v>
      </c>
      <c r="D545" s="354" t="s">
        <v>2342</v>
      </c>
      <c r="E545" s="354" t="s">
        <v>600</v>
      </c>
      <c r="F545" s="354" t="s">
        <v>2343</v>
      </c>
      <c r="G545" s="0" t="e">
        <f aca="false">CHAR(CODE(dbcs(LEFT(F545,1)))-256)</f>
        <v>#NAME?</v>
      </c>
      <c r="H545" s="0" t="e">
        <f aca="false">C545&amp;G545</f>
        <v>#NAME?</v>
      </c>
      <c r="I545" s="355" t="str">
        <f aca="false">D545</f>
        <v>戸田市</v>
      </c>
      <c r="L545" s="355" t="str">
        <f aca="false">C545&amp;D545</f>
        <v>埼玉県戸田市</v>
      </c>
    </row>
    <row r="546" customFormat="false" ht="18" hidden="false" customHeight="false" outlineLevel="0" collapsed="false">
      <c r="A546" s="354" t="s">
        <v>2344</v>
      </c>
      <c r="B546" s="0" t="str">
        <f aca="false">LEFT(A546,2)</f>
        <v>11</v>
      </c>
      <c r="C546" s="354" t="s">
        <v>424</v>
      </c>
      <c r="D546" s="354" t="s">
        <v>2345</v>
      </c>
      <c r="E546" s="354" t="s">
        <v>600</v>
      </c>
      <c r="F546" s="354" t="s">
        <v>2346</v>
      </c>
      <c r="G546" s="0" t="e">
        <f aca="false">CHAR(CODE(dbcs(LEFT(F546,1)))-256)</f>
        <v>#NAME?</v>
      </c>
      <c r="H546" s="0" t="e">
        <f aca="false">C546&amp;G546</f>
        <v>#NAME?</v>
      </c>
      <c r="I546" s="355" t="str">
        <f aca="false">D546</f>
        <v>長瀞町</v>
      </c>
      <c r="L546" s="355" t="str">
        <f aca="false">C546&amp;D546</f>
        <v>埼玉県長瀞町</v>
      </c>
    </row>
    <row r="547" customFormat="false" ht="18" hidden="false" customHeight="false" outlineLevel="0" collapsed="false">
      <c r="A547" s="354" t="s">
        <v>2347</v>
      </c>
      <c r="B547" s="0" t="str">
        <f aca="false">LEFT(A547,2)</f>
        <v>11</v>
      </c>
      <c r="C547" s="354" t="s">
        <v>424</v>
      </c>
      <c r="D547" s="354" t="s">
        <v>2348</v>
      </c>
      <c r="E547" s="354" t="s">
        <v>600</v>
      </c>
      <c r="F547" s="354" t="s">
        <v>2349</v>
      </c>
      <c r="G547" s="0" t="e">
        <f aca="false">CHAR(CODE(dbcs(LEFT(F547,1)))-256)</f>
        <v>#NAME?</v>
      </c>
      <c r="H547" s="0" t="e">
        <f aca="false">C547&amp;G547</f>
        <v>#NAME?</v>
      </c>
      <c r="I547" s="355" t="str">
        <f aca="false">D547</f>
        <v>滑川町</v>
      </c>
      <c r="L547" s="355" t="str">
        <f aca="false">C547&amp;D547</f>
        <v>埼玉県滑川町</v>
      </c>
    </row>
    <row r="548" customFormat="false" ht="18" hidden="false" customHeight="false" outlineLevel="0" collapsed="false">
      <c r="A548" s="354" t="s">
        <v>2350</v>
      </c>
      <c r="B548" s="0" t="str">
        <f aca="false">LEFT(A548,2)</f>
        <v>11</v>
      </c>
      <c r="C548" s="354" t="s">
        <v>424</v>
      </c>
      <c r="D548" s="354" t="s">
        <v>2351</v>
      </c>
      <c r="E548" s="354" t="s">
        <v>600</v>
      </c>
      <c r="F548" s="354" t="s">
        <v>2352</v>
      </c>
      <c r="G548" s="0" t="e">
        <f aca="false">CHAR(CODE(dbcs(LEFT(F548,1)))-256)</f>
        <v>#NAME?</v>
      </c>
      <c r="H548" s="0" t="e">
        <f aca="false">C548&amp;G548</f>
        <v>#NAME?</v>
      </c>
      <c r="I548" s="355" t="str">
        <f aca="false">D548</f>
        <v>新座市</v>
      </c>
      <c r="L548" s="355" t="str">
        <f aca="false">C548&amp;D548</f>
        <v>埼玉県新座市</v>
      </c>
    </row>
    <row r="549" customFormat="false" ht="18" hidden="false" customHeight="false" outlineLevel="0" collapsed="false">
      <c r="A549" s="354" t="s">
        <v>2353</v>
      </c>
      <c r="B549" s="0" t="str">
        <f aca="false">LEFT(A549,2)</f>
        <v>11</v>
      </c>
      <c r="C549" s="354" t="s">
        <v>424</v>
      </c>
      <c r="D549" s="354" t="s">
        <v>2354</v>
      </c>
      <c r="E549" s="354" t="s">
        <v>600</v>
      </c>
      <c r="F549" s="354" t="s">
        <v>2355</v>
      </c>
      <c r="G549" s="0" t="e">
        <f aca="false">CHAR(CODE(dbcs(LEFT(F549,1)))-256)</f>
        <v>#NAME?</v>
      </c>
      <c r="H549" s="0" t="e">
        <f aca="false">C549&amp;G549</f>
        <v>#NAME?</v>
      </c>
      <c r="I549" s="355" t="str">
        <f aca="false">D549</f>
        <v>蓮田市</v>
      </c>
      <c r="L549" s="355" t="str">
        <f aca="false">C549&amp;D549</f>
        <v>埼玉県蓮田市</v>
      </c>
    </row>
    <row r="550" customFormat="false" ht="18" hidden="false" customHeight="false" outlineLevel="0" collapsed="false">
      <c r="A550" s="354" t="s">
        <v>2356</v>
      </c>
      <c r="B550" s="0" t="str">
        <f aca="false">LEFT(A550,2)</f>
        <v>11</v>
      </c>
      <c r="C550" s="354" t="s">
        <v>424</v>
      </c>
      <c r="D550" s="354" t="s">
        <v>2357</v>
      </c>
      <c r="E550" s="354" t="s">
        <v>600</v>
      </c>
      <c r="F550" s="354" t="s">
        <v>2358</v>
      </c>
      <c r="G550" s="0" t="e">
        <f aca="false">CHAR(CODE(dbcs(LEFT(F550,1)))-256)</f>
        <v>#NAME?</v>
      </c>
      <c r="H550" s="0" t="e">
        <f aca="false">C550&amp;G550</f>
        <v>#NAME?</v>
      </c>
      <c r="I550" s="355" t="str">
        <f aca="false">D550</f>
        <v>鳩山町</v>
      </c>
      <c r="L550" s="355" t="str">
        <f aca="false">C550&amp;D550</f>
        <v>埼玉県鳩山町</v>
      </c>
    </row>
    <row r="551" customFormat="false" ht="18" hidden="false" customHeight="false" outlineLevel="0" collapsed="false">
      <c r="A551" s="354" t="s">
        <v>2359</v>
      </c>
      <c r="B551" s="0" t="str">
        <f aca="false">LEFT(A551,2)</f>
        <v>11</v>
      </c>
      <c r="C551" s="354" t="s">
        <v>424</v>
      </c>
      <c r="D551" s="354" t="s">
        <v>2360</v>
      </c>
      <c r="E551" s="354" t="s">
        <v>600</v>
      </c>
      <c r="F551" s="354" t="s">
        <v>2361</v>
      </c>
      <c r="G551" s="0" t="e">
        <f aca="false">CHAR(CODE(dbcs(LEFT(F551,1)))-256)</f>
        <v>#NAME?</v>
      </c>
      <c r="H551" s="0" t="e">
        <f aca="false">C551&amp;G551</f>
        <v>#NAME?</v>
      </c>
      <c r="I551" s="355" t="str">
        <f aca="false">D551</f>
        <v>羽生市</v>
      </c>
      <c r="L551" s="355" t="str">
        <f aca="false">C551&amp;D551</f>
        <v>埼玉県羽生市</v>
      </c>
    </row>
    <row r="552" customFormat="false" ht="18" hidden="false" customHeight="false" outlineLevel="0" collapsed="false">
      <c r="A552" s="354" t="s">
        <v>2362</v>
      </c>
      <c r="B552" s="0" t="str">
        <f aca="false">LEFT(A552,2)</f>
        <v>11</v>
      </c>
      <c r="C552" s="354" t="s">
        <v>424</v>
      </c>
      <c r="D552" s="354" t="s">
        <v>2363</v>
      </c>
      <c r="E552" s="354" t="s">
        <v>600</v>
      </c>
      <c r="F552" s="354" t="s">
        <v>2364</v>
      </c>
      <c r="G552" s="0" t="e">
        <f aca="false">CHAR(CODE(dbcs(LEFT(F552,1)))-256)</f>
        <v>#NAME?</v>
      </c>
      <c r="H552" s="0" t="e">
        <f aca="false">C552&amp;G552</f>
        <v>#NAME?</v>
      </c>
      <c r="I552" s="355" t="str">
        <f aca="false">D552</f>
        <v>飯能市</v>
      </c>
      <c r="L552" s="355" t="str">
        <f aca="false">C552&amp;D552</f>
        <v>埼玉県飯能市</v>
      </c>
    </row>
    <row r="553" customFormat="false" ht="18" hidden="false" customHeight="false" outlineLevel="0" collapsed="false">
      <c r="A553" s="354" t="s">
        <v>2365</v>
      </c>
      <c r="B553" s="0" t="str">
        <f aca="false">LEFT(A553,2)</f>
        <v>11</v>
      </c>
      <c r="C553" s="354" t="s">
        <v>424</v>
      </c>
      <c r="D553" s="354" t="s">
        <v>2366</v>
      </c>
      <c r="E553" s="354" t="s">
        <v>600</v>
      </c>
      <c r="F553" s="354" t="s">
        <v>2367</v>
      </c>
      <c r="G553" s="0" t="e">
        <f aca="false">CHAR(CODE(dbcs(LEFT(F553,1)))-256)</f>
        <v>#NAME?</v>
      </c>
      <c r="H553" s="0" t="e">
        <f aca="false">C553&amp;G553</f>
        <v>#NAME?</v>
      </c>
      <c r="I553" s="355" t="str">
        <f aca="false">D553</f>
        <v>東秩父村</v>
      </c>
      <c r="L553" s="355" t="str">
        <f aca="false">C553&amp;D553</f>
        <v>埼玉県東秩父村</v>
      </c>
    </row>
    <row r="554" customFormat="false" ht="18" hidden="false" customHeight="false" outlineLevel="0" collapsed="false">
      <c r="A554" s="354" t="s">
        <v>2368</v>
      </c>
      <c r="B554" s="0" t="str">
        <f aca="false">LEFT(A554,2)</f>
        <v>11</v>
      </c>
      <c r="C554" s="354" t="s">
        <v>424</v>
      </c>
      <c r="D554" s="354" t="s">
        <v>2369</v>
      </c>
      <c r="E554" s="354" t="s">
        <v>600</v>
      </c>
      <c r="F554" s="354" t="s">
        <v>2370</v>
      </c>
      <c r="G554" s="0" t="e">
        <f aca="false">CHAR(CODE(dbcs(LEFT(F554,1)))-256)</f>
        <v>#NAME?</v>
      </c>
      <c r="H554" s="0" t="e">
        <f aca="false">C554&amp;G554</f>
        <v>#NAME?</v>
      </c>
      <c r="I554" s="355" t="str">
        <f aca="false">D554</f>
        <v>東松山市</v>
      </c>
      <c r="L554" s="355" t="str">
        <f aca="false">C554&amp;D554</f>
        <v>埼玉県東松山市</v>
      </c>
    </row>
    <row r="555" customFormat="false" ht="18" hidden="false" customHeight="false" outlineLevel="0" collapsed="false">
      <c r="A555" s="354" t="s">
        <v>2371</v>
      </c>
      <c r="B555" s="0" t="str">
        <f aca="false">LEFT(A555,2)</f>
        <v>11</v>
      </c>
      <c r="C555" s="354" t="s">
        <v>424</v>
      </c>
      <c r="D555" s="354" t="s">
        <v>2372</v>
      </c>
      <c r="E555" s="354" t="s">
        <v>600</v>
      </c>
      <c r="F555" s="354" t="s">
        <v>2373</v>
      </c>
      <c r="G555" s="0" t="e">
        <f aca="false">CHAR(CODE(dbcs(LEFT(F555,1)))-256)</f>
        <v>#NAME?</v>
      </c>
      <c r="H555" s="0" t="e">
        <f aca="false">C555&amp;G555</f>
        <v>#NAME?</v>
      </c>
      <c r="I555" s="355" t="str">
        <f aca="false">D555</f>
        <v>日高市</v>
      </c>
      <c r="L555" s="355" t="str">
        <f aca="false">C555&amp;D555</f>
        <v>埼玉県日高市</v>
      </c>
    </row>
    <row r="556" customFormat="false" ht="18" hidden="false" customHeight="false" outlineLevel="0" collapsed="false">
      <c r="A556" s="354" t="s">
        <v>2374</v>
      </c>
      <c r="B556" s="0" t="str">
        <f aca="false">LEFT(A556,2)</f>
        <v>11</v>
      </c>
      <c r="C556" s="354" t="s">
        <v>424</v>
      </c>
      <c r="D556" s="354" t="s">
        <v>2375</v>
      </c>
      <c r="E556" s="354" t="s">
        <v>600</v>
      </c>
      <c r="F556" s="354" t="s">
        <v>2376</v>
      </c>
      <c r="G556" s="0" t="e">
        <f aca="false">CHAR(CODE(dbcs(LEFT(F556,1)))-256)</f>
        <v>#NAME?</v>
      </c>
      <c r="H556" s="0" t="e">
        <f aca="false">C556&amp;G556</f>
        <v>#NAME?</v>
      </c>
      <c r="I556" s="355" t="str">
        <f aca="false">D556</f>
        <v>深谷市</v>
      </c>
      <c r="L556" s="355" t="str">
        <f aca="false">C556&amp;D556</f>
        <v>埼玉県深谷市</v>
      </c>
    </row>
    <row r="557" customFormat="false" ht="18" hidden="false" customHeight="false" outlineLevel="0" collapsed="false">
      <c r="A557" s="354" t="s">
        <v>2377</v>
      </c>
      <c r="B557" s="0" t="str">
        <f aca="false">LEFT(A557,2)</f>
        <v>11</v>
      </c>
      <c r="C557" s="354" t="s">
        <v>424</v>
      </c>
      <c r="D557" s="354" t="s">
        <v>2378</v>
      </c>
      <c r="E557" s="354" t="s">
        <v>600</v>
      </c>
      <c r="F557" s="354" t="s">
        <v>2379</v>
      </c>
      <c r="G557" s="0" t="e">
        <f aca="false">CHAR(CODE(dbcs(LEFT(F557,1)))-256)</f>
        <v>#NAME?</v>
      </c>
      <c r="H557" s="0" t="e">
        <f aca="false">C557&amp;G557</f>
        <v>#NAME?</v>
      </c>
      <c r="I557" s="355" t="str">
        <f aca="false">D557</f>
        <v>富士見市</v>
      </c>
      <c r="L557" s="355" t="str">
        <f aca="false">C557&amp;D557</f>
        <v>埼玉県富士見市</v>
      </c>
    </row>
    <row r="558" customFormat="false" ht="18" hidden="false" customHeight="false" outlineLevel="0" collapsed="false">
      <c r="A558" s="354" t="s">
        <v>2380</v>
      </c>
      <c r="B558" s="0" t="str">
        <f aca="false">LEFT(A558,2)</f>
        <v>11</v>
      </c>
      <c r="C558" s="354" t="s">
        <v>424</v>
      </c>
      <c r="D558" s="354" t="s">
        <v>2381</v>
      </c>
      <c r="E558" s="354" t="s">
        <v>600</v>
      </c>
      <c r="F558" s="354" t="s">
        <v>2382</v>
      </c>
      <c r="G558" s="0" t="e">
        <f aca="false">CHAR(CODE(dbcs(LEFT(F558,1)))-256)</f>
        <v>#NAME?</v>
      </c>
      <c r="H558" s="0" t="e">
        <f aca="false">C558&amp;G558</f>
        <v>#NAME?</v>
      </c>
      <c r="I558" s="355" t="str">
        <f aca="false">D558</f>
        <v>ふじみ野市</v>
      </c>
      <c r="L558" s="355" t="str">
        <f aca="false">C558&amp;D558</f>
        <v>埼玉県ふじみ野市</v>
      </c>
    </row>
    <row r="559" customFormat="false" ht="18" hidden="false" customHeight="false" outlineLevel="0" collapsed="false">
      <c r="A559" s="354" t="s">
        <v>2383</v>
      </c>
      <c r="B559" s="0" t="str">
        <f aca="false">LEFT(A559,2)</f>
        <v>11</v>
      </c>
      <c r="C559" s="354" t="s">
        <v>424</v>
      </c>
      <c r="D559" s="354" t="s">
        <v>2384</v>
      </c>
      <c r="E559" s="354" t="s">
        <v>600</v>
      </c>
      <c r="F559" s="354" t="s">
        <v>2385</v>
      </c>
      <c r="G559" s="0" t="e">
        <f aca="false">CHAR(CODE(dbcs(LEFT(F559,1)))-256)</f>
        <v>#NAME?</v>
      </c>
      <c r="H559" s="0" t="e">
        <f aca="false">C559&amp;G559</f>
        <v>#NAME?</v>
      </c>
      <c r="I559" s="355" t="str">
        <f aca="false">D559</f>
        <v>本庄市</v>
      </c>
      <c r="L559" s="355" t="str">
        <f aca="false">C559&amp;D559</f>
        <v>埼玉県本庄市</v>
      </c>
    </row>
    <row r="560" customFormat="false" ht="18" hidden="false" customHeight="false" outlineLevel="0" collapsed="false">
      <c r="A560" s="354" t="s">
        <v>2386</v>
      </c>
      <c r="B560" s="0" t="str">
        <f aca="false">LEFT(A560,2)</f>
        <v>11</v>
      </c>
      <c r="C560" s="354" t="s">
        <v>424</v>
      </c>
      <c r="D560" s="354" t="s">
        <v>2387</v>
      </c>
      <c r="E560" s="354" t="s">
        <v>600</v>
      </c>
      <c r="F560" s="354" t="s">
        <v>2388</v>
      </c>
      <c r="G560" s="0" t="e">
        <f aca="false">CHAR(CODE(dbcs(LEFT(F560,1)))-256)</f>
        <v>#NAME?</v>
      </c>
      <c r="H560" s="0" t="e">
        <f aca="false">C560&amp;G560</f>
        <v>#NAME?</v>
      </c>
      <c r="I560" s="355" t="str">
        <f aca="false">D560</f>
        <v>松伏町</v>
      </c>
      <c r="L560" s="355" t="str">
        <f aca="false">C560&amp;D560</f>
        <v>埼玉県松伏町</v>
      </c>
    </row>
    <row r="561" customFormat="false" ht="18" hidden="false" customHeight="false" outlineLevel="0" collapsed="false">
      <c r="A561" s="354" t="s">
        <v>2389</v>
      </c>
      <c r="B561" s="0" t="str">
        <f aca="false">LEFT(A561,2)</f>
        <v>11</v>
      </c>
      <c r="C561" s="354" t="s">
        <v>424</v>
      </c>
      <c r="D561" s="354" t="s">
        <v>2390</v>
      </c>
      <c r="E561" s="354" t="s">
        <v>600</v>
      </c>
      <c r="F561" s="354" t="s">
        <v>2391</v>
      </c>
      <c r="G561" s="0" t="e">
        <f aca="false">CHAR(CODE(dbcs(LEFT(F561,1)))-256)</f>
        <v>#NAME?</v>
      </c>
      <c r="H561" s="0" t="e">
        <f aca="false">C561&amp;G561</f>
        <v>#NAME?</v>
      </c>
      <c r="I561" s="355" t="str">
        <f aca="false">D561</f>
        <v>三郷市</v>
      </c>
      <c r="L561" s="355" t="str">
        <f aca="false">C561&amp;D561</f>
        <v>埼玉県三郷市</v>
      </c>
    </row>
    <row r="562" customFormat="false" ht="18" hidden="false" customHeight="false" outlineLevel="0" collapsed="false">
      <c r="A562" s="354" t="s">
        <v>2392</v>
      </c>
      <c r="B562" s="0" t="str">
        <f aca="false">LEFT(A562,2)</f>
        <v>11</v>
      </c>
      <c r="C562" s="354" t="s">
        <v>424</v>
      </c>
      <c r="D562" s="354" t="s">
        <v>1559</v>
      </c>
      <c r="E562" s="354" t="s">
        <v>600</v>
      </c>
      <c r="F562" s="354" t="s">
        <v>1560</v>
      </c>
      <c r="G562" s="0" t="e">
        <f aca="false">CHAR(CODE(dbcs(LEFT(F562,1)))-256)</f>
        <v>#NAME?</v>
      </c>
      <c r="H562" s="0" t="e">
        <f aca="false">C562&amp;G562</f>
        <v>#NAME?</v>
      </c>
      <c r="I562" s="355" t="str">
        <f aca="false">D562</f>
        <v>美里町</v>
      </c>
      <c r="L562" s="355" t="str">
        <f aca="false">C562&amp;D562</f>
        <v>埼玉県美里町</v>
      </c>
    </row>
    <row r="563" customFormat="false" ht="18" hidden="false" customHeight="false" outlineLevel="0" collapsed="false">
      <c r="A563" s="354" t="s">
        <v>2393</v>
      </c>
      <c r="B563" s="0" t="str">
        <f aca="false">LEFT(A563,2)</f>
        <v>11</v>
      </c>
      <c r="C563" s="354" t="s">
        <v>424</v>
      </c>
      <c r="D563" s="354" t="s">
        <v>2394</v>
      </c>
      <c r="E563" s="354" t="s">
        <v>600</v>
      </c>
      <c r="F563" s="354" t="s">
        <v>2395</v>
      </c>
      <c r="G563" s="0" t="e">
        <f aca="false">CHAR(CODE(dbcs(LEFT(F563,1)))-256)</f>
        <v>#NAME?</v>
      </c>
      <c r="H563" s="0" t="e">
        <f aca="false">C563&amp;G563</f>
        <v>#NAME?</v>
      </c>
      <c r="I563" s="355" t="str">
        <f aca="false">D563</f>
        <v>皆野町</v>
      </c>
      <c r="L563" s="355" t="str">
        <f aca="false">C563&amp;D563</f>
        <v>埼玉県皆野町</v>
      </c>
    </row>
    <row r="564" customFormat="false" ht="18" hidden="false" customHeight="false" outlineLevel="0" collapsed="false">
      <c r="A564" s="354" t="s">
        <v>2396</v>
      </c>
      <c r="B564" s="0" t="str">
        <f aca="false">LEFT(A564,2)</f>
        <v>11</v>
      </c>
      <c r="C564" s="354" t="s">
        <v>424</v>
      </c>
      <c r="D564" s="354" t="s">
        <v>2397</v>
      </c>
      <c r="E564" s="354" t="s">
        <v>600</v>
      </c>
      <c r="F564" s="354" t="s">
        <v>2398</v>
      </c>
      <c r="G564" s="0" t="e">
        <f aca="false">CHAR(CODE(dbcs(LEFT(F564,1)))-256)</f>
        <v>#NAME?</v>
      </c>
      <c r="H564" s="0" t="e">
        <f aca="false">C564&amp;G564</f>
        <v>#NAME?</v>
      </c>
      <c r="I564" s="355" t="str">
        <f aca="false">D564</f>
        <v>宮代町</v>
      </c>
      <c r="L564" s="355" t="str">
        <f aca="false">C564&amp;D564</f>
        <v>埼玉県宮代町</v>
      </c>
    </row>
    <row r="565" customFormat="false" ht="18" hidden="false" customHeight="false" outlineLevel="0" collapsed="false">
      <c r="A565" s="354" t="s">
        <v>2399</v>
      </c>
      <c r="B565" s="0" t="str">
        <f aca="false">LEFT(A565,2)</f>
        <v>11</v>
      </c>
      <c r="C565" s="354" t="s">
        <v>424</v>
      </c>
      <c r="D565" s="354" t="s">
        <v>2400</v>
      </c>
      <c r="E565" s="354" t="s">
        <v>600</v>
      </c>
      <c r="F565" s="354" t="s">
        <v>2401</v>
      </c>
      <c r="G565" s="0" t="e">
        <f aca="false">CHAR(CODE(dbcs(LEFT(F565,1)))-256)</f>
        <v>#NAME?</v>
      </c>
      <c r="H565" s="0" t="e">
        <f aca="false">C565&amp;G565</f>
        <v>#NAME?</v>
      </c>
      <c r="I565" s="355" t="str">
        <f aca="false">D565</f>
        <v>三芳町</v>
      </c>
      <c r="L565" s="355" t="str">
        <f aca="false">C565&amp;D565</f>
        <v>埼玉県三芳町</v>
      </c>
    </row>
    <row r="566" customFormat="false" ht="18" hidden="false" customHeight="false" outlineLevel="0" collapsed="false">
      <c r="A566" s="354" t="s">
        <v>2402</v>
      </c>
      <c r="B566" s="0" t="str">
        <f aca="false">LEFT(A566,2)</f>
        <v>11</v>
      </c>
      <c r="C566" s="354" t="s">
        <v>424</v>
      </c>
      <c r="D566" s="354" t="s">
        <v>2403</v>
      </c>
      <c r="E566" s="354" t="s">
        <v>600</v>
      </c>
      <c r="F566" s="354" t="s">
        <v>2404</v>
      </c>
      <c r="G566" s="0" t="e">
        <f aca="false">CHAR(CODE(dbcs(LEFT(F566,1)))-256)</f>
        <v>#NAME?</v>
      </c>
      <c r="H566" s="0" t="e">
        <f aca="false">C566&amp;G566</f>
        <v>#NAME?</v>
      </c>
      <c r="I566" s="355" t="str">
        <f aca="false">D566</f>
        <v>毛呂山町</v>
      </c>
      <c r="L566" s="355" t="str">
        <f aca="false">C566&amp;D566</f>
        <v>埼玉県毛呂山町</v>
      </c>
    </row>
    <row r="567" customFormat="false" ht="18" hidden="false" customHeight="false" outlineLevel="0" collapsed="false">
      <c r="A567" s="354" t="s">
        <v>2405</v>
      </c>
      <c r="B567" s="0" t="str">
        <f aca="false">LEFT(A567,2)</f>
        <v>11</v>
      </c>
      <c r="C567" s="354" t="s">
        <v>424</v>
      </c>
      <c r="D567" s="354" t="s">
        <v>2406</v>
      </c>
      <c r="E567" s="354" t="s">
        <v>600</v>
      </c>
      <c r="F567" s="354" t="s">
        <v>2407</v>
      </c>
      <c r="G567" s="0" t="e">
        <f aca="false">CHAR(CODE(dbcs(LEFT(F567,1)))-256)</f>
        <v>#NAME?</v>
      </c>
      <c r="H567" s="0" t="e">
        <f aca="false">C567&amp;G567</f>
        <v>#NAME?</v>
      </c>
      <c r="I567" s="355" t="str">
        <f aca="false">D567</f>
        <v>八潮市</v>
      </c>
      <c r="L567" s="355" t="str">
        <f aca="false">C567&amp;D567</f>
        <v>埼玉県八潮市</v>
      </c>
    </row>
    <row r="568" customFormat="false" ht="18" hidden="false" customHeight="false" outlineLevel="0" collapsed="false">
      <c r="A568" s="354" t="s">
        <v>2408</v>
      </c>
      <c r="B568" s="0" t="str">
        <f aca="false">LEFT(A568,2)</f>
        <v>11</v>
      </c>
      <c r="C568" s="354" t="s">
        <v>424</v>
      </c>
      <c r="D568" s="354" t="s">
        <v>2409</v>
      </c>
      <c r="E568" s="354" t="s">
        <v>600</v>
      </c>
      <c r="F568" s="354" t="s">
        <v>2410</v>
      </c>
      <c r="G568" s="0" t="e">
        <f aca="false">CHAR(CODE(dbcs(LEFT(F568,1)))-256)</f>
        <v>#NAME?</v>
      </c>
      <c r="H568" s="0" t="e">
        <f aca="false">C568&amp;G568</f>
        <v>#NAME?</v>
      </c>
      <c r="I568" s="355" t="str">
        <f aca="false">D568</f>
        <v>横瀬町</v>
      </c>
      <c r="L568" s="355" t="str">
        <f aca="false">C568&amp;D568</f>
        <v>埼玉県横瀬町</v>
      </c>
    </row>
    <row r="569" customFormat="false" ht="18" hidden="false" customHeight="false" outlineLevel="0" collapsed="false">
      <c r="A569" s="354" t="s">
        <v>2411</v>
      </c>
      <c r="B569" s="0" t="str">
        <f aca="false">LEFT(A569,2)</f>
        <v>11</v>
      </c>
      <c r="C569" s="354" t="s">
        <v>424</v>
      </c>
      <c r="D569" s="354" t="s">
        <v>2412</v>
      </c>
      <c r="E569" s="354" t="s">
        <v>600</v>
      </c>
      <c r="F569" s="354" t="s">
        <v>2413</v>
      </c>
      <c r="G569" s="0" t="e">
        <f aca="false">CHAR(CODE(dbcs(LEFT(F569,1)))-256)</f>
        <v>#NAME?</v>
      </c>
      <c r="H569" s="0" t="e">
        <f aca="false">C569&amp;G569</f>
        <v>#NAME?</v>
      </c>
      <c r="I569" s="355" t="str">
        <f aca="false">D569</f>
        <v>吉川市</v>
      </c>
      <c r="L569" s="355" t="str">
        <f aca="false">C569&amp;D569</f>
        <v>埼玉県吉川市</v>
      </c>
    </row>
    <row r="570" customFormat="false" ht="18" hidden="false" customHeight="false" outlineLevel="0" collapsed="false">
      <c r="A570" s="354" t="s">
        <v>2414</v>
      </c>
      <c r="B570" s="0" t="str">
        <f aca="false">LEFT(A570,2)</f>
        <v>11</v>
      </c>
      <c r="C570" s="354" t="s">
        <v>424</v>
      </c>
      <c r="D570" s="354" t="s">
        <v>2415</v>
      </c>
      <c r="E570" s="354" t="s">
        <v>600</v>
      </c>
      <c r="F570" s="354" t="s">
        <v>2416</v>
      </c>
      <c r="G570" s="0" t="e">
        <f aca="false">CHAR(CODE(dbcs(LEFT(F570,1)))-256)</f>
        <v>#NAME?</v>
      </c>
      <c r="H570" s="0" t="e">
        <f aca="false">C570&amp;G570</f>
        <v>#NAME?</v>
      </c>
      <c r="I570" s="355" t="str">
        <f aca="false">D570</f>
        <v>吉見町</v>
      </c>
      <c r="L570" s="355" t="str">
        <f aca="false">C570&amp;D570</f>
        <v>埼玉県吉見町</v>
      </c>
    </row>
    <row r="571" customFormat="false" ht="18" hidden="false" customHeight="false" outlineLevel="0" collapsed="false">
      <c r="A571" s="354" t="s">
        <v>2417</v>
      </c>
      <c r="B571" s="0" t="str">
        <f aca="false">LEFT(A571,2)</f>
        <v>11</v>
      </c>
      <c r="C571" s="354" t="s">
        <v>424</v>
      </c>
      <c r="D571" s="354" t="s">
        <v>2418</v>
      </c>
      <c r="E571" s="354" t="s">
        <v>600</v>
      </c>
      <c r="F571" s="354" t="s">
        <v>2419</v>
      </c>
      <c r="G571" s="0" t="e">
        <f aca="false">CHAR(CODE(dbcs(LEFT(F571,1)))-256)</f>
        <v>#NAME?</v>
      </c>
      <c r="H571" s="0" t="e">
        <f aca="false">C571&amp;G571</f>
        <v>#NAME?</v>
      </c>
      <c r="I571" s="355" t="str">
        <f aca="false">D571</f>
        <v>寄居町</v>
      </c>
      <c r="L571" s="355" t="str">
        <f aca="false">C571&amp;D571</f>
        <v>埼玉県寄居町</v>
      </c>
    </row>
    <row r="572" customFormat="false" ht="18" hidden="false" customHeight="false" outlineLevel="0" collapsed="false">
      <c r="A572" s="354" t="s">
        <v>2420</v>
      </c>
      <c r="B572" s="0" t="str">
        <f aca="false">LEFT(A572,2)</f>
        <v>11</v>
      </c>
      <c r="C572" s="354" t="s">
        <v>424</v>
      </c>
      <c r="D572" s="354" t="s">
        <v>2421</v>
      </c>
      <c r="E572" s="354" t="s">
        <v>600</v>
      </c>
      <c r="F572" s="354" t="s">
        <v>2422</v>
      </c>
      <c r="G572" s="0" t="e">
        <f aca="false">CHAR(CODE(dbcs(LEFT(F572,1)))-256)</f>
        <v>#NAME?</v>
      </c>
      <c r="H572" s="0" t="e">
        <f aca="false">C572&amp;G572</f>
        <v>#NAME?</v>
      </c>
      <c r="I572" s="355" t="str">
        <f aca="false">D572</f>
        <v>嵐山町</v>
      </c>
      <c r="L572" s="355" t="str">
        <f aca="false">C572&amp;D572</f>
        <v>埼玉県嵐山町</v>
      </c>
    </row>
    <row r="573" customFormat="false" ht="18" hidden="false" customHeight="false" outlineLevel="0" collapsed="false">
      <c r="A573" s="354" t="s">
        <v>2423</v>
      </c>
      <c r="B573" s="0" t="str">
        <f aca="false">LEFT(A573,2)</f>
        <v>11</v>
      </c>
      <c r="C573" s="354" t="s">
        <v>424</v>
      </c>
      <c r="D573" s="354" t="s">
        <v>2424</v>
      </c>
      <c r="E573" s="354" t="s">
        <v>600</v>
      </c>
      <c r="F573" s="354" t="s">
        <v>2425</v>
      </c>
      <c r="G573" s="0" t="e">
        <f aca="false">CHAR(CODE(dbcs(LEFT(F573,1)))-256)</f>
        <v>#NAME?</v>
      </c>
      <c r="H573" s="0" t="e">
        <f aca="false">C573&amp;G573</f>
        <v>#NAME?</v>
      </c>
      <c r="I573" s="355" t="str">
        <f aca="false">D573</f>
        <v>和光市</v>
      </c>
      <c r="L573" s="355" t="str">
        <f aca="false">C573&amp;D573</f>
        <v>埼玉県和光市</v>
      </c>
    </row>
    <row r="574" customFormat="false" ht="18" hidden="false" customHeight="false" outlineLevel="0" collapsed="false">
      <c r="A574" s="354" t="s">
        <v>2426</v>
      </c>
      <c r="B574" s="0" t="str">
        <f aca="false">LEFT(A574,2)</f>
        <v>11</v>
      </c>
      <c r="C574" s="354" t="s">
        <v>424</v>
      </c>
      <c r="D574" s="354" t="s">
        <v>2427</v>
      </c>
      <c r="E574" s="354" t="s">
        <v>600</v>
      </c>
      <c r="F574" s="354" t="s">
        <v>2428</v>
      </c>
      <c r="G574" s="0" t="e">
        <f aca="false">CHAR(CODE(dbcs(LEFT(F574,1)))-256)</f>
        <v>#NAME?</v>
      </c>
      <c r="H574" s="0" t="e">
        <f aca="false">C574&amp;G574</f>
        <v>#NAME?</v>
      </c>
      <c r="I574" s="355" t="str">
        <f aca="false">D574</f>
        <v>蕨市</v>
      </c>
      <c r="L574" s="355" t="str">
        <f aca="false">C574&amp;D574</f>
        <v>埼玉県蕨市</v>
      </c>
    </row>
    <row r="575" customFormat="false" ht="18" hidden="false" customHeight="false" outlineLevel="0" collapsed="false">
      <c r="A575" s="354" t="s">
        <v>2429</v>
      </c>
      <c r="B575" s="0" t="str">
        <f aca="false">LEFT(A575,2)</f>
        <v>12</v>
      </c>
      <c r="C575" s="354" t="s">
        <v>425</v>
      </c>
      <c r="D575" s="354" t="s">
        <v>2430</v>
      </c>
      <c r="E575" s="354" t="s">
        <v>602</v>
      </c>
      <c r="F575" s="354" t="s">
        <v>2431</v>
      </c>
      <c r="G575" s="0" t="e">
        <f aca="false">CHAR(CODE(dbcs(LEFT(F575,1)))-256)</f>
        <v>#NAME?</v>
      </c>
      <c r="H575" s="0" t="e">
        <f aca="false">C575&amp;G575</f>
        <v>#NAME?</v>
      </c>
      <c r="I575" s="355" t="str">
        <f aca="false">D575</f>
        <v>旭市</v>
      </c>
      <c r="L575" s="355" t="str">
        <f aca="false">C575&amp;D575</f>
        <v>千葉県旭市</v>
      </c>
    </row>
    <row r="576" customFormat="false" ht="18" hidden="false" customHeight="false" outlineLevel="0" collapsed="false">
      <c r="A576" s="354" t="s">
        <v>2432</v>
      </c>
      <c r="B576" s="0" t="str">
        <f aca="false">LEFT(A576,2)</f>
        <v>12</v>
      </c>
      <c r="C576" s="354" t="s">
        <v>425</v>
      </c>
      <c r="D576" s="354" t="s">
        <v>2433</v>
      </c>
      <c r="E576" s="354" t="s">
        <v>602</v>
      </c>
      <c r="F576" s="354" t="s">
        <v>2434</v>
      </c>
      <c r="G576" s="0" t="e">
        <f aca="false">CHAR(CODE(dbcs(LEFT(F576,1)))-256)</f>
        <v>#NAME?</v>
      </c>
      <c r="H576" s="0" t="e">
        <f aca="false">C576&amp;G576</f>
        <v>#NAME?</v>
      </c>
      <c r="I576" s="355" t="str">
        <f aca="false">D576</f>
        <v>我孫子市</v>
      </c>
      <c r="L576" s="355" t="str">
        <f aca="false">C576&amp;D576</f>
        <v>千葉県我孫子市</v>
      </c>
    </row>
    <row r="577" customFormat="false" ht="18" hidden="false" customHeight="false" outlineLevel="0" collapsed="false">
      <c r="A577" s="354" t="s">
        <v>2435</v>
      </c>
      <c r="B577" s="0" t="str">
        <f aca="false">LEFT(A577,2)</f>
        <v>12</v>
      </c>
      <c r="C577" s="354" t="s">
        <v>425</v>
      </c>
      <c r="D577" s="354" t="s">
        <v>2436</v>
      </c>
      <c r="E577" s="354" t="s">
        <v>602</v>
      </c>
      <c r="F577" s="354" t="s">
        <v>2437</v>
      </c>
      <c r="G577" s="0" t="e">
        <f aca="false">CHAR(CODE(dbcs(LEFT(F577,1)))-256)</f>
        <v>#NAME?</v>
      </c>
      <c r="H577" s="0" t="e">
        <f aca="false">C577&amp;G577</f>
        <v>#NAME?</v>
      </c>
      <c r="I577" s="355" t="str">
        <f aca="false">D577</f>
        <v>いすみ市</v>
      </c>
      <c r="L577" s="355" t="str">
        <f aca="false">C577&amp;D577</f>
        <v>千葉県いすみ市</v>
      </c>
    </row>
    <row r="578" customFormat="false" ht="18" hidden="false" customHeight="false" outlineLevel="0" collapsed="false">
      <c r="A578" s="354" t="s">
        <v>2438</v>
      </c>
      <c r="B578" s="0" t="str">
        <f aca="false">LEFT(A578,2)</f>
        <v>12</v>
      </c>
      <c r="C578" s="354" t="s">
        <v>425</v>
      </c>
      <c r="D578" s="354" t="s">
        <v>2439</v>
      </c>
      <c r="E578" s="354" t="s">
        <v>602</v>
      </c>
      <c r="F578" s="354" t="s">
        <v>2440</v>
      </c>
      <c r="G578" s="0" t="e">
        <f aca="false">CHAR(CODE(dbcs(LEFT(F578,1)))-256)</f>
        <v>#NAME?</v>
      </c>
      <c r="H578" s="0" t="e">
        <f aca="false">C578&amp;G578</f>
        <v>#NAME?</v>
      </c>
      <c r="I578" s="355" t="str">
        <f aca="false">D578</f>
        <v>市川市</v>
      </c>
      <c r="L578" s="355" t="str">
        <f aca="false">C578&amp;D578</f>
        <v>千葉県市川市</v>
      </c>
    </row>
    <row r="579" customFormat="false" ht="18" hidden="false" customHeight="false" outlineLevel="0" collapsed="false">
      <c r="A579" s="354" t="s">
        <v>2441</v>
      </c>
      <c r="B579" s="0" t="str">
        <f aca="false">LEFT(A579,2)</f>
        <v>12</v>
      </c>
      <c r="C579" s="354" t="s">
        <v>425</v>
      </c>
      <c r="D579" s="354" t="s">
        <v>2442</v>
      </c>
      <c r="E579" s="354" t="s">
        <v>602</v>
      </c>
      <c r="F579" s="354" t="s">
        <v>2443</v>
      </c>
      <c r="G579" s="0" t="e">
        <f aca="false">CHAR(CODE(dbcs(LEFT(F579,1)))-256)</f>
        <v>#NAME?</v>
      </c>
      <c r="H579" s="0" t="e">
        <f aca="false">C579&amp;G579</f>
        <v>#NAME?</v>
      </c>
      <c r="I579" s="355" t="str">
        <f aca="false">D579</f>
        <v>一宮町</v>
      </c>
      <c r="L579" s="355" t="str">
        <f aca="false">C579&amp;D579</f>
        <v>千葉県一宮町</v>
      </c>
    </row>
    <row r="580" customFormat="false" ht="18" hidden="false" customHeight="false" outlineLevel="0" collapsed="false">
      <c r="A580" s="354" t="s">
        <v>2444</v>
      </c>
      <c r="B580" s="0" t="str">
        <f aca="false">LEFT(A580,2)</f>
        <v>12</v>
      </c>
      <c r="C580" s="354" t="s">
        <v>425</v>
      </c>
      <c r="D580" s="354" t="s">
        <v>2445</v>
      </c>
      <c r="E580" s="354" t="s">
        <v>602</v>
      </c>
      <c r="F580" s="354" t="s">
        <v>2446</v>
      </c>
      <c r="G580" s="0" t="e">
        <f aca="false">CHAR(CODE(dbcs(LEFT(F580,1)))-256)</f>
        <v>#NAME?</v>
      </c>
      <c r="H580" s="0" t="e">
        <f aca="false">C580&amp;G580</f>
        <v>#NAME?</v>
      </c>
      <c r="I580" s="355" t="str">
        <f aca="false">D580</f>
        <v>市原市</v>
      </c>
      <c r="L580" s="355" t="str">
        <f aca="false">C580&amp;D580</f>
        <v>千葉県市原市</v>
      </c>
    </row>
    <row r="581" customFormat="false" ht="18" hidden="false" customHeight="false" outlineLevel="0" collapsed="false">
      <c r="A581" s="354" t="s">
        <v>2447</v>
      </c>
      <c r="B581" s="0" t="str">
        <f aca="false">LEFT(A581,2)</f>
        <v>12</v>
      </c>
      <c r="C581" s="354" t="s">
        <v>425</v>
      </c>
      <c r="D581" s="354" t="s">
        <v>2448</v>
      </c>
      <c r="E581" s="354" t="s">
        <v>602</v>
      </c>
      <c r="F581" s="354" t="s">
        <v>2449</v>
      </c>
      <c r="G581" s="0" t="e">
        <f aca="false">CHAR(CODE(dbcs(LEFT(F581,1)))-256)</f>
        <v>#NAME?</v>
      </c>
      <c r="H581" s="0" t="e">
        <f aca="false">C581&amp;G581</f>
        <v>#NAME?</v>
      </c>
      <c r="I581" s="355" t="str">
        <f aca="false">D581</f>
        <v>印西市</v>
      </c>
      <c r="L581" s="355" t="str">
        <f aca="false">C581&amp;D581</f>
        <v>千葉県印西市</v>
      </c>
    </row>
    <row r="582" customFormat="false" ht="18" hidden="false" customHeight="false" outlineLevel="0" collapsed="false">
      <c r="A582" s="354" t="s">
        <v>2450</v>
      </c>
      <c r="B582" s="0" t="str">
        <f aca="false">LEFT(A582,2)</f>
        <v>12</v>
      </c>
      <c r="C582" s="354" t="s">
        <v>425</v>
      </c>
      <c r="D582" s="354" t="s">
        <v>2451</v>
      </c>
      <c r="E582" s="354" t="s">
        <v>602</v>
      </c>
      <c r="F582" s="354" t="s">
        <v>2452</v>
      </c>
      <c r="G582" s="0" t="e">
        <f aca="false">CHAR(CODE(dbcs(LEFT(F582,1)))-256)</f>
        <v>#NAME?</v>
      </c>
      <c r="H582" s="0" t="e">
        <f aca="false">C582&amp;G582</f>
        <v>#NAME?</v>
      </c>
      <c r="I582" s="355" t="str">
        <f aca="false">D582</f>
        <v>浦安市</v>
      </c>
      <c r="L582" s="355" t="str">
        <f aca="false">C582&amp;D582</f>
        <v>千葉県浦安市</v>
      </c>
    </row>
    <row r="583" customFormat="false" ht="18" hidden="false" customHeight="false" outlineLevel="0" collapsed="false">
      <c r="A583" s="354" t="s">
        <v>2453</v>
      </c>
      <c r="B583" s="0" t="str">
        <f aca="false">LEFT(A583,2)</f>
        <v>12</v>
      </c>
      <c r="C583" s="354" t="s">
        <v>425</v>
      </c>
      <c r="D583" s="354" t="s">
        <v>2454</v>
      </c>
      <c r="E583" s="354" t="s">
        <v>602</v>
      </c>
      <c r="F583" s="354" t="s">
        <v>2455</v>
      </c>
      <c r="G583" s="0" t="e">
        <f aca="false">CHAR(CODE(dbcs(LEFT(F583,1)))-256)</f>
        <v>#NAME?</v>
      </c>
      <c r="H583" s="0" t="e">
        <f aca="false">C583&amp;G583</f>
        <v>#NAME?</v>
      </c>
      <c r="I583" s="355" t="str">
        <f aca="false">D583</f>
        <v>大網白里市</v>
      </c>
      <c r="L583" s="355" t="str">
        <f aca="false">C583&amp;D583</f>
        <v>千葉県大網白里市</v>
      </c>
    </row>
    <row r="584" customFormat="false" ht="18" hidden="false" customHeight="false" outlineLevel="0" collapsed="false">
      <c r="A584" s="354" t="s">
        <v>2456</v>
      </c>
      <c r="B584" s="0" t="str">
        <f aca="false">LEFT(A584,2)</f>
        <v>12</v>
      </c>
      <c r="C584" s="354" t="s">
        <v>425</v>
      </c>
      <c r="D584" s="354" t="s">
        <v>2457</v>
      </c>
      <c r="E584" s="354" t="s">
        <v>602</v>
      </c>
      <c r="F584" s="354" t="s">
        <v>2458</v>
      </c>
      <c r="G584" s="0" t="e">
        <f aca="false">CHAR(CODE(dbcs(LEFT(F584,1)))-256)</f>
        <v>#NAME?</v>
      </c>
      <c r="H584" s="0" t="e">
        <f aca="false">C584&amp;G584</f>
        <v>#NAME?</v>
      </c>
      <c r="I584" s="355" t="str">
        <f aca="false">D584</f>
        <v>大多喜町</v>
      </c>
      <c r="L584" s="355" t="str">
        <f aca="false">C584&amp;D584</f>
        <v>千葉県大多喜町</v>
      </c>
    </row>
    <row r="585" customFormat="false" ht="18" hidden="false" customHeight="false" outlineLevel="0" collapsed="false">
      <c r="A585" s="354" t="s">
        <v>2459</v>
      </c>
      <c r="B585" s="0" t="str">
        <f aca="false">LEFT(A585,2)</f>
        <v>12</v>
      </c>
      <c r="C585" s="354" t="s">
        <v>425</v>
      </c>
      <c r="D585" s="354" t="s">
        <v>2460</v>
      </c>
      <c r="E585" s="354" t="s">
        <v>602</v>
      </c>
      <c r="F585" s="354" t="s">
        <v>2461</v>
      </c>
      <c r="G585" s="0" t="e">
        <f aca="false">CHAR(CODE(dbcs(LEFT(F585,1)))-256)</f>
        <v>#NAME?</v>
      </c>
      <c r="H585" s="0" t="e">
        <f aca="false">C585&amp;G585</f>
        <v>#NAME?</v>
      </c>
      <c r="I585" s="355" t="str">
        <f aca="false">D585</f>
        <v>御宿町</v>
      </c>
      <c r="L585" s="355" t="str">
        <f aca="false">C585&amp;D585</f>
        <v>千葉県御宿町</v>
      </c>
    </row>
    <row r="586" customFormat="false" ht="18" hidden="false" customHeight="false" outlineLevel="0" collapsed="false">
      <c r="A586" s="354" t="s">
        <v>2462</v>
      </c>
      <c r="B586" s="0" t="str">
        <f aca="false">LEFT(A586,2)</f>
        <v>12</v>
      </c>
      <c r="C586" s="354" t="s">
        <v>425</v>
      </c>
      <c r="D586" s="354" t="s">
        <v>2463</v>
      </c>
      <c r="E586" s="354" t="s">
        <v>602</v>
      </c>
      <c r="F586" s="354" t="s">
        <v>2464</v>
      </c>
      <c r="G586" s="0" t="e">
        <f aca="false">CHAR(CODE(dbcs(LEFT(F586,1)))-256)</f>
        <v>#NAME?</v>
      </c>
      <c r="H586" s="0" t="e">
        <f aca="false">C586&amp;G586</f>
        <v>#NAME?</v>
      </c>
      <c r="I586" s="355" t="str">
        <f aca="false">D586</f>
        <v>柏市</v>
      </c>
      <c r="L586" s="355" t="str">
        <f aca="false">C586&amp;D586</f>
        <v>千葉県柏市</v>
      </c>
    </row>
    <row r="587" customFormat="false" ht="18" hidden="false" customHeight="false" outlineLevel="0" collapsed="false">
      <c r="A587" s="354" t="s">
        <v>2465</v>
      </c>
      <c r="B587" s="0" t="str">
        <f aca="false">LEFT(A587,2)</f>
        <v>12</v>
      </c>
      <c r="C587" s="354" t="s">
        <v>425</v>
      </c>
      <c r="D587" s="354" t="s">
        <v>2466</v>
      </c>
      <c r="E587" s="354" t="s">
        <v>602</v>
      </c>
      <c r="F587" s="354" t="s">
        <v>2467</v>
      </c>
      <c r="G587" s="0" t="e">
        <f aca="false">CHAR(CODE(dbcs(LEFT(F587,1)))-256)</f>
        <v>#NAME?</v>
      </c>
      <c r="H587" s="0" t="e">
        <f aca="false">C587&amp;G587</f>
        <v>#NAME?</v>
      </c>
      <c r="I587" s="355" t="str">
        <f aca="false">D587</f>
        <v>勝浦市</v>
      </c>
      <c r="L587" s="355" t="str">
        <f aca="false">C587&amp;D587</f>
        <v>千葉県勝浦市</v>
      </c>
    </row>
    <row r="588" customFormat="false" ht="18" hidden="false" customHeight="false" outlineLevel="0" collapsed="false">
      <c r="A588" s="354" t="s">
        <v>2468</v>
      </c>
      <c r="B588" s="0" t="str">
        <f aca="false">LEFT(A588,2)</f>
        <v>12</v>
      </c>
      <c r="C588" s="354" t="s">
        <v>425</v>
      </c>
      <c r="D588" s="354" t="s">
        <v>2469</v>
      </c>
      <c r="E588" s="354" t="s">
        <v>602</v>
      </c>
      <c r="F588" s="354" t="s">
        <v>2470</v>
      </c>
      <c r="G588" s="0" t="e">
        <f aca="false">CHAR(CODE(dbcs(LEFT(F588,1)))-256)</f>
        <v>#NAME?</v>
      </c>
      <c r="H588" s="0" t="e">
        <f aca="false">C588&amp;G588</f>
        <v>#NAME?</v>
      </c>
      <c r="I588" s="355" t="str">
        <f aca="false">D588</f>
        <v>香取市</v>
      </c>
      <c r="L588" s="355" t="str">
        <f aca="false">C588&amp;D588</f>
        <v>千葉県香取市</v>
      </c>
    </row>
    <row r="589" customFormat="false" ht="18" hidden="false" customHeight="false" outlineLevel="0" collapsed="false">
      <c r="A589" s="354" t="s">
        <v>2471</v>
      </c>
      <c r="B589" s="0" t="str">
        <f aca="false">LEFT(A589,2)</f>
        <v>12</v>
      </c>
      <c r="C589" s="354" t="s">
        <v>425</v>
      </c>
      <c r="D589" s="354" t="s">
        <v>2472</v>
      </c>
      <c r="E589" s="354" t="s">
        <v>602</v>
      </c>
      <c r="F589" s="354" t="s">
        <v>2473</v>
      </c>
      <c r="G589" s="0" t="e">
        <f aca="false">CHAR(CODE(dbcs(LEFT(F589,1)))-256)</f>
        <v>#NAME?</v>
      </c>
      <c r="H589" s="0" t="e">
        <f aca="false">C589&amp;G589</f>
        <v>#NAME?</v>
      </c>
      <c r="I589" s="355" t="str">
        <f aca="false">D589</f>
        <v>鎌ケ谷市</v>
      </c>
      <c r="L589" s="355" t="str">
        <f aca="false">C589&amp;D589</f>
        <v>千葉県鎌ケ谷市</v>
      </c>
    </row>
    <row r="590" customFormat="false" ht="18" hidden="false" customHeight="false" outlineLevel="0" collapsed="false">
      <c r="A590" s="354" t="s">
        <v>2474</v>
      </c>
      <c r="B590" s="0" t="str">
        <f aca="false">LEFT(A590,2)</f>
        <v>12</v>
      </c>
      <c r="C590" s="354" t="s">
        <v>425</v>
      </c>
      <c r="D590" s="354" t="s">
        <v>2475</v>
      </c>
      <c r="E590" s="354" t="s">
        <v>602</v>
      </c>
      <c r="F590" s="354" t="s">
        <v>2476</v>
      </c>
      <c r="G590" s="0" t="e">
        <f aca="false">CHAR(CODE(dbcs(LEFT(F590,1)))-256)</f>
        <v>#NAME?</v>
      </c>
      <c r="H590" s="0" t="e">
        <f aca="false">C590&amp;G590</f>
        <v>#NAME?</v>
      </c>
      <c r="I590" s="355" t="str">
        <f aca="false">D590</f>
        <v>鴨川市</v>
      </c>
      <c r="L590" s="355" t="str">
        <f aca="false">C590&amp;D590</f>
        <v>千葉県鴨川市</v>
      </c>
    </row>
    <row r="591" customFormat="false" ht="18" hidden="false" customHeight="false" outlineLevel="0" collapsed="false">
      <c r="A591" s="354" t="s">
        <v>2477</v>
      </c>
      <c r="B591" s="0" t="str">
        <f aca="false">LEFT(A591,2)</f>
        <v>12</v>
      </c>
      <c r="C591" s="354" t="s">
        <v>425</v>
      </c>
      <c r="D591" s="354" t="s">
        <v>2478</v>
      </c>
      <c r="E591" s="354" t="s">
        <v>602</v>
      </c>
      <c r="F591" s="354" t="s">
        <v>2479</v>
      </c>
      <c r="G591" s="0" t="e">
        <f aca="false">CHAR(CODE(dbcs(LEFT(F591,1)))-256)</f>
        <v>#NAME?</v>
      </c>
      <c r="H591" s="0" t="e">
        <f aca="false">C591&amp;G591</f>
        <v>#NAME?</v>
      </c>
      <c r="I591" s="355" t="str">
        <f aca="false">D591</f>
        <v>木更津市</v>
      </c>
      <c r="L591" s="355" t="str">
        <f aca="false">C591&amp;D591</f>
        <v>千葉県木更津市</v>
      </c>
    </row>
    <row r="592" customFormat="false" ht="18" hidden="false" customHeight="false" outlineLevel="0" collapsed="false">
      <c r="A592" s="354" t="s">
        <v>2480</v>
      </c>
      <c r="B592" s="0" t="str">
        <f aca="false">LEFT(A592,2)</f>
        <v>12</v>
      </c>
      <c r="C592" s="354" t="s">
        <v>425</v>
      </c>
      <c r="D592" s="354" t="s">
        <v>2481</v>
      </c>
      <c r="E592" s="354" t="s">
        <v>602</v>
      </c>
      <c r="F592" s="354" t="s">
        <v>2482</v>
      </c>
      <c r="G592" s="0" t="e">
        <f aca="false">CHAR(CODE(dbcs(LEFT(F592,1)))-256)</f>
        <v>#NAME?</v>
      </c>
      <c r="H592" s="0" t="e">
        <f aca="false">C592&amp;G592</f>
        <v>#NAME?</v>
      </c>
      <c r="I592" s="355" t="str">
        <f aca="false">D592</f>
        <v>君津市</v>
      </c>
      <c r="L592" s="355" t="str">
        <f aca="false">C592&amp;D592</f>
        <v>千葉県君津市</v>
      </c>
    </row>
    <row r="593" customFormat="false" ht="18" hidden="false" customHeight="false" outlineLevel="0" collapsed="false">
      <c r="A593" s="354" t="s">
        <v>2483</v>
      </c>
      <c r="B593" s="0" t="str">
        <f aca="false">LEFT(A593,2)</f>
        <v>12</v>
      </c>
      <c r="C593" s="354" t="s">
        <v>425</v>
      </c>
      <c r="D593" s="354" t="s">
        <v>2484</v>
      </c>
      <c r="E593" s="354" t="s">
        <v>602</v>
      </c>
      <c r="F593" s="354" t="s">
        <v>2485</v>
      </c>
      <c r="G593" s="0" t="e">
        <f aca="false">CHAR(CODE(dbcs(LEFT(F593,1)))-256)</f>
        <v>#NAME?</v>
      </c>
      <c r="H593" s="0" t="e">
        <f aca="false">C593&amp;G593</f>
        <v>#NAME?</v>
      </c>
      <c r="I593" s="355" t="str">
        <f aca="false">D593</f>
        <v>鋸南町</v>
      </c>
      <c r="L593" s="355" t="str">
        <f aca="false">C593&amp;D593</f>
        <v>千葉県鋸南町</v>
      </c>
    </row>
    <row r="594" customFormat="false" ht="18" hidden="false" customHeight="false" outlineLevel="0" collapsed="false">
      <c r="A594" s="354" t="s">
        <v>2486</v>
      </c>
      <c r="B594" s="0" t="str">
        <f aca="false">LEFT(A594,2)</f>
        <v>12</v>
      </c>
      <c r="C594" s="354" t="s">
        <v>425</v>
      </c>
      <c r="D594" s="354" t="s">
        <v>2487</v>
      </c>
      <c r="E594" s="354" t="s">
        <v>602</v>
      </c>
      <c r="F594" s="354" t="s">
        <v>2488</v>
      </c>
      <c r="G594" s="0" t="e">
        <f aca="false">CHAR(CODE(dbcs(LEFT(F594,1)))-256)</f>
        <v>#NAME?</v>
      </c>
      <c r="H594" s="0" t="e">
        <f aca="false">C594&amp;G594</f>
        <v>#NAME?</v>
      </c>
      <c r="I594" s="355" t="str">
        <f aca="false">D594</f>
        <v>九十九里町</v>
      </c>
      <c r="L594" s="355" t="str">
        <f aca="false">C594&amp;D594</f>
        <v>千葉県九十九里町</v>
      </c>
    </row>
    <row r="595" customFormat="false" ht="18" hidden="false" customHeight="false" outlineLevel="0" collapsed="false">
      <c r="A595" s="354" t="s">
        <v>2489</v>
      </c>
      <c r="B595" s="0" t="str">
        <f aca="false">LEFT(A595,2)</f>
        <v>12</v>
      </c>
      <c r="C595" s="354" t="s">
        <v>425</v>
      </c>
      <c r="D595" s="354" t="s">
        <v>2490</v>
      </c>
      <c r="E595" s="354" t="s">
        <v>602</v>
      </c>
      <c r="F595" s="354" t="s">
        <v>2491</v>
      </c>
      <c r="G595" s="0" t="e">
        <f aca="false">CHAR(CODE(dbcs(LEFT(F595,1)))-256)</f>
        <v>#NAME?</v>
      </c>
      <c r="H595" s="0" t="e">
        <f aca="false">C595&amp;G595</f>
        <v>#NAME?</v>
      </c>
      <c r="I595" s="355" t="str">
        <f aca="false">D595</f>
        <v>神崎町</v>
      </c>
      <c r="L595" s="355" t="str">
        <f aca="false">C595&amp;D595</f>
        <v>千葉県神崎町</v>
      </c>
    </row>
    <row r="596" customFormat="false" ht="18" hidden="false" customHeight="false" outlineLevel="0" collapsed="false">
      <c r="A596" s="354" t="s">
        <v>2492</v>
      </c>
      <c r="B596" s="0" t="str">
        <f aca="false">LEFT(A596,2)</f>
        <v>12</v>
      </c>
      <c r="C596" s="354" t="s">
        <v>425</v>
      </c>
      <c r="D596" s="354" t="s">
        <v>2493</v>
      </c>
      <c r="E596" s="354" t="s">
        <v>602</v>
      </c>
      <c r="F596" s="354" t="s">
        <v>2494</v>
      </c>
      <c r="G596" s="0" t="e">
        <f aca="false">CHAR(CODE(dbcs(LEFT(F596,1)))-256)</f>
        <v>#NAME?</v>
      </c>
      <c r="H596" s="0" t="e">
        <f aca="false">C596&amp;G596</f>
        <v>#NAME?</v>
      </c>
      <c r="I596" s="355" t="str">
        <f aca="false">D596</f>
        <v>栄町</v>
      </c>
      <c r="L596" s="355" t="str">
        <f aca="false">C596&amp;D596</f>
        <v>千葉県栄町</v>
      </c>
    </row>
    <row r="597" customFormat="false" ht="18" hidden="false" customHeight="false" outlineLevel="0" collapsed="false">
      <c r="A597" s="354" t="s">
        <v>2495</v>
      </c>
      <c r="B597" s="0" t="str">
        <f aca="false">LEFT(A597,2)</f>
        <v>12</v>
      </c>
      <c r="C597" s="354" t="s">
        <v>425</v>
      </c>
      <c r="D597" s="354" t="s">
        <v>2496</v>
      </c>
      <c r="E597" s="354" t="s">
        <v>602</v>
      </c>
      <c r="F597" s="354" t="s">
        <v>2087</v>
      </c>
      <c r="G597" s="0" t="e">
        <f aca="false">CHAR(CODE(dbcs(LEFT(F597,1)))-256)</f>
        <v>#NAME?</v>
      </c>
      <c r="H597" s="0" t="e">
        <f aca="false">C597&amp;G597</f>
        <v>#NAME?</v>
      </c>
      <c r="I597" s="355" t="str">
        <f aca="false">D597</f>
        <v>佐倉市</v>
      </c>
      <c r="L597" s="355" t="str">
        <f aca="false">C597&amp;D597</f>
        <v>千葉県佐倉市</v>
      </c>
    </row>
    <row r="598" customFormat="false" ht="18" hidden="false" customHeight="false" outlineLevel="0" collapsed="false">
      <c r="A598" s="354" t="s">
        <v>2497</v>
      </c>
      <c r="B598" s="0" t="str">
        <f aca="false">LEFT(A598,2)</f>
        <v>12</v>
      </c>
      <c r="C598" s="354" t="s">
        <v>425</v>
      </c>
      <c r="D598" s="354" t="s">
        <v>2498</v>
      </c>
      <c r="E598" s="354" t="s">
        <v>602</v>
      </c>
      <c r="F598" s="354" t="s">
        <v>2499</v>
      </c>
      <c r="G598" s="0" t="e">
        <f aca="false">CHAR(CODE(dbcs(LEFT(F598,1)))-256)</f>
        <v>#NAME?</v>
      </c>
      <c r="H598" s="0" t="e">
        <f aca="false">C598&amp;G598</f>
        <v>#NAME?</v>
      </c>
      <c r="I598" s="355" t="str">
        <f aca="false">D598</f>
        <v>山武市</v>
      </c>
      <c r="L598" s="355" t="str">
        <f aca="false">C598&amp;D598</f>
        <v>千葉県山武市</v>
      </c>
    </row>
    <row r="599" customFormat="false" ht="18" hidden="false" customHeight="false" outlineLevel="0" collapsed="false">
      <c r="A599" s="354" t="s">
        <v>2500</v>
      </c>
      <c r="B599" s="0" t="str">
        <f aca="false">LEFT(A599,2)</f>
        <v>12</v>
      </c>
      <c r="C599" s="354" t="s">
        <v>425</v>
      </c>
      <c r="D599" s="354" t="s">
        <v>2501</v>
      </c>
      <c r="E599" s="354" t="s">
        <v>602</v>
      </c>
      <c r="F599" s="354" t="s">
        <v>2502</v>
      </c>
      <c r="G599" s="0" t="e">
        <f aca="false">CHAR(CODE(dbcs(LEFT(F599,1)))-256)</f>
        <v>#NAME?</v>
      </c>
      <c r="H599" s="0" t="e">
        <f aca="false">C599&amp;G599</f>
        <v>#NAME?</v>
      </c>
      <c r="I599" s="355" t="str">
        <f aca="false">D599</f>
        <v>酒々井町</v>
      </c>
      <c r="L599" s="355" t="str">
        <f aca="false">C599&amp;D599</f>
        <v>千葉県酒々井町</v>
      </c>
    </row>
    <row r="600" customFormat="false" ht="18" hidden="false" customHeight="false" outlineLevel="0" collapsed="false">
      <c r="A600" s="354" t="s">
        <v>2503</v>
      </c>
      <c r="B600" s="0" t="str">
        <f aca="false">LEFT(A600,2)</f>
        <v>12</v>
      </c>
      <c r="C600" s="354" t="s">
        <v>425</v>
      </c>
      <c r="D600" s="354" t="s">
        <v>2504</v>
      </c>
      <c r="E600" s="354" t="s">
        <v>602</v>
      </c>
      <c r="F600" s="354" t="s">
        <v>2505</v>
      </c>
      <c r="G600" s="0" t="e">
        <f aca="false">CHAR(CODE(dbcs(LEFT(F600,1)))-256)</f>
        <v>#NAME?</v>
      </c>
      <c r="H600" s="0" t="e">
        <f aca="false">C600&amp;G600</f>
        <v>#NAME?</v>
      </c>
      <c r="I600" s="355" t="str">
        <f aca="false">D600</f>
        <v>芝山町</v>
      </c>
      <c r="L600" s="355" t="str">
        <f aca="false">C600&amp;D600</f>
        <v>千葉県芝山町</v>
      </c>
    </row>
    <row r="601" customFormat="false" ht="18" hidden="false" customHeight="false" outlineLevel="0" collapsed="false">
      <c r="A601" s="354" t="s">
        <v>2506</v>
      </c>
      <c r="B601" s="0" t="str">
        <f aca="false">LEFT(A601,2)</f>
        <v>12</v>
      </c>
      <c r="C601" s="354" t="s">
        <v>425</v>
      </c>
      <c r="D601" s="354" t="s">
        <v>2507</v>
      </c>
      <c r="E601" s="354" t="s">
        <v>602</v>
      </c>
      <c r="F601" s="354" t="s">
        <v>2508</v>
      </c>
      <c r="G601" s="0" t="e">
        <f aca="false">CHAR(CODE(dbcs(LEFT(F601,1)))-256)</f>
        <v>#NAME?</v>
      </c>
      <c r="H601" s="0" t="e">
        <f aca="false">C601&amp;G601</f>
        <v>#NAME?</v>
      </c>
      <c r="I601" s="355" t="str">
        <f aca="false">D601</f>
        <v>白子町</v>
      </c>
      <c r="L601" s="355" t="str">
        <f aca="false">C601&amp;D601</f>
        <v>千葉県白子町</v>
      </c>
    </row>
    <row r="602" customFormat="false" ht="18" hidden="false" customHeight="false" outlineLevel="0" collapsed="false">
      <c r="A602" s="354" t="s">
        <v>2509</v>
      </c>
      <c r="B602" s="0" t="str">
        <f aca="false">LEFT(A602,2)</f>
        <v>12</v>
      </c>
      <c r="C602" s="354" t="s">
        <v>425</v>
      </c>
      <c r="D602" s="354" t="s">
        <v>2510</v>
      </c>
      <c r="E602" s="354" t="s">
        <v>602</v>
      </c>
      <c r="F602" s="354" t="s">
        <v>2511</v>
      </c>
      <c r="G602" s="0" t="e">
        <f aca="false">CHAR(CODE(dbcs(LEFT(F602,1)))-256)</f>
        <v>#NAME?</v>
      </c>
      <c r="H602" s="0" t="e">
        <f aca="false">C602&amp;G602</f>
        <v>#NAME?</v>
      </c>
      <c r="I602" s="355" t="str">
        <f aca="false">D602</f>
        <v>白井市</v>
      </c>
      <c r="L602" s="355" t="str">
        <f aca="false">C602&amp;D602</f>
        <v>千葉県白井市</v>
      </c>
    </row>
    <row r="603" customFormat="false" ht="18" hidden="false" customHeight="false" outlineLevel="0" collapsed="false">
      <c r="A603" s="354" t="s">
        <v>2512</v>
      </c>
      <c r="B603" s="0" t="str">
        <f aca="false">LEFT(A603,2)</f>
        <v>12</v>
      </c>
      <c r="C603" s="354" t="s">
        <v>425</v>
      </c>
      <c r="D603" s="354" t="s">
        <v>2513</v>
      </c>
      <c r="E603" s="354" t="s">
        <v>602</v>
      </c>
      <c r="F603" s="354" t="s">
        <v>2514</v>
      </c>
      <c r="G603" s="0" t="e">
        <f aca="false">CHAR(CODE(dbcs(LEFT(F603,1)))-256)</f>
        <v>#NAME?</v>
      </c>
      <c r="H603" s="0" t="e">
        <f aca="false">C603&amp;G603</f>
        <v>#NAME?</v>
      </c>
      <c r="I603" s="355" t="str">
        <f aca="false">D603</f>
        <v>匝瑳市</v>
      </c>
      <c r="L603" s="355" t="str">
        <f aca="false">C603&amp;D603</f>
        <v>千葉県匝瑳市</v>
      </c>
    </row>
    <row r="604" customFormat="false" ht="18" hidden="false" customHeight="false" outlineLevel="0" collapsed="false">
      <c r="A604" s="354" t="s">
        <v>2515</v>
      </c>
      <c r="B604" s="0" t="str">
        <f aca="false">LEFT(A604,2)</f>
        <v>12</v>
      </c>
      <c r="C604" s="354" t="s">
        <v>425</v>
      </c>
      <c r="D604" s="354" t="s">
        <v>2516</v>
      </c>
      <c r="E604" s="354" t="s">
        <v>602</v>
      </c>
      <c r="F604" s="354" t="s">
        <v>2517</v>
      </c>
      <c r="G604" s="0" t="e">
        <f aca="false">CHAR(CODE(dbcs(LEFT(F604,1)))-256)</f>
        <v>#NAME?</v>
      </c>
      <c r="H604" s="0" t="e">
        <f aca="false">C604&amp;G604</f>
        <v>#NAME?</v>
      </c>
      <c r="I604" s="355" t="str">
        <f aca="false">D604</f>
        <v>袖ケ浦市</v>
      </c>
      <c r="L604" s="355" t="str">
        <f aca="false">C604&amp;D604</f>
        <v>千葉県袖ケ浦市</v>
      </c>
    </row>
    <row r="605" customFormat="false" ht="18" hidden="false" customHeight="false" outlineLevel="0" collapsed="false">
      <c r="A605" s="354" t="s">
        <v>2518</v>
      </c>
      <c r="B605" s="0" t="str">
        <f aca="false">LEFT(A605,2)</f>
        <v>12</v>
      </c>
      <c r="C605" s="354" t="s">
        <v>425</v>
      </c>
      <c r="D605" s="354" t="s">
        <v>2519</v>
      </c>
      <c r="E605" s="354" t="s">
        <v>602</v>
      </c>
      <c r="F605" s="354" t="s">
        <v>2520</v>
      </c>
      <c r="G605" s="0" t="e">
        <f aca="false">CHAR(CODE(dbcs(LEFT(F605,1)))-256)</f>
        <v>#NAME?</v>
      </c>
      <c r="H605" s="0" t="e">
        <f aca="false">C605&amp;G605</f>
        <v>#NAME?</v>
      </c>
      <c r="I605" s="355" t="str">
        <f aca="false">D605</f>
        <v>多古町</v>
      </c>
      <c r="L605" s="355" t="str">
        <f aca="false">C605&amp;D605</f>
        <v>千葉県多古町</v>
      </c>
    </row>
    <row r="606" customFormat="false" ht="18" hidden="false" customHeight="false" outlineLevel="0" collapsed="false">
      <c r="A606" s="354" t="s">
        <v>2521</v>
      </c>
      <c r="B606" s="0" t="str">
        <f aca="false">LEFT(A606,2)</f>
        <v>12</v>
      </c>
      <c r="C606" s="354" t="s">
        <v>425</v>
      </c>
      <c r="D606" s="354" t="s">
        <v>2522</v>
      </c>
      <c r="E606" s="354" t="s">
        <v>602</v>
      </c>
      <c r="F606" s="354" t="s">
        <v>2523</v>
      </c>
      <c r="G606" s="0" t="e">
        <f aca="false">CHAR(CODE(dbcs(LEFT(F606,1)))-256)</f>
        <v>#NAME?</v>
      </c>
      <c r="H606" s="0" t="e">
        <f aca="false">C606&amp;G606</f>
        <v>#NAME?</v>
      </c>
      <c r="I606" s="355" t="str">
        <f aca="false">D606</f>
        <v>館山市</v>
      </c>
      <c r="L606" s="355" t="str">
        <f aca="false">C606&amp;D606</f>
        <v>千葉県館山市</v>
      </c>
    </row>
    <row r="607" customFormat="false" ht="18" hidden="false" customHeight="false" outlineLevel="0" collapsed="false">
      <c r="A607" s="354" t="s">
        <v>2524</v>
      </c>
      <c r="B607" s="0" t="str">
        <f aca="false">LEFT(A607,2)</f>
        <v>12</v>
      </c>
      <c r="C607" s="354" t="s">
        <v>425</v>
      </c>
      <c r="D607" s="354" t="s">
        <v>2525</v>
      </c>
      <c r="E607" s="354" t="s">
        <v>602</v>
      </c>
      <c r="F607" s="354" t="s">
        <v>2526</v>
      </c>
      <c r="G607" s="0" t="e">
        <f aca="false">CHAR(CODE(dbcs(LEFT(F607,1)))-256)</f>
        <v>#NAME?</v>
      </c>
      <c r="H607" s="0" t="e">
        <f aca="false">C607&amp;G607</f>
        <v>#NAME?</v>
      </c>
      <c r="I607" s="355" t="str">
        <f aca="false">D607</f>
        <v>千葉市</v>
      </c>
      <c r="L607" s="355" t="str">
        <f aca="false">C607&amp;D607</f>
        <v>千葉県千葉市</v>
      </c>
    </row>
    <row r="608" customFormat="false" ht="18" hidden="false" customHeight="false" outlineLevel="0" collapsed="false">
      <c r="A608" s="354" t="s">
        <v>2527</v>
      </c>
      <c r="B608" s="0" t="str">
        <f aca="false">LEFT(A608,2)</f>
        <v>12</v>
      </c>
      <c r="C608" s="354" t="s">
        <v>425</v>
      </c>
      <c r="D608" s="354" t="s">
        <v>2528</v>
      </c>
      <c r="E608" s="354" t="s">
        <v>602</v>
      </c>
      <c r="F608" s="354" t="s">
        <v>2529</v>
      </c>
      <c r="G608" s="0" t="e">
        <f aca="false">CHAR(CODE(dbcs(LEFT(F608,1)))-256)</f>
        <v>#NAME?</v>
      </c>
      <c r="H608" s="0" t="e">
        <f aca="false">C608&amp;G608</f>
        <v>#NAME?</v>
      </c>
      <c r="I608" s="355" t="str">
        <f aca="false">D608</f>
        <v>銚子市</v>
      </c>
      <c r="L608" s="355" t="str">
        <f aca="false">C608&amp;D608</f>
        <v>千葉県銚子市</v>
      </c>
    </row>
    <row r="609" customFormat="false" ht="18" hidden="false" customHeight="false" outlineLevel="0" collapsed="false">
      <c r="A609" s="354" t="s">
        <v>2530</v>
      </c>
      <c r="B609" s="0" t="str">
        <f aca="false">LEFT(A609,2)</f>
        <v>12</v>
      </c>
      <c r="C609" s="354" t="s">
        <v>425</v>
      </c>
      <c r="D609" s="354" t="s">
        <v>2531</v>
      </c>
      <c r="E609" s="354" t="s">
        <v>602</v>
      </c>
      <c r="F609" s="354" t="s">
        <v>2532</v>
      </c>
      <c r="G609" s="0" t="e">
        <f aca="false">CHAR(CODE(dbcs(LEFT(F609,1)))-256)</f>
        <v>#NAME?</v>
      </c>
      <c r="H609" s="0" t="e">
        <f aca="false">C609&amp;G609</f>
        <v>#NAME?</v>
      </c>
      <c r="I609" s="355" t="str">
        <f aca="false">D609</f>
        <v>長生村</v>
      </c>
      <c r="L609" s="355" t="str">
        <f aca="false">C609&amp;D609</f>
        <v>千葉県長生村</v>
      </c>
    </row>
    <row r="610" customFormat="false" ht="18" hidden="false" customHeight="false" outlineLevel="0" collapsed="false">
      <c r="A610" s="354" t="s">
        <v>2533</v>
      </c>
      <c r="B610" s="0" t="str">
        <f aca="false">LEFT(A610,2)</f>
        <v>12</v>
      </c>
      <c r="C610" s="354" t="s">
        <v>425</v>
      </c>
      <c r="D610" s="354" t="s">
        <v>2534</v>
      </c>
      <c r="E610" s="354" t="s">
        <v>602</v>
      </c>
      <c r="F610" s="354" t="s">
        <v>2535</v>
      </c>
      <c r="G610" s="0" t="e">
        <f aca="false">CHAR(CODE(dbcs(LEFT(F610,1)))-256)</f>
        <v>#NAME?</v>
      </c>
      <c r="H610" s="0" t="e">
        <f aca="false">C610&amp;G610</f>
        <v>#NAME?</v>
      </c>
      <c r="I610" s="355" t="str">
        <f aca="false">D610</f>
        <v>長南町</v>
      </c>
      <c r="L610" s="355" t="str">
        <f aca="false">C610&amp;D610</f>
        <v>千葉県長南町</v>
      </c>
    </row>
    <row r="611" customFormat="false" ht="18" hidden="false" customHeight="false" outlineLevel="0" collapsed="false">
      <c r="A611" s="354" t="s">
        <v>2536</v>
      </c>
      <c r="B611" s="0" t="str">
        <f aca="false">LEFT(A611,2)</f>
        <v>12</v>
      </c>
      <c r="C611" s="354" t="s">
        <v>425</v>
      </c>
      <c r="D611" s="354" t="s">
        <v>2537</v>
      </c>
      <c r="E611" s="354" t="s">
        <v>602</v>
      </c>
      <c r="F611" s="354" t="s">
        <v>2538</v>
      </c>
      <c r="G611" s="0" t="e">
        <f aca="false">CHAR(CODE(dbcs(LEFT(F611,1)))-256)</f>
        <v>#NAME?</v>
      </c>
      <c r="H611" s="0" t="e">
        <f aca="false">C611&amp;G611</f>
        <v>#NAME?</v>
      </c>
      <c r="I611" s="355" t="str">
        <f aca="false">D611</f>
        <v>東金市</v>
      </c>
      <c r="L611" s="355" t="str">
        <f aca="false">C611&amp;D611</f>
        <v>千葉県東金市</v>
      </c>
    </row>
    <row r="612" customFormat="false" ht="18" hidden="false" customHeight="false" outlineLevel="0" collapsed="false">
      <c r="A612" s="354" t="s">
        <v>2539</v>
      </c>
      <c r="B612" s="0" t="str">
        <f aca="false">LEFT(A612,2)</f>
        <v>12</v>
      </c>
      <c r="C612" s="354" t="s">
        <v>425</v>
      </c>
      <c r="D612" s="354" t="s">
        <v>2540</v>
      </c>
      <c r="E612" s="354" t="s">
        <v>602</v>
      </c>
      <c r="F612" s="354" t="s">
        <v>2541</v>
      </c>
      <c r="G612" s="0" t="e">
        <f aca="false">CHAR(CODE(dbcs(LEFT(F612,1)))-256)</f>
        <v>#NAME?</v>
      </c>
      <c r="H612" s="0" t="e">
        <f aca="false">C612&amp;G612</f>
        <v>#NAME?</v>
      </c>
      <c r="I612" s="355" t="str">
        <f aca="false">D612</f>
        <v>東庄町</v>
      </c>
      <c r="L612" s="355" t="str">
        <f aca="false">C612&amp;D612</f>
        <v>千葉県東庄町</v>
      </c>
    </row>
    <row r="613" customFormat="false" ht="18" hidden="false" customHeight="false" outlineLevel="0" collapsed="false">
      <c r="A613" s="354" t="s">
        <v>2542</v>
      </c>
      <c r="B613" s="0" t="str">
        <f aca="false">LEFT(A613,2)</f>
        <v>12</v>
      </c>
      <c r="C613" s="354" t="s">
        <v>425</v>
      </c>
      <c r="D613" s="354" t="s">
        <v>2543</v>
      </c>
      <c r="E613" s="354" t="s">
        <v>602</v>
      </c>
      <c r="F613" s="354" t="s">
        <v>2544</v>
      </c>
      <c r="G613" s="0" t="e">
        <f aca="false">CHAR(CODE(dbcs(LEFT(F613,1)))-256)</f>
        <v>#NAME?</v>
      </c>
      <c r="H613" s="0" t="e">
        <f aca="false">C613&amp;G613</f>
        <v>#NAME?</v>
      </c>
      <c r="I613" s="355" t="str">
        <f aca="false">D613</f>
        <v>富里市</v>
      </c>
      <c r="L613" s="355" t="str">
        <f aca="false">C613&amp;D613</f>
        <v>千葉県富里市</v>
      </c>
    </row>
    <row r="614" customFormat="false" ht="18" hidden="false" customHeight="false" outlineLevel="0" collapsed="false">
      <c r="A614" s="354" t="s">
        <v>2545</v>
      </c>
      <c r="B614" s="0" t="str">
        <f aca="false">LEFT(A614,2)</f>
        <v>12</v>
      </c>
      <c r="C614" s="354" t="s">
        <v>425</v>
      </c>
      <c r="D614" s="354" t="s">
        <v>2546</v>
      </c>
      <c r="E614" s="354" t="s">
        <v>602</v>
      </c>
      <c r="F614" s="354" t="s">
        <v>2547</v>
      </c>
      <c r="G614" s="0" t="e">
        <f aca="false">CHAR(CODE(dbcs(LEFT(F614,1)))-256)</f>
        <v>#NAME?</v>
      </c>
      <c r="H614" s="0" t="e">
        <f aca="false">C614&amp;G614</f>
        <v>#NAME?</v>
      </c>
      <c r="I614" s="355" t="str">
        <f aca="false">D614</f>
        <v>長柄町</v>
      </c>
      <c r="L614" s="355" t="str">
        <f aca="false">C614&amp;D614</f>
        <v>千葉県長柄町</v>
      </c>
    </row>
    <row r="615" customFormat="false" ht="18" hidden="false" customHeight="false" outlineLevel="0" collapsed="false">
      <c r="A615" s="354" t="s">
        <v>2548</v>
      </c>
      <c r="B615" s="0" t="str">
        <f aca="false">LEFT(A615,2)</f>
        <v>12</v>
      </c>
      <c r="C615" s="354" t="s">
        <v>425</v>
      </c>
      <c r="D615" s="354" t="s">
        <v>2549</v>
      </c>
      <c r="E615" s="354" t="s">
        <v>602</v>
      </c>
      <c r="F615" s="354" t="s">
        <v>2550</v>
      </c>
      <c r="G615" s="0" t="e">
        <f aca="false">CHAR(CODE(dbcs(LEFT(F615,1)))-256)</f>
        <v>#NAME?</v>
      </c>
      <c r="H615" s="0" t="e">
        <f aca="false">C615&amp;G615</f>
        <v>#NAME?</v>
      </c>
      <c r="I615" s="355" t="str">
        <f aca="false">D615</f>
        <v>流山市</v>
      </c>
      <c r="L615" s="355" t="str">
        <f aca="false">C615&amp;D615</f>
        <v>千葉県流山市</v>
      </c>
    </row>
    <row r="616" customFormat="false" ht="18" hidden="false" customHeight="false" outlineLevel="0" collapsed="false">
      <c r="A616" s="354" t="s">
        <v>2551</v>
      </c>
      <c r="B616" s="0" t="str">
        <f aca="false">LEFT(A616,2)</f>
        <v>12</v>
      </c>
      <c r="C616" s="354" t="s">
        <v>425</v>
      </c>
      <c r="D616" s="354" t="s">
        <v>2552</v>
      </c>
      <c r="E616" s="354" t="s">
        <v>602</v>
      </c>
      <c r="F616" s="354" t="s">
        <v>2553</v>
      </c>
      <c r="G616" s="0" t="e">
        <f aca="false">CHAR(CODE(dbcs(LEFT(F616,1)))-256)</f>
        <v>#NAME?</v>
      </c>
      <c r="H616" s="0" t="e">
        <f aca="false">C616&amp;G616</f>
        <v>#NAME?</v>
      </c>
      <c r="I616" s="355" t="str">
        <f aca="false">D616</f>
        <v>習志野市</v>
      </c>
      <c r="L616" s="355" t="str">
        <f aca="false">C616&amp;D616</f>
        <v>千葉県習志野市</v>
      </c>
    </row>
    <row r="617" customFormat="false" ht="18" hidden="false" customHeight="false" outlineLevel="0" collapsed="false">
      <c r="A617" s="354" t="s">
        <v>2554</v>
      </c>
      <c r="B617" s="0" t="str">
        <f aca="false">LEFT(A617,2)</f>
        <v>12</v>
      </c>
      <c r="C617" s="354" t="s">
        <v>425</v>
      </c>
      <c r="D617" s="354" t="s">
        <v>2555</v>
      </c>
      <c r="E617" s="354" t="s">
        <v>602</v>
      </c>
      <c r="F617" s="354" t="s">
        <v>2556</v>
      </c>
      <c r="G617" s="0" t="e">
        <f aca="false">CHAR(CODE(dbcs(LEFT(F617,1)))-256)</f>
        <v>#NAME?</v>
      </c>
      <c r="H617" s="0" t="e">
        <f aca="false">C617&amp;G617</f>
        <v>#NAME?</v>
      </c>
      <c r="I617" s="355" t="str">
        <f aca="false">D617</f>
        <v>成田市</v>
      </c>
      <c r="L617" s="355" t="str">
        <f aca="false">C617&amp;D617</f>
        <v>千葉県成田市</v>
      </c>
    </row>
    <row r="618" customFormat="false" ht="18" hidden="false" customHeight="false" outlineLevel="0" collapsed="false">
      <c r="A618" s="354" t="s">
        <v>2557</v>
      </c>
      <c r="B618" s="0" t="str">
        <f aca="false">LEFT(A618,2)</f>
        <v>12</v>
      </c>
      <c r="C618" s="354" t="s">
        <v>425</v>
      </c>
      <c r="D618" s="354" t="s">
        <v>2558</v>
      </c>
      <c r="E618" s="354" t="s">
        <v>602</v>
      </c>
      <c r="F618" s="354" t="s">
        <v>2559</v>
      </c>
      <c r="G618" s="0" t="e">
        <f aca="false">CHAR(CODE(dbcs(LEFT(F618,1)))-256)</f>
        <v>#NAME?</v>
      </c>
      <c r="H618" s="0" t="e">
        <f aca="false">C618&amp;G618</f>
        <v>#NAME?</v>
      </c>
      <c r="I618" s="355" t="str">
        <f aca="false">D618</f>
        <v>野田市</v>
      </c>
      <c r="L618" s="355" t="str">
        <f aca="false">C618&amp;D618</f>
        <v>千葉県野田市</v>
      </c>
    </row>
    <row r="619" customFormat="false" ht="18" hidden="false" customHeight="false" outlineLevel="0" collapsed="false">
      <c r="A619" s="354" t="s">
        <v>2560</v>
      </c>
      <c r="B619" s="0" t="str">
        <f aca="false">LEFT(A619,2)</f>
        <v>12</v>
      </c>
      <c r="C619" s="354" t="s">
        <v>425</v>
      </c>
      <c r="D619" s="354" t="s">
        <v>2561</v>
      </c>
      <c r="E619" s="354" t="s">
        <v>602</v>
      </c>
      <c r="F619" s="354" t="s">
        <v>2562</v>
      </c>
      <c r="G619" s="0" t="e">
        <f aca="false">CHAR(CODE(dbcs(LEFT(F619,1)))-256)</f>
        <v>#NAME?</v>
      </c>
      <c r="H619" s="0" t="e">
        <f aca="false">C619&amp;G619</f>
        <v>#NAME?</v>
      </c>
      <c r="I619" s="355" t="str">
        <f aca="false">D619</f>
        <v>富津市</v>
      </c>
      <c r="L619" s="355" t="str">
        <f aca="false">C619&amp;D619</f>
        <v>千葉県富津市</v>
      </c>
    </row>
    <row r="620" customFormat="false" ht="18" hidden="false" customHeight="false" outlineLevel="0" collapsed="false">
      <c r="A620" s="354" t="s">
        <v>2563</v>
      </c>
      <c r="B620" s="0" t="str">
        <f aca="false">LEFT(A620,2)</f>
        <v>12</v>
      </c>
      <c r="C620" s="354" t="s">
        <v>425</v>
      </c>
      <c r="D620" s="354" t="s">
        <v>2564</v>
      </c>
      <c r="E620" s="354" t="s">
        <v>602</v>
      </c>
      <c r="F620" s="354" t="s">
        <v>2565</v>
      </c>
      <c r="G620" s="0" t="e">
        <f aca="false">CHAR(CODE(dbcs(LEFT(F620,1)))-256)</f>
        <v>#NAME?</v>
      </c>
      <c r="H620" s="0" t="e">
        <f aca="false">C620&amp;G620</f>
        <v>#NAME?</v>
      </c>
      <c r="I620" s="355" t="str">
        <f aca="false">D620</f>
        <v>船橋市</v>
      </c>
      <c r="L620" s="355" t="str">
        <f aca="false">C620&amp;D620</f>
        <v>千葉県船橋市</v>
      </c>
    </row>
    <row r="621" customFormat="false" ht="18" hidden="false" customHeight="false" outlineLevel="0" collapsed="false">
      <c r="A621" s="354" t="s">
        <v>2566</v>
      </c>
      <c r="B621" s="0" t="str">
        <f aca="false">LEFT(A621,2)</f>
        <v>12</v>
      </c>
      <c r="C621" s="354" t="s">
        <v>425</v>
      </c>
      <c r="D621" s="354" t="s">
        <v>2567</v>
      </c>
      <c r="E621" s="354" t="s">
        <v>602</v>
      </c>
      <c r="F621" s="354" t="s">
        <v>2568</v>
      </c>
      <c r="G621" s="0" t="e">
        <f aca="false">CHAR(CODE(dbcs(LEFT(F621,1)))-256)</f>
        <v>#NAME?</v>
      </c>
      <c r="H621" s="0" t="e">
        <f aca="false">C621&amp;G621</f>
        <v>#NAME?</v>
      </c>
      <c r="I621" s="355" t="str">
        <f aca="false">D621</f>
        <v>松戸市</v>
      </c>
      <c r="L621" s="355" t="str">
        <f aca="false">C621&amp;D621</f>
        <v>千葉県松戸市</v>
      </c>
    </row>
    <row r="622" customFormat="false" ht="18" hidden="false" customHeight="false" outlineLevel="0" collapsed="false">
      <c r="A622" s="354" t="s">
        <v>2569</v>
      </c>
      <c r="B622" s="0" t="str">
        <f aca="false">LEFT(A622,2)</f>
        <v>12</v>
      </c>
      <c r="C622" s="354" t="s">
        <v>425</v>
      </c>
      <c r="D622" s="354" t="s">
        <v>2570</v>
      </c>
      <c r="E622" s="354" t="s">
        <v>602</v>
      </c>
      <c r="F622" s="354" t="s">
        <v>2571</v>
      </c>
      <c r="G622" s="0" t="e">
        <f aca="false">CHAR(CODE(dbcs(LEFT(F622,1)))-256)</f>
        <v>#NAME?</v>
      </c>
      <c r="H622" s="0" t="e">
        <f aca="false">C622&amp;G622</f>
        <v>#NAME?</v>
      </c>
      <c r="I622" s="355" t="str">
        <f aca="false">D622</f>
        <v>南房総市</v>
      </c>
      <c r="L622" s="355" t="str">
        <f aca="false">C622&amp;D622</f>
        <v>千葉県南房総市</v>
      </c>
    </row>
    <row r="623" customFormat="false" ht="18" hidden="false" customHeight="false" outlineLevel="0" collapsed="false">
      <c r="A623" s="354" t="s">
        <v>2572</v>
      </c>
      <c r="B623" s="0" t="str">
        <f aca="false">LEFT(A623,2)</f>
        <v>12</v>
      </c>
      <c r="C623" s="354" t="s">
        <v>425</v>
      </c>
      <c r="D623" s="354" t="s">
        <v>2573</v>
      </c>
      <c r="E623" s="354" t="s">
        <v>602</v>
      </c>
      <c r="F623" s="354" t="s">
        <v>2574</v>
      </c>
      <c r="G623" s="0" t="e">
        <f aca="false">CHAR(CODE(dbcs(LEFT(F623,1)))-256)</f>
        <v>#NAME?</v>
      </c>
      <c r="H623" s="0" t="e">
        <f aca="false">C623&amp;G623</f>
        <v>#NAME?</v>
      </c>
      <c r="I623" s="355" t="str">
        <f aca="false">D623</f>
        <v>睦沢町</v>
      </c>
      <c r="L623" s="355" t="str">
        <f aca="false">C623&amp;D623</f>
        <v>千葉県睦沢町</v>
      </c>
    </row>
    <row r="624" customFormat="false" ht="18" hidden="false" customHeight="false" outlineLevel="0" collapsed="false">
      <c r="A624" s="354" t="s">
        <v>2575</v>
      </c>
      <c r="B624" s="0" t="str">
        <f aca="false">LEFT(A624,2)</f>
        <v>12</v>
      </c>
      <c r="C624" s="354" t="s">
        <v>425</v>
      </c>
      <c r="D624" s="354" t="s">
        <v>2576</v>
      </c>
      <c r="E624" s="354" t="s">
        <v>602</v>
      </c>
      <c r="F624" s="354" t="s">
        <v>2577</v>
      </c>
      <c r="G624" s="0" t="e">
        <f aca="false">CHAR(CODE(dbcs(LEFT(F624,1)))-256)</f>
        <v>#NAME?</v>
      </c>
      <c r="H624" s="0" t="e">
        <f aca="false">C624&amp;G624</f>
        <v>#NAME?</v>
      </c>
      <c r="I624" s="355" t="str">
        <f aca="false">D624</f>
        <v>茂原市</v>
      </c>
      <c r="L624" s="355" t="str">
        <f aca="false">C624&amp;D624</f>
        <v>千葉県茂原市</v>
      </c>
    </row>
    <row r="625" customFormat="false" ht="18" hidden="false" customHeight="false" outlineLevel="0" collapsed="false">
      <c r="A625" s="354" t="s">
        <v>2578</v>
      </c>
      <c r="B625" s="0" t="str">
        <f aca="false">LEFT(A625,2)</f>
        <v>12</v>
      </c>
      <c r="C625" s="354" t="s">
        <v>425</v>
      </c>
      <c r="D625" s="354" t="s">
        <v>2579</v>
      </c>
      <c r="E625" s="354" t="s">
        <v>602</v>
      </c>
      <c r="F625" s="354" t="s">
        <v>2580</v>
      </c>
      <c r="G625" s="0" t="e">
        <f aca="false">CHAR(CODE(dbcs(LEFT(F625,1)))-256)</f>
        <v>#NAME?</v>
      </c>
      <c r="H625" s="0" t="e">
        <f aca="false">C625&amp;G625</f>
        <v>#NAME?</v>
      </c>
      <c r="I625" s="355" t="str">
        <f aca="false">D625</f>
        <v>八街市</v>
      </c>
      <c r="L625" s="355" t="str">
        <f aca="false">C625&amp;D625</f>
        <v>千葉県八街市</v>
      </c>
    </row>
    <row r="626" customFormat="false" ht="18" hidden="false" customHeight="false" outlineLevel="0" collapsed="false">
      <c r="A626" s="354" t="s">
        <v>2581</v>
      </c>
      <c r="B626" s="0" t="str">
        <f aca="false">LEFT(A626,2)</f>
        <v>12</v>
      </c>
      <c r="C626" s="354" t="s">
        <v>425</v>
      </c>
      <c r="D626" s="354" t="s">
        <v>2582</v>
      </c>
      <c r="E626" s="354" t="s">
        <v>602</v>
      </c>
      <c r="F626" s="354" t="s">
        <v>2583</v>
      </c>
      <c r="G626" s="0" t="e">
        <f aca="false">CHAR(CODE(dbcs(LEFT(F626,1)))-256)</f>
        <v>#NAME?</v>
      </c>
      <c r="H626" s="0" t="e">
        <f aca="false">C626&amp;G626</f>
        <v>#NAME?</v>
      </c>
      <c r="I626" s="355" t="str">
        <f aca="false">D626</f>
        <v>八千代市</v>
      </c>
      <c r="L626" s="355" t="str">
        <f aca="false">C626&amp;D626</f>
        <v>千葉県八千代市</v>
      </c>
    </row>
    <row r="627" customFormat="false" ht="18" hidden="false" customHeight="false" outlineLevel="0" collapsed="false">
      <c r="A627" s="354" t="s">
        <v>2584</v>
      </c>
      <c r="B627" s="0" t="str">
        <f aca="false">LEFT(A627,2)</f>
        <v>12</v>
      </c>
      <c r="C627" s="354" t="s">
        <v>425</v>
      </c>
      <c r="D627" s="354" t="s">
        <v>2585</v>
      </c>
      <c r="E627" s="354" t="s">
        <v>602</v>
      </c>
      <c r="F627" s="354" t="s">
        <v>2586</v>
      </c>
      <c r="G627" s="0" t="e">
        <f aca="false">CHAR(CODE(dbcs(LEFT(F627,1)))-256)</f>
        <v>#NAME?</v>
      </c>
      <c r="H627" s="0" t="e">
        <f aca="false">C627&amp;G627</f>
        <v>#NAME?</v>
      </c>
      <c r="I627" s="355" t="str">
        <f aca="false">D627</f>
        <v>横芝光町</v>
      </c>
      <c r="L627" s="355" t="str">
        <f aca="false">C627&amp;D627</f>
        <v>千葉県横芝光町</v>
      </c>
    </row>
    <row r="628" customFormat="false" ht="18" hidden="false" customHeight="false" outlineLevel="0" collapsed="false">
      <c r="A628" s="354" t="s">
        <v>2587</v>
      </c>
      <c r="B628" s="0" t="str">
        <f aca="false">LEFT(A628,2)</f>
        <v>12</v>
      </c>
      <c r="C628" s="354" t="s">
        <v>425</v>
      </c>
      <c r="D628" s="354" t="s">
        <v>2588</v>
      </c>
      <c r="E628" s="354" t="s">
        <v>602</v>
      </c>
      <c r="F628" s="354" t="s">
        <v>2589</v>
      </c>
      <c r="G628" s="0" t="e">
        <f aca="false">CHAR(CODE(dbcs(LEFT(F628,1)))-256)</f>
        <v>#NAME?</v>
      </c>
      <c r="H628" s="0" t="e">
        <f aca="false">C628&amp;G628</f>
        <v>#NAME?</v>
      </c>
      <c r="I628" s="355" t="str">
        <f aca="false">D628</f>
        <v>四街道市</v>
      </c>
      <c r="L628" s="355" t="str">
        <f aca="false">C628&amp;D628</f>
        <v>千葉県四街道市</v>
      </c>
    </row>
    <row r="629" customFormat="false" ht="18" hidden="false" customHeight="false" outlineLevel="0" collapsed="false">
      <c r="A629" s="354" t="s">
        <v>2590</v>
      </c>
      <c r="B629" s="0" t="str">
        <f aca="false">LEFT(A629,2)</f>
        <v>13</v>
      </c>
      <c r="C629" s="354" t="s">
        <v>63</v>
      </c>
      <c r="D629" s="354" t="s">
        <v>2591</v>
      </c>
      <c r="E629" s="354" t="s">
        <v>604</v>
      </c>
      <c r="F629" s="354" t="s">
        <v>2592</v>
      </c>
      <c r="G629" s="0" t="e">
        <f aca="false">CHAR(CODE(dbcs(LEFT(F629,1)))-256)</f>
        <v>#NAME?</v>
      </c>
      <c r="H629" s="0" t="e">
        <f aca="false">C629&amp;G629</f>
        <v>#NAME?</v>
      </c>
      <c r="I629" s="355" t="str">
        <f aca="false">D629</f>
        <v>青ヶ島村</v>
      </c>
      <c r="L629" s="355" t="str">
        <f aca="false">C629&amp;D629</f>
        <v>東京都青ヶ島村</v>
      </c>
    </row>
    <row r="630" customFormat="false" ht="18" hidden="false" customHeight="false" outlineLevel="0" collapsed="false">
      <c r="A630" s="354" t="s">
        <v>2593</v>
      </c>
      <c r="B630" s="0" t="str">
        <f aca="false">LEFT(A630,2)</f>
        <v>13</v>
      </c>
      <c r="C630" s="354" t="s">
        <v>63</v>
      </c>
      <c r="D630" s="354" t="s">
        <v>2594</v>
      </c>
      <c r="E630" s="354" t="s">
        <v>604</v>
      </c>
      <c r="F630" s="354" t="s">
        <v>2595</v>
      </c>
      <c r="G630" s="0" t="e">
        <f aca="false">CHAR(CODE(dbcs(LEFT(F630,1)))-256)</f>
        <v>#NAME?</v>
      </c>
      <c r="H630" s="0" t="e">
        <f aca="false">C630&amp;G630</f>
        <v>#NAME?</v>
      </c>
      <c r="I630" s="355" t="str">
        <f aca="false">D630</f>
        <v>昭島市</v>
      </c>
      <c r="L630" s="355" t="str">
        <f aca="false">C630&amp;D630</f>
        <v>東京都昭島市</v>
      </c>
    </row>
    <row r="631" customFormat="false" ht="18" hidden="false" customHeight="false" outlineLevel="0" collapsed="false">
      <c r="A631" s="354" t="s">
        <v>2596</v>
      </c>
      <c r="B631" s="0" t="str">
        <f aca="false">LEFT(A631,2)</f>
        <v>13</v>
      </c>
      <c r="C631" s="354" t="s">
        <v>63</v>
      </c>
      <c r="D631" s="354" t="s">
        <v>2597</v>
      </c>
      <c r="E631" s="354" t="s">
        <v>604</v>
      </c>
      <c r="F631" s="354" t="s">
        <v>2598</v>
      </c>
      <c r="G631" s="0" t="e">
        <f aca="false">CHAR(CODE(dbcs(LEFT(F631,1)))-256)</f>
        <v>#NAME?</v>
      </c>
      <c r="H631" s="0" t="e">
        <f aca="false">C631&amp;G631</f>
        <v>#NAME?</v>
      </c>
      <c r="I631" s="355" t="str">
        <f aca="false">D631</f>
        <v>あきる野市</v>
      </c>
      <c r="L631" s="355" t="str">
        <f aca="false">C631&amp;D631</f>
        <v>東京都あきる野市</v>
      </c>
    </row>
    <row r="632" customFormat="false" ht="18" hidden="false" customHeight="false" outlineLevel="0" collapsed="false">
      <c r="A632" s="354" t="s">
        <v>2599</v>
      </c>
      <c r="B632" s="0" t="str">
        <f aca="false">LEFT(A632,2)</f>
        <v>13</v>
      </c>
      <c r="C632" s="354" t="s">
        <v>63</v>
      </c>
      <c r="D632" s="354" t="s">
        <v>2600</v>
      </c>
      <c r="E632" s="354" t="s">
        <v>604</v>
      </c>
      <c r="F632" s="354" t="s">
        <v>2601</v>
      </c>
      <c r="G632" s="0" t="e">
        <f aca="false">CHAR(CODE(dbcs(LEFT(F632,1)))-256)</f>
        <v>#NAME?</v>
      </c>
      <c r="H632" s="0" t="e">
        <f aca="false">C632&amp;G632</f>
        <v>#NAME?</v>
      </c>
      <c r="I632" s="355" t="str">
        <f aca="false">D632</f>
        <v>足立区</v>
      </c>
      <c r="L632" s="355" t="str">
        <f aca="false">C632&amp;D632</f>
        <v>東京都足立区</v>
      </c>
    </row>
    <row r="633" customFormat="false" ht="18" hidden="false" customHeight="false" outlineLevel="0" collapsed="false">
      <c r="A633" s="354" t="s">
        <v>2602</v>
      </c>
      <c r="B633" s="0" t="str">
        <f aca="false">LEFT(A633,2)</f>
        <v>13</v>
      </c>
      <c r="C633" s="354" t="s">
        <v>63</v>
      </c>
      <c r="D633" s="354" t="s">
        <v>2603</v>
      </c>
      <c r="E633" s="354" t="s">
        <v>604</v>
      </c>
      <c r="F633" s="354" t="s">
        <v>2604</v>
      </c>
      <c r="G633" s="0" t="e">
        <f aca="false">CHAR(CODE(dbcs(LEFT(F633,1)))-256)</f>
        <v>#NAME?</v>
      </c>
      <c r="H633" s="0" t="e">
        <f aca="false">C633&amp;G633</f>
        <v>#NAME?</v>
      </c>
      <c r="I633" s="355" t="str">
        <f aca="false">D633</f>
        <v>荒川区</v>
      </c>
      <c r="L633" s="355" t="str">
        <f aca="false">C633&amp;D633</f>
        <v>東京都荒川区</v>
      </c>
      <c r="Q633" s="0" t="s">
        <v>2605</v>
      </c>
    </row>
    <row r="634" customFormat="false" ht="18" hidden="false" customHeight="false" outlineLevel="0" collapsed="false">
      <c r="A634" s="354" t="s">
        <v>2606</v>
      </c>
      <c r="B634" s="0" t="str">
        <f aca="false">LEFT(A634,2)</f>
        <v>13</v>
      </c>
      <c r="C634" s="354" t="s">
        <v>63</v>
      </c>
      <c r="D634" s="354" t="s">
        <v>2607</v>
      </c>
      <c r="E634" s="354" t="s">
        <v>604</v>
      </c>
      <c r="F634" s="354" t="s">
        <v>2608</v>
      </c>
      <c r="G634" s="0" t="e">
        <f aca="false">CHAR(CODE(dbcs(LEFT(F634,1)))-256)</f>
        <v>#NAME?</v>
      </c>
      <c r="H634" s="0" t="e">
        <f aca="false">C634&amp;G634</f>
        <v>#NAME?</v>
      </c>
      <c r="I634" s="355" t="str">
        <f aca="false">D634</f>
        <v>板橋区</v>
      </c>
      <c r="L634" s="355" t="str">
        <f aca="false">C634&amp;D634</f>
        <v>東京都板橋区</v>
      </c>
    </row>
    <row r="635" customFormat="false" ht="18" hidden="false" customHeight="false" outlineLevel="0" collapsed="false">
      <c r="A635" s="354" t="s">
        <v>2609</v>
      </c>
      <c r="B635" s="0" t="str">
        <f aca="false">LEFT(A635,2)</f>
        <v>13</v>
      </c>
      <c r="C635" s="354" t="s">
        <v>63</v>
      </c>
      <c r="D635" s="354" t="s">
        <v>2610</v>
      </c>
      <c r="E635" s="354" t="s">
        <v>604</v>
      </c>
      <c r="F635" s="354" t="s">
        <v>2611</v>
      </c>
      <c r="G635" s="0" t="e">
        <f aca="false">CHAR(CODE(dbcs(LEFT(F635,1)))-256)</f>
        <v>#NAME?</v>
      </c>
      <c r="H635" s="0" t="e">
        <f aca="false">C635&amp;G635</f>
        <v>#NAME?</v>
      </c>
      <c r="I635" s="355" t="str">
        <f aca="false">D635</f>
        <v>稲城市</v>
      </c>
      <c r="L635" s="355" t="str">
        <f aca="false">C635&amp;D635</f>
        <v>東京都稲城市</v>
      </c>
    </row>
    <row r="636" customFormat="false" ht="18" hidden="false" customHeight="false" outlineLevel="0" collapsed="false">
      <c r="A636" s="354" t="s">
        <v>2612</v>
      </c>
      <c r="B636" s="0" t="str">
        <f aca="false">LEFT(A636,2)</f>
        <v>13</v>
      </c>
      <c r="C636" s="354" t="s">
        <v>63</v>
      </c>
      <c r="D636" s="354" t="s">
        <v>2613</v>
      </c>
      <c r="E636" s="354" t="s">
        <v>604</v>
      </c>
      <c r="F636" s="354" t="s">
        <v>2614</v>
      </c>
      <c r="G636" s="0" t="e">
        <f aca="false">CHAR(CODE(dbcs(LEFT(F636,1)))-256)</f>
        <v>#NAME?</v>
      </c>
      <c r="H636" s="0" t="e">
        <f aca="false">C636&amp;G636</f>
        <v>#NAME?</v>
      </c>
      <c r="I636" s="355" t="str">
        <f aca="false">D636</f>
        <v>江戸川区</v>
      </c>
      <c r="L636" s="355" t="str">
        <f aca="false">C636&amp;D636</f>
        <v>東京都江戸川区</v>
      </c>
    </row>
    <row r="637" customFormat="false" ht="18" hidden="false" customHeight="false" outlineLevel="0" collapsed="false">
      <c r="A637" s="354" t="s">
        <v>2615</v>
      </c>
      <c r="B637" s="0" t="str">
        <f aca="false">LEFT(A637,2)</f>
        <v>13</v>
      </c>
      <c r="C637" s="354" t="s">
        <v>63</v>
      </c>
      <c r="D637" s="354" t="s">
        <v>2616</v>
      </c>
      <c r="E637" s="354" t="s">
        <v>604</v>
      </c>
      <c r="F637" s="354" t="s">
        <v>2617</v>
      </c>
      <c r="G637" s="0" t="e">
        <f aca="false">CHAR(CODE(dbcs(LEFT(F637,1)))-256)</f>
        <v>#NAME?</v>
      </c>
      <c r="H637" s="0" t="e">
        <f aca="false">C637&amp;G637</f>
        <v>#NAME?</v>
      </c>
      <c r="I637" s="355" t="str">
        <f aca="false">D637</f>
        <v>青梅市</v>
      </c>
      <c r="L637" s="355" t="str">
        <f aca="false">C637&amp;D637</f>
        <v>東京都青梅市</v>
      </c>
    </row>
    <row r="638" customFormat="false" ht="18" hidden="false" customHeight="false" outlineLevel="0" collapsed="false">
      <c r="A638" s="354" t="s">
        <v>2618</v>
      </c>
      <c r="B638" s="0" t="str">
        <f aca="false">LEFT(A638,2)</f>
        <v>13</v>
      </c>
      <c r="C638" s="354" t="s">
        <v>63</v>
      </c>
      <c r="D638" s="354" t="s">
        <v>2619</v>
      </c>
      <c r="E638" s="354" t="s">
        <v>604</v>
      </c>
      <c r="F638" s="354" t="s">
        <v>2620</v>
      </c>
      <c r="G638" s="0" t="e">
        <f aca="false">CHAR(CODE(dbcs(LEFT(F638,1)))-256)</f>
        <v>#NAME?</v>
      </c>
      <c r="H638" s="0" t="e">
        <f aca="false">C638&amp;G638</f>
        <v>#NAME?</v>
      </c>
      <c r="I638" s="355" t="str">
        <f aca="false">D638</f>
        <v>大島町</v>
      </c>
      <c r="L638" s="355" t="str">
        <f aca="false">C638&amp;D638</f>
        <v>東京都大島町</v>
      </c>
    </row>
    <row r="639" customFormat="false" ht="18" hidden="false" customHeight="false" outlineLevel="0" collapsed="false">
      <c r="A639" s="354" t="s">
        <v>2621</v>
      </c>
      <c r="B639" s="0" t="str">
        <f aca="false">LEFT(A639,2)</f>
        <v>13</v>
      </c>
      <c r="C639" s="354" t="s">
        <v>63</v>
      </c>
      <c r="D639" s="354" t="s">
        <v>2622</v>
      </c>
      <c r="E639" s="354" t="s">
        <v>604</v>
      </c>
      <c r="F639" s="354" t="s">
        <v>2623</v>
      </c>
      <c r="G639" s="0" t="e">
        <f aca="false">CHAR(CODE(dbcs(LEFT(F639,1)))-256)</f>
        <v>#NAME?</v>
      </c>
      <c r="H639" s="0" t="e">
        <f aca="false">C639&amp;G639</f>
        <v>#NAME?</v>
      </c>
      <c r="I639" s="355" t="str">
        <f aca="false">D639</f>
        <v>大田区</v>
      </c>
      <c r="L639" s="355" t="str">
        <f aca="false">C639&amp;D639</f>
        <v>東京都大田区</v>
      </c>
    </row>
    <row r="640" customFormat="false" ht="18" hidden="false" customHeight="false" outlineLevel="0" collapsed="false">
      <c r="A640" s="354" t="s">
        <v>2624</v>
      </c>
      <c r="B640" s="0" t="str">
        <f aca="false">LEFT(A640,2)</f>
        <v>13</v>
      </c>
      <c r="C640" s="354" t="s">
        <v>63</v>
      </c>
      <c r="D640" s="354" t="s">
        <v>2625</v>
      </c>
      <c r="E640" s="354" t="s">
        <v>604</v>
      </c>
      <c r="F640" s="354" t="s">
        <v>2626</v>
      </c>
      <c r="G640" s="0" t="e">
        <f aca="false">CHAR(CODE(dbcs(LEFT(F640,1)))-256)</f>
        <v>#NAME?</v>
      </c>
      <c r="H640" s="0" t="e">
        <f aca="false">C640&amp;G640</f>
        <v>#NAME?</v>
      </c>
      <c r="I640" s="355" t="str">
        <f aca="false">D640</f>
        <v>小笠原村</v>
      </c>
      <c r="L640" s="355" t="str">
        <f aca="false">C640&amp;D640</f>
        <v>東京都小笠原村</v>
      </c>
    </row>
    <row r="641" customFormat="false" ht="18" hidden="false" customHeight="false" outlineLevel="0" collapsed="false">
      <c r="A641" s="354" t="s">
        <v>2627</v>
      </c>
      <c r="B641" s="0" t="str">
        <f aca="false">LEFT(A641,2)</f>
        <v>13</v>
      </c>
      <c r="C641" s="354" t="s">
        <v>63</v>
      </c>
      <c r="D641" s="354" t="s">
        <v>2628</v>
      </c>
      <c r="E641" s="354" t="s">
        <v>604</v>
      </c>
      <c r="F641" s="354" t="s">
        <v>2629</v>
      </c>
      <c r="G641" s="0" t="e">
        <f aca="false">CHAR(CODE(dbcs(LEFT(F641,1)))-256)</f>
        <v>#NAME?</v>
      </c>
      <c r="H641" s="0" t="e">
        <f aca="false">C641&amp;G641</f>
        <v>#NAME?</v>
      </c>
      <c r="I641" s="355" t="str">
        <f aca="false">D641</f>
        <v>奥多摩町</v>
      </c>
      <c r="L641" s="355" t="str">
        <f aca="false">C641&amp;D641</f>
        <v>東京都奥多摩町</v>
      </c>
    </row>
    <row r="642" customFormat="false" ht="18" hidden="false" customHeight="false" outlineLevel="0" collapsed="false">
      <c r="A642" s="354" t="s">
        <v>2630</v>
      </c>
      <c r="B642" s="0" t="str">
        <f aca="false">LEFT(A642,2)</f>
        <v>13</v>
      </c>
      <c r="C642" s="354" t="s">
        <v>63</v>
      </c>
      <c r="D642" s="354" t="s">
        <v>2631</v>
      </c>
      <c r="E642" s="354" t="s">
        <v>604</v>
      </c>
      <c r="F642" s="354" t="s">
        <v>2632</v>
      </c>
      <c r="G642" s="0" t="e">
        <f aca="false">CHAR(CODE(dbcs(LEFT(F642,1)))-256)</f>
        <v>#NAME?</v>
      </c>
      <c r="H642" s="0" t="e">
        <f aca="false">C642&amp;G642</f>
        <v>#NAME?</v>
      </c>
      <c r="I642" s="355" t="str">
        <f aca="false">D642</f>
        <v>葛飾区</v>
      </c>
      <c r="L642" s="355" t="str">
        <f aca="false">C642&amp;D642</f>
        <v>東京都葛飾区</v>
      </c>
    </row>
    <row r="643" customFormat="false" ht="18" hidden="false" customHeight="false" outlineLevel="0" collapsed="false">
      <c r="A643" s="354" t="s">
        <v>2633</v>
      </c>
      <c r="B643" s="0" t="str">
        <f aca="false">LEFT(A643,2)</f>
        <v>13</v>
      </c>
      <c r="C643" s="354" t="s">
        <v>63</v>
      </c>
      <c r="D643" s="354" t="s">
        <v>2634</v>
      </c>
      <c r="E643" s="354" t="s">
        <v>604</v>
      </c>
      <c r="F643" s="354" t="s">
        <v>2635</v>
      </c>
      <c r="G643" s="0" t="e">
        <f aca="false">CHAR(CODE(dbcs(LEFT(F643,1)))-256)</f>
        <v>#NAME?</v>
      </c>
      <c r="H643" s="0" t="e">
        <f aca="false">C643&amp;G643</f>
        <v>#NAME?</v>
      </c>
      <c r="I643" s="355" t="str">
        <f aca="false">D643</f>
        <v>北区</v>
      </c>
      <c r="L643" s="355" t="str">
        <f aca="false">C643&amp;D643</f>
        <v>東京都北区</v>
      </c>
    </row>
    <row r="644" customFormat="false" ht="18" hidden="false" customHeight="false" outlineLevel="0" collapsed="false">
      <c r="A644" s="354" t="s">
        <v>2636</v>
      </c>
      <c r="B644" s="0" t="str">
        <f aca="false">LEFT(A644,2)</f>
        <v>13</v>
      </c>
      <c r="C644" s="354" t="s">
        <v>63</v>
      </c>
      <c r="D644" s="354" t="s">
        <v>2637</v>
      </c>
      <c r="E644" s="354" t="s">
        <v>604</v>
      </c>
      <c r="F644" s="354" t="s">
        <v>2638</v>
      </c>
      <c r="G644" s="0" t="e">
        <f aca="false">CHAR(CODE(dbcs(LEFT(F644,1)))-256)</f>
        <v>#NAME?</v>
      </c>
      <c r="H644" s="0" t="e">
        <f aca="false">C644&amp;G644</f>
        <v>#NAME?</v>
      </c>
      <c r="I644" s="355" t="str">
        <f aca="false">D644</f>
        <v>清瀬市</v>
      </c>
      <c r="L644" s="355" t="str">
        <f aca="false">C644&amp;D644</f>
        <v>東京都清瀬市</v>
      </c>
    </row>
    <row r="645" customFormat="false" ht="18" hidden="false" customHeight="false" outlineLevel="0" collapsed="false">
      <c r="A645" s="354" t="s">
        <v>2639</v>
      </c>
      <c r="B645" s="0" t="str">
        <f aca="false">LEFT(A645,2)</f>
        <v>13</v>
      </c>
      <c r="C645" s="354" t="s">
        <v>63</v>
      </c>
      <c r="D645" s="354" t="s">
        <v>2640</v>
      </c>
      <c r="E645" s="354" t="s">
        <v>604</v>
      </c>
      <c r="F645" s="354" t="s">
        <v>2641</v>
      </c>
      <c r="G645" s="0" t="e">
        <f aca="false">CHAR(CODE(dbcs(LEFT(F645,1)))-256)</f>
        <v>#NAME?</v>
      </c>
      <c r="H645" s="0" t="e">
        <f aca="false">C645&amp;G645</f>
        <v>#NAME?</v>
      </c>
      <c r="I645" s="355" t="str">
        <f aca="false">D645</f>
        <v>国立市</v>
      </c>
      <c r="L645" s="355" t="str">
        <f aca="false">C645&amp;D645</f>
        <v>東京都国立市</v>
      </c>
    </row>
    <row r="646" customFormat="false" ht="18" hidden="false" customHeight="false" outlineLevel="0" collapsed="false">
      <c r="A646" s="354" t="s">
        <v>2642</v>
      </c>
      <c r="B646" s="0" t="str">
        <f aca="false">LEFT(A646,2)</f>
        <v>13</v>
      </c>
      <c r="C646" s="354" t="s">
        <v>63</v>
      </c>
      <c r="D646" s="354" t="s">
        <v>2643</v>
      </c>
      <c r="E646" s="354" t="s">
        <v>604</v>
      </c>
      <c r="F646" s="354" t="s">
        <v>2644</v>
      </c>
      <c r="G646" s="0" t="e">
        <f aca="false">CHAR(CODE(dbcs(LEFT(F646,1)))-256)</f>
        <v>#NAME?</v>
      </c>
      <c r="H646" s="0" t="e">
        <f aca="false">C646&amp;G646</f>
        <v>#NAME?</v>
      </c>
      <c r="I646" s="355" t="str">
        <f aca="false">D646</f>
        <v>神津島村</v>
      </c>
      <c r="L646" s="355" t="str">
        <f aca="false">C646&amp;D646</f>
        <v>東京都神津島村</v>
      </c>
    </row>
    <row r="647" customFormat="false" ht="18" hidden="false" customHeight="false" outlineLevel="0" collapsed="false">
      <c r="A647" s="354" t="s">
        <v>2645</v>
      </c>
      <c r="B647" s="0" t="str">
        <f aca="false">LEFT(A647,2)</f>
        <v>13</v>
      </c>
      <c r="C647" s="354" t="s">
        <v>63</v>
      </c>
      <c r="D647" s="354" t="s">
        <v>2646</v>
      </c>
      <c r="E647" s="354" t="s">
        <v>604</v>
      </c>
      <c r="F647" s="354" t="s">
        <v>2647</v>
      </c>
      <c r="G647" s="0" t="e">
        <f aca="false">CHAR(CODE(dbcs(LEFT(F647,1)))-256)</f>
        <v>#NAME?</v>
      </c>
      <c r="H647" s="0" t="e">
        <f aca="false">C647&amp;G647</f>
        <v>#NAME?</v>
      </c>
      <c r="I647" s="355" t="str">
        <f aca="false">D647</f>
        <v>江東区</v>
      </c>
      <c r="L647" s="355" t="str">
        <f aca="false">C647&amp;D647</f>
        <v>東京都江東区</v>
      </c>
    </row>
    <row r="648" customFormat="false" ht="18" hidden="false" customHeight="false" outlineLevel="0" collapsed="false">
      <c r="A648" s="354" t="s">
        <v>2648</v>
      </c>
      <c r="B648" s="0" t="str">
        <f aca="false">LEFT(A648,2)</f>
        <v>13</v>
      </c>
      <c r="C648" s="354" t="s">
        <v>63</v>
      </c>
      <c r="D648" s="354" t="s">
        <v>2649</v>
      </c>
      <c r="E648" s="354" t="s">
        <v>604</v>
      </c>
      <c r="F648" s="354" t="s">
        <v>2650</v>
      </c>
      <c r="G648" s="0" t="e">
        <f aca="false">CHAR(CODE(dbcs(LEFT(F648,1)))-256)</f>
        <v>#NAME?</v>
      </c>
      <c r="H648" s="0" t="e">
        <f aca="false">C648&amp;G648</f>
        <v>#NAME?</v>
      </c>
      <c r="I648" s="355" t="str">
        <f aca="false">D648</f>
        <v>小金井市</v>
      </c>
      <c r="L648" s="355" t="str">
        <f aca="false">C648&amp;D648</f>
        <v>東京都小金井市</v>
      </c>
    </row>
    <row r="649" customFormat="false" ht="18" hidden="false" customHeight="false" outlineLevel="0" collapsed="false">
      <c r="A649" s="354" t="s">
        <v>2651</v>
      </c>
      <c r="B649" s="0" t="str">
        <f aca="false">LEFT(A649,2)</f>
        <v>13</v>
      </c>
      <c r="C649" s="354" t="s">
        <v>63</v>
      </c>
      <c r="D649" s="354" t="s">
        <v>2652</v>
      </c>
      <c r="E649" s="354" t="s">
        <v>604</v>
      </c>
      <c r="F649" s="354" t="s">
        <v>2653</v>
      </c>
      <c r="G649" s="0" t="e">
        <f aca="false">CHAR(CODE(dbcs(LEFT(F649,1)))-256)</f>
        <v>#NAME?</v>
      </c>
      <c r="H649" s="0" t="e">
        <f aca="false">C649&amp;G649</f>
        <v>#NAME?</v>
      </c>
      <c r="I649" s="355" t="str">
        <f aca="false">D649</f>
        <v>国分寺市</v>
      </c>
      <c r="L649" s="355" t="str">
        <f aca="false">C649&amp;D649</f>
        <v>東京都国分寺市</v>
      </c>
    </row>
    <row r="650" customFormat="false" ht="18" hidden="false" customHeight="false" outlineLevel="0" collapsed="false">
      <c r="A650" s="354" t="s">
        <v>2654</v>
      </c>
      <c r="B650" s="0" t="str">
        <f aca="false">LEFT(A650,2)</f>
        <v>13</v>
      </c>
      <c r="C650" s="354" t="s">
        <v>63</v>
      </c>
      <c r="D650" s="354" t="s">
        <v>2655</v>
      </c>
      <c r="E650" s="354" t="s">
        <v>604</v>
      </c>
      <c r="F650" s="354" t="s">
        <v>2656</v>
      </c>
      <c r="G650" s="0" t="e">
        <f aca="false">CHAR(CODE(dbcs(LEFT(F650,1)))-256)</f>
        <v>#NAME?</v>
      </c>
      <c r="H650" s="0" t="e">
        <f aca="false">C650&amp;G650</f>
        <v>#NAME?</v>
      </c>
      <c r="I650" s="355" t="str">
        <f aca="false">D650</f>
        <v>小平市</v>
      </c>
      <c r="L650" s="355" t="str">
        <f aca="false">C650&amp;D650</f>
        <v>東京都小平市</v>
      </c>
    </row>
    <row r="651" customFormat="false" ht="18" hidden="false" customHeight="false" outlineLevel="0" collapsed="false">
      <c r="A651" s="354" t="s">
        <v>2657</v>
      </c>
      <c r="B651" s="0" t="str">
        <f aca="false">LEFT(A651,2)</f>
        <v>13</v>
      </c>
      <c r="C651" s="354" t="s">
        <v>63</v>
      </c>
      <c r="D651" s="354" t="s">
        <v>2658</v>
      </c>
      <c r="E651" s="354" t="s">
        <v>604</v>
      </c>
      <c r="F651" s="354" t="s">
        <v>2659</v>
      </c>
      <c r="G651" s="0" t="e">
        <f aca="false">CHAR(CODE(dbcs(LEFT(F651,1)))-256)</f>
        <v>#NAME?</v>
      </c>
      <c r="H651" s="0" t="e">
        <f aca="false">C651&amp;G651</f>
        <v>#NAME?</v>
      </c>
      <c r="I651" s="355" t="str">
        <f aca="false">D651</f>
        <v>狛江市</v>
      </c>
      <c r="L651" s="355" t="str">
        <f aca="false">C651&amp;D651</f>
        <v>東京都狛江市</v>
      </c>
    </row>
    <row r="652" customFormat="false" ht="18" hidden="false" customHeight="false" outlineLevel="0" collapsed="false">
      <c r="A652" s="354" t="s">
        <v>2660</v>
      </c>
      <c r="B652" s="0" t="str">
        <f aca="false">LEFT(A652,2)</f>
        <v>13</v>
      </c>
      <c r="C652" s="354" t="s">
        <v>63</v>
      </c>
      <c r="D652" s="354" t="s">
        <v>2661</v>
      </c>
      <c r="E652" s="354" t="s">
        <v>604</v>
      </c>
      <c r="F652" s="354" t="s">
        <v>2662</v>
      </c>
      <c r="G652" s="0" t="e">
        <f aca="false">CHAR(CODE(dbcs(LEFT(F652,1)))-256)</f>
        <v>#NAME?</v>
      </c>
      <c r="H652" s="0" t="e">
        <f aca="false">C652&amp;G652</f>
        <v>#NAME?</v>
      </c>
      <c r="I652" s="355" t="str">
        <f aca="false">D652</f>
        <v>品川区</v>
      </c>
      <c r="L652" s="355" t="str">
        <f aca="false">C652&amp;D652</f>
        <v>東京都品川区</v>
      </c>
    </row>
    <row r="653" customFormat="false" ht="18" hidden="false" customHeight="false" outlineLevel="0" collapsed="false">
      <c r="A653" s="354" t="s">
        <v>2663</v>
      </c>
      <c r="B653" s="0" t="str">
        <f aca="false">LEFT(A653,2)</f>
        <v>13</v>
      </c>
      <c r="C653" s="354" t="s">
        <v>63</v>
      </c>
      <c r="D653" s="354" t="s">
        <v>2664</v>
      </c>
      <c r="E653" s="354" t="s">
        <v>604</v>
      </c>
      <c r="F653" s="354" t="s">
        <v>2665</v>
      </c>
      <c r="G653" s="0" t="e">
        <f aca="false">CHAR(CODE(dbcs(LEFT(F653,1)))-256)</f>
        <v>#NAME?</v>
      </c>
      <c r="H653" s="0" t="e">
        <f aca="false">C653&amp;G653</f>
        <v>#NAME?</v>
      </c>
      <c r="I653" s="355" t="str">
        <f aca="false">D653</f>
        <v>渋谷区</v>
      </c>
      <c r="L653" s="355" t="str">
        <f aca="false">C653&amp;D653</f>
        <v>東京都渋谷区</v>
      </c>
    </row>
    <row r="654" customFormat="false" ht="18" hidden="false" customHeight="false" outlineLevel="0" collapsed="false">
      <c r="A654" s="354" t="s">
        <v>2666</v>
      </c>
      <c r="B654" s="0" t="str">
        <f aca="false">LEFT(A654,2)</f>
        <v>13</v>
      </c>
      <c r="C654" s="354" t="s">
        <v>63</v>
      </c>
      <c r="D654" s="354" t="s">
        <v>2667</v>
      </c>
      <c r="E654" s="354" t="s">
        <v>604</v>
      </c>
      <c r="F654" s="354" t="s">
        <v>2668</v>
      </c>
      <c r="G654" s="0" t="e">
        <f aca="false">CHAR(CODE(dbcs(LEFT(F654,1)))-256)</f>
        <v>#NAME?</v>
      </c>
      <c r="H654" s="0" t="e">
        <f aca="false">C654&amp;G654</f>
        <v>#NAME?</v>
      </c>
      <c r="I654" s="355" t="str">
        <f aca="false">D654</f>
        <v>新宿区</v>
      </c>
      <c r="L654" s="355" t="str">
        <f aca="false">C654&amp;D654</f>
        <v>東京都新宿区</v>
      </c>
    </row>
    <row r="655" customFormat="false" ht="18" hidden="false" customHeight="false" outlineLevel="0" collapsed="false">
      <c r="A655" s="354" t="s">
        <v>2669</v>
      </c>
      <c r="B655" s="0" t="str">
        <f aca="false">LEFT(A655,2)</f>
        <v>13</v>
      </c>
      <c r="C655" s="354" t="s">
        <v>63</v>
      </c>
      <c r="D655" s="354" t="s">
        <v>2670</v>
      </c>
      <c r="E655" s="354" t="s">
        <v>604</v>
      </c>
      <c r="F655" s="354" t="s">
        <v>2671</v>
      </c>
      <c r="G655" s="0" t="e">
        <f aca="false">CHAR(CODE(dbcs(LEFT(F655,1)))-256)</f>
        <v>#NAME?</v>
      </c>
      <c r="H655" s="0" t="e">
        <f aca="false">C655&amp;G655</f>
        <v>#NAME?</v>
      </c>
      <c r="I655" s="355" t="str">
        <f aca="false">D655</f>
        <v>杉並区</v>
      </c>
      <c r="L655" s="355" t="str">
        <f aca="false">C655&amp;D655</f>
        <v>東京都杉並区</v>
      </c>
    </row>
    <row r="656" customFormat="false" ht="18" hidden="false" customHeight="false" outlineLevel="0" collapsed="false">
      <c r="A656" s="354" t="s">
        <v>2672</v>
      </c>
      <c r="B656" s="0" t="str">
        <f aca="false">LEFT(A656,2)</f>
        <v>13</v>
      </c>
      <c r="C656" s="354" t="s">
        <v>63</v>
      </c>
      <c r="D656" s="354" t="s">
        <v>2673</v>
      </c>
      <c r="E656" s="354" t="s">
        <v>604</v>
      </c>
      <c r="F656" s="354" t="s">
        <v>2674</v>
      </c>
      <c r="G656" s="0" t="e">
        <f aca="false">CHAR(CODE(dbcs(LEFT(F656,1)))-256)</f>
        <v>#NAME?</v>
      </c>
      <c r="H656" s="0" t="e">
        <f aca="false">C656&amp;G656</f>
        <v>#NAME?</v>
      </c>
      <c r="I656" s="355" t="str">
        <f aca="false">D656</f>
        <v>墨田区</v>
      </c>
      <c r="L656" s="355" t="str">
        <f aca="false">C656&amp;D656</f>
        <v>東京都墨田区</v>
      </c>
    </row>
    <row r="657" customFormat="false" ht="18" hidden="false" customHeight="false" outlineLevel="0" collapsed="false">
      <c r="A657" s="354" t="s">
        <v>2675</v>
      </c>
      <c r="B657" s="0" t="str">
        <f aca="false">LEFT(A657,2)</f>
        <v>13</v>
      </c>
      <c r="C657" s="354" t="s">
        <v>63</v>
      </c>
      <c r="D657" s="354" t="s">
        <v>2676</v>
      </c>
      <c r="E657" s="354" t="s">
        <v>604</v>
      </c>
      <c r="F657" s="354" t="s">
        <v>2677</v>
      </c>
      <c r="G657" s="0" t="e">
        <f aca="false">CHAR(CODE(dbcs(LEFT(F657,1)))-256)</f>
        <v>#NAME?</v>
      </c>
      <c r="H657" s="0" t="e">
        <f aca="false">C657&amp;G657</f>
        <v>#NAME?</v>
      </c>
      <c r="I657" s="355" t="str">
        <f aca="false">D657</f>
        <v>世田谷区</v>
      </c>
      <c r="L657" s="355" t="str">
        <f aca="false">C657&amp;D657</f>
        <v>東京都世田谷区</v>
      </c>
    </row>
    <row r="658" customFormat="false" ht="18" hidden="false" customHeight="false" outlineLevel="0" collapsed="false">
      <c r="A658" s="354" t="s">
        <v>2678</v>
      </c>
      <c r="B658" s="0" t="str">
        <f aca="false">LEFT(A658,2)</f>
        <v>13</v>
      </c>
      <c r="C658" s="354" t="s">
        <v>63</v>
      </c>
      <c r="D658" s="354" t="s">
        <v>2679</v>
      </c>
      <c r="E658" s="354" t="s">
        <v>604</v>
      </c>
      <c r="F658" s="354" t="s">
        <v>2680</v>
      </c>
      <c r="G658" s="0" t="e">
        <f aca="false">CHAR(CODE(dbcs(LEFT(F658,1)))-256)</f>
        <v>#NAME?</v>
      </c>
      <c r="H658" s="0" t="e">
        <f aca="false">C658&amp;G658</f>
        <v>#NAME?</v>
      </c>
      <c r="I658" s="355" t="str">
        <f aca="false">D658</f>
        <v>台東区</v>
      </c>
      <c r="L658" s="355" t="str">
        <f aca="false">C658&amp;D658</f>
        <v>東京都台東区</v>
      </c>
    </row>
    <row r="659" customFormat="false" ht="18" hidden="false" customHeight="false" outlineLevel="0" collapsed="false">
      <c r="A659" s="354" t="s">
        <v>2681</v>
      </c>
      <c r="B659" s="0" t="str">
        <f aca="false">LEFT(A659,2)</f>
        <v>13</v>
      </c>
      <c r="C659" s="354" t="s">
        <v>63</v>
      </c>
      <c r="D659" s="354" t="s">
        <v>2682</v>
      </c>
      <c r="E659" s="354" t="s">
        <v>604</v>
      </c>
      <c r="F659" s="354" t="s">
        <v>2683</v>
      </c>
      <c r="G659" s="0" t="e">
        <f aca="false">CHAR(CODE(dbcs(LEFT(F659,1)))-256)</f>
        <v>#NAME?</v>
      </c>
      <c r="H659" s="0" t="e">
        <f aca="false">C659&amp;G659</f>
        <v>#NAME?</v>
      </c>
      <c r="I659" s="355" t="str">
        <f aca="false">D659</f>
        <v>立川市</v>
      </c>
      <c r="L659" s="355" t="str">
        <f aca="false">C659&amp;D659</f>
        <v>東京都立川市</v>
      </c>
    </row>
    <row r="660" customFormat="false" ht="18" hidden="false" customHeight="false" outlineLevel="0" collapsed="false">
      <c r="A660" s="354" t="s">
        <v>2684</v>
      </c>
      <c r="B660" s="0" t="str">
        <f aca="false">LEFT(A660,2)</f>
        <v>13</v>
      </c>
      <c r="C660" s="354" t="s">
        <v>63</v>
      </c>
      <c r="D660" s="354" t="s">
        <v>2685</v>
      </c>
      <c r="E660" s="354" t="s">
        <v>604</v>
      </c>
      <c r="F660" s="354" t="s">
        <v>2686</v>
      </c>
      <c r="G660" s="0" t="e">
        <f aca="false">CHAR(CODE(dbcs(LEFT(F660,1)))-256)</f>
        <v>#NAME?</v>
      </c>
      <c r="H660" s="0" t="e">
        <f aca="false">C660&amp;G660</f>
        <v>#NAME?</v>
      </c>
      <c r="I660" s="355" t="str">
        <f aca="false">D660</f>
        <v>多摩市</v>
      </c>
      <c r="L660" s="355" t="str">
        <f aca="false">C660&amp;D660</f>
        <v>東京都多摩市</v>
      </c>
    </row>
    <row r="661" customFormat="false" ht="18" hidden="false" customHeight="false" outlineLevel="0" collapsed="false">
      <c r="A661" s="354" t="s">
        <v>2687</v>
      </c>
      <c r="B661" s="0" t="str">
        <f aca="false">LEFT(A661,2)</f>
        <v>13</v>
      </c>
      <c r="C661" s="354" t="s">
        <v>63</v>
      </c>
      <c r="D661" s="354" t="s">
        <v>2688</v>
      </c>
      <c r="E661" s="354" t="s">
        <v>604</v>
      </c>
      <c r="F661" s="354" t="s">
        <v>2689</v>
      </c>
      <c r="G661" s="0" t="e">
        <f aca="false">CHAR(CODE(dbcs(LEFT(F661,1)))-256)</f>
        <v>#NAME?</v>
      </c>
      <c r="H661" s="0" t="e">
        <f aca="false">C661&amp;G661</f>
        <v>#NAME?</v>
      </c>
      <c r="I661" s="355" t="str">
        <f aca="false">D661</f>
        <v>中央区</v>
      </c>
      <c r="L661" s="355" t="str">
        <f aca="false">C661&amp;D661</f>
        <v>東京都中央区</v>
      </c>
    </row>
    <row r="662" customFormat="false" ht="18" hidden="false" customHeight="false" outlineLevel="0" collapsed="false">
      <c r="A662" s="354" t="s">
        <v>2690</v>
      </c>
      <c r="B662" s="0" t="str">
        <f aca="false">LEFT(A662,2)</f>
        <v>13</v>
      </c>
      <c r="C662" s="354" t="s">
        <v>63</v>
      </c>
      <c r="D662" s="354" t="s">
        <v>2691</v>
      </c>
      <c r="E662" s="354" t="s">
        <v>604</v>
      </c>
      <c r="F662" s="354" t="s">
        <v>2692</v>
      </c>
      <c r="G662" s="0" t="e">
        <f aca="false">CHAR(CODE(dbcs(LEFT(F662,1)))-256)</f>
        <v>#NAME?</v>
      </c>
      <c r="H662" s="0" t="e">
        <f aca="false">C662&amp;G662</f>
        <v>#NAME?</v>
      </c>
      <c r="I662" s="355" t="str">
        <f aca="false">D662</f>
        <v>調布市</v>
      </c>
      <c r="L662" s="355" t="str">
        <f aca="false">C662&amp;D662</f>
        <v>東京都調布市</v>
      </c>
    </row>
    <row r="663" customFormat="false" ht="18" hidden="false" customHeight="false" outlineLevel="0" collapsed="false">
      <c r="A663" s="354" t="s">
        <v>2693</v>
      </c>
      <c r="B663" s="0" t="str">
        <f aca="false">LEFT(A663,2)</f>
        <v>13</v>
      </c>
      <c r="C663" s="354" t="s">
        <v>63</v>
      </c>
      <c r="D663" s="354" t="s">
        <v>2694</v>
      </c>
      <c r="E663" s="354" t="s">
        <v>604</v>
      </c>
      <c r="F663" s="354" t="s">
        <v>2695</v>
      </c>
      <c r="G663" s="0" t="e">
        <f aca="false">CHAR(CODE(dbcs(LEFT(F663,1)))-256)</f>
        <v>#NAME?</v>
      </c>
      <c r="H663" s="0" t="e">
        <f aca="false">C663&amp;G663</f>
        <v>#NAME?</v>
      </c>
      <c r="I663" s="355" t="str">
        <f aca="false">D663</f>
        <v>千代田区</v>
      </c>
      <c r="L663" s="355" t="str">
        <f aca="false">C663&amp;D663</f>
        <v>東京都千代田区</v>
      </c>
    </row>
    <row r="664" customFormat="false" ht="18" hidden="false" customHeight="false" outlineLevel="0" collapsed="false">
      <c r="A664" s="354" t="s">
        <v>2696</v>
      </c>
      <c r="B664" s="0" t="str">
        <f aca="false">LEFT(A664,2)</f>
        <v>13</v>
      </c>
      <c r="C664" s="354" t="s">
        <v>63</v>
      </c>
      <c r="D664" s="354" t="s">
        <v>2697</v>
      </c>
      <c r="E664" s="354" t="s">
        <v>604</v>
      </c>
      <c r="F664" s="354" t="s">
        <v>2698</v>
      </c>
      <c r="G664" s="0" t="e">
        <f aca="false">CHAR(CODE(dbcs(LEFT(F664,1)))-256)</f>
        <v>#NAME?</v>
      </c>
      <c r="H664" s="0" t="e">
        <f aca="false">C664&amp;G664</f>
        <v>#NAME?</v>
      </c>
      <c r="I664" s="355" t="str">
        <f aca="false">D664</f>
        <v>豊島区</v>
      </c>
      <c r="L664" s="355" t="str">
        <f aca="false">C664&amp;D664</f>
        <v>東京都豊島区</v>
      </c>
    </row>
    <row r="665" customFormat="false" ht="18" hidden="false" customHeight="false" outlineLevel="0" collapsed="false">
      <c r="A665" s="354" t="s">
        <v>2699</v>
      </c>
      <c r="B665" s="0" t="str">
        <f aca="false">LEFT(A665,2)</f>
        <v>13</v>
      </c>
      <c r="C665" s="354" t="s">
        <v>63</v>
      </c>
      <c r="D665" s="354" t="s">
        <v>2700</v>
      </c>
      <c r="E665" s="354" t="s">
        <v>604</v>
      </c>
      <c r="F665" s="354" t="s">
        <v>2701</v>
      </c>
      <c r="G665" s="0" t="e">
        <f aca="false">CHAR(CODE(dbcs(LEFT(F665,1)))-256)</f>
        <v>#NAME?</v>
      </c>
      <c r="H665" s="0" t="e">
        <f aca="false">C665&amp;G665</f>
        <v>#NAME?</v>
      </c>
      <c r="I665" s="355" t="str">
        <f aca="false">D665</f>
        <v>利島村</v>
      </c>
      <c r="L665" s="355" t="str">
        <f aca="false">C665&amp;D665</f>
        <v>東京都利島村</v>
      </c>
    </row>
    <row r="666" customFormat="false" ht="18" hidden="false" customHeight="false" outlineLevel="0" collapsed="false">
      <c r="A666" s="354" t="s">
        <v>2702</v>
      </c>
      <c r="B666" s="0" t="str">
        <f aca="false">LEFT(A666,2)</f>
        <v>13</v>
      </c>
      <c r="C666" s="354" t="s">
        <v>63</v>
      </c>
      <c r="D666" s="354" t="s">
        <v>2703</v>
      </c>
      <c r="E666" s="354" t="s">
        <v>604</v>
      </c>
      <c r="F666" s="354" t="s">
        <v>2704</v>
      </c>
      <c r="G666" s="0" t="e">
        <f aca="false">CHAR(CODE(dbcs(LEFT(F666,1)))-256)</f>
        <v>#NAME?</v>
      </c>
      <c r="H666" s="0" t="e">
        <f aca="false">C666&amp;G666</f>
        <v>#NAME?</v>
      </c>
      <c r="I666" s="355" t="str">
        <f aca="false">D666</f>
        <v>中野区</v>
      </c>
      <c r="L666" s="355" t="str">
        <f aca="false">C666&amp;D666</f>
        <v>東京都中野区</v>
      </c>
    </row>
    <row r="667" customFormat="false" ht="18" hidden="false" customHeight="false" outlineLevel="0" collapsed="false">
      <c r="A667" s="354" t="s">
        <v>2705</v>
      </c>
      <c r="B667" s="0" t="str">
        <f aca="false">LEFT(A667,2)</f>
        <v>13</v>
      </c>
      <c r="C667" s="354" t="s">
        <v>63</v>
      </c>
      <c r="D667" s="354" t="s">
        <v>2706</v>
      </c>
      <c r="E667" s="354" t="s">
        <v>604</v>
      </c>
      <c r="F667" s="354" t="s">
        <v>2707</v>
      </c>
      <c r="G667" s="0" t="e">
        <f aca="false">CHAR(CODE(dbcs(LEFT(F667,1)))-256)</f>
        <v>#NAME?</v>
      </c>
      <c r="H667" s="0" t="e">
        <f aca="false">C667&amp;G667</f>
        <v>#NAME?</v>
      </c>
      <c r="I667" s="355" t="str">
        <f aca="false">D667</f>
        <v>新島村</v>
      </c>
      <c r="L667" s="355" t="str">
        <f aca="false">C667&amp;D667</f>
        <v>東京都新島村</v>
      </c>
    </row>
    <row r="668" customFormat="false" ht="18" hidden="false" customHeight="false" outlineLevel="0" collapsed="false">
      <c r="A668" s="354" t="s">
        <v>2708</v>
      </c>
      <c r="B668" s="0" t="str">
        <f aca="false">LEFT(A668,2)</f>
        <v>13</v>
      </c>
      <c r="C668" s="354" t="s">
        <v>63</v>
      </c>
      <c r="D668" s="354" t="s">
        <v>2709</v>
      </c>
      <c r="E668" s="354" t="s">
        <v>604</v>
      </c>
      <c r="F668" s="354" t="s">
        <v>2710</v>
      </c>
      <c r="G668" s="0" t="e">
        <f aca="false">CHAR(CODE(dbcs(LEFT(F668,1)))-256)</f>
        <v>#NAME?</v>
      </c>
      <c r="H668" s="0" t="e">
        <f aca="false">C668&amp;G668</f>
        <v>#NAME?</v>
      </c>
      <c r="I668" s="355" t="str">
        <f aca="false">D668</f>
        <v>西東京市</v>
      </c>
      <c r="L668" s="355" t="str">
        <f aca="false">C668&amp;D668</f>
        <v>東京都西東京市</v>
      </c>
    </row>
    <row r="669" customFormat="false" ht="18" hidden="false" customHeight="false" outlineLevel="0" collapsed="false">
      <c r="A669" s="354" t="s">
        <v>2711</v>
      </c>
      <c r="B669" s="0" t="str">
        <f aca="false">LEFT(A669,2)</f>
        <v>13</v>
      </c>
      <c r="C669" s="354" t="s">
        <v>63</v>
      </c>
      <c r="D669" s="354" t="s">
        <v>2712</v>
      </c>
      <c r="E669" s="354" t="s">
        <v>604</v>
      </c>
      <c r="F669" s="354" t="s">
        <v>2713</v>
      </c>
      <c r="G669" s="0" t="e">
        <f aca="false">CHAR(CODE(dbcs(LEFT(F669,1)))-256)</f>
        <v>#NAME?</v>
      </c>
      <c r="H669" s="0" t="e">
        <f aca="false">C669&amp;G669</f>
        <v>#NAME?</v>
      </c>
      <c r="I669" s="355" t="str">
        <f aca="false">D669</f>
        <v>練馬区</v>
      </c>
      <c r="L669" s="355" t="str">
        <f aca="false">C669&amp;D669</f>
        <v>東京都練馬区</v>
      </c>
    </row>
    <row r="670" customFormat="false" ht="18" hidden="false" customHeight="false" outlineLevel="0" collapsed="false">
      <c r="A670" s="354" t="s">
        <v>2714</v>
      </c>
      <c r="B670" s="0" t="str">
        <f aca="false">LEFT(A670,2)</f>
        <v>13</v>
      </c>
      <c r="C670" s="354" t="s">
        <v>63</v>
      </c>
      <c r="D670" s="354" t="s">
        <v>2715</v>
      </c>
      <c r="E670" s="354" t="s">
        <v>604</v>
      </c>
      <c r="F670" s="354" t="s">
        <v>2716</v>
      </c>
      <c r="G670" s="0" t="e">
        <f aca="false">CHAR(CODE(dbcs(LEFT(F670,1)))-256)</f>
        <v>#NAME?</v>
      </c>
      <c r="H670" s="0" t="e">
        <f aca="false">C670&amp;G670</f>
        <v>#NAME?</v>
      </c>
      <c r="I670" s="355" t="str">
        <f aca="false">D670</f>
        <v>八王子市</v>
      </c>
      <c r="L670" s="355" t="str">
        <f aca="false">C670&amp;D670</f>
        <v>東京都八王子市</v>
      </c>
    </row>
    <row r="671" customFormat="false" ht="18" hidden="false" customHeight="false" outlineLevel="0" collapsed="false">
      <c r="A671" s="354" t="s">
        <v>2717</v>
      </c>
      <c r="B671" s="0" t="str">
        <f aca="false">LEFT(A671,2)</f>
        <v>13</v>
      </c>
      <c r="C671" s="354" t="s">
        <v>63</v>
      </c>
      <c r="D671" s="354" t="s">
        <v>2718</v>
      </c>
      <c r="E671" s="354" t="s">
        <v>604</v>
      </c>
      <c r="F671" s="354" t="s">
        <v>2719</v>
      </c>
      <c r="G671" s="0" t="e">
        <f aca="false">CHAR(CODE(dbcs(LEFT(F671,1)))-256)</f>
        <v>#NAME?</v>
      </c>
      <c r="H671" s="0" t="e">
        <f aca="false">C671&amp;G671</f>
        <v>#NAME?</v>
      </c>
      <c r="I671" s="355" t="str">
        <f aca="false">D671</f>
        <v>八丈町</v>
      </c>
      <c r="L671" s="355" t="str">
        <f aca="false">C671&amp;D671</f>
        <v>東京都八丈町</v>
      </c>
    </row>
    <row r="672" customFormat="false" ht="18" hidden="false" customHeight="false" outlineLevel="0" collapsed="false">
      <c r="A672" s="354" t="s">
        <v>2720</v>
      </c>
      <c r="B672" s="0" t="str">
        <f aca="false">LEFT(A672,2)</f>
        <v>13</v>
      </c>
      <c r="C672" s="354" t="s">
        <v>63</v>
      </c>
      <c r="D672" s="354" t="s">
        <v>2721</v>
      </c>
      <c r="E672" s="354" t="s">
        <v>604</v>
      </c>
      <c r="F672" s="354" t="s">
        <v>2722</v>
      </c>
      <c r="G672" s="0" t="e">
        <f aca="false">CHAR(CODE(dbcs(LEFT(F672,1)))-256)</f>
        <v>#NAME?</v>
      </c>
      <c r="H672" s="0" t="e">
        <f aca="false">C672&amp;G672</f>
        <v>#NAME?</v>
      </c>
      <c r="I672" s="355" t="str">
        <f aca="false">D672</f>
        <v>羽村市</v>
      </c>
      <c r="L672" s="355" t="str">
        <f aca="false">C672&amp;D672</f>
        <v>東京都羽村市</v>
      </c>
    </row>
    <row r="673" customFormat="false" ht="18" hidden="false" customHeight="false" outlineLevel="0" collapsed="false">
      <c r="A673" s="354" t="s">
        <v>2723</v>
      </c>
      <c r="B673" s="0" t="str">
        <f aca="false">LEFT(A673,2)</f>
        <v>13</v>
      </c>
      <c r="C673" s="354" t="s">
        <v>63</v>
      </c>
      <c r="D673" s="354" t="s">
        <v>2724</v>
      </c>
      <c r="E673" s="354" t="s">
        <v>604</v>
      </c>
      <c r="F673" s="354" t="s">
        <v>2725</v>
      </c>
      <c r="G673" s="0" t="e">
        <f aca="false">CHAR(CODE(dbcs(LEFT(F673,1)))-256)</f>
        <v>#NAME?</v>
      </c>
      <c r="H673" s="0" t="e">
        <f aca="false">C673&amp;G673</f>
        <v>#NAME?</v>
      </c>
      <c r="I673" s="355" t="str">
        <f aca="false">D673</f>
        <v>東久留米市</v>
      </c>
      <c r="L673" s="355" t="str">
        <f aca="false">C673&amp;D673</f>
        <v>東京都東久留米市</v>
      </c>
    </row>
    <row r="674" customFormat="false" ht="18" hidden="false" customHeight="false" outlineLevel="0" collapsed="false">
      <c r="A674" s="354" t="s">
        <v>2726</v>
      </c>
      <c r="B674" s="0" t="str">
        <f aca="false">LEFT(A674,2)</f>
        <v>13</v>
      </c>
      <c r="C674" s="354" t="s">
        <v>63</v>
      </c>
      <c r="D674" s="354" t="s">
        <v>2727</v>
      </c>
      <c r="E674" s="354" t="s">
        <v>604</v>
      </c>
      <c r="F674" s="354" t="s">
        <v>2728</v>
      </c>
      <c r="G674" s="0" t="e">
        <f aca="false">CHAR(CODE(dbcs(LEFT(F674,1)))-256)</f>
        <v>#NAME?</v>
      </c>
      <c r="H674" s="0" t="e">
        <f aca="false">C674&amp;G674</f>
        <v>#NAME?</v>
      </c>
      <c r="I674" s="355" t="str">
        <f aca="false">D674</f>
        <v>東村山市</v>
      </c>
      <c r="L674" s="355" t="str">
        <f aca="false">C674&amp;D674</f>
        <v>東京都東村山市</v>
      </c>
    </row>
    <row r="675" customFormat="false" ht="18" hidden="false" customHeight="false" outlineLevel="0" collapsed="false">
      <c r="A675" s="354" t="s">
        <v>2729</v>
      </c>
      <c r="B675" s="0" t="str">
        <f aca="false">LEFT(A675,2)</f>
        <v>13</v>
      </c>
      <c r="C675" s="354" t="s">
        <v>63</v>
      </c>
      <c r="D675" s="354" t="s">
        <v>2730</v>
      </c>
      <c r="E675" s="354" t="s">
        <v>604</v>
      </c>
      <c r="F675" s="354" t="s">
        <v>2731</v>
      </c>
      <c r="G675" s="0" t="e">
        <f aca="false">CHAR(CODE(dbcs(LEFT(F675,1)))-256)</f>
        <v>#NAME?</v>
      </c>
      <c r="H675" s="0" t="e">
        <f aca="false">C675&amp;G675</f>
        <v>#NAME?</v>
      </c>
      <c r="I675" s="355" t="str">
        <f aca="false">D675</f>
        <v>東大和市</v>
      </c>
      <c r="L675" s="355" t="str">
        <f aca="false">C675&amp;D675</f>
        <v>東京都東大和市</v>
      </c>
    </row>
    <row r="676" customFormat="false" ht="18" hidden="false" customHeight="false" outlineLevel="0" collapsed="false">
      <c r="A676" s="354" t="s">
        <v>2732</v>
      </c>
      <c r="B676" s="0" t="str">
        <f aca="false">LEFT(A676,2)</f>
        <v>13</v>
      </c>
      <c r="C676" s="354" t="s">
        <v>63</v>
      </c>
      <c r="D676" s="354" t="s">
        <v>2733</v>
      </c>
      <c r="E676" s="354" t="s">
        <v>604</v>
      </c>
      <c r="F676" s="354" t="s">
        <v>2734</v>
      </c>
      <c r="G676" s="0" t="e">
        <f aca="false">CHAR(CODE(dbcs(LEFT(F676,1)))-256)</f>
        <v>#NAME?</v>
      </c>
      <c r="H676" s="0" t="e">
        <f aca="false">C676&amp;G676</f>
        <v>#NAME?</v>
      </c>
      <c r="I676" s="355" t="str">
        <f aca="false">D676</f>
        <v>日野市</v>
      </c>
      <c r="L676" s="355" t="str">
        <f aca="false">C676&amp;D676</f>
        <v>東京都日野市</v>
      </c>
    </row>
    <row r="677" customFormat="false" ht="18" hidden="false" customHeight="false" outlineLevel="0" collapsed="false">
      <c r="A677" s="354" t="s">
        <v>2735</v>
      </c>
      <c r="B677" s="0" t="str">
        <f aca="false">LEFT(A677,2)</f>
        <v>13</v>
      </c>
      <c r="C677" s="354" t="s">
        <v>63</v>
      </c>
      <c r="D677" s="354" t="s">
        <v>2736</v>
      </c>
      <c r="E677" s="354" t="s">
        <v>604</v>
      </c>
      <c r="F677" s="354" t="s">
        <v>2737</v>
      </c>
      <c r="G677" s="0" t="e">
        <f aca="false">CHAR(CODE(dbcs(LEFT(F677,1)))-256)</f>
        <v>#NAME?</v>
      </c>
      <c r="H677" s="0" t="e">
        <f aca="false">C677&amp;G677</f>
        <v>#NAME?</v>
      </c>
      <c r="I677" s="355" t="str">
        <f aca="false">D677</f>
        <v>日の出町</v>
      </c>
      <c r="L677" s="355" t="str">
        <f aca="false">C677&amp;D677</f>
        <v>東京都日の出町</v>
      </c>
    </row>
    <row r="678" customFormat="false" ht="18" hidden="false" customHeight="false" outlineLevel="0" collapsed="false">
      <c r="A678" s="354" t="s">
        <v>2738</v>
      </c>
      <c r="B678" s="0" t="str">
        <f aca="false">LEFT(A678,2)</f>
        <v>13</v>
      </c>
      <c r="C678" s="354" t="s">
        <v>63</v>
      </c>
      <c r="D678" s="354" t="s">
        <v>2739</v>
      </c>
      <c r="E678" s="354" t="s">
        <v>604</v>
      </c>
      <c r="F678" s="354" t="s">
        <v>2740</v>
      </c>
      <c r="G678" s="0" t="e">
        <f aca="false">CHAR(CODE(dbcs(LEFT(F678,1)))-256)</f>
        <v>#NAME?</v>
      </c>
      <c r="H678" s="0" t="e">
        <f aca="false">C678&amp;G678</f>
        <v>#NAME?</v>
      </c>
      <c r="I678" s="355" t="str">
        <f aca="false">D678</f>
        <v>檜原村</v>
      </c>
      <c r="L678" s="355" t="str">
        <f aca="false">C678&amp;D678</f>
        <v>東京都檜原村</v>
      </c>
    </row>
    <row r="679" customFormat="false" ht="18" hidden="false" customHeight="false" outlineLevel="0" collapsed="false">
      <c r="A679" s="354" t="s">
        <v>2741</v>
      </c>
      <c r="B679" s="0" t="str">
        <f aca="false">LEFT(A679,2)</f>
        <v>13</v>
      </c>
      <c r="C679" s="354" t="s">
        <v>63</v>
      </c>
      <c r="D679" s="354" t="s">
        <v>2742</v>
      </c>
      <c r="E679" s="354" t="s">
        <v>604</v>
      </c>
      <c r="F679" s="354" t="s">
        <v>2743</v>
      </c>
      <c r="G679" s="0" t="e">
        <f aca="false">CHAR(CODE(dbcs(LEFT(F679,1)))-256)</f>
        <v>#NAME?</v>
      </c>
      <c r="H679" s="0" t="e">
        <f aca="false">C679&amp;G679</f>
        <v>#NAME?</v>
      </c>
      <c r="I679" s="355" t="str">
        <f aca="false">D679</f>
        <v>府中市</v>
      </c>
      <c r="L679" s="355" t="str">
        <f aca="false">C679&amp;D679</f>
        <v>東京都府中市</v>
      </c>
    </row>
    <row r="680" customFormat="false" ht="18" hidden="false" customHeight="false" outlineLevel="0" collapsed="false">
      <c r="A680" s="354" t="s">
        <v>2744</v>
      </c>
      <c r="B680" s="0" t="str">
        <f aca="false">LEFT(A680,2)</f>
        <v>13</v>
      </c>
      <c r="C680" s="354" t="s">
        <v>63</v>
      </c>
      <c r="D680" s="354" t="s">
        <v>2745</v>
      </c>
      <c r="E680" s="354" t="s">
        <v>604</v>
      </c>
      <c r="F680" s="354" t="s">
        <v>2746</v>
      </c>
      <c r="G680" s="0" t="e">
        <f aca="false">CHAR(CODE(dbcs(LEFT(F680,1)))-256)</f>
        <v>#NAME?</v>
      </c>
      <c r="H680" s="0" t="e">
        <f aca="false">C680&amp;G680</f>
        <v>#NAME?</v>
      </c>
      <c r="I680" s="355" t="str">
        <f aca="false">D680</f>
        <v>福生市</v>
      </c>
      <c r="L680" s="355" t="str">
        <f aca="false">C680&amp;D680</f>
        <v>東京都福生市</v>
      </c>
    </row>
    <row r="681" customFormat="false" ht="18" hidden="false" customHeight="false" outlineLevel="0" collapsed="false">
      <c r="A681" s="354" t="s">
        <v>2747</v>
      </c>
      <c r="B681" s="0" t="str">
        <f aca="false">LEFT(A681,2)</f>
        <v>13</v>
      </c>
      <c r="C681" s="354" t="s">
        <v>63</v>
      </c>
      <c r="D681" s="354" t="s">
        <v>2748</v>
      </c>
      <c r="E681" s="354" t="s">
        <v>604</v>
      </c>
      <c r="F681" s="354" t="s">
        <v>2749</v>
      </c>
      <c r="G681" s="0" t="e">
        <f aca="false">CHAR(CODE(dbcs(LEFT(F681,1)))-256)</f>
        <v>#NAME?</v>
      </c>
      <c r="H681" s="0" t="e">
        <f aca="false">C681&amp;G681</f>
        <v>#NAME?</v>
      </c>
      <c r="I681" s="355" t="str">
        <f aca="false">D681</f>
        <v>文京区</v>
      </c>
      <c r="L681" s="355" t="str">
        <f aca="false">C681&amp;D681</f>
        <v>東京都文京区</v>
      </c>
    </row>
    <row r="682" customFormat="false" ht="18" hidden="false" customHeight="false" outlineLevel="0" collapsed="false">
      <c r="A682" s="354" t="s">
        <v>2750</v>
      </c>
      <c r="B682" s="0" t="str">
        <f aca="false">LEFT(A682,2)</f>
        <v>13</v>
      </c>
      <c r="C682" s="354" t="s">
        <v>63</v>
      </c>
      <c r="D682" s="354" t="s">
        <v>2751</v>
      </c>
      <c r="E682" s="354" t="s">
        <v>604</v>
      </c>
      <c r="F682" s="354" t="s">
        <v>2752</v>
      </c>
      <c r="G682" s="0" t="e">
        <f aca="false">CHAR(CODE(dbcs(LEFT(F682,1)))-256)</f>
        <v>#NAME?</v>
      </c>
      <c r="H682" s="0" t="e">
        <f aca="false">C682&amp;G682</f>
        <v>#NAME?</v>
      </c>
      <c r="I682" s="355" t="str">
        <f aca="false">D682</f>
        <v>町田市</v>
      </c>
      <c r="L682" s="355" t="str">
        <f aca="false">C682&amp;D682</f>
        <v>東京都町田市</v>
      </c>
    </row>
    <row r="683" customFormat="false" ht="18" hidden="false" customHeight="false" outlineLevel="0" collapsed="false">
      <c r="A683" s="354" t="s">
        <v>2753</v>
      </c>
      <c r="B683" s="0" t="str">
        <f aca="false">LEFT(A683,2)</f>
        <v>13</v>
      </c>
      <c r="C683" s="354" t="s">
        <v>63</v>
      </c>
      <c r="D683" s="354" t="s">
        <v>2754</v>
      </c>
      <c r="E683" s="354" t="s">
        <v>604</v>
      </c>
      <c r="F683" s="354" t="s">
        <v>2755</v>
      </c>
      <c r="G683" s="0" t="e">
        <f aca="false">CHAR(CODE(dbcs(LEFT(F683,1)))-256)</f>
        <v>#NAME?</v>
      </c>
      <c r="H683" s="0" t="e">
        <f aca="false">C683&amp;G683</f>
        <v>#NAME?</v>
      </c>
      <c r="I683" s="355" t="str">
        <f aca="false">D683</f>
        <v>御蔵島村</v>
      </c>
      <c r="L683" s="355" t="str">
        <f aca="false">C683&amp;D683</f>
        <v>東京都御蔵島村</v>
      </c>
    </row>
    <row r="684" customFormat="false" ht="18" hidden="false" customHeight="false" outlineLevel="0" collapsed="false">
      <c r="A684" s="354" t="s">
        <v>2756</v>
      </c>
      <c r="B684" s="0" t="str">
        <f aca="false">LEFT(A684,2)</f>
        <v>13</v>
      </c>
      <c r="C684" s="354" t="s">
        <v>63</v>
      </c>
      <c r="D684" s="354" t="s">
        <v>2757</v>
      </c>
      <c r="E684" s="354" t="s">
        <v>604</v>
      </c>
      <c r="F684" s="354" t="s">
        <v>2758</v>
      </c>
      <c r="G684" s="0" t="e">
        <f aca="false">CHAR(CODE(dbcs(LEFT(F684,1)))-256)</f>
        <v>#NAME?</v>
      </c>
      <c r="H684" s="0" t="e">
        <f aca="false">C684&amp;G684</f>
        <v>#NAME?</v>
      </c>
      <c r="I684" s="355" t="str">
        <f aca="false">D684</f>
        <v>瑞穂町</v>
      </c>
      <c r="L684" s="355" t="str">
        <f aca="false">C684&amp;D684</f>
        <v>東京都瑞穂町</v>
      </c>
    </row>
    <row r="685" customFormat="false" ht="18" hidden="false" customHeight="false" outlineLevel="0" collapsed="false">
      <c r="A685" s="354" t="s">
        <v>2759</v>
      </c>
      <c r="B685" s="0" t="str">
        <f aca="false">LEFT(A685,2)</f>
        <v>13</v>
      </c>
      <c r="C685" s="354" t="s">
        <v>63</v>
      </c>
      <c r="D685" s="354" t="s">
        <v>2760</v>
      </c>
      <c r="E685" s="354" t="s">
        <v>604</v>
      </c>
      <c r="F685" s="354" t="s">
        <v>2761</v>
      </c>
      <c r="G685" s="0" t="e">
        <f aca="false">CHAR(CODE(dbcs(LEFT(F685,1)))-256)</f>
        <v>#NAME?</v>
      </c>
      <c r="H685" s="0" t="e">
        <f aca="false">C685&amp;G685</f>
        <v>#NAME?</v>
      </c>
      <c r="I685" s="355" t="str">
        <f aca="false">D685</f>
        <v>三鷹市</v>
      </c>
      <c r="L685" s="355" t="str">
        <f aca="false">C685&amp;D685</f>
        <v>東京都三鷹市</v>
      </c>
    </row>
    <row r="686" customFormat="false" ht="18" hidden="false" customHeight="false" outlineLevel="0" collapsed="false">
      <c r="A686" s="354" t="s">
        <v>2762</v>
      </c>
      <c r="B686" s="0" t="str">
        <f aca="false">LEFT(A686,2)</f>
        <v>13</v>
      </c>
      <c r="C686" s="354" t="s">
        <v>63</v>
      </c>
      <c r="D686" s="354" t="s">
        <v>65</v>
      </c>
      <c r="E686" s="354" t="s">
        <v>604</v>
      </c>
      <c r="F686" s="354" t="s">
        <v>2763</v>
      </c>
      <c r="G686" s="0" t="e">
        <f aca="false">CHAR(CODE(dbcs(LEFT(F686,1)))-256)</f>
        <v>#NAME?</v>
      </c>
      <c r="H686" s="0" t="e">
        <f aca="false">C686&amp;G686</f>
        <v>#NAME?</v>
      </c>
      <c r="I686" s="355" t="str">
        <f aca="false">D686</f>
        <v>港区</v>
      </c>
      <c r="L686" s="355" t="str">
        <f aca="false">C686&amp;D686</f>
        <v>東京都港区</v>
      </c>
    </row>
    <row r="687" customFormat="false" ht="18" hidden="false" customHeight="false" outlineLevel="0" collapsed="false">
      <c r="A687" s="354" t="s">
        <v>2764</v>
      </c>
      <c r="B687" s="0" t="str">
        <f aca="false">LEFT(A687,2)</f>
        <v>13</v>
      </c>
      <c r="C687" s="354" t="s">
        <v>63</v>
      </c>
      <c r="D687" s="354" t="s">
        <v>2765</v>
      </c>
      <c r="E687" s="354" t="s">
        <v>604</v>
      </c>
      <c r="F687" s="354" t="s">
        <v>2766</v>
      </c>
      <c r="G687" s="0" t="e">
        <f aca="false">CHAR(CODE(dbcs(LEFT(F687,1)))-256)</f>
        <v>#NAME?</v>
      </c>
      <c r="H687" s="0" t="e">
        <f aca="false">C687&amp;G687</f>
        <v>#NAME?</v>
      </c>
      <c r="I687" s="355" t="str">
        <f aca="false">D687</f>
        <v>三宅村</v>
      </c>
      <c r="L687" s="355" t="str">
        <f aca="false">C687&amp;D687</f>
        <v>東京都三宅村</v>
      </c>
    </row>
    <row r="688" customFormat="false" ht="18" hidden="false" customHeight="false" outlineLevel="0" collapsed="false">
      <c r="A688" s="354" t="s">
        <v>2767</v>
      </c>
      <c r="B688" s="0" t="str">
        <f aca="false">LEFT(A688,2)</f>
        <v>13</v>
      </c>
      <c r="C688" s="354" t="s">
        <v>63</v>
      </c>
      <c r="D688" s="354" t="s">
        <v>2768</v>
      </c>
      <c r="E688" s="354" t="s">
        <v>604</v>
      </c>
      <c r="F688" s="354" t="s">
        <v>2769</v>
      </c>
      <c r="G688" s="0" t="e">
        <f aca="false">CHAR(CODE(dbcs(LEFT(F688,1)))-256)</f>
        <v>#NAME?</v>
      </c>
      <c r="H688" s="0" t="e">
        <f aca="false">C688&amp;G688</f>
        <v>#NAME?</v>
      </c>
      <c r="I688" s="355" t="str">
        <f aca="false">D688</f>
        <v>武蔵野市</v>
      </c>
      <c r="L688" s="355" t="str">
        <f aca="false">C688&amp;D688</f>
        <v>東京都武蔵野市</v>
      </c>
    </row>
    <row r="689" customFormat="false" ht="18" hidden="false" customHeight="false" outlineLevel="0" collapsed="false">
      <c r="A689" s="354" t="s">
        <v>2770</v>
      </c>
      <c r="B689" s="0" t="str">
        <f aca="false">LEFT(A689,2)</f>
        <v>13</v>
      </c>
      <c r="C689" s="354" t="s">
        <v>63</v>
      </c>
      <c r="D689" s="354" t="s">
        <v>2771</v>
      </c>
      <c r="E689" s="354" t="s">
        <v>604</v>
      </c>
      <c r="F689" s="354" t="s">
        <v>2772</v>
      </c>
      <c r="G689" s="0" t="e">
        <f aca="false">CHAR(CODE(dbcs(LEFT(F689,1)))-256)</f>
        <v>#NAME?</v>
      </c>
      <c r="H689" s="0" t="e">
        <f aca="false">C689&amp;G689</f>
        <v>#NAME?</v>
      </c>
      <c r="I689" s="355" t="str">
        <f aca="false">D689</f>
        <v>武蔵村山市</v>
      </c>
      <c r="L689" s="355" t="str">
        <f aca="false">C689&amp;D689</f>
        <v>東京都武蔵村山市</v>
      </c>
    </row>
    <row r="690" customFormat="false" ht="18" hidden="false" customHeight="false" outlineLevel="0" collapsed="false">
      <c r="A690" s="354" t="s">
        <v>2773</v>
      </c>
      <c r="B690" s="0" t="str">
        <f aca="false">LEFT(A690,2)</f>
        <v>13</v>
      </c>
      <c r="C690" s="354" t="s">
        <v>63</v>
      </c>
      <c r="D690" s="354" t="s">
        <v>2774</v>
      </c>
      <c r="E690" s="354" t="s">
        <v>604</v>
      </c>
      <c r="F690" s="354" t="s">
        <v>2775</v>
      </c>
      <c r="G690" s="0" t="e">
        <f aca="false">CHAR(CODE(dbcs(LEFT(F690,1)))-256)</f>
        <v>#NAME?</v>
      </c>
      <c r="H690" s="0" t="e">
        <f aca="false">C690&amp;G690</f>
        <v>#NAME?</v>
      </c>
      <c r="I690" s="355" t="str">
        <f aca="false">D690</f>
        <v>目黒区</v>
      </c>
      <c r="L690" s="355" t="str">
        <f aca="false">C690&amp;D690</f>
        <v>東京都目黒区</v>
      </c>
    </row>
    <row r="691" customFormat="false" ht="18" hidden="false" customHeight="false" outlineLevel="0" collapsed="false">
      <c r="A691" s="354" t="s">
        <v>2776</v>
      </c>
      <c r="B691" s="0" t="str">
        <f aca="false">LEFT(A691,2)</f>
        <v>14</v>
      </c>
      <c r="C691" s="354" t="s">
        <v>426</v>
      </c>
      <c r="D691" s="354" t="s">
        <v>2777</v>
      </c>
      <c r="E691" s="354" t="s">
        <v>606</v>
      </c>
      <c r="F691" s="354" t="s">
        <v>2778</v>
      </c>
      <c r="G691" s="0" t="e">
        <f aca="false">CHAR(CODE(dbcs(LEFT(F691,1)))-256)</f>
        <v>#NAME?</v>
      </c>
      <c r="H691" s="0" t="e">
        <f aca="false">C691&amp;G691</f>
        <v>#NAME?</v>
      </c>
      <c r="I691" s="355" t="str">
        <f aca="false">D691</f>
        <v>愛川町</v>
      </c>
      <c r="L691" s="355" t="str">
        <f aca="false">C691&amp;D691</f>
        <v>神奈川県愛川町</v>
      </c>
    </row>
    <row r="692" customFormat="false" ht="18" hidden="false" customHeight="false" outlineLevel="0" collapsed="false">
      <c r="A692" s="354" t="s">
        <v>2779</v>
      </c>
      <c r="B692" s="0" t="str">
        <f aca="false">LEFT(A692,2)</f>
        <v>14</v>
      </c>
      <c r="C692" s="354" t="s">
        <v>426</v>
      </c>
      <c r="D692" s="354" t="s">
        <v>2780</v>
      </c>
      <c r="E692" s="354" t="s">
        <v>606</v>
      </c>
      <c r="F692" s="354" t="s">
        <v>2781</v>
      </c>
      <c r="G692" s="0" t="e">
        <f aca="false">CHAR(CODE(dbcs(LEFT(F692,1)))-256)</f>
        <v>#NAME?</v>
      </c>
      <c r="H692" s="0" t="e">
        <f aca="false">C692&amp;G692</f>
        <v>#NAME?</v>
      </c>
      <c r="I692" s="355" t="str">
        <f aca="false">D692</f>
        <v>厚木市</v>
      </c>
      <c r="L692" s="355" t="str">
        <f aca="false">C692&amp;D692</f>
        <v>神奈川県厚木市</v>
      </c>
    </row>
    <row r="693" customFormat="false" ht="18" hidden="false" customHeight="false" outlineLevel="0" collapsed="false">
      <c r="A693" s="354" t="s">
        <v>2782</v>
      </c>
      <c r="B693" s="0" t="str">
        <f aca="false">LEFT(A693,2)</f>
        <v>14</v>
      </c>
      <c r="C693" s="354" t="s">
        <v>426</v>
      </c>
      <c r="D693" s="354" t="s">
        <v>2783</v>
      </c>
      <c r="E693" s="354" t="s">
        <v>606</v>
      </c>
      <c r="F693" s="354" t="s">
        <v>2784</v>
      </c>
      <c r="G693" s="0" t="e">
        <f aca="false">CHAR(CODE(dbcs(LEFT(F693,1)))-256)</f>
        <v>#NAME?</v>
      </c>
      <c r="H693" s="0" t="e">
        <f aca="false">C693&amp;G693</f>
        <v>#NAME?</v>
      </c>
      <c r="I693" s="355" t="str">
        <f aca="false">D693</f>
        <v>綾瀬市</v>
      </c>
      <c r="L693" s="355" t="str">
        <f aca="false">C693&amp;D693</f>
        <v>神奈川県綾瀬市</v>
      </c>
    </row>
    <row r="694" customFormat="false" ht="18" hidden="false" customHeight="false" outlineLevel="0" collapsed="false">
      <c r="A694" s="354" t="s">
        <v>2785</v>
      </c>
      <c r="B694" s="0" t="str">
        <f aca="false">LEFT(A694,2)</f>
        <v>14</v>
      </c>
      <c r="C694" s="354" t="s">
        <v>426</v>
      </c>
      <c r="D694" s="354" t="s">
        <v>2786</v>
      </c>
      <c r="E694" s="354" t="s">
        <v>606</v>
      </c>
      <c r="F694" s="354" t="s">
        <v>2787</v>
      </c>
      <c r="G694" s="0" t="e">
        <f aca="false">CHAR(CODE(dbcs(LEFT(F694,1)))-256)</f>
        <v>#NAME?</v>
      </c>
      <c r="H694" s="0" t="e">
        <f aca="false">C694&amp;G694</f>
        <v>#NAME?</v>
      </c>
      <c r="I694" s="355" t="str">
        <f aca="false">D694</f>
        <v>伊勢原市</v>
      </c>
      <c r="L694" s="355" t="str">
        <f aca="false">C694&amp;D694</f>
        <v>神奈川県伊勢原市</v>
      </c>
    </row>
    <row r="695" customFormat="false" ht="18" hidden="false" customHeight="false" outlineLevel="0" collapsed="false">
      <c r="A695" s="354" t="s">
        <v>2788</v>
      </c>
      <c r="B695" s="0" t="str">
        <f aca="false">LEFT(A695,2)</f>
        <v>14</v>
      </c>
      <c r="C695" s="354" t="s">
        <v>426</v>
      </c>
      <c r="D695" s="354" t="s">
        <v>2789</v>
      </c>
      <c r="E695" s="354" t="s">
        <v>606</v>
      </c>
      <c r="F695" s="354" t="s">
        <v>2790</v>
      </c>
      <c r="G695" s="0" t="e">
        <f aca="false">CHAR(CODE(dbcs(LEFT(F695,1)))-256)</f>
        <v>#NAME?</v>
      </c>
      <c r="H695" s="0" t="e">
        <f aca="false">C695&amp;G695</f>
        <v>#NAME?</v>
      </c>
      <c r="I695" s="355" t="str">
        <f aca="false">D695</f>
        <v>海老名市</v>
      </c>
      <c r="L695" s="355" t="str">
        <f aca="false">C695&amp;D695</f>
        <v>神奈川県海老名市</v>
      </c>
    </row>
    <row r="696" customFormat="false" ht="18" hidden="false" customHeight="false" outlineLevel="0" collapsed="false">
      <c r="A696" s="354" t="s">
        <v>2791</v>
      </c>
      <c r="B696" s="0" t="str">
        <f aca="false">LEFT(A696,2)</f>
        <v>14</v>
      </c>
      <c r="C696" s="354" t="s">
        <v>426</v>
      </c>
      <c r="D696" s="354" t="s">
        <v>2792</v>
      </c>
      <c r="E696" s="354" t="s">
        <v>606</v>
      </c>
      <c r="F696" s="354" t="s">
        <v>2793</v>
      </c>
      <c r="G696" s="0" t="e">
        <f aca="false">CHAR(CODE(dbcs(LEFT(F696,1)))-256)</f>
        <v>#NAME?</v>
      </c>
      <c r="H696" s="0" t="e">
        <f aca="false">C696&amp;G696</f>
        <v>#NAME?</v>
      </c>
      <c r="I696" s="355" t="str">
        <f aca="false">D696</f>
        <v>大磯町</v>
      </c>
      <c r="L696" s="355" t="str">
        <f aca="false">C696&amp;D696</f>
        <v>神奈川県大磯町</v>
      </c>
    </row>
    <row r="697" customFormat="false" ht="18" hidden="false" customHeight="false" outlineLevel="0" collapsed="false">
      <c r="A697" s="354" t="s">
        <v>2794</v>
      </c>
      <c r="B697" s="0" t="str">
        <f aca="false">LEFT(A697,2)</f>
        <v>14</v>
      </c>
      <c r="C697" s="354" t="s">
        <v>426</v>
      </c>
      <c r="D697" s="354" t="s">
        <v>2795</v>
      </c>
      <c r="E697" s="354" t="s">
        <v>606</v>
      </c>
      <c r="F697" s="354" t="s">
        <v>2796</v>
      </c>
      <c r="G697" s="0" t="e">
        <f aca="false">CHAR(CODE(dbcs(LEFT(F697,1)))-256)</f>
        <v>#NAME?</v>
      </c>
      <c r="H697" s="0" t="e">
        <f aca="false">C697&amp;G697</f>
        <v>#NAME?</v>
      </c>
      <c r="I697" s="355" t="str">
        <f aca="false">D697</f>
        <v>大井町</v>
      </c>
      <c r="L697" s="355" t="str">
        <f aca="false">C697&amp;D697</f>
        <v>神奈川県大井町</v>
      </c>
    </row>
    <row r="698" customFormat="false" ht="18" hidden="false" customHeight="false" outlineLevel="0" collapsed="false">
      <c r="A698" s="354" t="s">
        <v>2797</v>
      </c>
      <c r="B698" s="0" t="str">
        <f aca="false">LEFT(A698,2)</f>
        <v>14</v>
      </c>
      <c r="C698" s="354" t="s">
        <v>426</v>
      </c>
      <c r="D698" s="354" t="s">
        <v>2798</v>
      </c>
      <c r="E698" s="354" t="s">
        <v>606</v>
      </c>
      <c r="F698" s="354" t="s">
        <v>2799</v>
      </c>
      <c r="G698" s="0" t="e">
        <f aca="false">CHAR(CODE(dbcs(LEFT(F698,1)))-256)</f>
        <v>#NAME?</v>
      </c>
      <c r="H698" s="0" t="e">
        <f aca="false">C698&amp;G698</f>
        <v>#NAME?</v>
      </c>
      <c r="I698" s="355" t="str">
        <f aca="false">D698</f>
        <v>小田原市</v>
      </c>
      <c r="L698" s="355" t="str">
        <f aca="false">C698&amp;D698</f>
        <v>神奈川県小田原市</v>
      </c>
    </row>
    <row r="699" customFormat="false" ht="18" hidden="false" customHeight="false" outlineLevel="0" collapsed="false">
      <c r="A699" s="354" t="s">
        <v>2800</v>
      </c>
      <c r="B699" s="0" t="str">
        <f aca="false">LEFT(A699,2)</f>
        <v>14</v>
      </c>
      <c r="C699" s="354" t="s">
        <v>426</v>
      </c>
      <c r="D699" s="354" t="s">
        <v>2801</v>
      </c>
      <c r="E699" s="354" t="s">
        <v>606</v>
      </c>
      <c r="F699" s="354" t="s">
        <v>2802</v>
      </c>
      <c r="G699" s="0" t="e">
        <f aca="false">CHAR(CODE(dbcs(LEFT(F699,1)))-256)</f>
        <v>#NAME?</v>
      </c>
      <c r="H699" s="0" t="e">
        <f aca="false">C699&amp;G699</f>
        <v>#NAME?</v>
      </c>
      <c r="I699" s="355" t="str">
        <f aca="false">D699</f>
        <v>開成町</v>
      </c>
      <c r="L699" s="355" t="str">
        <f aca="false">C699&amp;D699</f>
        <v>神奈川県開成町</v>
      </c>
    </row>
    <row r="700" customFormat="false" ht="18" hidden="false" customHeight="false" outlineLevel="0" collapsed="false">
      <c r="A700" s="354" t="s">
        <v>2803</v>
      </c>
      <c r="B700" s="0" t="str">
        <f aca="false">LEFT(A700,2)</f>
        <v>14</v>
      </c>
      <c r="C700" s="354" t="s">
        <v>426</v>
      </c>
      <c r="D700" s="354" t="s">
        <v>2804</v>
      </c>
      <c r="E700" s="354" t="s">
        <v>606</v>
      </c>
      <c r="F700" s="354" t="s">
        <v>2805</v>
      </c>
      <c r="G700" s="0" t="e">
        <f aca="false">CHAR(CODE(dbcs(LEFT(F700,1)))-256)</f>
        <v>#NAME?</v>
      </c>
      <c r="H700" s="0" t="e">
        <f aca="false">C700&amp;G700</f>
        <v>#NAME?</v>
      </c>
      <c r="I700" s="355" t="str">
        <f aca="false">D700</f>
        <v>鎌倉市</v>
      </c>
      <c r="L700" s="355" t="str">
        <f aca="false">C700&amp;D700</f>
        <v>神奈川県鎌倉市</v>
      </c>
    </row>
    <row r="701" customFormat="false" ht="18" hidden="false" customHeight="false" outlineLevel="0" collapsed="false">
      <c r="A701" s="354" t="s">
        <v>2806</v>
      </c>
      <c r="B701" s="0" t="str">
        <f aca="false">LEFT(A701,2)</f>
        <v>14</v>
      </c>
      <c r="C701" s="354" t="s">
        <v>426</v>
      </c>
      <c r="D701" s="354" t="s">
        <v>2807</v>
      </c>
      <c r="E701" s="354" t="s">
        <v>606</v>
      </c>
      <c r="F701" s="354" t="s">
        <v>2808</v>
      </c>
      <c r="G701" s="0" t="e">
        <f aca="false">CHAR(CODE(dbcs(LEFT(F701,1)))-256)</f>
        <v>#NAME?</v>
      </c>
      <c r="H701" s="0" t="e">
        <f aca="false">C701&amp;G701</f>
        <v>#NAME?</v>
      </c>
      <c r="I701" s="355" t="str">
        <f aca="false">D701</f>
        <v>川崎市</v>
      </c>
      <c r="L701" s="355" t="str">
        <f aca="false">C701&amp;D701</f>
        <v>神奈川県川崎市</v>
      </c>
    </row>
    <row r="702" customFormat="false" ht="18" hidden="false" customHeight="false" outlineLevel="0" collapsed="false">
      <c r="A702" s="354" t="s">
        <v>2809</v>
      </c>
      <c r="B702" s="0" t="str">
        <f aca="false">LEFT(A702,2)</f>
        <v>14</v>
      </c>
      <c r="C702" s="354" t="s">
        <v>426</v>
      </c>
      <c r="D702" s="354" t="s">
        <v>2810</v>
      </c>
      <c r="E702" s="354" t="s">
        <v>606</v>
      </c>
      <c r="F702" s="354" t="s">
        <v>2811</v>
      </c>
      <c r="G702" s="0" t="e">
        <f aca="false">CHAR(CODE(dbcs(LEFT(F702,1)))-256)</f>
        <v>#NAME?</v>
      </c>
      <c r="H702" s="0" t="e">
        <f aca="false">C702&amp;G702</f>
        <v>#NAME?</v>
      </c>
      <c r="I702" s="355" t="str">
        <f aca="false">D702</f>
        <v>清川村</v>
      </c>
      <c r="L702" s="355" t="str">
        <f aca="false">C702&amp;D702</f>
        <v>神奈川県清川村</v>
      </c>
    </row>
    <row r="703" customFormat="false" ht="18" hidden="false" customHeight="false" outlineLevel="0" collapsed="false">
      <c r="A703" s="354" t="s">
        <v>2812</v>
      </c>
      <c r="B703" s="0" t="str">
        <f aca="false">LEFT(A703,2)</f>
        <v>14</v>
      </c>
      <c r="C703" s="354" t="s">
        <v>426</v>
      </c>
      <c r="D703" s="354" t="s">
        <v>2813</v>
      </c>
      <c r="E703" s="354" t="s">
        <v>606</v>
      </c>
      <c r="F703" s="354" t="s">
        <v>2814</v>
      </c>
      <c r="G703" s="0" t="e">
        <f aca="false">CHAR(CODE(dbcs(LEFT(F703,1)))-256)</f>
        <v>#NAME?</v>
      </c>
      <c r="H703" s="0" t="e">
        <f aca="false">C703&amp;G703</f>
        <v>#NAME?</v>
      </c>
      <c r="I703" s="355" t="str">
        <f aca="false">D703</f>
        <v>相模原市</v>
      </c>
      <c r="L703" s="355" t="str">
        <f aca="false">C703&amp;D703</f>
        <v>神奈川県相模原市</v>
      </c>
    </row>
    <row r="704" customFormat="false" ht="18" hidden="false" customHeight="false" outlineLevel="0" collapsed="false">
      <c r="A704" s="354" t="s">
        <v>2815</v>
      </c>
      <c r="B704" s="0" t="str">
        <f aca="false">LEFT(A704,2)</f>
        <v>14</v>
      </c>
      <c r="C704" s="354" t="s">
        <v>426</v>
      </c>
      <c r="D704" s="354" t="s">
        <v>2816</v>
      </c>
      <c r="E704" s="354" t="s">
        <v>606</v>
      </c>
      <c r="F704" s="354" t="s">
        <v>2817</v>
      </c>
      <c r="G704" s="0" t="e">
        <f aca="false">CHAR(CODE(dbcs(LEFT(F704,1)))-256)</f>
        <v>#NAME?</v>
      </c>
      <c r="H704" s="0" t="e">
        <f aca="false">C704&amp;G704</f>
        <v>#NAME?</v>
      </c>
      <c r="I704" s="355" t="str">
        <f aca="false">D704</f>
        <v>座間市</v>
      </c>
      <c r="L704" s="355" t="str">
        <f aca="false">C704&amp;D704</f>
        <v>神奈川県座間市</v>
      </c>
    </row>
    <row r="705" customFormat="false" ht="18" hidden="false" customHeight="false" outlineLevel="0" collapsed="false">
      <c r="A705" s="354" t="s">
        <v>2818</v>
      </c>
      <c r="B705" s="0" t="str">
        <f aca="false">LEFT(A705,2)</f>
        <v>14</v>
      </c>
      <c r="C705" s="354" t="s">
        <v>426</v>
      </c>
      <c r="D705" s="354" t="s">
        <v>2819</v>
      </c>
      <c r="E705" s="354" t="s">
        <v>606</v>
      </c>
      <c r="F705" s="354" t="s">
        <v>2820</v>
      </c>
      <c r="G705" s="0" t="e">
        <f aca="false">CHAR(CODE(dbcs(LEFT(F705,1)))-256)</f>
        <v>#NAME?</v>
      </c>
      <c r="H705" s="0" t="e">
        <f aca="false">C705&amp;G705</f>
        <v>#NAME?</v>
      </c>
      <c r="I705" s="355" t="str">
        <f aca="false">D705</f>
        <v>寒川町</v>
      </c>
      <c r="L705" s="355" t="str">
        <f aca="false">C705&amp;D705</f>
        <v>神奈川県寒川町</v>
      </c>
    </row>
    <row r="706" customFormat="false" ht="18" hidden="false" customHeight="false" outlineLevel="0" collapsed="false">
      <c r="A706" s="354" t="s">
        <v>2821</v>
      </c>
      <c r="B706" s="0" t="str">
        <f aca="false">LEFT(A706,2)</f>
        <v>14</v>
      </c>
      <c r="C706" s="354" t="s">
        <v>426</v>
      </c>
      <c r="D706" s="354" t="s">
        <v>2822</v>
      </c>
      <c r="E706" s="354" t="s">
        <v>606</v>
      </c>
      <c r="F706" s="354" t="s">
        <v>2823</v>
      </c>
      <c r="G706" s="0" t="e">
        <f aca="false">CHAR(CODE(dbcs(LEFT(F706,1)))-256)</f>
        <v>#NAME?</v>
      </c>
      <c r="H706" s="0" t="e">
        <f aca="false">C706&amp;G706</f>
        <v>#NAME?</v>
      </c>
      <c r="I706" s="355" t="str">
        <f aca="false">D706</f>
        <v>逗子市</v>
      </c>
      <c r="L706" s="355" t="str">
        <f aca="false">C706&amp;D706</f>
        <v>神奈川県逗子市</v>
      </c>
    </row>
    <row r="707" customFormat="false" ht="18" hidden="false" customHeight="false" outlineLevel="0" collapsed="false">
      <c r="A707" s="354" t="s">
        <v>2824</v>
      </c>
      <c r="B707" s="0" t="str">
        <f aca="false">LEFT(A707,2)</f>
        <v>14</v>
      </c>
      <c r="C707" s="354" t="s">
        <v>426</v>
      </c>
      <c r="D707" s="354" t="s">
        <v>2825</v>
      </c>
      <c r="E707" s="354" t="s">
        <v>606</v>
      </c>
      <c r="F707" s="354" t="s">
        <v>2826</v>
      </c>
      <c r="G707" s="0" t="e">
        <f aca="false">CHAR(CODE(dbcs(LEFT(F707,1)))-256)</f>
        <v>#NAME?</v>
      </c>
      <c r="H707" s="0" t="e">
        <f aca="false">C707&amp;G707</f>
        <v>#NAME?</v>
      </c>
      <c r="I707" s="355" t="str">
        <f aca="false">D707</f>
        <v>茅ヶ崎市</v>
      </c>
      <c r="L707" s="355" t="str">
        <f aca="false">C707&amp;D707</f>
        <v>神奈川県茅ヶ崎市</v>
      </c>
    </row>
    <row r="708" customFormat="false" ht="18" hidden="false" customHeight="false" outlineLevel="0" collapsed="false">
      <c r="A708" s="354" t="s">
        <v>2827</v>
      </c>
      <c r="B708" s="0" t="str">
        <f aca="false">LEFT(A708,2)</f>
        <v>14</v>
      </c>
      <c r="C708" s="354" t="s">
        <v>426</v>
      </c>
      <c r="D708" s="354" t="s">
        <v>2828</v>
      </c>
      <c r="E708" s="354" t="s">
        <v>606</v>
      </c>
      <c r="F708" s="354" t="s">
        <v>2829</v>
      </c>
      <c r="G708" s="0" t="e">
        <f aca="false">CHAR(CODE(dbcs(LEFT(F708,1)))-256)</f>
        <v>#NAME?</v>
      </c>
      <c r="H708" s="0" t="e">
        <f aca="false">C708&amp;G708</f>
        <v>#NAME?</v>
      </c>
      <c r="I708" s="355" t="str">
        <f aca="false">D708</f>
        <v>中井町</v>
      </c>
      <c r="L708" s="355" t="str">
        <f aca="false">C708&amp;D708</f>
        <v>神奈川県中井町</v>
      </c>
    </row>
    <row r="709" customFormat="false" ht="18" hidden="false" customHeight="false" outlineLevel="0" collapsed="false">
      <c r="A709" s="354" t="s">
        <v>2830</v>
      </c>
      <c r="B709" s="0" t="str">
        <f aca="false">LEFT(A709,2)</f>
        <v>14</v>
      </c>
      <c r="C709" s="354" t="s">
        <v>426</v>
      </c>
      <c r="D709" s="354" t="s">
        <v>2831</v>
      </c>
      <c r="E709" s="354" t="s">
        <v>606</v>
      </c>
      <c r="F709" s="354" t="s">
        <v>2832</v>
      </c>
      <c r="G709" s="0" t="e">
        <f aca="false">CHAR(CODE(dbcs(LEFT(F709,1)))-256)</f>
        <v>#NAME?</v>
      </c>
      <c r="H709" s="0" t="e">
        <f aca="false">C709&amp;G709</f>
        <v>#NAME?</v>
      </c>
      <c r="I709" s="355" t="str">
        <f aca="false">D709</f>
        <v>二宮町</v>
      </c>
      <c r="L709" s="355" t="str">
        <f aca="false">C709&amp;D709</f>
        <v>神奈川県二宮町</v>
      </c>
    </row>
    <row r="710" customFormat="false" ht="18" hidden="false" customHeight="false" outlineLevel="0" collapsed="false">
      <c r="A710" s="354" t="s">
        <v>2833</v>
      </c>
      <c r="B710" s="0" t="str">
        <f aca="false">LEFT(A710,2)</f>
        <v>14</v>
      </c>
      <c r="C710" s="354" t="s">
        <v>426</v>
      </c>
      <c r="D710" s="354" t="s">
        <v>2834</v>
      </c>
      <c r="E710" s="354" t="s">
        <v>606</v>
      </c>
      <c r="F710" s="354" t="s">
        <v>2835</v>
      </c>
      <c r="G710" s="0" t="e">
        <f aca="false">CHAR(CODE(dbcs(LEFT(F710,1)))-256)</f>
        <v>#NAME?</v>
      </c>
      <c r="H710" s="0" t="e">
        <f aca="false">C710&amp;G710</f>
        <v>#NAME?</v>
      </c>
      <c r="I710" s="355" t="str">
        <f aca="false">D710</f>
        <v>箱根町</v>
      </c>
      <c r="L710" s="355" t="str">
        <f aca="false">C710&amp;D710</f>
        <v>神奈川県箱根町</v>
      </c>
    </row>
    <row r="711" customFormat="false" ht="18" hidden="false" customHeight="false" outlineLevel="0" collapsed="false">
      <c r="A711" s="354" t="s">
        <v>2836</v>
      </c>
      <c r="B711" s="0" t="str">
        <f aca="false">LEFT(A711,2)</f>
        <v>14</v>
      </c>
      <c r="C711" s="354" t="s">
        <v>426</v>
      </c>
      <c r="D711" s="354" t="s">
        <v>2837</v>
      </c>
      <c r="E711" s="354" t="s">
        <v>606</v>
      </c>
      <c r="F711" s="354" t="s">
        <v>2838</v>
      </c>
      <c r="G711" s="0" t="e">
        <f aca="false">CHAR(CODE(dbcs(LEFT(F711,1)))-256)</f>
        <v>#NAME?</v>
      </c>
      <c r="H711" s="0" t="e">
        <f aca="false">C711&amp;G711</f>
        <v>#NAME?</v>
      </c>
      <c r="I711" s="355" t="str">
        <f aca="false">D711</f>
        <v>秦野市</v>
      </c>
      <c r="L711" s="355" t="str">
        <f aca="false">C711&amp;D711</f>
        <v>神奈川県秦野市</v>
      </c>
    </row>
    <row r="712" customFormat="false" ht="18" hidden="false" customHeight="false" outlineLevel="0" collapsed="false">
      <c r="A712" s="354" t="s">
        <v>2839</v>
      </c>
      <c r="B712" s="0" t="str">
        <f aca="false">LEFT(A712,2)</f>
        <v>14</v>
      </c>
      <c r="C712" s="354" t="s">
        <v>426</v>
      </c>
      <c r="D712" s="354" t="s">
        <v>2840</v>
      </c>
      <c r="E712" s="354" t="s">
        <v>606</v>
      </c>
      <c r="F712" s="354" t="s">
        <v>2841</v>
      </c>
      <c r="G712" s="0" t="e">
        <f aca="false">CHAR(CODE(dbcs(LEFT(F712,1)))-256)</f>
        <v>#NAME?</v>
      </c>
      <c r="H712" s="0" t="e">
        <f aca="false">C712&amp;G712</f>
        <v>#NAME?</v>
      </c>
      <c r="I712" s="355" t="str">
        <f aca="false">D712</f>
        <v>葉山町</v>
      </c>
      <c r="L712" s="355" t="str">
        <f aca="false">C712&amp;D712</f>
        <v>神奈川県葉山町</v>
      </c>
    </row>
    <row r="713" customFormat="false" ht="18" hidden="false" customHeight="false" outlineLevel="0" collapsed="false">
      <c r="A713" s="354" t="s">
        <v>2842</v>
      </c>
      <c r="B713" s="0" t="str">
        <f aca="false">LEFT(A713,2)</f>
        <v>14</v>
      </c>
      <c r="C713" s="354" t="s">
        <v>426</v>
      </c>
      <c r="D713" s="354" t="s">
        <v>2843</v>
      </c>
      <c r="E713" s="354" t="s">
        <v>606</v>
      </c>
      <c r="F713" s="354" t="s">
        <v>2844</v>
      </c>
      <c r="G713" s="0" t="e">
        <f aca="false">CHAR(CODE(dbcs(LEFT(F713,1)))-256)</f>
        <v>#NAME?</v>
      </c>
      <c r="H713" s="0" t="e">
        <f aca="false">C713&amp;G713</f>
        <v>#NAME?</v>
      </c>
      <c r="I713" s="355" t="str">
        <f aca="false">D713</f>
        <v>平塚市</v>
      </c>
      <c r="L713" s="355" t="str">
        <f aca="false">C713&amp;D713</f>
        <v>神奈川県平塚市</v>
      </c>
    </row>
    <row r="714" customFormat="false" ht="18" hidden="false" customHeight="false" outlineLevel="0" collapsed="false">
      <c r="A714" s="354" t="s">
        <v>2845</v>
      </c>
      <c r="B714" s="0" t="str">
        <f aca="false">LEFT(A714,2)</f>
        <v>14</v>
      </c>
      <c r="C714" s="354" t="s">
        <v>426</v>
      </c>
      <c r="D714" s="354" t="s">
        <v>2846</v>
      </c>
      <c r="E714" s="354" t="s">
        <v>606</v>
      </c>
      <c r="F714" s="354" t="s">
        <v>2847</v>
      </c>
      <c r="G714" s="0" t="e">
        <f aca="false">CHAR(CODE(dbcs(LEFT(F714,1)))-256)</f>
        <v>#NAME?</v>
      </c>
      <c r="H714" s="0" t="e">
        <f aca="false">C714&amp;G714</f>
        <v>#NAME?</v>
      </c>
      <c r="I714" s="355" t="str">
        <f aca="false">D714</f>
        <v>藤沢市</v>
      </c>
      <c r="L714" s="355" t="str">
        <f aca="false">C714&amp;D714</f>
        <v>神奈川県藤沢市</v>
      </c>
    </row>
    <row r="715" customFormat="false" ht="18" hidden="false" customHeight="false" outlineLevel="0" collapsed="false">
      <c r="A715" s="354" t="s">
        <v>2848</v>
      </c>
      <c r="B715" s="0" t="str">
        <f aca="false">LEFT(A715,2)</f>
        <v>14</v>
      </c>
      <c r="C715" s="354" t="s">
        <v>426</v>
      </c>
      <c r="D715" s="354" t="s">
        <v>2849</v>
      </c>
      <c r="E715" s="354" t="s">
        <v>606</v>
      </c>
      <c r="F715" s="354" t="s">
        <v>2850</v>
      </c>
      <c r="G715" s="0" t="e">
        <f aca="false">CHAR(CODE(dbcs(LEFT(F715,1)))-256)</f>
        <v>#NAME?</v>
      </c>
      <c r="H715" s="0" t="e">
        <f aca="false">C715&amp;G715</f>
        <v>#NAME?</v>
      </c>
      <c r="I715" s="355" t="str">
        <f aca="false">D715</f>
        <v>松田町</v>
      </c>
      <c r="L715" s="355" t="str">
        <f aca="false">C715&amp;D715</f>
        <v>神奈川県松田町</v>
      </c>
    </row>
    <row r="716" customFormat="false" ht="18" hidden="false" customHeight="false" outlineLevel="0" collapsed="false">
      <c r="A716" s="354" t="s">
        <v>2851</v>
      </c>
      <c r="B716" s="0" t="str">
        <f aca="false">LEFT(A716,2)</f>
        <v>14</v>
      </c>
      <c r="C716" s="354" t="s">
        <v>426</v>
      </c>
      <c r="D716" s="354" t="s">
        <v>2852</v>
      </c>
      <c r="E716" s="354" t="s">
        <v>606</v>
      </c>
      <c r="F716" s="354" t="s">
        <v>2853</v>
      </c>
      <c r="G716" s="0" t="e">
        <f aca="false">CHAR(CODE(dbcs(LEFT(F716,1)))-256)</f>
        <v>#NAME?</v>
      </c>
      <c r="H716" s="0" t="e">
        <f aca="false">C716&amp;G716</f>
        <v>#NAME?</v>
      </c>
      <c r="I716" s="355" t="str">
        <f aca="false">D716</f>
        <v>真鶴町</v>
      </c>
      <c r="L716" s="355" t="str">
        <f aca="false">C716&amp;D716</f>
        <v>神奈川県真鶴町</v>
      </c>
    </row>
    <row r="717" customFormat="false" ht="18" hidden="false" customHeight="false" outlineLevel="0" collapsed="false">
      <c r="A717" s="354" t="s">
        <v>2854</v>
      </c>
      <c r="B717" s="0" t="str">
        <f aca="false">LEFT(A717,2)</f>
        <v>14</v>
      </c>
      <c r="C717" s="354" t="s">
        <v>426</v>
      </c>
      <c r="D717" s="354" t="s">
        <v>2855</v>
      </c>
      <c r="E717" s="354" t="s">
        <v>606</v>
      </c>
      <c r="F717" s="354" t="s">
        <v>2856</v>
      </c>
      <c r="G717" s="0" t="e">
        <f aca="false">CHAR(CODE(dbcs(LEFT(F717,1)))-256)</f>
        <v>#NAME?</v>
      </c>
      <c r="H717" s="0" t="e">
        <f aca="false">C717&amp;G717</f>
        <v>#NAME?</v>
      </c>
      <c r="I717" s="355" t="str">
        <f aca="false">D717</f>
        <v>三浦市</v>
      </c>
      <c r="L717" s="355" t="str">
        <f aca="false">C717&amp;D717</f>
        <v>神奈川県三浦市</v>
      </c>
    </row>
    <row r="718" customFormat="false" ht="18" hidden="false" customHeight="false" outlineLevel="0" collapsed="false">
      <c r="A718" s="354" t="s">
        <v>2857</v>
      </c>
      <c r="B718" s="0" t="str">
        <f aca="false">LEFT(A718,2)</f>
        <v>14</v>
      </c>
      <c r="C718" s="354" t="s">
        <v>426</v>
      </c>
      <c r="D718" s="354" t="s">
        <v>2858</v>
      </c>
      <c r="E718" s="354" t="s">
        <v>606</v>
      </c>
      <c r="F718" s="354" t="s">
        <v>2859</v>
      </c>
      <c r="G718" s="0" t="e">
        <f aca="false">CHAR(CODE(dbcs(LEFT(F718,1)))-256)</f>
        <v>#NAME?</v>
      </c>
      <c r="H718" s="0" t="e">
        <f aca="false">C718&amp;G718</f>
        <v>#NAME?</v>
      </c>
      <c r="I718" s="355" t="str">
        <f aca="false">D718</f>
        <v>南足柄市</v>
      </c>
      <c r="L718" s="355" t="str">
        <f aca="false">C718&amp;D718</f>
        <v>神奈川県南足柄市</v>
      </c>
    </row>
    <row r="719" customFormat="false" ht="18" hidden="false" customHeight="false" outlineLevel="0" collapsed="false">
      <c r="A719" s="354" t="s">
        <v>2860</v>
      </c>
      <c r="B719" s="0" t="str">
        <f aca="false">LEFT(A719,2)</f>
        <v>14</v>
      </c>
      <c r="C719" s="354" t="s">
        <v>426</v>
      </c>
      <c r="D719" s="354" t="s">
        <v>2861</v>
      </c>
      <c r="E719" s="354" t="s">
        <v>606</v>
      </c>
      <c r="F719" s="354" t="s">
        <v>2862</v>
      </c>
      <c r="G719" s="0" t="e">
        <f aca="false">CHAR(CODE(dbcs(LEFT(F719,1)))-256)</f>
        <v>#NAME?</v>
      </c>
      <c r="H719" s="0" t="e">
        <f aca="false">C719&amp;G719</f>
        <v>#NAME?</v>
      </c>
      <c r="I719" s="355" t="str">
        <f aca="false">D719</f>
        <v>山北町</v>
      </c>
      <c r="L719" s="355" t="str">
        <f aca="false">C719&amp;D719</f>
        <v>神奈川県山北町</v>
      </c>
    </row>
    <row r="720" customFormat="false" ht="18" hidden="false" customHeight="false" outlineLevel="0" collapsed="false">
      <c r="A720" s="354" t="s">
        <v>2863</v>
      </c>
      <c r="B720" s="0" t="str">
        <f aca="false">LEFT(A720,2)</f>
        <v>14</v>
      </c>
      <c r="C720" s="354" t="s">
        <v>426</v>
      </c>
      <c r="D720" s="354" t="s">
        <v>2864</v>
      </c>
      <c r="E720" s="354" t="s">
        <v>606</v>
      </c>
      <c r="F720" s="354" t="s">
        <v>2865</v>
      </c>
      <c r="G720" s="0" t="e">
        <f aca="false">CHAR(CODE(dbcs(LEFT(F720,1)))-256)</f>
        <v>#NAME?</v>
      </c>
      <c r="H720" s="0" t="e">
        <f aca="false">C720&amp;G720</f>
        <v>#NAME?</v>
      </c>
      <c r="I720" s="355" t="str">
        <f aca="false">D720</f>
        <v>大和市</v>
      </c>
      <c r="L720" s="355" t="str">
        <f aca="false">C720&amp;D720</f>
        <v>神奈川県大和市</v>
      </c>
    </row>
    <row r="721" customFormat="false" ht="18" hidden="false" customHeight="false" outlineLevel="0" collapsed="false">
      <c r="A721" s="354" t="s">
        <v>2866</v>
      </c>
      <c r="B721" s="0" t="str">
        <f aca="false">LEFT(A721,2)</f>
        <v>14</v>
      </c>
      <c r="C721" s="354" t="s">
        <v>426</v>
      </c>
      <c r="D721" s="354" t="s">
        <v>2867</v>
      </c>
      <c r="E721" s="354" t="s">
        <v>606</v>
      </c>
      <c r="F721" s="354" t="s">
        <v>2868</v>
      </c>
      <c r="G721" s="0" t="e">
        <f aca="false">CHAR(CODE(dbcs(LEFT(F721,1)))-256)</f>
        <v>#NAME?</v>
      </c>
      <c r="H721" s="0" t="e">
        <f aca="false">C721&amp;G721</f>
        <v>#NAME?</v>
      </c>
      <c r="I721" s="355" t="str">
        <f aca="false">D721</f>
        <v>湯河原町</v>
      </c>
      <c r="L721" s="355" t="str">
        <f aca="false">C721&amp;D721</f>
        <v>神奈川県湯河原町</v>
      </c>
    </row>
    <row r="722" customFormat="false" ht="18" hidden="false" customHeight="false" outlineLevel="0" collapsed="false">
      <c r="A722" s="354" t="s">
        <v>2869</v>
      </c>
      <c r="B722" s="0" t="str">
        <f aca="false">LEFT(A722,2)</f>
        <v>14</v>
      </c>
      <c r="C722" s="354" t="s">
        <v>426</v>
      </c>
      <c r="D722" s="354" t="s">
        <v>2870</v>
      </c>
      <c r="E722" s="354" t="s">
        <v>606</v>
      </c>
      <c r="F722" s="354" t="s">
        <v>2871</v>
      </c>
      <c r="G722" s="0" t="e">
        <f aca="false">CHAR(CODE(dbcs(LEFT(F722,1)))-256)</f>
        <v>#NAME?</v>
      </c>
      <c r="H722" s="0" t="e">
        <f aca="false">C722&amp;G722</f>
        <v>#NAME?</v>
      </c>
      <c r="I722" s="355" t="str">
        <f aca="false">D722</f>
        <v>横須賀市</v>
      </c>
      <c r="L722" s="355" t="str">
        <f aca="false">C722&amp;D722</f>
        <v>神奈川県横須賀市</v>
      </c>
    </row>
    <row r="723" customFormat="false" ht="18" hidden="false" customHeight="false" outlineLevel="0" collapsed="false">
      <c r="A723" s="354" t="s">
        <v>2872</v>
      </c>
      <c r="B723" s="0" t="str">
        <f aca="false">LEFT(A723,2)</f>
        <v>14</v>
      </c>
      <c r="C723" s="354" t="s">
        <v>426</v>
      </c>
      <c r="D723" s="354" t="s">
        <v>2873</v>
      </c>
      <c r="E723" s="354" t="s">
        <v>606</v>
      </c>
      <c r="F723" s="354" t="s">
        <v>2874</v>
      </c>
      <c r="G723" s="0" t="e">
        <f aca="false">CHAR(CODE(dbcs(LEFT(F723,1)))-256)</f>
        <v>#NAME?</v>
      </c>
      <c r="H723" s="0" t="e">
        <f aca="false">C723&amp;G723</f>
        <v>#NAME?</v>
      </c>
      <c r="I723" s="355" t="str">
        <f aca="false">D723</f>
        <v>横浜市</v>
      </c>
      <c r="L723" s="355" t="str">
        <f aca="false">C723&amp;D723</f>
        <v>神奈川県横浜市</v>
      </c>
    </row>
    <row r="724" customFormat="false" ht="18" hidden="false" customHeight="false" outlineLevel="0" collapsed="false">
      <c r="A724" s="354" t="s">
        <v>2875</v>
      </c>
      <c r="B724" s="0" t="str">
        <f aca="false">LEFT(A724,2)</f>
        <v>15</v>
      </c>
      <c r="C724" s="354" t="s">
        <v>427</v>
      </c>
      <c r="D724" s="354" t="s">
        <v>2876</v>
      </c>
      <c r="E724" s="354" t="s">
        <v>608</v>
      </c>
      <c r="F724" s="354" t="s">
        <v>2877</v>
      </c>
      <c r="G724" s="0" t="e">
        <f aca="false">CHAR(CODE(dbcs(LEFT(F724,1)))-256)</f>
        <v>#NAME?</v>
      </c>
      <c r="H724" s="0" t="e">
        <f aca="false">C724&amp;G724</f>
        <v>#NAME?</v>
      </c>
      <c r="I724" s="355" t="str">
        <f aca="false">D724</f>
        <v>阿賀野市</v>
      </c>
      <c r="L724" s="355" t="str">
        <f aca="false">C724&amp;D724</f>
        <v>新潟県阿賀野市</v>
      </c>
    </row>
    <row r="725" customFormat="false" ht="18" hidden="false" customHeight="false" outlineLevel="0" collapsed="false">
      <c r="A725" s="354" t="s">
        <v>2878</v>
      </c>
      <c r="B725" s="0" t="str">
        <f aca="false">LEFT(A725,2)</f>
        <v>15</v>
      </c>
      <c r="C725" s="354" t="s">
        <v>427</v>
      </c>
      <c r="D725" s="354" t="s">
        <v>2879</v>
      </c>
      <c r="E725" s="354" t="s">
        <v>608</v>
      </c>
      <c r="F725" s="354" t="s">
        <v>2880</v>
      </c>
      <c r="G725" s="0" t="e">
        <f aca="false">CHAR(CODE(dbcs(LEFT(F725,1)))-256)</f>
        <v>#NAME?</v>
      </c>
      <c r="H725" s="0" t="e">
        <f aca="false">C725&amp;G725</f>
        <v>#NAME?</v>
      </c>
      <c r="I725" s="355" t="str">
        <f aca="false">D725</f>
        <v>阿賀町</v>
      </c>
      <c r="L725" s="355" t="str">
        <f aca="false">C725&amp;D725</f>
        <v>新潟県阿賀町</v>
      </c>
    </row>
    <row r="726" customFormat="false" ht="18" hidden="false" customHeight="false" outlineLevel="0" collapsed="false">
      <c r="A726" s="354" t="s">
        <v>2881</v>
      </c>
      <c r="B726" s="0" t="str">
        <f aca="false">LEFT(A726,2)</f>
        <v>15</v>
      </c>
      <c r="C726" s="354" t="s">
        <v>427</v>
      </c>
      <c r="D726" s="354" t="s">
        <v>2882</v>
      </c>
      <c r="E726" s="354" t="s">
        <v>608</v>
      </c>
      <c r="F726" s="354" t="s">
        <v>2883</v>
      </c>
      <c r="G726" s="0" t="e">
        <f aca="false">CHAR(CODE(dbcs(LEFT(F726,1)))-256)</f>
        <v>#NAME?</v>
      </c>
      <c r="H726" s="0" t="e">
        <f aca="false">C726&amp;G726</f>
        <v>#NAME?</v>
      </c>
      <c r="I726" s="355" t="str">
        <f aca="false">D726</f>
        <v>粟島浦村</v>
      </c>
      <c r="L726" s="355" t="str">
        <f aca="false">C726&amp;D726</f>
        <v>新潟県粟島浦村</v>
      </c>
    </row>
    <row r="727" customFormat="false" ht="18" hidden="false" customHeight="false" outlineLevel="0" collapsed="false">
      <c r="A727" s="354" t="s">
        <v>2884</v>
      </c>
      <c r="B727" s="0" t="str">
        <f aca="false">LEFT(A727,2)</f>
        <v>15</v>
      </c>
      <c r="C727" s="354" t="s">
        <v>427</v>
      </c>
      <c r="D727" s="354" t="s">
        <v>2885</v>
      </c>
      <c r="E727" s="354" t="s">
        <v>608</v>
      </c>
      <c r="F727" s="354" t="s">
        <v>2886</v>
      </c>
      <c r="G727" s="0" t="e">
        <f aca="false">CHAR(CODE(dbcs(LEFT(F727,1)))-256)</f>
        <v>#NAME?</v>
      </c>
      <c r="H727" s="0" t="e">
        <f aca="false">C727&amp;G727</f>
        <v>#NAME?</v>
      </c>
      <c r="I727" s="355" t="str">
        <f aca="false">D727</f>
        <v>出雲崎町</v>
      </c>
      <c r="L727" s="355" t="str">
        <f aca="false">C727&amp;D727</f>
        <v>新潟県出雲崎町</v>
      </c>
    </row>
    <row r="728" customFormat="false" ht="18" hidden="false" customHeight="false" outlineLevel="0" collapsed="false">
      <c r="A728" s="354" t="s">
        <v>2887</v>
      </c>
      <c r="B728" s="0" t="str">
        <f aca="false">LEFT(A728,2)</f>
        <v>15</v>
      </c>
      <c r="C728" s="354" t="s">
        <v>427</v>
      </c>
      <c r="D728" s="354" t="s">
        <v>2888</v>
      </c>
      <c r="E728" s="354" t="s">
        <v>608</v>
      </c>
      <c r="F728" s="354" t="s">
        <v>2889</v>
      </c>
      <c r="G728" s="0" t="e">
        <f aca="false">CHAR(CODE(dbcs(LEFT(F728,1)))-256)</f>
        <v>#NAME?</v>
      </c>
      <c r="H728" s="0" t="e">
        <f aca="false">C728&amp;G728</f>
        <v>#NAME?</v>
      </c>
      <c r="I728" s="355" t="str">
        <f aca="false">D728</f>
        <v>糸魚川市</v>
      </c>
      <c r="L728" s="355" t="str">
        <f aca="false">C728&amp;D728</f>
        <v>新潟県糸魚川市</v>
      </c>
    </row>
    <row r="729" customFormat="false" ht="18" hidden="false" customHeight="false" outlineLevel="0" collapsed="false">
      <c r="A729" s="354" t="s">
        <v>2890</v>
      </c>
      <c r="B729" s="0" t="str">
        <f aca="false">LEFT(A729,2)</f>
        <v>15</v>
      </c>
      <c r="C729" s="354" t="s">
        <v>427</v>
      </c>
      <c r="D729" s="354" t="s">
        <v>2891</v>
      </c>
      <c r="E729" s="354" t="s">
        <v>608</v>
      </c>
      <c r="F729" s="354" t="s">
        <v>2892</v>
      </c>
      <c r="G729" s="0" t="e">
        <f aca="false">CHAR(CODE(dbcs(LEFT(F729,1)))-256)</f>
        <v>#NAME?</v>
      </c>
      <c r="H729" s="0" t="e">
        <f aca="false">C729&amp;G729</f>
        <v>#NAME?</v>
      </c>
      <c r="I729" s="355" t="str">
        <f aca="false">D729</f>
        <v>魚沼市</v>
      </c>
      <c r="L729" s="355" t="str">
        <f aca="false">C729&amp;D729</f>
        <v>新潟県魚沼市</v>
      </c>
    </row>
    <row r="730" customFormat="false" ht="18" hidden="false" customHeight="false" outlineLevel="0" collapsed="false">
      <c r="A730" s="354" t="s">
        <v>2893</v>
      </c>
      <c r="B730" s="0" t="str">
        <f aca="false">LEFT(A730,2)</f>
        <v>15</v>
      </c>
      <c r="C730" s="354" t="s">
        <v>427</v>
      </c>
      <c r="D730" s="354" t="s">
        <v>2894</v>
      </c>
      <c r="E730" s="354" t="s">
        <v>608</v>
      </c>
      <c r="F730" s="354" t="s">
        <v>2895</v>
      </c>
      <c r="G730" s="0" t="e">
        <f aca="false">CHAR(CODE(dbcs(LEFT(F730,1)))-256)</f>
        <v>#NAME?</v>
      </c>
      <c r="H730" s="0" t="e">
        <f aca="false">C730&amp;G730</f>
        <v>#NAME?</v>
      </c>
      <c r="I730" s="355" t="str">
        <f aca="false">D730</f>
        <v>小千谷市</v>
      </c>
      <c r="L730" s="355" t="str">
        <f aca="false">C730&amp;D730</f>
        <v>新潟県小千谷市</v>
      </c>
    </row>
    <row r="731" customFormat="false" ht="18" hidden="false" customHeight="false" outlineLevel="0" collapsed="false">
      <c r="A731" s="354" t="s">
        <v>2896</v>
      </c>
      <c r="B731" s="0" t="str">
        <f aca="false">LEFT(A731,2)</f>
        <v>15</v>
      </c>
      <c r="C731" s="354" t="s">
        <v>427</v>
      </c>
      <c r="D731" s="354" t="s">
        <v>2897</v>
      </c>
      <c r="E731" s="354" t="s">
        <v>608</v>
      </c>
      <c r="F731" s="354" t="s">
        <v>2898</v>
      </c>
      <c r="G731" s="0" t="e">
        <f aca="false">CHAR(CODE(dbcs(LEFT(F731,1)))-256)</f>
        <v>#NAME?</v>
      </c>
      <c r="H731" s="0" t="e">
        <f aca="false">C731&amp;G731</f>
        <v>#NAME?</v>
      </c>
      <c r="I731" s="355" t="str">
        <f aca="false">D731</f>
        <v>柏崎市</v>
      </c>
      <c r="L731" s="355" t="str">
        <f aca="false">C731&amp;D731</f>
        <v>新潟県柏崎市</v>
      </c>
    </row>
    <row r="732" customFormat="false" ht="18" hidden="false" customHeight="false" outlineLevel="0" collapsed="false">
      <c r="A732" s="354" t="s">
        <v>2899</v>
      </c>
      <c r="B732" s="0" t="str">
        <f aca="false">LEFT(A732,2)</f>
        <v>15</v>
      </c>
      <c r="C732" s="354" t="s">
        <v>427</v>
      </c>
      <c r="D732" s="354" t="s">
        <v>2900</v>
      </c>
      <c r="E732" s="354" t="s">
        <v>608</v>
      </c>
      <c r="F732" s="354" t="s">
        <v>2901</v>
      </c>
      <c r="G732" s="0" t="e">
        <f aca="false">CHAR(CODE(dbcs(LEFT(F732,1)))-256)</f>
        <v>#NAME?</v>
      </c>
      <c r="H732" s="0" t="e">
        <f aca="false">C732&amp;G732</f>
        <v>#NAME?</v>
      </c>
      <c r="I732" s="355" t="str">
        <f aca="false">D732</f>
        <v>加茂市</v>
      </c>
      <c r="L732" s="355" t="str">
        <f aca="false">C732&amp;D732</f>
        <v>新潟県加茂市</v>
      </c>
    </row>
    <row r="733" customFormat="false" ht="18" hidden="false" customHeight="false" outlineLevel="0" collapsed="false">
      <c r="A733" s="354" t="s">
        <v>2902</v>
      </c>
      <c r="B733" s="0" t="str">
        <f aca="false">LEFT(A733,2)</f>
        <v>15</v>
      </c>
      <c r="C733" s="354" t="s">
        <v>427</v>
      </c>
      <c r="D733" s="354" t="s">
        <v>2903</v>
      </c>
      <c r="E733" s="354" t="s">
        <v>608</v>
      </c>
      <c r="F733" s="354" t="s">
        <v>2904</v>
      </c>
      <c r="G733" s="0" t="e">
        <f aca="false">CHAR(CODE(dbcs(LEFT(F733,1)))-256)</f>
        <v>#NAME?</v>
      </c>
      <c r="H733" s="0" t="e">
        <f aca="false">C733&amp;G733</f>
        <v>#NAME?</v>
      </c>
      <c r="I733" s="355" t="str">
        <f aca="false">D733</f>
        <v>刈羽村</v>
      </c>
      <c r="L733" s="355" t="str">
        <f aca="false">C733&amp;D733</f>
        <v>新潟県刈羽村</v>
      </c>
    </row>
    <row r="734" customFormat="false" ht="18" hidden="false" customHeight="false" outlineLevel="0" collapsed="false">
      <c r="A734" s="354" t="s">
        <v>2905</v>
      </c>
      <c r="B734" s="0" t="str">
        <f aca="false">LEFT(A734,2)</f>
        <v>15</v>
      </c>
      <c r="C734" s="354" t="s">
        <v>427</v>
      </c>
      <c r="D734" s="354" t="s">
        <v>2906</v>
      </c>
      <c r="E734" s="354" t="s">
        <v>608</v>
      </c>
      <c r="F734" s="354" t="s">
        <v>2907</v>
      </c>
      <c r="G734" s="0" t="e">
        <f aca="false">CHAR(CODE(dbcs(LEFT(F734,1)))-256)</f>
        <v>#NAME?</v>
      </c>
      <c r="H734" s="0" t="e">
        <f aca="false">C734&amp;G734</f>
        <v>#NAME?</v>
      </c>
      <c r="I734" s="355" t="str">
        <f aca="false">D734</f>
        <v>五泉市</v>
      </c>
      <c r="L734" s="355" t="str">
        <f aca="false">C734&amp;D734</f>
        <v>新潟県五泉市</v>
      </c>
    </row>
    <row r="735" customFormat="false" ht="18" hidden="false" customHeight="false" outlineLevel="0" collapsed="false">
      <c r="A735" s="354" t="s">
        <v>2908</v>
      </c>
      <c r="B735" s="0" t="str">
        <f aca="false">LEFT(A735,2)</f>
        <v>15</v>
      </c>
      <c r="C735" s="354" t="s">
        <v>427</v>
      </c>
      <c r="D735" s="354" t="s">
        <v>2909</v>
      </c>
      <c r="E735" s="354" t="s">
        <v>608</v>
      </c>
      <c r="F735" s="354" t="s">
        <v>2910</v>
      </c>
      <c r="G735" s="0" t="e">
        <f aca="false">CHAR(CODE(dbcs(LEFT(F735,1)))-256)</f>
        <v>#NAME?</v>
      </c>
      <c r="H735" s="0" t="e">
        <f aca="false">C735&amp;G735</f>
        <v>#NAME?</v>
      </c>
      <c r="I735" s="355" t="str">
        <f aca="false">D735</f>
        <v>佐渡市</v>
      </c>
      <c r="L735" s="355" t="str">
        <f aca="false">C735&amp;D735</f>
        <v>新潟県佐渡市</v>
      </c>
    </row>
    <row r="736" customFormat="false" ht="18" hidden="false" customHeight="false" outlineLevel="0" collapsed="false">
      <c r="A736" s="354" t="s">
        <v>2911</v>
      </c>
      <c r="B736" s="0" t="str">
        <f aca="false">LEFT(A736,2)</f>
        <v>15</v>
      </c>
      <c r="C736" s="354" t="s">
        <v>427</v>
      </c>
      <c r="D736" s="354" t="s">
        <v>2912</v>
      </c>
      <c r="E736" s="354" t="s">
        <v>608</v>
      </c>
      <c r="F736" s="354" t="s">
        <v>2913</v>
      </c>
      <c r="G736" s="0" t="e">
        <f aca="false">CHAR(CODE(dbcs(LEFT(F736,1)))-256)</f>
        <v>#NAME?</v>
      </c>
      <c r="H736" s="0" t="e">
        <f aca="false">C736&amp;G736</f>
        <v>#NAME?</v>
      </c>
      <c r="I736" s="355" t="str">
        <f aca="false">D736</f>
        <v>三条市</v>
      </c>
      <c r="L736" s="355" t="str">
        <f aca="false">C736&amp;D736</f>
        <v>新潟県三条市</v>
      </c>
    </row>
    <row r="737" customFormat="false" ht="18" hidden="false" customHeight="false" outlineLevel="0" collapsed="false">
      <c r="A737" s="354" t="s">
        <v>2914</v>
      </c>
      <c r="B737" s="0" t="str">
        <f aca="false">LEFT(A737,2)</f>
        <v>15</v>
      </c>
      <c r="C737" s="354" t="s">
        <v>427</v>
      </c>
      <c r="D737" s="354" t="s">
        <v>2915</v>
      </c>
      <c r="E737" s="354" t="s">
        <v>608</v>
      </c>
      <c r="F737" s="354" t="s">
        <v>2916</v>
      </c>
      <c r="G737" s="0" t="e">
        <f aca="false">CHAR(CODE(dbcs(LEFT(F737,1)))-256)</f>
        <v>#NAME?</v>
      </c>
      <c r="H737" s="0" t="e">
        <f aca="false">C737&amp;G737</f>
        <v>#NAME?</v>
      </c>
      <c r="I737" s="355" t="str">
        <f aca="false">D737</f>
        <v>新発田市</v>
      </c>
      <c r="L737" s="355" t="str">
        <f aca="false">C737&amp;D737</f>
        <v>新潟県新発田市</v>
      </c>
    </row>
    <row r="738" customFormat="false" ht="18" hidden="false" customHeight="false" outlineLevel="0" collapsed="false">
      <c r="A738" s="354" t="s">
        <v>2917</v>
      </c>
      <c r="B738" s="0" t="str">
        <f aca="false">LEFT(A738,2)</f>
        <v>15</v>
      </c>
      <c r="C738" s="354" t="s">
        <v>427</v>
      </c>
      <c r="D738" s="354" t="s">
        <v>2918</v>
      </c>
      <c r="E738" s="354" t="s">
        <v>608</v>
      </c>
      <c r="F738" s="354" t="s">
        <v>2919</v>
      </c>
      <c r="G738" s="0" t="e">
        <f aca="false">CHAR(CODE(dbcs(LEFT(F738,1)))-256)</f>
        <v>#NAME?</v>
      </c>
      <c r="H738" s="0" t="e">
        <f aca="false">C738&amp;G738</f>
        <v>#NAME?</v>
      </c>
      <c r="I738" s="355" t="str">
        <f aca="false">D738</f>
        <v>上越市</v>
      </c>
      <c r="L738" s="355" t="str">
        <f aca="false">C738&amp;D738</f>
        <v>新潟県上越市</v>
      </c>
    </row>
    <row r="739" customFormat="false" ht="18" hidden="false" customHeight="false" outlineLevel="0" collapsed="false">
      <c r="A739" s="354" t="s">
        <v>2920</v>
      </c>
      <c r="B739" s="0" t="str">
        <f aca="false">LEFT(A739,2)</f>
        <v>15</v>
      </c>
      <c r="C739" s="354" t="s">
        <v>427</v>
      </c>
      <c r="D739" s="354" t="s">
        <v>2921</v>
      </c>
      <c r="E739" s="354" t="s">
        <v>608</v>
      </c>
      <c r="F739" s="354" t="s">
        <v>2922</v>
      </c>
      <c r="G739" s="0" t="e">
        <f aca="false">CHAR(CODE(dbcs(LEFT(F739,1)))-256)</f>
        <v>#NAME?</v>
      </c>
      <c r="H739" s="0" t="e">
        <f aca="false">C739&amp;G739</f>
        <v>#NAME?</v>
      </c>
      <c r="I739" s="355" t="str">
        <f aca="false">D739</f>
        <v>聖籠町</v>
      </c>
      <c r="L739" s="355" t="str">
        <f aca="false">C739&amp;D739</f>
        <v>新潟県聖籠町</v>
      </c>
    </row>
    <row r="740" customFormat="false" ht="18" hidden="false" customHeight="false" outlineLevel="0" collapsed="false">
      <c r="A740" s="354" t="s">
        <v>2923</v>
      </c>
      <c r="B740" s="0" t="str">
        <f aca="false">LEFT(A740,2)</f>
        <v>15</v>
      </c>
      <c r="C740" s="354" t="s">
        <v>427</v>
      </c>
      <c r="D740" s="354" t="s">
        <v>2924</v>
      </c>
      <c r="E740" s="354" t="s">
        <v>608</v>
      </c>
      <c r="F740" s="354" t="s">
        <v>2925</v>
      </c>
      <c r="G740" s="0" t="e">
        <f aca="false">CHAR(CODE(dbcs(LEFT(F740,1)))-256)</f>
        <v>#NAME?</v>
      </c>
      <c r="H740" s="0" t="e">
        <f aca="false">C740&amp;G740</f>
        <v>#NAME?</v>
      </c>
      <c r="I740" s="355" t="str">
        <f aca="false">D740</f>
        <v>関川村</v>
      </c>
      <c r="L740" s="355" t="str">
        <f aca="false">C740&amp;D740</f>
        <v>新潟県関川村</v>
      </c>
    </row>
    <row r="741" customFormat="false" ht="18" hidden="false" customHeight="false" outlineLevel="0" collapsed="false">
      <c r="A741" s="354" t="s">
        <v>2926</v>
      </c>
      <c r="B741" s="0" t="str">
        <f aca="false">LEFT(A741,2)</f>
        <v>15</v>
      </c>
      <c r="C741" s="354" t="s">
        <v>427</v>
      </c>
      <c r="D741" s="354" t="s">
        <v>2927</v>
      </c>
      <c r="E741" s="354" t="s">
        <v>608</v>
      </c>
      <c r="F741" s="354" t="s">
        <v>2928</v>
      </c>
      <c r="G741" s="0" t="e">
        <f aca="false">CHAR(CODE(dbcs(LEFT(F741,1)))-256)</f>
        <v>#NAME?</v>
      </c>
      <c r="H741" s="0" t="e">
        <f aca="false">C741&amp;G741</f>
        <v>#NAME?</v>
      </c>
      <c r="I741" s="355" t="str">
        <f aca="false">D741</f>
        <v>胎内市</v>
      </c>
      <c r="L741" s="355" t="str">
        <f aca="false">C741&amp;D741</f>
        <v>新潟県胎内市</v>
      </c>
    </row>
    <row r="742" customFormat="false" ht="18" hidden="false" customHeight="false" outlineLevel="0" collapsed="false">
      <c r="A742" s="354" t="s">
        <v>2929</v>
      </c>
      <c r="B742" s="0" t="str">
        <f aca="false">LEFT(A742,2)</f>
        <v>15</v>
      </c>
      <c r="C742" s="354" t="s">
        <v>427</v>
      </c>
      <c r="D742" s="354" t="s">
        <v>2930</v>
      </c>
      <c r="E742" s="354" t="s">
        <v>608</v>
      </c>
      <c r="F742" s="354" t="s">
        <v>2931</v>
      </c>
      <c r="G742" s="0" t="e">
        <f aca="false">CHAR(CODE(dbcs(LEFT(F742,1)))-256)</f>
        <v>#NAME?</v>
      </c>
      <c r="H742" s="0" t="e">
        <f aca="false">C742&amp;G742</f>
        <v>#NAME?</v>
      </c>
      <c r="I742" s="355" t="str">
        <f aca="false">D742</f>
        <v>田上町</v>
      </c>
      <c r="L742" s="355" t="str">
        <f aca="false">C742&amp;D742</f>
        <v>新潟県田上町</v>
      </c>
    </row>
    <row r="743" customFormat="false" ht="18" hidden="false" customHeight="false" outlineLevel="0" collapsed="false">
      <c r="A743" s="354" t="s">
        <v>2932</v>
      </c>
      <c r="B743" s="0" t="str">
        <f aca="false">LEFT(A743,2)</f>
        <v>15</v>
      </c>
      <c r="C743" s="354" t="s">
        <v>427</v>
      </c>
      <c r="D743" s="354" t="s">
        <v>2933</v>
      </c>
      <c r="E743" s="354" t="s">
        <v>608</v>
      </c>
      <c r="F743" s="354" t="s">
        <v>2934</v>
      </c>
      <c r="G743" s="0" t="e">
        <f aca="false">CHAR(CODE(dbcs(LEFT(F743,1)))-256)</f>
        <v>#NAME?</v>
      </c>
      <c r="H743" s="0" t="e">
        <f aca="false">C743&amp;G743</f>
        <v>#NAME?</v>
      </c>
      <c r="I743" s="355" t="str">
        <f aca="false">D743</f>
        <v>津南町</v>
      </c>
      <c r="L743" s="355" t="str">
        <f aca="false">C743&amp;D743</f>
        <v>新潟県津南町</v>
      </c>
    </row>
    <row r="744" customFormat="false" ht="18" hidden="false" customHeight="false" outlineLevel="0" collapsed="false">
      <c r="A744" s="354" t="s">
        <v>2935</v>
      </c>
      <c r="B744" s="0" t="str">
        <f aca="false">LEFT(A744,2)</f>
        <v>15</v>
      </c>
      <c r="C744" s="354" t="s">
        <v>427</v>
      </c>
      <c r="D744" s="354" t="s">
        <v>2936</v>
      </c>
      <c r="E744" s="354" t="s">
        <v>608</v>
      </c>
      <c r="F744" s="354" t="s">
        <v>2937</v>
      </c>
      <c r="G744" s="0" t="e">
        <f aca="false">CHAR(CODE(dbcs(LEFT(F744,1)))-256)</f>
        <v>#NAME?</v>
      </c>
      <c r="H744" s="0" t="e">
        <f aca="false">C744&amp;G744</f>
        <v>#NAME?</v>
      </c>
      <c r="I744" s="355" t="str">
        <f aca="false">D744</f>
        <v>燕市</v>
      </c>
      <c r="L744" s="355" t="str">
        <f aca="false">C744&amp;D744</f>
        <v>新潟県燕市</v>
      </c>
    </row>
    <row r="745" customFormat="false" ht="18" hidden="false" customHeight="false" outlineLevel="0" collapsed="false">
      <c r="A745" s="354" t="s">
        <v>2938</v>
      </c>
      <c r="B745" s="0" t="str">
        <f aca="false">LEFT(A745,2)</f>
        <v>15</v>
      </c>
      <c r="C745" s="354" t="s">
        <v>427</v>
      </c>
      <c r="D745" s="354" t="s">
        <v>2939</v>
      </c>
      <c r="E745" s="354" t="s">
        <v>608</v>
      </c>
      <c r="F745" s="354" t="s">
        <v>2940</v>
      </c>
      <c r="G745" s="0" t="e">
        <f aca="false">CHAR(CODE(dbcs(LEFT(F745,1)))-256)</f>
        <v>#NAME?</v>
      </c>
      <c r="H745" s="0" t="e">
        <f aca="false">C745&amp;G745</f>
        <v>#NAME?</v>
      </c>
      <c r="I745" s="355" t="str">
        <f aca="false">D745</f>
        <v>十日町市</v>
      </c>
      <c r="L745" s="355" t="str">
        <f aca="false">C745&amp;D745</f>
        <v>新潟県十日町市</v>
      </c>
    </row>
    <row r="746" customFormat="false" ht="18" hidden="false" customHeight="false" outlineLevel="0" collapsed="false">
      <c r="A746" s="354" t="s">
        <v>2941</v>
      </c>
      <c r="B746" s="0" t="str">
        <f aca="false">LEFT(A746,2)</f>
        <v>15</v>
      </c>
      <c r="C746" s="354" t="s">
        <v>427</v>
      </c>
      <c r="D746" s="354" t="s">
        <v>2942</v>
      </c>
      <c r="E746" s="354" t="s">
        <v>608</v>
      </c>
      <c r="F746" s="354" t="s">
        <v>2943</v>
      </c>
      <c r="G746" s="0" t="e">
        <f aca="false">CHAR(CODE(dbcs(LEFT(F746,1)))-256)</f>
        <v>#NAME?</v>
      </c>
      <c r="H746" s="0" t="e">
        <f aca="false">C746&amp;G746</f>
        <v>#NAME?</v>
      </c>
      <c r="I746" s="355" t="str">
        <f aca="false">D746</f>
        <v>長岡市</v>
      </c>
      <c r="L746" s="355" t="str">
        <f aca="false">C746&amp;D746</f>
        <v>新潟県長岡市</v>
      </c>
    </row>
    <row r="747" customFormat="false" ht="18" hidden="false" customHeight="false" outlineLevel="0" collapsed="false">
      <c r="A747" s="354" t="s">
        <v>2944</v>
      </c>
      <c r="B747" s="0" t="str">
        <f aca="false">LEFT(A747,2)</f>
        <v>15</v>
      </c>
      <c r="C747" s="354" t="s">
        <v>427</v>
      </c>
      <c r="D747" s="354" t="s">
        <v>2945</v>
      </c>
      <c r="E747" s="354" t="s">
        <v>608</v>
      </c>
      <c r="F747" s="354" t="s">
        <v>2946</v>
      </c>
      <c r="G747" s="0" t="e">
        <f aca="false">CHAR(CODE(dbcs(LEFT(F747,1)))-256)</f>
        <v>#NAME?</v>
      </c>
      <c r="H747" s="0" t="e">
        <f aca="false">C747&amp;G747</f>
        <v>#NAME?</v>
      </c>
      <c r="I747" s="355" t="str">
        <f aca="false">D747</f>
        <v>新潟市</v>
      </c>
      <c r="L747" s="355" t="str">
        <f aca="false">C747&amp;D747</f>
        <v>新潟県新潟市</v>
      </c>
    </row>
    <row r="748" customFormat="false" ht="18" hidden="false" customHeight="false" outlineLevel="0" collapsed="false">
      <c r="A748" s="354" t="s">
        <v>2947</v>
      </c>
      <c r="B748" s="0" t="str">
        <f aca="false">LEFT(A748,2)</f>
        <v>15</v>
      </c>
      <c r="C748" s="354" t="s">
        <v>427</v>
      </c>
      <c r="D748" s="354" t="s">
        <v>2948</v>
      </c>
      <c r="E748" s="354" t="s">
        <v>608</v>
      </c>
      <c r="F748" s="354" t="s">
        <v>2949</v>
      </c>
      <c r="G748" s="0" t="e">
        <f aca="false">CHAR(CODE(dbcs(LEFT(F748,1)))-256)</f>
        <v>#NAME?</v>
      </c>
      <c r="H748" s="0" t="e">
        <f aca="false">C748&amp;G748</f>
        <v>#NAME?</v>
      </c>
      <c r="I748" s="355" t="str">
        <f aca="false">D748</f>
        <v>見附市</v>
      </c>
      <c r="L748" s="355" t="str">
        <f aca="false">C748&amp;D748</f>
        <v>新潟県見附市</v>
      </c>
    </row>
    <row r="749" customFormat="false" ht="18" hidden="false" customHeight="false" outlineLevel="0" collapsed="false">
      <c r="A749" s="354" t="s">
        <v>2950</v>
      </c>
      <c r="B749" s="0" t="str">
        <f aca="false">LEFT(A749,2)</f>
        <v>15</v>
      </c>
      <c r="C749" s="354" t="s">
        <v>427</v>
      </c>
      <c r="D749" s="354" t="s">
        <v>2951</v>
      </c>
      <c r="E749" s="354" t="s">
        <v>608</v>
      </c>
      <c r="F749" s="354" t="s">
        <v>2952</v>
      </c>
      <c r="G749" s="0" t="e">
        <f aca="false">CHAR(CODE(dbcs(LEFT(F749,1)))-256)</f>
        <v>#NAME?</v>
      </c>
      <c r="H749" s="0" t="e">
        <f aca="false">C749&amp;G749</f>
        <v>#NAME?</v>
      </c>
      <c r="I749" s="355" t="str">
        <f aca="false">D749</f>
        <v>南魚沼市</v>
      </c>
      <c r="L749" s="355" t="str">
        <f aca="false">C749&amp;D749</f>
        <v>新潟県南魚沼市</v>
      </c>
    </row>
    <row r="750" customFormat="false" ht="18" hidden="false" customHeight="false" outlineLevel="0" collapsed="false">
      <c r="A750" s="354" t="s">
        <v>2953</v>
      </c>
      <c r="B750" s="0" t="str">
        <f aca="false">LEFT(A750,2)</f>
        <v>15</v>
      </c>
      <c r="C750" s="354" t="s">
        <v>427</v>
      </c>
      <c r="D750" s="354" t="s">
        <v>2954</v>
      </c>
      <c r="E750" s="354" t="s">
        <v>608</v>
      </c>
      <c r="F750" s="354" t="s">
        <v>2955</v>
      </c>
      <c r="G750" s="0" t="e">
        <f aca="false">CHAR(CODE(dbcs(LEFT(F750,1)))-256)</f>
        <v>#NAME?</v>
      </c>
      <c r="H750" s="0" t="e">
        <f aca="false">C750&amp;G750</f>
        <v>#NAME?</v>
      </c>
      <c r="I750" s="355" t="str">
        <f aca="false">D750</f>
        <v>妙高市</v>
      </c>
      <c r="L750" s="355" t="str">
        <f aca="false">C750&amp;D750</f>
        <v>新潟県妙高市</v>
      </c>
    </row>
    <row r="751" customFormat="false" ht="18" hidden="false" customHeight="false" outlineLevel="0" collapsed="false">
      <c r="A751" s="354" t="s">
        <v>2956</v>
      </c>
      <c r="B751" s="0" t="str">
        <f aca="false">LEFT(A751,2)</f>
        <v>15</v>
      </c>
      <c r="C751" s="354" t="s">
        <v>427</v>
      </c>
      <c r="D751" s="354" t="s">
        <v>2957</v>
      </c>
      <c r="E751" s="354" t="s">
        <v>608</v>
      </c>
      <c r="F751" s="354" t="s">
        <v>2958</v>
      </c>
      <c r="G751" s="0" t="e">
        <f aca="false">CHAR(CODE(dbcs(LEFT(F751,1)))-256)</f>
        <v>#NAME?</v>
      </c>
      <c r="H751" s="0" t="e">
        <f aca="false">C751&amp;G751</f>
        <v>#NAME?</v>
      </c>
      <c r="I751" s="355" t="str">
        <f aca="false">D751</f>
        <v>村上市</v>
      </c>
      <c r="L751" s="355" t="str">
        <f aca="false">C751&amp;D751</f>
        <v>新潟県村上市</v>
      </c>
    </row>
    <row r="752" customFormat="false" ht="18" hidden="false" customHeight="false" outlineLevel="0" collapsed="false">
      <c r="A752" s="354" t="s">
        <v>2959</v>
      </c>
      <c r="B752" s="0" t="str">
        <f aca="false">LEFT(A752,2)</f>
        <v>15</v>
      </c>
      <c r="C752" s="354" t="s">
        <v>427</v>
      </c>
      <c r="D752" s="354" t="s">
        <v>2960</v>
      </c>
      <c r="E752" s="354" t="s">
        <v>608</v>
      </c>
      <c r="F752" s="354" t="s">
        <v>2961</v>
      </c>
      <c r="G752" s="0" t="e">
        <f aca="false">CHAR(CODE(dbcs(LEFT(F752,1)))-256)</f>
        <v>#NAME?</v>
      </c>
      <c r="H752" s="0" t="e">
        <f aca="false">C752&amp;G752</f>
        <v>#NAME?</v>
      </c>
      <c r="I752" s="355" t="str">
        <f aca="false">D752</f>
        <v>弥彦村</v>
      </c>
      <c r="L752" s="355" t="str">
        <f aca="false">C752&amp;D752</f>
        <v>新潟県弥彦村</v>
      </c>
    </row>
    <row r="753" customFormat="false" ht="18" hidden="false" customHeight="false" outlineLevel="0" collapsed="false">
      <c r="A753" s="354" t="s">
        <v>2962</v>
      </c>
      <c r="B753" s="0" t="str">
        <f aca="false">LEFT(A753,2)</f>
        <v>15</v>
      </c>
      <c r="C753" s="354" t="s">
        <v>427</v>
      </c>
      <c r="D753" s="354" t="s">
        <v>2963</v>
      </c>
      <c r="E753" s="354" t="s">
        <v>608</v>
      </c>
      <c r="F753" s="354" t="s">
        <v>2964</v>
      </c>
      <c r="G753" s="0" t="e">
        <f aca="false">CHAR(CODE(dbcs(LEFT(F753,1)))-256)</f>
        <v>#NAME?</v>
      </c>
      <c r="H753" s="0" t="e">
        <f aca="false">C753&amp;G753</f>
        <v>#NAME?</v>
      </c>
      <c r="I753" s="355" t="str">
        <f aca="false">D753</f>
        <v>湯沢町</v>
      </c>
      <c r="L753" s="355" t="str">
        <f aca="false">C753&amp;D753</f>
        <v>新潟県湯沢町</v>
      </c>
    </row>
    <row r="754" customFormat="false" ht="18" hidden="false" customHeight="false" outlineLevel="0" collapsed="false">
      <c r="A754" s="354" t="s">
        <v>2965</v>
      </c>
      <c r="B754" s="0" t="str">
        <f aca="false">LEFT(A754,2)</f>
        <v>16</v>
      </c>
      <c r="C754" s="354" t="s">
        <v>428</v>
      </c>
      <c r="D754" s="354" t="s">
        <v>1655</v>
      </c>
      <c r="E754" s="354" t="s">
        <v>610</v>
      </c>
      <c r="F754" s="354" t="s">
        <v>1656</v>
      </c>
      <c r="G754" s="0" t="e">
        <f aca="false">CHAR(CODE(dbcs(LEFT(F754,1)))-256)</f>
        <v>#NAME?</v>
      </c>
      <c r="H754" s="0" t="e">
        <f aca="false">C754&amp;G754</f>
        <v>#NAME?</v>
      </c>
      <c r="I754" s="355" t="str">
        <f aca="false">D754</f>
        <v>朝日町</v>
      </c>
      <c r="L754" s="355" t="str">
        <f aca="false">C754&amp;D754</f>
        <v>富山県朝日町</v>
      </c>
    </row>
    <row r="755" customFormat="false" ht="18" hidden="false" customHeight="false" outlineLevel="0" collapsed="false">
      <c r="A755" s="354" t="s">
        <v>2966</v>
      </c>
      <c r="B755" s="0" t="str">
        <f aca="false">LEFT(A755,2)</f>
        <v>16</v>
      </c>
      <c r="C755" s="354" t="s">
        <v>428</v>
      </c>
      <c r="D755" s="354" t="s">
        <v>2967</v>
      </c>
      <c r="E755" s="354" t="s">
        <v>610</v>
      </c>
      <c r="F755" s="354" t="s">
        <v>2968</v>
      </c>
      <c r="G755" s="0" t="e">
        <f aca="false">CHAR(CODE(dbcs(LEFT(F755,1)))-256)</f>
        <v>#NAME?</v>
      </c>
      <c r="H755" s="0" t="e">
        <f aca="false">C755&amp;G755</f>
        <v>#NAME?</v>
      </c>
      <c r="I755" s="355" t="str">
        <f aca="false">D755</f>
        <v>射水市</v>
      </c>
      <c r="L755" s="355" t="str">
        <f aca="false">C755&amp;D755</f>
        <v>富山県射水市</v>
      </c>
    </row>
    <row r="756" customFormat="false" ht="18" hidden="false" customHeight="false" outlineLevel="0" collapsed="false">
      <c r="A756" s="354" t="s">
        <v>2969</v>
      </c>
      <c r="B756" s="0" t="str">
        <f aca="false">LEFT(A756,2)</f>
        <v>16</v>
      </c>
      <c r="C756" s="354" t="s">
        <v>428</v>
      </c>
      <c r="D756" s="354" t="s">
        <v>2970</v>
      </c>
      <c r="E756" s="354" t="s">
        <v>610</v>
      </c>
      <c r="F756" s="354" t="s">
        <v>2971</v>
      </c>
      <c r="G756" s="0" t="e">
        <f aca="false">CHAR(CODE(dbcs(LEFT(F756,1)))-256)</f>
        <v>#NAME?</v>
      </c>
      <c r="H756" s="0" t="e">
        <f aca="false">C756&amp;G756</f>
        <v>#NAME?</v>
      </c>
      <c r="I756" s="355" t="str">
        <f aca="false">D756</f>
        <v>魚津市</v>
      </c>
      <c r="L756" s="355" t="str">
        <f aca="false">C756&amp;D756</f>
        <v>富山県魚津市</v>
      </c>
    </row>
    <row r="757" customFormat="false" ht="18" hidden="false" customHeight="false" outlineLevel="0" collapsed="false">
      <c r="A757" s="354" t="s">
        <v>2972</v>
      </c>
      <c r="B757" s="0" t="str">
        <f aca="false">LEFT(A757,2)</f>
        <v>16</v>
      </c>
      <c r="C757" s="354" t="s">
        <v>428</v>
      </c>
      <c r="D757" s="354" t="s">
        <v>2973</v>
      </c>
      <c r="E757" s="354" t="s">
        <v>610</v>
      </c>
      <c r="F757" s="354" t="s">
        <v>2974</v>
      </c>
      <c r="G757" s="0" t="e">
        <f aca="false">CHAR(CODE(dbcs(LEFT(F757,1)))-256)</f>
        <v>#NAME?</v>
      </c>
      <c r="H757" s="0" t="e">
        <f aca="false">C757&amp;G757</f>
        <v>#NAME?</v>
      </c>
      <c r="I757" s="355" t="str">
        <f aca="false">D757</f>
        <v>小矢部市</v>
      </c>
      <c r="L757" s="355" t="str">
        <f aca="false">C757&amp;D757</f>
        <v>富山県小矢部市</v>
      </c>
    </row>
    <row r="758" customFormat="false" ht="18" hidden="false" customHeight="false" outlineLevel="0" collapsed="false">
      <c r="A758" s="354" t="s">
        <v>2975</v>
      </c>
      <c r="B758" s="0" t="str">
        <f aca="false">LEFT(A758,2)</f>
        <v>16</v>
      </c>
      <c r="C758" s="354" t="s">
        <v>428</v>
      </c>
      <c r="D758" s="354" t="s">
        <v>2976</v>
      </c>
      <c r="E758" s="354" t="s">
        <v>610</v>
      </c>
      <c r="F758" s="354" t="s">
        <v>2977</v>
      </c>
      <c r="G758" s="0" t="e">
        <f aca="false">CHAR(CODE(dbcs(LEFT(F758,1)))-256)</f>
        <v>#NAME?</v>
      </c>
      <c r="H758" s="0" t="e">
        <f aca="false">C758&amp;G758</f>
        <v>#NAME?</v>
      </c>
      <c r="I758" s="355" t="str">
        <f aca="false">D758</f>
        <v>上市町</v>
      </c>
      <c r="L758" s="355" t="str">
        <f aca="false">C758&amp;D758</f>
        <v>富山県上市町</v>
      </c>
    </row>
    <row r="759" customFormat="false" ht="18" hidden="false" customHeight="false" outlineLevel="0" collapsed="false">
      <c r="A759" s="354" t="s">
        <v>2978</v>
      </c>
      <c r="B759" s="0" t="str">
        <f aca="false">LEFT(A759,2)</f>
        <v>16</v>
      </c>
      <c r="C759" s="354" t="s">
        <v>428</v>
      </c>
      <c r="D759" s="354" t="s">
        <v>2979</v>
      </c>
      <c r="E759" s="354" t="s">
        <v>610</v>
      </c>
      <c r="F759" s="354" t="s">
        <v>2980</v>
      </c>
      <c r="G759" s="0" t="e">
        <f aca="false">CHAR(CODE(dbcs(LEFT(F759,1)))-256)</f>
        <v>#NAME?</v>
      </c>
      <c r="H759" s="0" t="e">
        <f aca="false">C759&amp;G759</f>
        <v>#NAME?</v>
      </c>
      <c r="I759" s="355" t="str">
        <f aca="false">D759</f>
        <v>黒部市</v>
      </c>
      <c r="L759" s="355" t="str">
        <f aca="false">C759&amp;D759</f>
        <v>富山県黒部市</v>
      </c>
    </row>
    <row r="760" customFormat="false" ht="18" hidden="false" customHeight="false" outlineLevel="0" collapsed="false">
      <c r="A760" s="354" t="s">
        <v>2981</v>
      </c>
      <c r="B760" s="0" t="str">
        <f aca="false">LEFT(A760,2)</f>
        <v>16</v>
      </c>
      <c r="C760" s="354" t="s">
        <v>428</v>
      </c>
      <c r="D760" s="354" t="s">
        <v>2982</v>
      </c>
      <c r="E760" s="354" t="s">
        <v>610</v>
      </c>
      <c r="F760" s="354" t="s">
        <v>2983</v>
      </c>
      <c r="G760" s="0" t="e">
        <f aca="false">CHAR(CODE(dbcs(LEFT(F760,1)))-256)</f>
        <v>#NAME?</v>
      </c>
      <c r="H760" s="0" t="e">
        <f aca="false">C760&amp;G760</f>
        <v>#NAME?</v>
      </c>
      <c r="I760" s="355" t="str">
        <f aca="false">D760</f>
        <v>高岡市</v>
      </c>
      <c r="L760" s="355" t="str">
        <f aca="false">C760&amp;D760</f>
        <v>富山県高岡市</v>
      </c>
    </row>
    <row r="761" customFormat="false" ht="18" hidden="false" customHeight="false" outlineLevel="0" collapsed="false">
      <c r="A761" s="354" t="s">
        <v>2984</v>
      </c>
      <c r="B761" s="0" t="str">
        <f aca="false">LEFT(A761,2)</f>
        <v>16</v>
      </c>
      <c r="C761" s="354" t="s">
        <v>428</v>
      </c>
      <c r="D761" s="354" t="s">
        <v>2985</v>
      </c>
      <c r="E761" s="354" t="s">
        <v>610</v>
      </c>
      <c r="F761" s="354" t="s">
        <v>2986</v>
      </c>
      <c r="G761" s="0" t="e">
        <f aca="false">CHAR(CODE(dbcs(LEFT(F761,1)))-256)</f>
        <v>#NAME?</v>
      </c>
      <c r="H761" s="0" t="e">
        <f aca="false">C761&amp;G761</f>
        <v>#NAME?</v>
      </c>
      <c r="I761" s="355" t="str">
        <f aca="false">D761</f>
        <v>立山町</v>
      </c>
      <c r="L761" s="355" t="str">
        <f aca="false">C761&amp;D761</f>
        <v>富山県立山町</v>
      </c>
    </row>
    <row r="762" customFormat="false" ht="18" hidden="false" customHeight="false" outlineLevel="0" collapsed="false">
      <c r="A762" s="354" t="s">
        <v>2987</v>
      </c>
      <c r="B762" s="0" t="str">
        <f aca="false">LEFT(A762,2)</f>
        <v>16</v>
      </c>
      <c r="C762" s="354" t="s">
        <v>428</v>
      </c>
      <c r="D762" s="354" t="s">
        <v>2988</v>
      </c>
      <c r="E762" s="354" t="s">
        <v>610</v>
      </c>
      <c r="F762" s="354" t="s">
        <v>2989</v>
      </c>
      <c r="G762" s="0" t="e">
        <f aca="false">CHAR(CODE(dbcs(LEFT(F762,1)))-256)</f>
        <v>#NAME?</v>
      </c>
      <c r="H762" s="0" t="e">
        <f aca="false">C762&amp;G762</f>
        <v>#NAME?</v>
      </c>
      <c r="I762" s="355" t="str">
        <f aca="false">D762</f>
        <v>砺波市</v>
      </c>
      <c r="L762" s="355" t="str">
        <f aca="false">C762&amp;D762</f>
        <v>富山県砺波市</v>
      </c>
    </row>
    <row r="763" customFormat="false" ht="18" hidden="false" customHeight="false" outlineLevel="0" collapsed="false">
      <c r="A763" s="354" t="s">
        <v>2990</v>
      </c>
      <c r="B763" s="0" t="str">
        <f aca="false">LEFT(A763,2)</f>
        <v>16</v>
      </c>
      <c r="C763" s="354" t="s">
        <v>428</v>
      </c>
      <c r="D763" s="354" t="s">
        <v>2991</v>
      </c>
      <c r="E763" s="354" t="s">
        <v>610</v>
      </c>
      <c r="F763" s="354" t="s">
        <v>2992</v>
      </c>
      <c r="G763" s="0" t="e">
        <f aca="false">CHAR(CODE(dbcs(LEFT(F763,1)))-256)</f>
        <v>#NAME?</v>
      </c>
      <c r="H763" s="0" t="e">
        <f aca="false">C763&amp;G763</f>
        <v>#NAME?</v>
      </c>
      <c r="I763" s="355" t="str">
        <f aca="false">D763</f>
        <v>富山市</v>
      </c>
      <c r="L763" s="355" t="str">
        <f aca="false">C763&amp;D763</f>
        <v>富山県富山市</v>
      </c>
    </row>
    <row r="764" customFormat="false" ht="18" hidden="false" customHeight="false" outlineLevel="0" collapsed="false">
      <c r="A764" s="354" t="s">
        <v>2993</v>
      </c>
      <c r="B764" s="0" t="str">
        <f aca="false">LEFT(A764,2)</f>
        <v>16</v>
      </c>
      <c r="C764" s="354" t="s">
        <v>428</v>
      </c>
      <c r="D764" s="354" t="s">
        <v>2994</v>
      </c>
      <c r="E764" s="354" t="s">
        <v>610</v>
      </c>
      <c r="F764" s="354" t="s">
        <v>2995</v>
      </c>
      <c r="G764" s="0" t="e">
        <f aca="false">CHAR(CODE(dbcs(LEFT(F764,1)))-256)</f>
        <v>#NAME?</v>
      </c>
      <c r="H764" s="0" t="e">
        <f aca="false">C764&amp;G764</f>
        <v>#NAME?</v>
      </c>
      <c r="I764" s="355" t="str">
        <f aca="false">D764</f>
        <v>滑川市</v>
      </c>
      <c r="L764" s="355" t="str">
        <f aca="false">C764&amp;D764</f>
        <v>富山県滑川市</v>
      </c>
    </row>
    <row r="765" customFormat="false" ht="18" hidden="false" customHeight="false" outlineLevel="0" collapsed="false">
      <c r="A765" s="354" t="s">
        <v>2996</v>
      </c>
      <c r="B765" s="0" t="str">
        <f aca="false">LEFT(A765,2)</f>
        <v>16</v>
      </c>
      <c r="C765" s="354" t="s">
        <v>428</v>
      </c>
      <c r="D765" s="354" t="s">
        <v>2997</v>
      </c>
      <c r="E765" s="354" t="s">
        <v>610</v>
      </c>
      <c r="F765" s="354" t="s">
        <v>2998</v>
      </c>
      <c r="G765" s="0" t="e">
        <f aca="false">CHAR(CODE(dbcs(LEFT(F765,1)))-256)</f>
        <v>#NAME?</v>
      </c>
      <c r="H765" s="0" t="e">
        <f aca="false">C765&amp;G765</f>
        <v>#NAME?</v>
      </c>
      <c r="I765" s="355" t="str">
        <f aca="false">D765</f>
        <v>南砺市</v>
      </c>
      <c r="L765" s="355" t="str">
        <f aca="false">C765&amp;D765</f>
        <v>富山県南砺市</v>
      </c>
    </row>
    <row r="766" customFormat="false" ht="18" hidden="false" customHeight="false" outlineLevel="0" collapsed="false">
      <c r="A766" s="354" t="s">
        <v>2999</v>
      </c>
      <c r="B766" s="0" t="str">
        <f aca="false">LEFT(A766,2)</f>
        <v>16</v>
      </c>
      <c r="C766" s="354" t="s">
        <v>428</v>
      </c>
      <c r="D766" s="354" t="s">
        <v>3000</v>
      </c>
      <c r="E766" s="354" t="s">
        <v>610</v>
      </c>
      <c r="F766" s="354" t="s">
        <v>3001</v>
      </c>
      <c r="G766" s="0" t="e">
        <f aca="false">CHAR(CODE(dbcs(LEFT(F766,1)))-256)</f>
        <v>#NAME?</v>
      </c>
      <c r="H766" s="0" t="e">
        <f aca="false">C766&amp;G766</f>
        <v>#NAME?</v>
      </c>
      <c r="I766" s="355" t="str">
        <f aca="false">D766</f>
        <v>入善町</v>
      </c>
      <c r="L766" s="355" t="str">
        <f aca="false">C766&amp;D766</f>
        <v>富山県入善町</v>
      </c>
    </row>
    <row r="767" customFormat="false" ht="18" hidden="false" customHeight="false" outlineLevel="0" collapsed="false">
      <c r="A767" s="354" t="s">
        <v>3002</v>
      </c>
      <c r="B767" s="0" t="str">
        <f aca="false">LEFT(A767,2)</f>
        <v>16</v>
      </c>
      <c r="C767" s="354" t="s">
        <v>428</v>
      </c>
      <c r="D767" s="354" t="s">
        <v>3003</v>
      </c>
      <c r="E767" s="354" t="s">
        <v>610</v>
      </c>
      <c r="F767" s="354" t="s">
        <v>3004</v>
      </c>
      <c r="G767" s="0" t="e">
        <f aca="false">CHAR(CODE(dbcs(LEFT(F767,1)))-256)</f>
        <v>#NAME?</v>
      </c>
      <c r="H767" s="0" t="e">
        <f aca="false">C767&amp;G767</f>
        <v>#NAME?</v>
      </c>
      <c r="I767" s="355" t="str">
        <f aca="false">D767</f>
        <v>氷見市</v>
      </c>
      <c r="L767" s="355" t="str">
        <f aca="false">C767&amp;D767</f>
        <v>富山県氷見市</v>
      </c>
    </row>
    <row r="768" customFormat="false" ht="18" hidden="false" customHeight="false" outlineLevel="0" collapsed="false">
      <c r="A768" s="354" t="s">
        <v>3005</v>
      </c>
      <c r="B768" s="0" t="str">
        <f aca="false">LEFT(A768,2)</f>
        <v>16</v>
      </c>
      <c r="C768" s="354" t="s">
        <v>428</v>
      </c>
      <c r="D768" s="354" t="s">
        <v>3006</v>
      </c>
      <c r="E768" s="354" t="s">
        <v>610</v>
      </c>
      <c r="F768" s="354" t="s">
        <v>3007</v>
      </c>
      <c r="G768" s="0" t="e">
        <f aca="false">CHAR(CODE(dbcs(LEFT(F768,1)))-256)</f>
        <v>#NAME?</v>
      </c>
      <c r="H768" s="0" t="e">
        <f aca="false">C768&amp;G768</f>
        <v>#NAME?</v>
      </c>
      <c r="I768" s="355" t="str">
        <f aca="false">D768</f>
        <v>舟橋村</v>
      </c>
      <c r="L768" s="355" t="str">
        <f aca="false">C768&amp;D768</f>
        <v>富山県舟橋村</v>
      </c>
    </row>
    <row r="769" customFormat="false" ht="18" hidden="false" customHeight="false" outlineLevel="0" collapsed="false">
      <c r="A769" s="354" t="s">
        <v>3008</v>
      </c>
      <c r="B769" s="0" t="str">
        <f aca="false">LEFT(A769,2)</f>
        <v>17</v>
      </c>
      <c r="C769" s="354" t="s">
        <v>429</v>
      </c>
      <c r="D769" s="354" t="s">
        <v>3009</v>
      </c>
      <c r="E769" s="354" t="s">
        <v>612</v>
      </c>
      <c r="F769" s="354" t="s">
        <v>3010</v>
      </c>
      <c r="G769" s="0" t="e">
        <f aca="false">CHAR(CODE(dbcs(LEFT(F769,1)))-256)</f>
        <v>#NAME?</v>
      </c>
      <c r="H769" s="0" t="e">
        <f aca="false">C769&amp;G769</f>
        <v>#NAME?</v>
      </c>
      <c r="I769" s="355" t="str">
        <f aca="false">D769</f>
        <v>穴水町</v>
      </c>
      <c r="L769" s="355" t="str">
        <f aca="false">C769&amp;D769</f>
        <v>石川県穴水町</v>
      </c>
    </row>
    <row r="770" customFormat="false" ht="18" hidden="false" customHeight="false" outlineLevel="0" collapsed="false">
      <c r="A770" s="354" t="s">
        <v>3011</v>
      </c>
      <c r="B770" s="0" t="str">
        <f aca="false">LEFT(A770,2)</f>
        <v>17</v>
      </c>
      <c r="C770" s="354" t="s">
        <v>429</v>
      </c>
      <c r="D770" s="354" t="s">
        <v>3012</v>
      </c>
      <c r="E770" s="354" t="s">
        <v>612</v>
      </c>
      <c r="F770" s="354" t="s">
        <v>3013</v>
      </c>
      <c r="G770" s="0" t="e">
        <f aca="false">CHAR(CODE(dbcs(LEFT(F770,1)))-256)</f>
        <v>#NAME?</v>
      </c>
      <c r="H770" s="0" t="e">
        <f aca="false">C770&amp;G770</f>
        <v>#NAME?</v>
      </c>
      <c r="I770" s="355" t="str">
        <f aca="false">D770</f>
        <v>内灘町</v>
      </c>
      <c r="L770" s="355" t="str">
        <f aca="false">C770&amp;D770</f>
        <v>石川県内灘町</v>
      </c>
    </row>
    <row r="771" customFormat="false" ht="18" hidden="false" customHeight="false" outlineLevel="0" collapsed="false">
      <c r="A771" s="354" t="s">
        <v>3014</v>
      </c>
      <c r="B771" s="0" t="str">
        <f aca="false">LEFT(A771,2)</f>
        <v>17</v>
      </c>
      <c r="C771" s="354" t="s">
        <v>429</v>
      </c>
      <c r="D771" s="354" t="s">
        <v>3015</v>
      </c>
      <c r="E771" s="354" t="s">
        <v>612</v>
      </c>
      <c r="F771" s="354" t="s">
        <v>3016</v>
      </c>
      <c r="G771" s="0" t="e">
        <f aca="false">CHAR(CODE(dbcs(LEFT(F771,1)))-256)</f>
        <v>#NAME?</v>
      </c>
      <c r="H771" s="0" t="e">
        <f aca="false">C771&amp;G771</f>
        <v>#NAME?</v>
      </c>
      <c r="I771" s="355" t="str">
        <f aca="false">D771</f>
        <v>加賀市</v>
      </c>
      <c r="L771" s="355" t="str">
        <f aca="false">C771&amp;D771</f>
        <v>石川県加賀市</v>
      </c>
    </row>
    <row r="772" customFormat="false" ht="18" hidden="false" customHeight="false" outlineLevel="0" collapsed="false">
      <c r="A772" s="354" t="s">
        <v>3017</v>
      </c>
      <c r="B772" s="0" t="str">
        <f aca="false">LEFT(A772,2)</f>
        <v>17</v>
      </c>
      <c r="C772" s="354" t="s">
        <v>429</v>
      </c>
      <c r="D772" s="354" t="s">
        <v>3018</v>
      </c>
      <c r="E772" s="354" t="s">
        <v>612</v>
      </c>
      <c r="F772" s="354" t="s">
        <v>3019</v>
      </c>
      <c r="G772" s="0" t="e">
        <f aca="false">CHAR(CODE(dbcs(LEFT(F772,1)))-256)</f>
        <v>#NAME?</v>
      </c>
      <c r="H772" s="0" t="e">
        <f aca="false">C772&amp;G772</f>
        <v>#NAME?</v>
      </c>
      <c r="I772" s="355" t="str">
        <f aca="false">D772</f>
        <v>金沢市</v>
      </c>
      <c r="L772" s="355" t="str">
        <f aca="false">C772&amp;D772</f>
        <v>石川県金沢市</v>
      </c>
    </row>
    <row r="773" customFormat="false" ht="18" hidden="false" customHeight="false" outlineLevel="0" collapsed="false">
      <c r="A773" s="354" t="s">
        <v>3020</v>
      </c>
      <c r="B773" s="0" t="str">
        <f aca="false">LEFT(A773,2)</f>
        <v>17</v>
      </c>
      <c r="C773" s="354" t="s">
        <v>429</v>
      </c>
      <c r="D773" s="354" t="s">
        <v>3021</v>
      </c>
      <c r="E773" s="354" t="s">
        <v>612</v>
      </c>
      <c r="F773" s="354" t="s">
        <v>3022</v>
      </c>
      <c r="G773" s="0" t="e">
        <f aca="false">CHAR(CODE(dbcs(LEFT(F773,1)))-256)</f>
        <v>#NAME?</v>
      </c>
      <c r="H773" s="0" t="e">
        <f aca="false">C773&amp;G773</f>
        <v>#NAME?</v>
      </c>
      <c r="I773" s="355" t="str">
        <f aca="false">D773</f>
        <v>かほく市</v>
      </c>
      <c r="L773" s="355" t="str">
        <f aca="false">C773&amp;D773</f>
        <v>石川県かほく市</v>
      </c>
    </row>
    <row r="774" customFormat="false" ht="18" hidden="false" customHeight="false" outlineLevel="0" collapsed="false">
      <c r="A774" s="354" t="s">
        <v>3023</v>
      </c>
      <c r="B774" s="0" t="str">
        <f aca="false">LEFT(A774,2)</f>
        <v>17</v>
      </c>
      <c r="C774" s="354" t="s">
        <v>429</v>
      </c>
      <c r="D774" s="354" t="s">
        <v>3024</v>
      </c>
      <c r="E774" s="354" t="s">
        <v>612</v>
      </c>
      <c r="F774" s="354" t="s">
        <v>3025</v>
      </c>
      <c r="G774" s="0" t="e">
        <f aca="false">CHAR(CODE(dbcs(LEFT(F774,1)))-256)</f>
        <v>#NAME?</v>
      </c>
      <c r="H774" s="0" t="e">
        <f aca="false">C774&amp;G774</f>
        <v>#NAME?</v>
      </c>
      <c r="I774" s="355" t="str">
        <f aca="false">D774</f>
        <v>川北町</v>
      </c>
      <c r="L774" s="355" t="str">
        <f aca="false">C774&amp;D774</f>
        <v>石川県川北町</v>
      </c>
    </row>
    <row r="775" customFormat="false" ht="18" hidden="false" customHeight="false" outlineLevel="0" collapsed="false">
      <c r="A775" s="354" t="s">
        <v>3026</v>
      </c>
      <c r="B775" s="0" t="str">
        <f aca="false">LEFT(A775,2)</f>
        <v>17</v>
      </c>
      <c r="C775" s="354" t="s">
        <v>429</v>
      </c>
      <c r="D775" s="354" t="s">
        <v>3027</v>
      </c>
      <c r="E775" s="354" t="s">
        <v>612</v>
      </c>
      <c r="F775" s="354" t="s">
        <v>3028</v>
      </c>
      <c r="G775" s="0" t="e">
        <f aca="false">CHAR(CODE(dbcs(LEFT(F775,1)))-256)</f>
        <v>#NAME?</v>
      </c>
      <c r="H775" s="0" t="e">
        <f aca="false">C775&amp;G775</f>
        <v>#NAME?</v>
      </c>
      <c r="I775" s="355" t="str">
        <f aca="false">D775</f>
        <v>小松市</v>
      </c>
      <c r="L775" s="355" t="str">
        <f aca="false">C775&amp;D775</f>
        <v>石川県小松市</v>
      </c>
    </row>
    <row r="776" customFormat="false" ht="18" hidden="false" customHeight="false" outlineLevel="0" collapsed="false">
      <c r="A776" s="354" t="s">
        <v>3029</v>
      </c>
      <c r="B776" s="0" t="str">
        <f aca="false">LEFT(A776,2)</f>
        <v>17</v>
      </c>
      <c r="C776" s="354" t="s">
        <v>429</v>
      </c>
      <c r="D776" s="354" t="s">
        <v>3030</v>
      </c>
      <c r="E776" s="354" t="s">
        <v>612</v>
      </c>
      <c r="F776" s="354" t="s">
        <v>3031</v>
      </c>
      <c r="G776" s="0" t="e">
        <f aca="false">CHAR(CODE(dbcs(LEFT(F776,1)))-256)</f>
        <v>#NAME?</v>
      </c>
      <c r="H776" s="0" t="e">
        <f aca="false">C776&amp;G776</f>
        <v>#NAME?</v>
      </c>
      <c r="I776" s="355" t="str">
        <f aca="false">D776</f>
        <v>志賀町</v>
      </c>
      <c r="L776" s="355" t="str">
        <f aca="false">C776&amp;D776</f>
        <v>石川県志賀町</v>
      </c>
    </row>
    <row r="777" customFormat="false" ht="18" hidden="false" customHeight="false" outlineLevel="0" collapsed="false">
      <c r="A777" s="354" t="s">
        <v>3032</v>
      </c>
      <c r="B777" s="0" t="str">
        <f aca="false">LEFT(A777,2)</f>
        <v>17</v>
      </c>
      <c r="C777" s="354" t="s">
        <v>429</v>
      </c>
      <c r="D777" s="354" t="s">
        <v>3033</v>
      </c>
      <c r="E777" s="354" t="s">
        <v>612</v>
      </c>
      <c r="F777" s="354" t="s">
        <v>3034</v>
      </c>
      <c r="G777" s="0" t="e">
        <f aca="false">CHAR(CODE(dbcs(LEFT(F777,1)))-256)</f>
        <v>#NAME?</v>
      </c>
      <c r="H777" s="0" t="e">
        <f aca="false">C777&amp;G777</f>
        <v>#NAME?</v>
      </c>
      <c r="I777" s="355" t="str">
        <f aca="false">D777</f>
        <v>珠洲市</v>
      </c>
      <c r="L777" s="355" t="str">
        <f aca="false">C777&amp;D777</f>
        <v>石川県珠洲市</v>
      </c>
    </row>
    <row r="778" customFormat="false" ht="18" hidden="false" customHeight="false" outlineLevel="0" collapsed="false">
      <c r="A778" s="354" t="s">
        <v>3035</v>
      </c>
      <c r="B778" s="0" t="str">
        <f aca="false">LEFT(A778,2)</f>
        <v>17</v>
      </c>
      <c r="C778" s="354" t="s">
        <v>429</v>
      </c>
      <c r="D778" s="354" t="s">
        <v>3036</v>
      </c>
      <c r="E778" s="354" t="s">
        <v>612</v>
      </c>
      <c r="F778" s="354" t="s">
        <v>3037</v>
      </c>
      <c r="G778" s="0" t="e">
        <f aca="false">CHAR(CODE(dbcs(LEFT(F778,1)))-256)</f>
        <v>#NAME?</v>
      </c>
      <c r="H778" s="0" t="e">
        <f aca="false">C778&amp;G778</f>
        <v>#NAME?</v>
      </c>
      <c r="I778" s="355" t="str">
        <f aca="false">D778</f>
        <v>津幡町</v>
      </c>
      <c r="L778" s="355" t="str">
        <f aca="false">C778&amp;D778</f>
        <v>石川県津幡町</v>
      </c>
    </row>
    <row r="779" customFormat="false" ht="18" hidden="false" customHeight="false" outlineLevel="0" collapsed="false">
      <c r="A779" s="354" t="s">
        <v>3038</v>
      </c>
      <c r="B779" s="0" t="str">
        <f aca="false">LEFT(A779,2)</f>
        <v>17</v>
      </c>
      <c r="C779" s="354" t="s">
        <v>429</v>
      </c>
      <c r="D779" s="354" t="s">
        <v>3039</v>
      </c>
      <c r="E779" s="354" t="s">
        <v>612</v>
      </c>
      <c r="F779" s="354" t="s">
        <v>3040</v>
      </c>
      <c r="G779" s="0" t="e">
        <f aca="false">CHAR(CODE(dbcs(LEFT(F779,1)))-256)</f>
        <v>#NAME?</v>
      </c>
      <c r="H779" s="0" t="e">
        <f aca="false">C779&amp;G779</f>
        <v>#NAME?</v>
      </c>
      <c r="I779" s="355" t="str">
        <f aca="false">D779</f>
        <v>中能登町</v>
      </c>
      <c r="L779" s="355" t="str">
        <f aca="false">C779&amp;D779</f>
        <v>石川県中能登町</v>
      </c>
    </row>
    <row r="780" customFormat="false" ht="18" hidden="false" customHeight="false" outlineLevel="0" collapsed="false">
      <c r="A780" s="354" t="s">
        <v>3041</v>
      </c>
      <c r="B780" s="0" t="str">
        <f aca="false">LEFT(A780,2)</f>
        <v>17</v>
      </c>
      <c r="C780" s="354" t="s">
        <v>429</v>
      </c>
      <c r="D780" s="354" t="s">
        <v>3042</v>
      </c>
      <c r="E780" s="354" t="s">
        <v>612</v>
      </c>
      <c r="F780" s="354" t="s">
        <v>3043</v>
      </c>
      <c r="G780" s="0" t="e">
        <f aca="false">CHAR(CODE(dbcs(LEFT(F780,1)))-256)</f>
        <v>#NAME?</v>
      </c>
      <c r="H780" s="0" t="e">
        <f aca="false">C780&amp;G780</f>
        <v>#NAME?</v>
      </c>
      <c r="I780" s="355" t="str">
        <f aca="false">D780</f>
        <v>七尾市</v>
      </c>
      <c r="L780" s="355" t="str">
        <f aca="false">C780&amp;D780</f>
        <v>石川県七尾市</v>
      </c>
    </row>
    <row r="781" customFormat="false" ht="18" hidden="false" customHeight="false" outlineLevel="0" collapsed="false">
      <c r="A781" s="354" t="s">
        <v>3044</v>
      </c>
      <c r="B781" s="0" t="str">
        <f aca="false">LEFT(A781,2)</f>
        <v>17</v>
      </c>
      <c r="C781" s="354" t="s">
        <v>429</v>
      </c>
      <c r="D781" s="354" t="s">
        <v>3045</v>
      </c>
      <c r="E781" s="354" t="s">
        <v>612</v>
      </c>
      <c r="F781" s="354" t="s">
        <v>3046</v>
      </c>
      <c r="G781" s="0" t="e">
        <f aca="false">CHAR(CODE(dbcs(LEFT(F781,1)))-256)</f>
        <v>#NAME?</v>
      </c>
      <c r="H781" s="0" t="e">
        <f aca="false">C781&amp;G781</f>
        <v>#NAME?</v>
      </c>
      <c r="I781" s="355" t="str">
        <f aca="false">D781</f>
        <v>能登町</v>
      </c>
      <c r="L781" s="355" t="str">
        <f aca="false">C781&amp;D781</f>
        <v>石川県能登町</v>
      </c>
    </row>
    <row r="782" customFormat="false" ht="18" hidden="false" customHeight="false" outlineLevel="0" collapsed="false">
      <c r="A782" s="354" t="s">
        <v>3047</v>
      </c>
      <c r="B782" s="0" t="str">
        <f aca="false">LEFT(A782,2)</f>
        <v>17</v>
      </c>
      <c r="C782" s="354" t="s">
        <v>429</v>
      </c>
      <c r="D782" s="354" t="s">
        <v>3048</v>
      </c>
      <c r="E782" s="354" t="s">
        <v>612</v>
      </c>
      <c r="F782" s="354" t="s">
        <v>3049</v>
      </c>
      <c r="G782" s="0" t="e">
        <f aca="false">CHAR(CODE(dbcs(LEFT(F782,1)))-256)</f>
        <v>#NAME?</v>
      </c>
      <c r="H782" s="0" t="e">
        <f aca="false">C782&amp;G782</f>
        <v>#NAME?</v>
      </c>
      <c r="I782" s="355" t="str">
        <f aca="false">D782</f>
        <v>野々市市</v>
      </c>
      <c r="L782" s="355" t="str">
        <f aca="false">C782&amp;D782</f>
        <v>石川県野々市市</v>
      </c>
    </row>
    <row r="783" customFormat="false" ht="18" hidden="false" customHeight="false" outlineLevel="0" collapsed="false">
      <c r="A783" s="354" t="s">
        <v>3050</v>
      </c>
      <c r="B783" s="0" t="str">
        <f aca="false">LEFT(A783,2)</f>
        <v>17</v>
      </c>
      <c r="C783" s="354" t="s">
        <v>429</v>
      </c>
      <c r="D783" s="354" t="s">
        <v>3051</v>
      </c>
      <c r="E783" s="354" t="s">
        <v>612</v>
      </c>
      <c r="F783" s="354" t="s">
        <v>3052</v>
      </c>
      <c r="G783" s="0" t="e">
        <f aca="false">CHAR(CODE(dbcs(LEFT(F783,1)))-256)</f>
        <v>#NAME?</v>
      </c>
      <c r="H783" s="0" t="e">
        <f aca="false">C783&amp;G783</f>
        <v>#NAME?</v>
      </c>
      <c r="I783" s="355" t="str">
        <f aca="false">D783</f>
        <v>能美市</v>
      </c>
      <c r="L783" s="355" t="str">
        <f aca="false">C783&amp;D783</f>
        <v>石川県能美市</v>
      </c>
    </row>
    <row r="784" customFormat="false" ht="18" hidden="false" customHeight="false" outlineLevel="0" collapsed="false">
      <c r="A784" s="354" t="s">
        <v>3053</v>
      </c>
      <c r="B784" s="0" t="str">
        <f aca="false">LEFT(A784,2)</f>
        <v>17</v>
      </c>
      <c r="C784" s="354" t="s">
        <v>429</v>
      </c>
      <c r="D784" s="354" t="s">
        <v>3054</v>
      </c>
      <c r="E784" s="354" t="s">
        <v>612</v>
      </c>
      <c r="F784" s="354" t="s">
        <v>3055</v>
      </c>
      <c r="G784" s="0" t="e">
        <f aca="false">CHAR(CODE(dbcs(LEFT(F784,1)))-256)</f>
        <v>#NAME?</v>
      </c>
      <c r="H784" s="0" t="e">
        <f aca="false">C784&amp;G784</f>
        <v>#NAME?</v>
      </c>
      <c r="I784" s="355" t="str">
        <f aca="false">D784</f>
        <v>羽咋市</v>
      </c>
      <c r="L784" s="355" t="str">
        <f aca="false">C784&amp;D784</f>
        <v>石川県羽咋市</v>
      </c>
    </row>
    <row r="785" customFormat="false" ht="18" hidden="false" customHeight="false" outlineLevel="0" collapsed="false">
      <c r="A785" s="354" t="s">
        <v>3056</v>
      </c>
      <c r="B785" s="0" t="str">
        <f aca="false">LEFT(A785,2)</f>
        <v>17</v>
      </c>
      <c r="C785" s="354" t="s">
        <v>429</v>
      </c>
      <c r="D785" s="354" t="s">
        <v>3057</v>
      </c>
      <c r="E785" s="354" t="s">
        <v>612</v>
      </c>
      <c r="F785" s="354" t="s">
        <v>3058</v>
      </c>
      <c r="G785" s="0" t="e">
        <f aca="false">CHAR(CODE(dbcs(LEFT(F785,1)))-256)</f>
        <v>#NAME?</v>
      </c>
      <c r="H785" s="0" t="e">
        <f aca="false">C785&amp;G785</f>
        <v>#NAME?</v>
      </c>
      <c r="I785" s="355" t="str">
        <f aca="false">D785</f>
        <v>白山市</v>
      </c>
      <c r="L785" s="355" t="str">
        <f aca="false">C785&amp;D785</f>
        <v>石川県白山市</v>
      </c>
    </row>
    <row r="786" customFormat="false" ht="18" hidden="false" customHeight="false" outlineLevel="0" collapsed="false">
      <c r="A786" s="354" t="s">
        <v>3059</v>
      </c>
      <c r="B786" s="0" t="str">
        <f aca="false">LEFT(A786,2)</f>
        <v>17</v>
      </c>
      <c r="C786" s="354" t="s">
        <v>429</v>
      </c>
      <c r="D786" s="354" t="s">
        <v>3060</v>
      </c>
      <c r="E786" s="354" t="s">
        <v>612</v>
      </c>
      <c r="F786" s="354" t="s">
        <v>3061</v>
      </c>
      <c r="G786" s="0" t="e">
        <f aca="false">CHAR(CODE(dbcs(LEFT(F786,1)))-256)</f>
        <v>#NAME?</v>
      </c>
      <c r="H786" s="0" t="e">
        <f aca="false">C786&amp;G786</f>
        <v>#NAME?</v>
      </c>
      <c r="I786" s="355" t="str">
        <f aca="false">D786</f>
        <v>宝達志水町</v>
      </c>
      <c r="L786" s="355" t="str">
        <f aca="false">C786&amp;D786</f>
        <v>石川県宝達志水町</v>
      </c>
    </row>
    <row r="787" customFormat="false" ht="18" hidden="false" customHeight="false" outlineLevel="0" collapsed="false">
      <c r="A787" s="354" t="s">
        <v>3062</v>
      </c>
      <c r="B787" s="0" t="str">
        <f aca="false">LEFT(A787,2)</f>
        <v>17</v>
      </c>
      <c r="C787" s="354" t="s">
        <v>429</v>
      </c>
      <c r="D787" s="354" t="s">
        <v>3063</v>
      </c>
      <c r="E787" s="354" t="s">
        <v>612</v>
      </c>
      <c r="F787" s="354" t="s">
        <v>3064</v>
      </c>
      <c r="G787" s="0" t="e">
        <f aca="false">CHAR(CODE(dbcs(LEFT(F787,1)))-256)</f>
        <v>#NAME?</v>
      </c>
      <c r="H787" s="0" t="e">
        <f aca="false">C787&amp;G787</f>
        <v>#NAME?</v>
      </c>
      <c r="I787" s="355" t="str">
        <f aca="false">D787</f>
        <v>輪島市</v>
      </c>
      <c r="L787" s="355" t="str">
        <f aca="false">C787&amp;D787</f>
        <v>石川県輪島市</v>
      </c>
    </row>
    <row r="788" customFormat="false" ht="18" hidden="false" customHeight="false" outlineLevel="0" collapsed="false">
      <c r="A788" s="354" t="s">
        <v>3065</v>
      </c>
      <c r="B788" s="0" t="str">
        <f aca="false">LEFT(A788,2)</f>
        <v>18</v>
      </c>
      <c r="C788" s="354" t="s">
        <v>430</v>
      </c>
      <c r="D788" s="354" t="s">
        <v>3066</v>
      </c>
      <c r="E788" s="354" t="s">
        <v>614</v>
      </c>
      <c r="F788" s="354" t="s">
        <v>3067</v>
      </c>
      <c r="G788" s="0" t="e">
        <f aca="false">CHAR(CODE(dbcs(LEFT(F788,1)))-256)</f>
        <v>#NAME?</v>
      </c>
      <c r="H788" s="0" t="e">
        <f aca="false">C788&amp;G788</f>
        <v>#NAME?</v>
      </c>
      <c r="I788" s="355" t="str">
        <f aca="false">D788</f>
        <v>あわら市</v>
      </c>
      <c r="L788" s="355" t="str">
        <f aca="false">C788&amp;D788</f>
        <v>福井県あわら市</v>
      </c>
    </row>
    <row r="789" customFormat="false" ht="18" hidden="false" customHeight="false" outlineLevel="0" collapsed="false">
      <c r="A789" s="354" t="s">
        <v>3068</v>
      </c>
      <c r="B789" s="0" t="str">
        <f aca="false">LEFT(A789,2)</f>
        <v>18</v>
      </c>
      <c r="C789" s="354" t="s">
        <v>430</v>
      </c>
      <c r="D789" s="354" t="s">
        <v>55</v>
      </c>
      <c r="E789" s="354" t="s">
        <v>614</v>
      </c>
      <c r="F789" s="354" t="s">
        <v>725</v>
      </c>
      <c r="G789" s="0" t="e">
        <f aca="false">CHAR(CODE(dbcs(LEFT(F789,1)))-256)</f>
        <v>#NAME?</v>
      </c>
      <c r="H789" s="0" t="e">
        <f aca="false">C789&amp;G789</f>
        <v>#NAME?</v>
      </c>
      <c r="I789" s="355" t="str">
        <f aca="false">D789</f>
        <v>池田町</v>
      </c>
      <c r="L789" s="355" t="str">
        <f aca="false">C789&amp;D789</f>
        <v>福井県池田町</v>
      </c>
    </row>
    <row r="790" customFormat="false" ht="18" hidden="false" customHeight="false" outlineLevel="0" collapsed="false">
      <c r="A790" s="354" t="s">
        <v>3069</v>
      </c>
      <c r="B790" s="0" t="str">
        <f aca="false">LEFT(A790,2)</f>
        <v>18</v>
      </c>
      <c r="C790" s="354" t="s">
        <v>430</v>
      </c>
      <c r="D790" s="354" t="s">
        <v>3070</v>
      </c>
      <c r="E790" s="354" t="s">
        <v>614</v>
      </c>
      <c r="F790" s="354" t="s">
        <v>3071</v>
      </c>
      <c r="G790" s="0" t="e">
        <f aca="false">CHAR(CODE(dbcs(LEFT(F790,1)))-256)</f>
        <v>#NAME?</v>
      </c>
      <c r="H790" s="0" t="e">
        <f aca="false">C790&amp;G790</f>
        <v>#NAME?</v>
      </c>
      <c r="I790" s="355" t="str">
        <f aca="false">D790</f>
        <v>永平寺町</v>
      </c>
      <c r="L790" s="355" t="str">
        <f aca="false">C790&amp;D790</f>
        <v>福井県永平寺町</v>
      </c>
    </row>
    <row r="791" customFormat="false" ht="18" hidden="false" customHeight="false" outlineLevel="0" collapsed="false">
      <c r="A791" s="354" t="s">
        <v>3072</v>
      </c>
      <c r="B791" s="0" t="str">
        <f aca="false">LEFT(A791,2)</f>
        <v>18</v>
      </c>
      <c r="C791" s="354" t="s">
        <v>430</v>
      </c>
      <c r="D791" s="354" t="s">
        <v>3073</v>
      </c>
      <c r="E791" s="354" t="s">
        <v>614</v>
      </c>
      <c r="F791" s="354" t="s">
        <v>3074</v>
      </c>
      <c r="G791" s="0" t="e">
        <f aca="false">CHAR(CODE(dbcs(LEFT(F791,1)))-256)</f>
        <v>#NAME?</v>
      </c>
      <c r="H791" s="0" t="e">
        <f aca="false">C791&amp;G791</f>
        <v>#NAME?</v>
      </c>
      <c r="I791" s="355" t="str">
        <f aca="false">D791</f>
        <v>越前市</v>
      </c>
      <c r="L791" s="355" t="str">
        <f aca="false">C791&amp;D791</f>
        <v>福井県越前市</v>
      </c>
    </row>
    <row r="792" customFormat="false" ht="18" hidden="false" customHeight="false" outlineLevel="0" collapsed="false">
      <c r="A792" s="354" t="s">
        <v>3075</v>
      </c>
      <c r="B792" s="0" t="str">
        <f aca="false">LEFT(A792,2)</f>
        <v>18</v>
      </c>
      <c r="C792" s="354" t="s">
        <v>430</v>
      </c>
      <c r="D792" s="354" t="s">
        <v>3076</v>
      </c>
      <c r="E792" s="354" t="s">
        <v>614</v>
      </c>
      <c r="F792" s="354" t="s">
        <v>3077</v>
      </c>
      <c r="G792" s="0" t="e">
        <f aca="false">CHAR(CODE(dbcs(LEFT(F792,1)))-256)</f>
        <v>#NAME?</v>
      </c>
      <c r="H792" s="0" t="e">
        <f aca="false">C792&amp;G792</f>
        <v>#NAME?</v>
      </c>
      <c r="I792" s="355" t="str">
        <f aca="false">D792</f>
        <v>越前町</v>
      </c>
      <c r="L792" s="355" t="str">
        <f aca="false">C792&amp;D792</f>
        <v>福井県越前町</v>
      </c>
    </row>
    <row r="793" customFormat="false" ht="18" hidden="false" customHeight="false" outlineLevel="0" collapsed="false">
      <c r="A793" s="354" t="s">
        <v>3078</v>
      </c>
      <c r="B793" s="0" t="str">
        <f aca="false">LEFT(A793,2)</f>
        <v>18</v>
      </c>
      <c r="C793" s="354" t="s">
        <v>430</v>
      </c>
      <c r="D793" s="354" t="s">
        <v>3079</v>
      </c>
      <c r="E793" s="354" t="s">
        <v>614</v>
      </c>
      <c r="F793" s="354" t="s">
        <v>3080</v>
      </c>
      <c r="G793" s="0" t="e">
        <f aca="false">CHAR(CODE(dbcs(LEFT(F793,1)))-256)</f>
        <v>#NAME?</v>
      </c>
      <c r="H793" s="0" t="e">
        <f aca="false">C793&amp;G793</f>
        <v>#NAME?</v>
      </c>
      <c r="I793" s="355" t="str">
        <f aca="false">D793</f>
        <v>おおい町</v>
      </c>
      <c r="L793" s="355" t="str">
        <f aca="false">C793&amp;D793</f>
        <v>福井県おおい町</v>
      </c>
    </row>
    <row r="794" customFormat="false" ht="18" hidden="false" customHeight="false" outlineLevel="0" collapsed="false">
      <c r="A794" s="354" t="s">
        <v>3081</v>
      </c>
      <c r="B794" s="0" t="str">
        <f aca="false">LEFT(A794,2)</f>
        <v>18</v>
      </c>
      <c r="C794" s="354" t="s">
        <v>430</v>
      </c>
      <c r="D794" s="354" t="s">
        <v>3082</v>
      </c>
      <c r="E794" s="354" t="s">
        <v>614</v>
      </c>
      <c r="F794" s="354" t="s">
        <v>3083</v>
      </c>
      <c r="G794" s="0" t="e">
        <f aca="false">CHAR(CODE(dbcs(LEFT(F794,1)))-256)</f>
        <v>#NAME?</v>
      </c>
      <c r="H794" s="0" t="e">
        <f aca="false">C794&amp;G794</f>
        <v>#NAME?</v>
      </c>
      <c r="I794" s="355" t="str">
        <f aca="false">D794</f>
        <v>大野市</v>
      </c>
      <c r="L794" s="355" t="str">
        <f aca="false">C794&amp;D794</f>
        <v>福井県大野市</v>
      </c>
    </row>
    <row r="795" customFormat="false" ht="18" hidden="false" customHeight="false" outlineLevel="0" collapsed="false">
      <c r="A795" s="354" t="s">
        <v>3084</v>
      </c>
      <c r="B795" s="0" t="str">
        <f aca="false">LEFT(A795,2)</f>
        <v>18</v>
      </c>
      <c r="C795" s="354" t="s">
        <v>430</v>
      </c>
      <c r="D795" s="354" t="s">
        <v>3085</v>
      </c>
      <c r="E795" s="354" t="s">
        <v>614</v>
      </c>
      <c r="F795" s="354" t="s">
        <v>3086</v>
      </c>
      <c r="G795" s="0" t="e">
        <f aca="false">CHAR(CODE(dbcs(LEFT(F795,1)))-256)</f>
        <v>#NAME?</v>
      </c>
      <c r="H795" s="0" t="e">
        <f aca="false">C795&amp;G795</f>
        <v>#NAME?</v>
      </c>
      <c r="I795" s="355" t="str">
        <f aca="false">D795</f>
        <v>小浜市</v>
      </c>
      <c r="L795" s="355" t="str">
        <f aca="false">C795&amp;D795</f>
        <v>福井県小浜市</v>
      </c>
    </row>
    <row r="796" customFormat="false" ht="18" hidden="false" customHeight="false" outlineLevel="0" collapsed="false">
      <c r="A796" s="354" t="s">
        <v>3087</v>
      </c>
      <c r="B796" s="0" t="str">
        <f aca="false">LEFT(A796,2)</f>
        <v>18</v>
      </c>
      <c r="C796" s="354" t="s">
        <v>430</v>
      </c>
      <c r="D796" s="354" t="s">
        <v>3088</v>
      </c>
      <c r="E796" s="354" t="s">
        <v>614</v>
      </c>
      <c r="F796" s="354" t="s">
        <v>3089</v>
      </c>
      <c r="G796" s="0" t="e">
        <f aca="false">CHAR(CODE(dbcs(LEFT(F796,1)))-256)</f>
        <v>#NAME?</v>
      </c>
      <c r="H796" s="0" t="e">
        <f aca="false">C796&amp;G796</f>
        <v>#NAME?</v>
      </c>
      <c r="I796" s="355" t="str">
        <f aca="false">D796</f>
        <v>勝山市</v>
      </c>
      <c r="L796" s="355" t="str">
        <f aca="false">C796&amp;D796</f>
        <v>福井県勝山市</v>
      </c>
    </row>
    <row r="797" customFormat="false" ht="18" hidden="false" customHeight="false" outlineLevel="0" collapsed="false">
      <c r="A797" s="354" t="s">
        <v>3090</v>
      </c>
      <c r="B797" s="0" t="str">
        <f aca="false">LEFT(A797,2)</f>
        <v>18</v>
      </c>
      <c r="C797" s="354" t="s">
        <v>430</v>
      </c>
      <c r="D797" s="354" t="s">
        <v>3091</v>
      </c>
      <c r="E797" s="354" t="s">
        <v>614</v>
      </c>
      <c r="F797" s="354" t="s">
        <v>3092</v>
      </c>
      <c r="G797" s="0" t="e">
        <f aca="false">CHAR(CODE(dbcs(LEFT(F797,1)))-256)</f>
        <v>#NAME?</v>
      </c>
      <c r="H797" s="0" t="e">
        <f aca="false">C797&amp;G797</f>
        <v>#NAME?</v>
      </c>
      <c r="I797" s="355" t="str">
        <f aca="false">D797</f>
        <v>坂井市</v>
      </c>
      <c r="L797" s="355" t="str">
        <f aca="false">C797&amp;D797</f>
        <v>福井県坂井市</v>
      </c>
    </row>
    <row r="798" customFormat="false" ht="18" hidden="false" customHeight="false" outlineLevel="0" collapsed="false">
      <c r="A798" s="354" t="s">
        <v>3093</v>
      </c>
      <c r="B798" s="0" t="str">
        <f aca="false">LEFT(A798,2)</f>
        <v>18</v>
      </c>
      <c r="C798" s="354" t="s">
        <v>430</v>
      </c>
      <c r="D798" s="354" t="s">
        <v>3094</v>
      </c>
      <c r="E798" s="354" t="s">
        <v>614</v>
      </c>
      <c r="F798" s="354" t="s">
        <v>3095</v>
      </c>
      <c r="G798" s="0" t="e">
        <f aca="false">CHAR(CODE(dbcs(LEFT(F798,1)))-256)</f>
        <v>#NAME?</v>
      </c>
      <c r="H798" s="0" t="e">
        <f aca="false">C798&amp;G798</f>
        <v>#NAME?</v>
      </c>
      <c r="I798" s="355" t="str">
        <f aca="false">D798</f>
        <v>鯖江市</v>
      </c>
      <c r="L798" s="355" t="str">
        <f aca="false">C798&amp;D798</f>
        <v>福井県鯖江市</v>
      </c>
    </row>
    <row r="799" customFormat="false" ht="18" hidden="false" customHeight="false" outlineLevel="0" collapsed="false">
      <c r="A799" s="354" t="s">
        <v>3096</v>
      </c>
      <c r="B799" s="0" t="str">
        <f aca="false">LEFT(A799,2)</f>
        <v>18</v>
      </c>
      <c r="C799" s="354" t="s">
        <v>430</v>
      </c>
      <c r="D799" s="354" t="s">
        <v>3097</v>
      </c>
      <c r="E799" s="354" t="s">
        <v>614</v>
      </c>
      <c r="F799" s="354" t="s">
        <v>3098</v>
      </c>
      <c r="G799" s="0" t="e">
        <f aca="false">CHAR(CODE(dbcs(LEFT(F799,1)))-256)</f>
        <v>#NAME?</v>
      </c>
      <c r="H799" s="0" t="e">
        <f aca="false">C799&amp;G799</f>
        <v>#NAME?</v>
      </c>
      <c r="I799" s="355" t="str">
        <f aca="false">D799</f>
        <v>高浜町</v>
      </c>
      <c r="L799" s="355" t="str">
        <f aca="false">C799&amp;D799</f>
        <v>福井県高浜町</v>
      </c>
    </row>
    <row r="800" customFormat="false" ht="18" hidden="false" customHeight="false" outlineLevel="0" collapsed="false">
      <c r="A800" s="354" t="s">
        <v>3099</v>
      </c>
      <c r="B800" s="0" t="str">
        <f aca="false">LEFT(A800,2)</f>
        <v>18</v>
      </c>
      <c r="C800" s="354" t="s">
        <v>430</v>
      </c>
      <c r="D800" s="354" t="s">
        <v>3100</v>
      </c>
      <c r="E800" s="354" t="s">
        <v>614</v>
      </c>
      <c r="F800" s="354" t="s">
        <v>3101</v>
      </c>
      <c r="G800" s="0" t="e">
        <f aca="false">CHAR(CODE(dbcs(LEFT(F800,1)))-256)</f>
        <v>#NAME?</v>
      </c>
      <c r="H800" s="0" t="e">
        <f aca="false">C800&amp;G800</f>
        <v>#NAME?</v>
      </c>
      <c r="I800" s="355" t="str">
        <f aca="false">D800</f>
        <v>敦賀市</v>
      </c>
      <c r="L800" s="355" t="str">
        <f aca="false">C800&amp;D800</f>
        <v>福井県敦賀市</v>
      </c>
    </row>
    <row r="801" customFormat="false" ht="18" hidden="false" customHeight="false" outlineLevel="0" collapsed="false">
      <c r="A801" s="354" t="s">
        <v>3102</v>
      </c>
      <c r="B801" s="0" t="str">
        <f aca="false">LEFT(A801,2)</f>
        <v>18</v>
      </c>
      <c r="C801" s="354" t="s">
        <v>430</v>
      </c>
      <c r="D801" s="354" t="s">
        <v>3103</v>
      </c>
      <c r="E801" s="354" t="s">
        <v>614</v>
      </c>
      <c r="F801" s="354" t="s">
        <v>3104</v>
      </c>
      <c r="G801" s="0" t="e">
        <f aca="false">CHAR(CODE(dbcs(LEFT(F801,1)))-256)</f>
        <v>#NAME?</v>
      </c>
      <c r="H801" s="0" t="e">
        <f aca="false">C801&amp;G801</f>
        <v>#NAME?</v>
      </c>
      <c r="I801" s="355" t="str">
        <f aca="false">D801</f>
        <v>福井市</v>
      </c>
      <c r="L801" s="355" t="str">
        <f aca="false">C801&amp;D801</f>
        <v>福井県福井市</v>
      </c>
    </row>
    <row r="802" customFormat="false" ht="18" hidden="false" customHeight="false" outlineLevel="0" collapsed="false">
      <c r="A802" s="354" t="s">
        <v>3105</v>
      </c>
      <c r="B802" s="0" t="str">
        <f aca="false">LEFT(A802,2)</f>
        <v>18</v>
      </c>
      <c r="C802" s="354" t="s">
        <v>430</v>
      </c>
      <c r="D802" s="354" t="s">
        <v>3106</v>
      </c>
      <c r="E802" s="354" t="s">
        <v>614</v>
      </c>
      <c r="F802" s="354" t="s">
        <v>3107</v>
      </c>
      <c r="G802" s="0" t="e">
        <f aca="false">CHAR(CODE(dbcs(LEFT(F802,1)))-256)</f>
        <v>#NAME?</v>
      </c>
      <c r="H802" s="0" t="e">
        <f aca="false">C802&amp;G802</f>
        <v>#NAME?</v>
      </c>
      <c r="I802" s="355" t="str">
        <f aca="false">D802</f>
        <v>南越前町</v>
      </c>
      <c r="L802" s="355" t="str">
        <f aca="false">C802&amp;D802</f>
        <v>福井県南越前町</v>
      </c>
    </row>
    <row r="803" customFormat="false" ht="18" hidden="false" customHeight="false" outlineLevel="0" collapsed="false">
      <c r="A803" s="354" t="s">
        <v>3108</v>
      </c>
      <c r="B803" s="0" t="str">
        <f aca="false">LEFT(A803,2)</f>
        <v>18</v>
      </c>
      <c r="C803" s="354" t="s">
        <v>430</v>
      </c>
      <c r="D803" s="354" t="s">
        <v>3109</v>
      </c>
      <c r="E803" s="354" t="s">
        <v>614</v>
      </c>
      <c r="F803" s="354" t="s">
        <v>3110</v>
      </c>
      <c r="G803" s="0" t="e">
        <f aca="false">CHAR(CODE(dbcs(LEFT(F803,1)))-256)</f>
        <v>#NAME?</v>
      </c>
      <c r="H803" s="0" t="e">
        <f aca="false">C803&amp;G803</f>
        <v>#NAME?</v>
      </c>
      <c r="I803" s="355" t="str">
        <f aca="false">D803</f>
        <v>美浜町</v>
      </c>
      <c r="L803" s="355" t="str">
        <f aca="false">C803&amp;D803</f>
        <v>福井県美浜町</v>
      </c>
    </row>
    <row r="804" customFormat="false" ht="18" hidden="false" customHeight="false" outlineLevel="0" collapsed="false">
      <c r="A804" s="354" t="s">
        <v>3111</v>
      </c>
      <c r="B804" s="0" t="str">
        <f aca="false">LEFT(A804,2)</f>
        <v>18</v>
      </c>
      <c r="C804" s="354" t="s">
        <v>430</v>
      </c>
      <c r="D804" s="354" t="s">
        <v>3112</v>
      </c>
      <c r="E804" s="354" t="s">
        <v>614</v>
      </c>
      <c r="F804" s="354" t="s">
        <v>3113</v>
      </c>
      <c r="G804" s="0" t="e">
        <f aca="false">CHAR(CODE(dbcs(LEFT(F804,1)))-256)</f>
        <v>#NAME?</v>
      </c>
      <c r="H804" s="0" t="e">
        <f aca="false">C804&amp;G804</f>
        <v>#NAME?</v>
      </c>
      <c r="I804" s="355" t="str">
        <f aca="false">D804</f>
        <v>若狭町</v>
      </c>
      <c r="L804" s="355" t="str">
        <f aca="false">C804&amp;D804</f>
        <v>福井県若狭町</v>
      </c>
    </row>
    <row r="805" customFormat="false" ht="18" hidden="false" customHeight="false" outlineLevel="0" collapsed="false">
      <c r="A805" s="354" t="s">
        <v>3114</v>
      </c>
      <c r="B805" s="0" t="str">
        <f aca="false">LEFT(A805,2)</f>
        <v>19</v>
      </c>
      <c r="C805" s="354" t="s">
        <v>431</v>
      </c>
      <c r="D805" s="354" t="s">
        <v>3115</v>
      </c>
      <c r="E805" s="354" t="s">
        <v>616</v>
      </c>
      <c r="F805" s="354" t="s">
        <v>3116</v>
      </c>
      <c r="G805" s="0" t="e">
        <f aca="false">CHAR(CODE(dbcs(LEFT(F805,1)))-256)</f>
        <v>#NAME?</v>
      </c>
      <c r="H805" s="0" t="e">
        <f aca="false">C805&amp;G805</f>
        <v>#NAME?</v>
      </c>
      <c r="I805" s="355" t="str">
        <f aca="false">D805</f>
        <v>市川三郷町</v>
      </c>
      <c r="L805" s="355" t="str">
        <f aca="false">C805&amp;D805</f>
        <v>山梨県市川三郷町</v>
      </c>
    </row>
    <row r="806" customFormat="false" ht="18" hidden="false" customHeight="false" outlineLevel="0" collapsed="false">
      <c r="A806" s="354" t="s">
        <v>3117</v>
      </c>
      <c r="B806" s="0" t="str">
        <f aca="false">LEFT(A806,2)</f>
        <v>19</v>
      </c>
      <c r="C806" s="354" t="s">
        <v>431</v>
      </c>
      <c r="D806" s="354" t="s">
        <v>3118</v>
      </c>
      <c r="E806" s="354" t="s">
        <v>616</v>
      </c>
      <c r="F806" s="354" t="s">
        <v>3119</v>
      </c>
      <c r="G806" s="0" t="e">
        <f aca="false">CHAR(CODE(dbcs(LEFT(F806,1)))-256)</f>
        <v>#NAME?</v>
      </c>
      <c r="H806" s="0" t="e">
        <f aca="false">C806&amp;G806</f>
        <v>#NAME?</v>
      </c>
      <c r="I806" s="355" t="str">
        <f aca="false">D806</f>
        <v>上野原市</v>
      </c>
      <c r="L806" s="355" t="str">
        <f aca="false">C806&amp;D806</f>
        <v>山梨県上野原市</v>
      </c>
    </row>
    <row r="807" customFormat="false" ht="18" hidden="false" customHeight="false" outlineLevel="0" collapsed="false">
      <c r="A807" s="354" t="s">
        <v>3120</v>
      </c>
      <c r="B807" s="0" t="str">
        <f aca="false">LEFT(A807,2)</f>
        <v>19</v>
      </c>
      <c r="C807" s="354" t="s">
        <v>431</v>
      </c>
      <c r="D807" s="354" t="s">
        <v>3121</v>
      </c>
      <c r="E807" s="354" t="s">
        <v>616</v>
      </c>
      <c r="F807" s="354" t="s">
        <v>3122</v>
      </c>
      <c r="G807" s="0" t="e">
        <f aca="false">CHAR(CODE(dbcs(LEFT(F807,1)))-256)</f>
        <v>#NAME?</v>
      </c>
      <c r="H807" s="0" t="e">
        <f aca="false">C807&amp;G807</f>
        <v>#NAME?</v>
      </c>
      <c r="I807" s="355" t="str">
        <f aca="false">D807</f>
        <v>大月市</v>
      </c>
      <c r="L807" s="355" t="str">
        <f aca="false">C807&amp;D807</f>
        <v>山梨県大月市</v>
      </c>
    </row>
    <row r="808" customFormat="false" ht="18" hidden="false" customHeight="false" outlineLevel="0" collapsed="false">
      <c r="A808" s="354" t="s">
        <v>3123</v>
      </c>
      <c r="B808" s="0" t="str">
        <f aca="false">LEFT(A808,2)</f>
        <v>19</v>
      </c>
      <c r="C808" s="354" t="s">
        <v>431</v>
      </c>
      <c r="D808" s="354" t="s">
        <v>3124</v>
      </c>
      <c r="E808" s="354" t="s">
        <v>616</v>
      </c>
      <c r="F808" s="354" t="s">
        <v>3125</v>
      </c>
      <c r="G808" s="0" t="e">
        <f aca="false">CHAR(CODE(dbcs(LEFT(F808,1)))-256)</f>
        <v>#NAME?</v>
      </c>
      <c r="H808" s="0" t="e">
        <f aca="false">C808&amp;G808</f>
        <v>#NAME?</v>
      </c>
      <c r="I808" s="355" t="str">
        <f aca="false">D808</f>
        <v>忍野村</v>
      </c>
      <c r="L808" s="355" t="str">
        <f aca="false">C808&amp;D808</f>
        <v>山梨県忍野村</v>
      </c>
    </row>
    <row r="809" customFormat="false" ht="18" hidden="false" customHeight="false" outlineLevel="0" collapsed="false">
      <c r="A809" s="354" t="s">
        <v>3126</v>
      </c>
      <c r="B809" s="0" t="str">
        <f aca="false">LEFT(A809,2)</f>
        <v>19</v>
      </c>
      <c r="C809" s="354" t="s">
        <v>431</v>
      </c>
      <c r="D809" s="354" t="s">
        <v>3127</v>
      </c>
      <c r="E809" s="354" t="s">
        <v>616</v>
      </c>
      <c r="F809" s="354" t="s">
        <v>3128</v>
      </c>
      <c r="G809" s="0" t="e">
        <f aca="false">CHAR(CODE(dbcs(LEFT(F809,1)))-256)</f>
        <v>#NAME?</v>
      </c>
      <c r="H809" s="0" t="e">
        <f aca="false">C809&amp;G809</f>
        <v>#NAME?</v>
      </c>
      <c r="I809" s="355" t="str">
        <f aca="false">D809</f>
        <v>甲斐市</v>
      </c>
      <c r="L809" s="355" t="str">
        <f aca="false">C809&amp;D809</f>
        <v>山梨県甲斐市</v>
      </c>
    </row>
    <row r="810" customFormat="false" ht="18" hidden="false" customHeight="false" outlineLevel="0" collapsed="false">
      <c r="A810" s="354" t="s">
        <v>3129</v>
      </c>
      <c r="B810" s="0" t="str">
        <f aca="false">LEFT(A810,2)</f>
        <v>19</v>
      </c>
      <c r="C810" s="354" t="s">
        <v>431</v>
      </c>
      <c r="D810" s="354" t="s">
        <v>3130</v>
      </c>
      <c r="E810" s="354" t="s">
        <v>616</v>
      </c>
      <c r="F810" s="354" t="s">
        <v>3131</v>
      </c>
      <c r="G810" s="0" t="e">
        <f aca="false">CHAR(CODE(dbcs(LEFT(F810,1)))-256)</f>
        <v>#NAME?</v>
      </c>
      <c r="H810" s="0" t="e">
        <f aca="false">C810&amp;G810</f>
        <v>#NAME?</v>
      </c>
      <c r="I810" s="355" t="str">
        <f aca="false">D810</f>
        <v>甲州市</v>
      </c>
      <c r="L810" s="355" t="str">
        <f aca="false">C810&amp;D810</f>
        <v>山梨県甲州市</v>
      </c>
    </row>
    <row r="811" customFormat="false" ht="18" hidden="false" customHeight="false" outlineLevel="0" collapsed="false">
      <c r="A811" s="354" t="s">
        <v>3132</v>
      </c>
      <c r="B811" s="0" t="str">
        <f aca="false">LEFT(A811,2)</f>
        <v>19</v>
      </c>
      <c r="C811" s="354" t="s">
        <v>431</v>
      </c>
      <c r="D811" s="354" t="s">
        <v>3133</v>
      </c>
      <c r="E811" s="354" t="s">
        <v>616</v>
      </c>
      <c r="F811" s="354" t="s">
        <v>3134</v>
      </c>
      <c r="G811" s="0" t="e">
        <f aca="false">CHAR(CODE(dbcs(LEFT(F811,1)))-256)</f>
        <v>#NAME?</v>
      </c>
      <c r="H811" s="0" t="e">
        <f aca="false">C811&amp;G811</f>
        <v>#NAME?</v>
      </c>
      <c r="I811" s="355" t="str">
        <f aca="false">D811</f>
        <v>甲府市</v>
      </c>
      <c r="L811" s="355" t="str">
        <f aca="false">C811&amp;D811</f>
        <v>山梨県甲府市</v>
      </c>
    </row>
    <row r="812" customFormat="false" ht="18" hidden="false" customHeight="false" outlineLevel="0" collapsed="false">
      <c r="A812" s="354" t="s">
        <v>3135</v>
      </c>
      <c r="B812" s="0" t="str">
        <f aca="false">LEFT(A812,2)</f>
        <v>19</v>
      </c>
      <c r="C812" s="354" t="s">
        <v>431</v>
      </c>
      <c r="D812" s="354" t="s">
        <v>3136</v>
      </c>
      <c r="E812" s="354" t="s">
        <v>616</v>
      </c>
      <c r="F812" s="354" t="s">
        <v>3137</v>
      </c>
      <c r="G812" s="0" t="e">
        <f aca="false">CHAR(CODE(dbcs(LEFT(F812,1)))-256)</f>
        <v>#NAME?</v>
      </c>
      <c r="H812" s="0" t="e">
        <f aca="false">C812&amp;G812</f>
        <v>#NAME?</v>
      </c>
      <c r="I812" s="355" t="str">
        <f aca="false">D812</f>
        <v>小菅村</v>
      </c>
      <c r="L812" s="355" t="str">
        <f aca="false">C812&amp;D812</f>
        <v>山梨県小菅村</v>
      </c>
    </row>
    <row r="813" customFormat="false" ht="18" hidden="false" customHeight="false" outlineLevel="0" collapsed="false">
      <c r="A813" s="354" t="s">
        <v>3138</v>
      </c>
      <c r="B813" s="0" t="str">
        <f aca="false">LEFT(A813,2)</f>
        <v>19</v>
      </c>
      <c r="C813" s="354" t="s">
        <v>431</v>
      </c>
      <c r="D813" s="354" t="s">
        <v>3139</v>
      </c>
      <c r="E813" s="354" t="s">
        <v>616</v>
      </c>
      <c r="F813" s="354" t="s">
        <v>3140</v>
      </c>
      <c r="G813" s="0" t="e">
        <f aca="false">CHAR(CODE(dbcs(LEFT(F813,1)))-256)</f>
        <v>#NAME?</v>
      </c>
      <c r="H813" s="0" t="e">
        <f aca="false">C813&amp;G813</f>
        <v>#NAME?</v>
      </c>
      <c r="I813" s="355" t="str">
        <f aca="false">D813</f>
        <v>昭和町</v>
      </c>
      <c r="L813" s="355" t="str">
        <f aca="false">C813&amp;D813</f>
        <v>山梨県昭和町</v>
      </c>
    </row>
    <row r="814" customFormat="false" ht="18" hidden="false" customHeight="false" outlineLevel="0" collapsed="false">
      <c r="A814" s="354" t="s">
        <v>3141</v>
      </c>
      <c r="B814" s="0" t="str">
        <f aca="false">LEFT(A814,2)</f>
        <v>19</v>
      </c>
      <c r="C814" s="354" t="s">
        <v>431</v>
      </c>
      <c r="D814" s="354" t="s">
        <v>3142</v>
      </c>
      <c r="E814" s="354" t="s">
        <v>616</v>
      </c>
      <c r="F814" s="354" t="s">
        <v>3143</v>
      </c>
      <c r="G814" s="0" t="e">
        <f aca="false">CHAR(CODE(dbcs(LEFT(F814,1)))-256)</f>
        <v>#NAME?</v>
      </c>
      <c r="H814" s="0" t="e">
        <f aca="false">C814&amp;G814</f>
        <v>#NAME?</v>
      </c>
      <c r="I814" s="355" t="str">
        <f aca="false">D814</f>
        <v>丹波山村</v>
      </c>
      <c r="L814" s="355" t="str">
        <f aca="false">C814&amp;D814</f>
        <v>山梨県丹波山村</v>
      </c>
    </row>
    <row r="815" customFormat="false" ht="18" hidden="false" customHeight="false" outlineLevel="0" collapsed="false">
      <c r="A815" s="354" t="s">
        <v>3144</v>
      </c>
      <c r="B815" s="0" t="str">
        <f aca="false">LEFT(A815,2)</f>
        <v>19</v>
      </c>
      <c r="C815" s="354" t="s">
        <v>431</v>
      </c>
      <c r="D815" s="354" t="s">
        <v>3145</v>
      </c>
      <c r="E815" s="354" t="s">
        <v>616</v>
      </c>
      <c r="F815" s="354" t="s">
        <v>3146</v>
      </c>
      <c r="G815" s="0" t="e">
        <f aca="false">CHAR(CODE(dbcs(LEFT(F815,1)))-256)</f>
        <v>#NAME?</v>
      </c>
      <c r="H815" s="0" t="e">
        <f aca="false">C815&amp;G815</f>
        <v>#NAME?</v>
      </c>
      <c r="I815" s="355" t="str">
        <f aca="false">D815</f>
        <v>中央市</v>
      </c>
      <c r="L815" s="355" t="str">
        <f aca="false">C815&amp;D815</f>
        <v>山梨県中央市</v>
      </c>
    </row>
    <row r="816" customFormat="false" ht="18" hidden="false" customHeight="false" outlineLevel="0" collapsed="false">
      <c r="A816" s="354" t="s">
        <v>3147</v>
      </c>
      <c r="B816" s="0" t="str">
        <f aca="false">LEFT(A816,2)</f>
        <v>19</v>
      </c>
      <c r="C816" s="354" t="s">
        <v>431</v>
      </c>
      <c r="D816" s="354" t="s">
        <v>3148</v>
      </c>
      <c r="E816" s="354" t="s">
        <v>616</v>
      </c>
      <c r="F816" s="354" t="s">
        <v>3149</v>
      </c>
      <c r="G816" s="0" t="e">
        <f aca="false">CHAR(CODE(dbcs(LEFT(F816,1)))-256)</f>
        <v>#NAME?</v>
      </c>
      <c r="H816" s="0" t="e">
        <f aca="false">C816&amp;G816</f>
        <v>#NAME?</v>
      </c>
      <c r="I816" s="355" t="str">
        <f aca="false">D816</f>
        <v>都留市</v>
      </c>
      <c r="L816" s="355" t="str">
        <f aca="false">C816&amp;D816</f>
        <v>山梨県都留市</v>
      </c>
    </row>
    <row r="817" customFormat="false" ht="18" hidden="false" customHeight="false" outlineLevel="0" collapsed="false">
      <c r="A817" s="354" t="s">
        <v>3150</v>
      </c>
      <c r="B817" s="0" t="str">
        <f aca="false">LEFT(A817,2)</f>
        <v>19</v>
      </c>
      <c r="C817" s="354" t="s">
        <v>431</v>
      </c>
      <c r="D817" s="354" t="s">
        <v>3151</v>
      </c>
      <c r="E817" s="354" t="s">
        <v>616</v>
      </c>
      <c r="F817" s="354" t="s">
        <v>3152</v>
      </c>
      <c r="G817" s="0" t="e">
        <f aca="false">CHAR(CODE(dbcs(LEFT(F817,1)))-256)</f>
        <v>#NAME?</v>
      </c>
      <c r="H817" s="0" t="e">
        <f aca="false">C817&amp;G817</f>
        <v>#NAME?</v>
      </c>
      <c r="I817" s="355" t="str">
        <f aca="false">D817</f>
        <v>道志村</v>
      </c>
      <c r="L817" s="355" t="str">
        <f aca="false">C817&amp;D817</f>
        <v>山梨県道志村</v>
      </c>
    </row>
    <row r="818" customFormat="false" ht="18" hidden="false" customHeight="false" outlineLevel="0" collapsed="false">
      <c r="A818" s="354" t="s">
        <v>3153</v>
      </c>
      <c r="B818" s="0" t="str">
        <f aca="false">LEFT(A818,2)</f>
        <v>19</v>
      </c>
      <c r="C818" s="354" t="s">
        <v>431</v>
      </c>
      <c r="D818" s="354" t="s">
        <v>3154</v>
      </c>
      <c r="E818" s="354" t="s">
        <v>616</v>
      </c>
      <c r="F818" s="354" t="s">
        <v>3155</v>
      </c>
      <c r="G818" s="0" t="e">
        <f aca="false">CHAR(CODE(dbcs(LEFT(F818,1)))-256)</f>
        <v>#NAME?</v>
      </c>
      <c r="H818" s="0" t="e">
        <f aca="false">C818&amp;G818</f>
        <v>#NAME?</v>
      </c>
      <c r="I818" s="355" t="str">
        <f aca="false">D818</f>
        <v>鳴沢村</v>
      </c>
      <c r="L818" s="355" t="str">
        <f aca="false">C818&amp;D818</f>
        <v>山梨県鳴沢村</v>
      </c>
    </row>
    <row r="819" customFormat="false" ht="18" hidden="false" customHeight="false" outlineLevel="0" collapsed="false">
      <c r="A819" s="354" t="s">
        <v>3156</v>
      </c>
      <c r="B819" s="0" t="str">
        <f aca="false">LEFT(A819,2)</f>
        <v>19</v>
      </c>
      <c r="C819" s="354" t="s">
        <v>431</v>
      </c>
      <c r="D819" s="354" t="s">
        <v>1325</v>
      </c>
      <c r="E819" s="354" t="s">
        <v>616</v>
      </c>
      <c r="F819" s="354" t="s">
        <v>1326</v>
      </c>
      <c r="G819" s="0" t="e">
        <f aca="false">CHAR(CODE(dbcs(LEFT(F819,1)))-256)</f>
        <v>#NAME?</v>
      </c>
      <c r="H819" s="0" t="e">
        <f aca="false">C819&amp;G819</f>
        <v>#NAME?</v>
      </c>
      <c r="I819" s="355" t="str">
        <f aca="false">D819</f>
        <v>南部町</v>
      </c>
      <c r="L819" s="355" t="str">
        <f aca="false">C819&amp;D819</f>
        <v>山梨県南部町</v>
      </c>
    </row>
    <row r="820" customFormat="false" ht="18" hidden="false" customHeight="false" outlineLevel="0" collapsed="false">
      <c r="A820" s="354" t="s">
        <v>3157</v>
      </c>
      <c r="B820" s="0" t="str">
        <f aca="false">LEFT(A820,2)</f>
        <v>19</v>
      </c>
      <c r="C820" s="354" t="s">
        <v>431</v>
      </c>
      <c r="D820" s="354" t="s">
        <v>3158</v>
      </c>
      <c r="E820" s="354" t="s">
        <v>616</v>
      </c>
      <c r="F820" s="354" t="s">
        <v>3159</v>
      </c>
      <c r="G820" s="0" t="e">
        <f aca="false">CHAR(CODE(dbcs(LEFT(F820,1)))-256)</f>
        <v>#NAME?</v>
      </c>
      <c r="H820" s="0" t="e">
        <f aca="false">C820&amp;G820</f>
        <v>#NAME?</v>
      </c>
      <c r="I820" s="355" t="str">
        <f aca="false">D820</f>
        <v>西桂町</v>
      </c>
      <c r="L820" s="355" t="str">
        <f aca="false">C820&amp;D820</f>
        <v>山梨県西桂町</v>
      </c>
    </row>
    <row r="821" customFormat="false" ht="18" hidden="false" customHeight="false" outlineLevel="0" collapsed="false">
      <c r="A821" s="354" t="s">
        <v>3160</v>
      </c>
      <c r="B821" s="0" t="str">
        <f aca="false">LEFT(A821,2)</f>
        <v>19</v>
      </c>
      <c r="C821" s="354" t="s">
        <v>431</v>
      </c>
      <c r="D821" s="354" t="s">
        <v>3161</v>
      </c>
      <c r="E821" s="354" t="s">
        <v>616</v>
      </c>
      <c r="F821" s="354" t="s">
        <v>3162</v>
      </c>
      <c r="G821" s="0" t="e">
        <f aca="false">CHAR(CODE(dbcs(LEFT(F821,1)))-256)</f>
        <v>#NAME?</v>
      </c>
      <c r="H821" s="0" t="e">
        <f aca="false">C821&amp;G821</f>
        <v>#NAME?</v>
      </c>
      <c r="I821" s="355" t="str">
        <f aca="false">D821</f>
        <v>韮崎市</v>
      </c>
      <c r="L821" s="355" t="str">
        <f aca="false">C821&amp;D821</f>
        <v>山梨県韮崎市</v>
      </c>
    </row>
    <row r="822" customFormat="false" ht="18" hidden="false" customHeight="false" outlineLevel="0" collapsed="false">
      <c r="A822" s="354" t="s">
        <v>3163</v>
      </c>
      <c r="B822" s="0" t="str">
        <f aca="false">LEFT(A822,2)</f>
        <v>19</v>
      </c>
      <c r="C822" s="354" t="s">
        <v>431</v>
      </c>
      <c r="D822" s="354" t="s">
        <v>3164</v>
      </c>
      <c r="E822" s="354" t="s">
        <v>616</v>
      </c>
      <c r="F822" s="354" t="s">
        <v>3165</v>
      </c>
      <c r="G822" s="0" t="e">
        <f aca="false">CHAR(CODE(dbcs(LEFT(F822,1)))-256)</f>
        <v>#NAME?</v>
      </c>
      <c r="H822" s="0" t="e">
        <f aca="false">C822&amp;G822</f>
        <v>#NAME?</v>
      </c>
      <c r="I822" s="355" t="str">
        <f aca="false">D822</f>
        <v>早川町</v>
      </c>
      <c r="L822" s="355" t="str">
        <f aca="false">C822&amp;D822</f>
        <v>山梨県早川町</v>
      </c>
    </row>
    <row r="823" customFormat="false" ht="18" hidden="false" customHeight="false" outlineLevel="0" collapsed="false">
      <c r="A823" s="354" t="s">
        <v>3166</v>
      </c>
      <c r="B823" s="0" t="str">
        <f aca="false">LEFT(A823,2)</f>
        <v>19</v>
      </c>
      <c r="C823" s="354" t="s">
        <v>431</v>
      </c>
      <c r="D823" s="354" t="s">
        <v>3167</v>
      </c>
      <c r="E823" s="354" t="s">
        <v>616</v>
      </c>
      <c r="F823" s="354" t="s">
        <v>3168</v>
      </c>
      <c r="G823" s="0" t="e">
        <f aca="false">CHAR(CODE(dbcs(LEFT(F823,1)))-256)</f>
        <v>#NAME?</v>
      </c>
      <c r="H823" s="0" t="e">
        <f aca="false">C823&amp;G823</f>
        <v>#NAME?</v>
      </c>
      <c r="I823" s="355" t="str">
        <f aca="false">D823</f>
        <v>笛吹市</v>
      </c>
      <c r="L823" s="355" t="str">
        <f aca="false">C823&amp;D823</f>
        <v>山梨県笛吹市</v>
      </c>
    </row>
    <row r="824" customFormat="false" ht="18" hidden="false" customHeight="false" outlineLevel="0" collapsed="false">
      <c r="A824" s="354" t="s">
        <v>3169</v>
      </c>
      <c r="B824" s="0" t="str">
        <f aca="false">LEFT(A824,2)</f>
        <v>19</v>
      </c>
      <c r="C824" s="354" t="s">
        <v>431</v>
      </c>
      <c r="D824" s="354" t="s">
        <v>3170</v>
      </c>
      <c r="E824" s="354" t="s">
        <v>616</v>
      </c>
      <c r="F824" s="354" t="s">
        <v>3171</v>
      </c>
      <c r="G824" s="0" t="e">
        <f aca="false">CHAR(CODE(dbcs(LEFT(F824,1)))-256)</f>
        <v>#NAME?</v>
      </c>
      <c r="H824" s="0" t="e">
        <f aca="false">C824&amp;G824</f>
        <v>#NAME?</v>
      </c>
      <c r="I824" s="355" t="str">
        <f aca="false">D824</f>
        <v>富士河口湖町</v>
      </c>
      <c r="L824" s="355" t="str">
        <f aca="false">C824&amp;D824</f>
        <v>山梨県富士河口湖町</v>
      </c>
    </row>
    <row r="825" customFormat="false" ht="18" hidden="false" customHeight="false" outlineLevel="0" collapsed="false">
      <c r="A825" s="354" t="s">
        <v>3172</v>
      </c>
      <c r="B825" s="0" t="str">
        <f aca="false">LEFT(A825,2)</f>
        <v>19</v>
      </c>
      <c r="C825" s="354" t="s">
        <v>431</v>
      </c>
      <c r="D825" s="354" t="s">
        <v>3173</v>
      </c>
      <c r="E825" s="354" t="s">
        <v>616</v>
      </c>
      <c r="F825" s="354" t="s">
        <v>3174</v>
      </c>
      <c r="G825" s="0" t="e">
        <f aca="false">CHAR(CODE(dbcs(LEFT(F825,1)))-256)</f>
        <v>#NAME?</v>
      </c>
      <c r="H825" s="0" t="e">
        <f aca="false">C825&amp;G825</f>
        <v>#NAME?</v>
      </c>
      <c r="I825" s="355" t="str">
        <f aca="false">D825</f>
        <v>富士川町</v>
      </c>
      <c r="L825" s="355" t="str">
        <f aca="false">C825&amp;D825</f>
        <v>山梨県富士川町</v>
      </c>
    </row>
    <row r="826" customFormat="false" ht="18" hidden="false" customHeight="false" outlineLevel="0" collapsed="false">
      <c r="A826" s="354" t="s">
        <v>3175</v>
      </c>
      <c r="B826" s="0" t="str">
        <f aca="false">LEFT(A826,2)</f>
        <v>19</v>
      </c>
      <c r="C826" s="354" t="s">
        <v>431</v>
      </c>
      <c r="D826" s="354" t="s">
        <v>3176</v>
      </c>
      <c r="E826" s="354" t="s">
        <v>616</v>
      </c>
      <c r="F826" s="354" t="s">
        <v>3177</v>
      </c>
      <c r="G826" s="0" t="e">
        <f aca="false">CHAR(CODE(dbcs(LEFT(F826,1)))-256)</f>
        <v>#NAME?</v>
      </c>
      <c r="H826" s="0" t="e">
        <f aca="false">C826&amp;G826</f>
        <v>#NAME?</v>
      </c>
      <c r="I826" s="355" t="str">
        <f aca="false">D826</f>
        <v>富士吉田市</v>
      </c>
      <c r="L826" s="355" t="str">
        <f aca="false">C826&amp;D826</f>
        <v>山梨県富士吉田市</v>
      </c>
    </row>
    <row r="827" customFormat="false" ht="18" hidden="false" customHeight="false" outlineLevel="0" collapsed="false">
      <c r="A827" s="354" t="s">
        <v>3178</v>
      </c>
      <c r="B827" s="0" t="str">
        <f aca="false">LEFT(A827,2)</f>
        <v>19</v>
      </c>
      <c r="C827" s="354" t="s">
        <v>431</v>
      </c>
      <c r="D827" s="354" t="s">
        <v>3179</v>
      </c>
      <c r="E827" s="354" t="s">
        <v>616</v>
      </c>
      <c r="F827" s="354" t="s">
        <v>1162</v>
      </c>
      <c r="G827" s="0" t="e">
        <f aca="false">CHAR(CODE(dbcs(LEFT(F827,1)))-256)</f>
        <v>#NAME?</v>
      </c>
      <c r="H827" s="0" t="e">
        <f aca="false">C827&amp;G827</f>
        <v>#NAME?</v>
      </c>
      <c r="I827" s="355" t="str">
        <f aca="false">D827</f>
        <v>北杜市</v>
      </c>
      <c r="L827" s="355" t="str">
        <f aca="false">C827&amp;D827</f>
        <v>山梨県北杜市</v>
      </c>
    </row>
    <row r="828" customFormat="false" ht="18" hidden="false" customHeight="false" outlineLevel="0" collapsed="false">
      <c r="A828" s="354" t="s">
        <v>3180</v>
      </c>
      <c r="B828" s="0" t="str">
        <f aca="false">LEFT(A828,2)</f>
        <v>19</v>
      </c>
      <c r="C828" s="354" t="s">
        <v>431</v>
      </c>
      <c r="D828" s="354" t="s">
        <v>3181</v>
      </c>
      <c r="E828" s="354" t="s">
        <v>616</v>
      </c>
      <c r="F828" s="354" t="s">
        <v>3182</v>
      </c>
      <c r="G828" s="0" t="e">
        <f aca="false">CHAR(CODE(dbcs(LEFT(F828,1)))-256)</f>
        <v>#NAME?</v>
      </c>
      <c r="H828" s="0" t="e">
        <f aca="false">C828&amp;G828</f>
        <v>#NAME?</v>
      </c>
      <c r="I828" s="355" t="str">
        <f aca="false">D828</f>
        <v>南アルプス市</v>
      </c>
      <c r="L828" s="355" t="str">
        <f aca="false">C828&amp;D828</f>
        <v>山梨県南アルプス市</v>
      </c>
    </row>
    <row r="829" customFormat="false" ht="18" hidden="false" customHeight="false" outlineLevel="0" collapsed="false">
      <c r="A829" s="354" t="s">
        <v>3183</v>
      </c>
      <c r="B829" s="0" t="str">
        <f aca="false">LEFT(A829,2)</f>
        <v>19</v>
      </c>
      <c r="C829" s="354" t="s">
        <v>431</v>
      </c>
      <c r="D829" s="354" t="s">
        <v>3184</v>
      </c>
      <c r="E829" s="354" t="s">
        <v>616</v>
      </c>
      <c r="F829" s="354" t="s">
        <v>3185</v>
      </c>
      <c r="G829" s="0" t="e">
        <f aca="false">CHAR(CODE(dbcs(LEFT(F829,1)))-256)</f>
        <v>#NAME?</v>
      </c>
      <c r="H829" s="0" t="e">
        <f aca="false">C829&amp;G829</f>
        <v>#NAME?</v>
      </c>
      <c r="I829" s="355" t="str">
        <f aca="false">D829</f>
        <v>身延町</v>
      </c>
      <c r="L829" s="355" t="str">
        <f aca="false">C829&amp;D829</f>
        <v>山梨県身延町</v>
      </c>
    </row>
    <row r="830" customFormat="false" ht="18" hidden="false" customHeight="false" outlineLevel="0" collapsed="false">
      <c r="A830" s="354" t="s">
        <v>3186</v>
      </c>
      <c r="B830" s="0" t="str">
        <f aca="false">LEFT(A830,2)</f>
        <v>19</v>
      </c>
      <c r="C830" s="354" t="s">
        <v>431</v>
      </c>
      <c r="D830" s="354" t="s">
        <v>3187</v>
      </c>
      <c r="E830" s="354" t="s">
        <v>616</v>
      </c>
      <c r="F830" s="354" t="s">
        <v>3188</v>
      </c>
      <c r="G830" s="0" t="e">
        <f aca="false">CHAR(CODE(dbcs(LEFT(F830,1)))-256)</f>
        <v>#NAME?</v>
      </c>
      <c r="H830" s="0" t="e">
        <f aca="false">C830&amp;G830</f>
        <v>#NAME?</v>
      </c>
      <c r="I830" s="355" t="str">
        <f aca="false">D830</f>
        <v>山中湖村</v>
      </c>
      <c r="L830" s="355" t="str">
        <f aca="false">C830&amp;D830</f>
        <v>山梨県山中湖村</v>
      </c>
    </row>
    <row r="831" customFormat="false" ht="18" hidden="false" customHeight="false" outlineLevel="0" collapsed="false">
      <c r="A831" s="354" t="s">
        <v>3189</v>
      </c>
      <c r="B831" s="0" t="str">
        <f aca="false">LEFT(A831,2)</f>
        <v>19</v>
      </c>
      <c r="C831" s="354" t="s">
        <v>431</v>
      </c>
      <c r="D831" s="354" t="s">
        <v>3190</v>
      </c>
      <c r="E831" s="354" t="s">
        <v>616</v>
      </c>
      <c r="F831" s="354" t="s">
        <v>3191</v>
      </c>
      <c r="G831" s="0" t="e">
        <f aca="false">CHAR(CODE(dbcs(LEFT(F831,1)))-256)</f>
        <v>#NAME?</v>
      </c>
      <c r="H831" s="0" t="e">
        <f aca="false">C831&amp;G831</f>
        <v>#NAME?</v>
      </c>
      <c r="I831" s="355" t="str">
        <f aca="false">D831</f>
        <v>山梨市</v>
      </c>
      <c r="L831" s="355" t="str">
        <f aca="false">C831&amp;D831</f>
        <v>山梨県山梨市</v>
      </c>
    </row>
    <row r="832" customFormat="false" ht="18" hidden="false" customHeight="false" outlineLevel="0" collapsed="false">
      <c r="A832" s="354" t="s">
        <v>3192</v>
      </c>
      <c r="B832" s="0" t="str">
        <f aca="false">LEFT(A832,2)</f>
        <v>20</v>
      </c>
      <c r="C832" s="354" t="s">
        <v>432</v>
      </c>
      <c r="D832" s="354" t="s">
        <v>3193</v>
      </c>
      <c r="E832" s="354" t="s">
        <v>618</v>
      </c>
      <c r="F832" s="354" t="s">
        <v>3194</v>
      </c>
      <c r="G832" s="0" t="e">
        <f aca="false">CHAR(CODE(dbcs(LEFT(F832,1)))-256)</f>
        <v>#NAME?</v>
      </c>
      <c r="H832" s="0" t="e">
        <f aca="false">C832&amp;G832</f>
        <v>#NAME?</v>
      </c>
      <c r="I832" s="355" t="str">
        <f aca="false">D832</f>
        <v>青木村</v>
      </c>
      <c r="L832" s="355" t="str">
        <f aca="false">C832&amp;D832</f>
        <v>長野県青木村</v>
      </c>
    </row>
    <row r="833" customFormat="false" ht="18" hidden="false" customHeight="false" outlineLevel="0" collapsed="false">
      <c r="A833" s="354" t="s">
        <v>3195</v>
      </c>
      <c r="B833" s="0" t="str">
        <f aca="false">LEFT(A833,2)</f>
        <v>20</v>
      </c>
      <c r="C833" s="354" t="s">
        <v>432</v>
      </c>
      <c r="D833" s="354" t="s">
        <v>3196</v>
      </c>
      <c r="E833" s="354" t="s">
        <v>618</v>
      </c>
      <c r="F833" s="354" t="s">
        <v>3197</v>
      </c>
      <c r="G833" s="0" t="e">
        <f aca="false">CHAR(CODE(dbcs(LEFT(F833,1)))-256)</f>
        <v>#NAME?</v>
      </c>
      <c r="H833" s="0" t="e">
        <f aca="false">C833&amp;G833</f>
        <v>#NAME?</v>
      </c>
      <c r="I833" s="355" t="str">
        <f aca="false">D833</f>
        <v>上松町</v>
      </c>
      <c r="L833" s="355" t="str">
        <f aca="false">C833&amp;D833</f>
        <v>長野県上松町</v>
      </c>
    </row>
    <row r="834" customFormat="false" ht="18" hidden="false" customHeight="false" outlineLevel="0" collapsed="false">
      <c r="A834" s="354" t="s">
        <v>3198</v>
      </c>
      <c r="B834" s="0" t="str">
        <f aca="false">LEFT(A834,2)</f>
        <v>20</v>
      </c>
      <c r="C834" s="354" t="s">
        <v>432</v>
      </c>
      <c r="D834" s="354" t="s">
        <v>3199</v>
      </c>
      <c r="E834" s="354" t="s">
        <v>618</v>
      </c>
      <c r="F834" s="354" t="s">
        <v>3200</v>
      </c>
      <c r="G834" s="0" t="e">
        <f aca="false">CHAR(CODE(dbcs(LEFT(F834,1)))-256)</f>
        <v>#NAME?</v>
      </c>
      <c r="H834" s="0" t="e">
        <f aca="false">C834&amp;G834</f>
        <v>#NAME?</v>
      </c>
      <c r="I834" s="355" t="str">
        <f aca="false">D834</f>
        <v>朝日村</v>
      </c>
      <c r="L834" s="355" t="str">
        <f aca="false">C834&amp;D834</f>
        <v>長野県朝日村</v>
      </c>
    </row>
    <row r="835" customFormat="false" ht="18" hidden="false" customHeight="false" outlineLevel="0" collapsed="false">
      <c r="A835" s="354" t="s">
        <v>3201</v>
      </c>
      <c r="B835" s="0" t="str">
        <f aca="false">LEFT(A835,2)</f>
        <v>20</v>
      </c>
      <c r="C835" s="354" t="s">
        <v>432</v>
      </c>
      <c r="D835" s="354" t="s">
        <v>3202</v>
      </c>
      <c r="E835" s="354" t="s">
        <v>618</v>
      </c>
      <c r="F835" s="354" t="s">
        <v>3203</v>
      </c>
      <c r="G835" s="0" t="e">
        <f aca="false">CHAR(CODE(dbcs(LEFT(F835,1)))-256)</f>
        <v>#NAME?</v>
      </c>
      <c r="H835" s="0" t="e">
        <f aca="false">C835&amp;G835</f>
        <v>#NAME?</v>
      </c>
      <c r="I835" s="355" t="str">
        <f aca="false">D835</f>
        <v>阿智村</v>
      </c>
      <c r="L835" s="355" t="str">
        <f aca="false">C835&amp;D835</f>
        <v>長野県阿智村</v>
      </c>
    </row>
    <row r="836" customFormat="false" ht="18" hidden="false" customHeight="false" outlineLevel="0" collapsed="false">
      <c r="A836" s="354" t="s">
        <v>3204</v>
      </c>
      <c r="B836" s="0" t="str">
        <f aca="false">LEFT(A836,2)</f>
        <v>20</v>
      </c>
      <c r="C836" s="354" t="s">
        <v>432</v>
      </c>
      <c r="D836" s="354" t="s">
        <v>3205</v>
      </c>
      <c r="E836" s="354" t="s">
        <v>618</v>
      </c>
      <c r="F836" s="354" t="s">
        <v>3206</v>
      </c>
      <c r="G836" s="0" t="e">
        <f aca="false">CHAR(CODE(dbcs(LEFT(F836,1)))-256)</f>
        <v>#NAME?</v>
      </c>
      <c r="H836" s="0" t="e">
        <f aca="false">C836&amp;G836</f>
        <v>#NAME?</v>
      </c>
      <c r="I836" s="355" t="str">
        <f aca="false">D836</f>
        <v>安曇野市</v>
      </c>
      <c r="L836" s="355" t="str">
        <f aca="false">C836&amp;D836</f>
        <v>長野県安曇野市</v>
      </c>
    </row>
    <row r="837" customFormat="false" ht="18" hidden="false" customHeight="false" outlineLevel="0" collapsed="false">
      <c r="A837" s="354" t="s">
        <v>3207</v>
      </c>
      <c r="B837" s="0" t="str">
        <f aca="false">LEFT(A837,2)</f>
        <v>20</v>
      </c>
      <c r="C837" s="354" t="s">
        <v>432</v>
      </c>
      <c r="D837" s="354" t="s">
        <v>3208</v>
      </c>
      <c r="E837" s="354" t="s">
        <v>618</v>
      </c>
      <c r="F837" s="354" t="s">
        <v>3209</v>
      </c>
      <c r="G837" s="0" t="e">
        <f aca="false">CHAR(CODE(dbcs(LEFT(F837,1)))-256)</f>
        <v>#NAME?</v>
      </c>
      <c r="H837" s="0" t="e">
        <f aca="false">C837&amp;G837</f>
        <v>#NAME?</v>
      </c>
      <c r="I837" s="355" t="str">
        <f aca="false">D837</f>
        <v>阿南町</v>
      </c>
      <c r="L837" s="355" t="str">
        <f aca="false">C837&amp;D837</f>
        <v>長野県阿南町</v>
      </c>
    </row>
    <row r="838" customFormat="false" ht="18" hidden="false" customHeight="false" outlineLevel="0" collapsed="false">
      <c r="A838" s="354" t="s">
        <v>3210</v>
      </c>
      <c r="B838" s="0" t="str">
        <f aca="false">LEFT(A838,2)</f>
        <v>20</v>
      </c>
      <c r="C838" s="354" t="s">
        <v>432</v>
      </c>
      <c r="D838" s="354" t="s">
        <v>3211</v>
      </c>
      <c r="E838" s="354" t="s">
        <v>618</v>
      </c>
      <c r="F838" s="354" t="s">
        <v>3212</v>
      </c>
      <c r="G838" s="0" t="e">
        <f aca="false">CHAR(CODE(dbcs(LEFT(F838,1)))-256)</f>
        <v>#NAME?</v>
      </c>
      <c r="H838" s="0" t="e">
        <f aca="false">C838&amp;G838</f>
        <v>#NAME?</v>
      </c>
      <c r="I838" s="355" t="str">
        <f aca="false">D838</f>
        <v>飯島町</v>
      </c>
      <c r="L838" s="355" t="str">
        <f aca="false">C838&amp;D838</f>
        <v>長野県飯島町</v>
      </c>
    </row>
    <row r="839" customFormat="false" ht="18" hidden="false" customHeight="false" outlineLevel="0" collapsed="false">
      <c r="A839" s="354" t="s">
        <v>3213</v>
      </c>
      <c r="B839" s="0" t="str">
        <f aca="false">LEFT(A839,2)</f>
        <v>20</v>
      </c>
      <c r="C839" s="354" t="s">
        <v>432</v>
      </c>
      <c r="D839" s="354" t="s">
        <v>3214</v>
      </c>
      <c r="E839" s="354" t="s">
        <v>618</v>
      </c>
      <c r="F839" s="354" t="s">
        <v>3215</v>
      </c>
      <c r="G839" s="0" t="e">
        <f aca="false">CHAR(CODE(dbcs(LEFT(F839,1)))-256)</f>
        <v>#NAME?</v>
      </c>
      <c r="H839" s="0" t="e">
        <f aca="false">C839&amp;G839</f>
        <v>#NAME?</v>
      </c>
      <c r="I839" s="355" t="str">
        <f aca="false">D839</f>
        <v>飯田市</v>
      </c>
      <c r="L839" s="355" t="str">
        <f aca="false">C839&amp;D839</f>
        <v>長野県飯田市</v>
      </c>
    </row>
    <row r="840" customFormat="false" ht="18" hidden="false" customHeight="false" outlineLevel="0" collapsed="false">
      <c r="A840" s="354" t="s">
        <v>3216</v>
      </c>
      <c r="B840" s="0" t="str">
        <f aca="false">LEFT(A840,2)</f>
        <v>20</v>
      </c>
      <c r="C840" s="354" t="s">
        <v>432</v>
      </c>
      <c r="D840" s="354" t="s">
        <v>3217</v>
      </c>
      <c r="E840" s="354" t="s">
        <v>618</v>
      </c>
      <c r="F840" s="354" t="s">
        <v>3218</v>
      </c>
      <c r="G840" s="0" t="e">
        <f aca="false">CHAR(CODE(dbcs(LEFT(F840,1)))-256)</f>
        <v>#NAME?</v>
      </c>
      <c r="H840" s="0" t="e">
        <f aca="false">C840&amp;G840</f>
        <v>#NAME?</v>
      </c>
      <c r="I840" s="355" t="str">
        <f aca="false">D840</f>
        <v>飯綱町</v>
      </c>
      <c r="L840" s="355" t="str">
        <f aca="false">C840&amp;D840</f>
        <v>長野県飯綱町</v>
      </c>
    </row>
    <row r="841" customFormat="false" ht="18" hidden="false" customHeight="false" outlineLevel="0" collapsed="false">
      <c r="A841" s="354" t="s">
        <v>3219</v>
      </c>
      <c r="B841" s="0" t="str">
        <f aca="false">LEFT(A841,2)</f>
        <v>20</v>
      </c>
      <c r="C841" s="354" t="s">
        <v>432</v>
      </c>
      <c r="D841" s="354" t="s">
        <v>3220</v>
      </c>
      <c r="E841" s="354" t="s">
        <v>618</v>
      </c>
      <c r="F841" s="354" t="s">
        <v>3221</v>
      </c>
      <c r="G841" s="0" t="e">
        <f aca="false">CHAR(CODE(dbcs(LEFT(F841,1)))-256)</f>
        <v>#NAME?</v>
      </c>
      <c r="H841" s="0" t="e">
        <f aca="false">C841&amp;G841</f>
        <v>#NAME?</v>
      </c>
      <c r="I841" s="355" t="str">
        <f aca="false">D841</f>
        <v>飯山市</v>
      </c>
      <c r="L841" s="355" t="str">
        <f aca="false">C841&amp;D841</f>
        <v>長野県飯山市</v>
      </c>
    </row>
    <row r="842" customFormat="false" ht="18" hidden="false" customHeight="false" outlineLevel="0" collapsed="false">
      <c r="A842" s="354" t="s">
        <v>3222</v>
      </c>
      <c r="B842" s="0" t="str">
        <f aca="false">LEFT(A842,2)</f>
        <v>20</v>
      </c>
      <c r="C842" s="354" t="s">
        <v>432</v>
      </c>
      <c r="D842" s="354" t="s">
        <v>3223</v>
      </c>
      <c r="E842" s="354" t="s">
        <v>618</v>
      </c>
      <c r="F842" s="354" t="s">
        <v>3224</v>
      </c>
      <c r="G842" s="0" t="e">
        <f aca="false">CHAR(CODE(dbcs(LEFT(F842,1)))-256)</f>
        <v>#NAME?</v>
      </c>
      <c r="H842" s="0" t="e">
        <f aca="false">C842&amp;G842</f>
        <v>#NAME?</v>
      </c>
      <c r="I842" s="355" t="str">
        <f aca="false">D842</f>
        <v>生坂村</v>
      </c>
      <c r="L842" s="355" t="str">
        <f aca="false">C842&amp;D842</f>
        <v>長野県生坂村</v>
      </c>
    </row>
    <row r="843" customFormat="false" ht="18" hidden="false" customHeight="false" outlineLevel="0" collapsed="false">
      <c r="A843" s="354" t="s">
        <v>3225</v>
      </c>
      <c r="B843" s="0" t="str">
        <f aca="false">LEFT(A843,2)</f>
        <v>20</v>
      </c>
      <c r="C843" s="354" t="s">
        <v>432</v>
      </c>
      <c r="D843" s="354" t="s">
        <v>55</v>
      </c>
      <c r="E843" s="354" t="s">
        <v>618</v>
      </c>
      <c r="F843" s="354" t="s">
        <v>3226</v>
      </c>
      <c r="G843" s="0" t="e">
        <f aca="false">CHAR(CODE(dbcs(LEFT(F843,1)))-256)</f>
        <v>#NAME?</v>
      </c>
      <c r="H843" s="0" t="e">
        <f aca="false">C843&amp;G843</f>
        <v>#NAME?</v>
      </c>
      <c r="I843" s="355" t="str">
        <f aca="false">D843</f>
        <v>池田町</v>
      </c>
      <c r="L843" s="355" t="str">
        <f aca="false">C843&amp;D843</f>
        <v>長野県池田町</v>
      </c>
    </row>
    <row r="844" customFormat="false" ht="18" hidden="false" customHeight="false" outlineLevel="0" collapsed="false">
      <c r="A844" s="354" t="s">
        <v>3227</v>
      </c>
      <c r="B844" s="0" t="str">
        <f aca="false">LEFT(A844,2)</f>
        <v>20</v>
      </c>
      <c r="C844" s="354" t="s">
        <v>432</v>
      </c>
      <c r="D844" s="354" t="s">
        <v>3228</v>
      </c>
      <c r="E844" s="354" t="s">
        <v>618</v>
      </c>
      <c r="F844" s="354" t="s">
        <v>3229</v>
      </c>
      <c r="G844" s="0" t="e">
        <f aca="false">CHAR(CODE(dbcs(LEFT(F844,1)))-256)</f>
        <v>#NAME?</v>
      </c>
      <c r="H844" s="0" t="e">
        <f aca="false">C844&amp;G844</f>
        <v>#NAME?</v>
      </c>
      <c r="I844" s="355" t="str">
        <f aca="false">D844</f>
        <v>伊那市</v>
      </c>
      <c r="L844" s="355" t="str">
        <f aca="false">C844&amp;D844</f>
        <v>長野県伊那市</v>
      </c>
    </row>
    <row r="845" customFormat="false" ht="18" hidden="false" customHeight="false" outlineLevel="0" collapsed="false">
      <c r="A845" s="354" t="s">
        <v>3230</v>
      </c>
      <c r="B845" s="0" t="str">
        <f aca="false">LEFT(A845,2)</f>
        <v>20</v>
      </c>
      <c r="C845" s="354" t="s">
        <v>432</v>
      </c>
      <c r="D845" s="354" t="s">
        <v>3231</v>
      </c>
      <c r="E845" s="354" t="s">
        <v>618</v>
      </c>
      <c r="F845" s="354" t="s">
        <v>3232</v>
      </c>
      <c r="G845" s="0" t="e">
        <f aca="false">CHAR(CODE(dbcs(LEFT(F845,1)))-256)</f>
        <v>#NAME?</v>
      </c>
      <c r="H845" s="0" t="e">
        <f aca="false">C845&amp;G845</f>
        <v>#NAME?</v>
      </c>
      <c r="I845" s="355" t="str">
        <f aca="false">D845</f>
        <v>上田市</v>
      </c>
      <c r="L845" s="355" t="str">
        <f aca="false">C845&amp;D845</f>
        <v>長野県上田市</v>
      </c>
    </row>
    <row r="846" customFormat="false" ht="18" hidden="false" customHeight="false" outlineLevel="0" collapsed="false">
      <c r="A846" s="354" t="s">
        <v>3233</v>
      </c>
      <c r="B846" s="0" t="str">
        <f aca="false">LEFT(A846,2)</f>
        <v>20</v>
      </c>
      <c r="C846" s="354" t="s">
        <v>432</v>
      </c>
      <c r="D846" s="354" t="s">
        <v>3234</v>
      </c>
      <c r="E846" s="354" t="s">
        <v>618</v>
      </c>
      <c r="F846" s="354" t="s">
        <v>3235</v>
      </c>
      <c r="G846" s="0" t="e">
        <f aca="false">CHAR(CODE(dbcs(LEFT(F846,1)))-256)</f>
        <v>#NAME?</v>
      </c>
      <c r="H846" s="0" t="e">
        <f aca="false">C846&amp;G846</f>
        <v>#NAME?</v>
      </c>
      <c r="I846" s="355" t="str">
        <f aca="false">D846</f>
        <v>売木村</v>
      </c>
      <c r="L846" s="355" t="str">
        <f aca="false">C846&amp;D846</f>
        <v>長野県売木村</v>
      </c>
    </row>
    <row r="847" customFormat="false" ht="18" hidden="false" customHeight="false" outlineLevel="0" collapsed="false">
      <c r="A847" s="354" t="s">
        <v>3236</v>
      </c>
      <c r="B847" s="0" t="str">
        <f aca="false">LEFT(A847,2)</f>
        <v>20</v>
      </c>
      <c r="C847" s="354" t="s">
        <v>432</v>
      </c>
      <c r="D847" s="354" t="s">
        <v>3237</v>
      </c>
      <c r="E847" s="354" t="s">
        <v>618</v>
      </c>
      <c r="F847" s="354" t="s">
        <v>3238</v>
      </c>
      <c r="G847" s="0" t="e">
        <f aca="false">CHAR(CODE(dbcs(LEFT(F847,1)))-256)</f>
        <v>#NAME?</v>
      </c>
      <c r="H847" s="0" t="e">
        <f aca="false">C847&amp;G847</f>
        <v>#NAME?</v>
      </c>
      <c r="I847" s="355" t="str">
        <f aca="false">D847</f>
        <v>王滝村</v>
      </c>
      <c r="L847" s="355" t="str">
        <f aca="false">C847&amp;D847</f>
        <v>長野県王滝村</v>
      </c>
    </row>
    <row r="848" customFormat="false" ht="18" hidden="false" customHeight="false" outlineLevel="0" collapsed="false">
      <c r="A848" s="354" t="s">
        <v>3239</v>
      </c>
      <c r="B848" s="0" t="str">
        <f aca="false">LEFT(A848,2)</f>
        <v>20</v>
      </c>
      <c r="C848" s="354" t="s">
        <v>432</v>
      </c>
      <c r="D848" s="354" t="s">
        <v>3240</v>
      </c>
      <c r="E848" s="354" t="s">
        <v>618</v>
      </c>
      <c r="F848" s="354" t="s">
        <v>3241</v>
      </c>
      <c r="G848" s="0" t="e">
        <f aca="false">CHAR(CODE(dbcs(LEFT(F848,1)))-256)</f>
        <v>#NAME?</v>
      </c>
      <c r="H848" s="0" t="e">
        <f aca="false">C848&amp;G848</f>
        <v>#NAME?</v>
      </c>
      <c r="I848" s="355" t="str">
        <f aca="false">D848</f>
        <v>大桑村</v>
      </c>
      <c r="L848" s="355" t="str">
        <f aca="false">C848&amp;D848</f>
        <v>長野県大桑村</v>
      </c>
    </row>
    <row r="849" customFormat="false" ht="18" hidden="false" customHeight="false" outlineLevel="0" collapsed="false">
      <c r="A849" s="354" t="s">
        <v>3242</v>
      </c>
      <c r="B849" s="0" t="str">
        <f aca="false">LEFT(A849,2)</f>
        <v>20</v>
      </c>
      <c r="C849" s="354" t="s">
        <v>432</v>
      </c>
      <c r="D849" s="354" t="s">
        <v>3243</v>
      </c>
      <c r="E849" s="354" t="s">
        <v>618</v>
      </c>
      <c r="F849" s="354" t="s">
        <v>3244</v>
      </c>
      <c r="G849" s="0" t="e">
        <f aca="false">CHAR(CODE(dbcs(LEFT(F849,1)))-256)</f>
        <v>#NAME?</v>
      </c>
      <c r="H849" s="0" t="e">
        <f aca="false">C849&amp;G849</f>
        <v>#NAME?</v>
      </c>
      <c r="I849" s="355" t="str">
        <f aca="false">D849</f>
        <v>大鹿村</v>
      </c>
      <c r="L849" s="355" t="str">
        <f aca="false">C849&amp;D849</f>
        <v>長野県大鹿村</v>
      </c>
    </row>
    <row r="850" customFormat="false" ht="18" hidden="false" customHeight="false" outlineLevel="0" collapsed="false">
      <c r="A850" s="354" t="s">
        <v>3245</v>
      </c>
      <c r="B850" s="0" t="str">
        <f aca="false">LEFT(A850,2)</f>
        <v>20</v>
      </c>
      <c r="C850" s="354" t="s">
        <v>432</v>
      </c>
      <c r="D850" s="354" t="s">
        <v>3246</v>
      </c>
      <c r="E850" s="354" t="s">
        <v>618</v>
      </c>
      <c r="F850" s="354" t="s">
        <v>3247</v>
      </c>
      <c r="G850" s="0" t="e">
        <f aca="false">CHAR(CODE(dbcs(LEFT(F850,1)))-256)</f>
        <v>#NAME?</v>
      </c>
      <c r="H850" s="0" t="e">
        <f aca="false">C850&amp;G850</f>
        <v>#NAME?</v>
      </c>
      <c r="I850" s="355" t="str">
        <f aca="false">D850</f>
        <v>大町市</v>
      </c>
      <c r="L850" s="355" t="str">
        <f aca="false">C850&amp;D850</f>
        <v>長野県大町市</v>
      </c>
    </row>
    <row r="851" customFormat="false" ht="18" hidden="false" customHeight="false" outlineLevel="0" collapsed="false">
      <c r="A851" s="354" t="s">
        <v>3248</v>
      </c>
      <c r="B851" s="0" t="str">
        <f aca="false">LEFT(A851,2)</f>
        <v>20</v>
      </c>
      <c r="C851" s="354" t="s">
        <v>432</v>
      </c>
      <c r="D851" s="354" t="s">
        <v>3249</v>
      </c>
      <c r="E851" s="354" t="s">
        <v>618</v>
      </c>
      <c r="F851" s="354" t="s">
        <v>3250</v>
      </c>
      <c r="G851" s="0" t="e">
        <f aca="false">CHAR(CODE(dbcs(LEFT(F851,1)))-256)</f>
        <v>#NAME?</v>
      </c>
      <c r="H851" s="0" t="e">
        <f aca="false">C851&amp;G851</f>
        <v>#NAME?</v>
      </c>
      <c r="I851" s="355" t="str">
        <f aca="false">D851</f>
        <v>岡谷市</v>
      </c>
      <c r="L851" s="355" t="str">
        <f aca="false">C851&amp;D851</f>
        <v>長野県岡谷市</v>
      </c>
    </row>
    <row r="852" customFormat="false" ht="18" hidden="false" customHeight="false" outlineLevel="0" collapsed="false">
      <c r="A852" s="354" t="s">
        <v>3251</v>
      </c>
      <c r="B852" s="0" t="str">
        <f aca="false">LEFT(A852,2)</f>
        <v>20</v>
      </c>
      <c r="C852" s="354" t="s">
        <v>432</v>
      </c>
      <c r="D852" s="354" t="s">
        <v>3252</v>
      </c>
      <c r="E852" s="354" t="s">
        <v>618</v>
      </c>
      <c r="F852" s="354" t="s">
        <v>3253</v>
      </c>
      <c r="G852" s="0" t="e">
        <f aca="false">CHAR(CODE(dbcs(LEFT(F852,1)))-256)</f>
        <v>#NAME?</v>
      </c>
      <c r="H852" s="0" t="e">
        <f aca="false">C852&amp;G852</f>
        <v>#NAME?</v>
      </c>
      <c r="I852" s="355" t="str">
        <f aca="false">D852</f>
        <v>小川村</v>
      </c>
      <c r="L852" s="355" t="str">
        <f aca="false">C852&amp;D852</f>
        <v>長野県小川村</v>
      </c>
    </row>
    <row r="853" customFormat="false" ht="18" hidden="false" customHeight="false" outlineLevel="0" collapsed="false">
      <c r="A853" s="354" t="s">
        <v>3254</v>
      </c>
      <c r="B853" s="0" t="str">
        <f aca="false">LEFT(A853,2)</f>
        <v>20</v>
      </c>
      <c r="C853" s="354" t="s">
        <v>432</v>
      </c>
      <c r="D853" s="354" t="s">
        <v>3255</v>
      </c>
      <c r="E853" s="354" t="s">
        <v>618</v>
      </c>
      <c r="F853" s="354" t="s">
        <v>3256</v>
      </c>
      <c r="G853" s="0" t="e">
        <f aca="false">CHAR(CODE(dbcs(LEFT(F853,1)))-256)</f>
        <v>#NAME?</v>
      </c>
      <c r="H853" s="0" t="e">
        <f aca="false">C853&amp;G853</f>
        <v>#NAME?</v>
      </c>
      <c r="I853" s="355" t="str">
        <f aca="false">D853</f>
        <v>小谷村</v>
      </c>
      <c r="L853" s="355" t="str">
        <f aca="false">C853&amp;D853</f>
        <v>長野県小谷村</v>
      </c>
    </row>
    <row r="854" customFormat="false" ht="18" hidden="false" customHeight="false" outlineLevel="0" collapsed="false">
      <c r="A854" s="354" t="s">
        <v>3257</v>
      </c>
      <c r="B854" s="0" t="str">
        <f aca="false">LEFT(A854,2)</f>
        <v>20</v>
      </c>
      <c r="C854" s="354" t="s">
        <v>432</v>
      </c>
      <c r="D854" s="354" t="s">
        <v>3258</v>
      </c>
      <c r="E854" s="354" t="s">
        <v>618</v>
      </c>
      <c r="F854" s="354" t="s">
        <v>3259</v>
      </c>
      <c r="G854" s="0" t="e">
        <f aca="false">CHAR(CODE(dbcs(LEFT(F854,1)))-256)</f>
        <v>#NAME?</v>
      </c>
      <c r="H854" s="0" t="e">
        <f aca="false">C854&amp;G854</f>
        <v>#NAME?</v>
      </c>
      <c r="I854" s="355" t="str">
        <f aca="false">D854</f>
        <v>小布施町</v>
      </c>
      <c r="L854" s="355" t="str">
        <f aca="false">C854&amp;D854</f>
        <v>長野県小布施町</v>
      </c>
    </row>
    <row r="855" customFormat="false" ht="18" hidden="false" customHeight="false" outlineLevel="0" collapsed="false">
      <c r="A855" s="354" t="s">
        <v>3260</v>
      </c>
      <c r="B855" s="0" t="str">
        <f aca="false">LEFT(A855,2)</f>
        <v>20</v>
      </c>
      <c r="C855" s="354" t="s">
        <v>432</v>
      </c>
      <c r="D855" s="354" t="s">
        <v>3261</v>
      </c>
      <c r="E855" s="354" t="s">
        <v>618</v>
      </c>
      <c r="F855" s="354" t="s">
        <v>3262</v>
      </c>
      <c r="G855" s="0" t="e">
        <f aca="false">CHAR(CODE(dbcs(LEFT(F855,1)))-256)</f>
        <v>#NAME?</v>
      </c>
      <c r="H855" s="0" t="e">
        <f aca="false">C855&amp;G855</f>
        <v>#NAME?</v>
      </c>
      <c r="I855" s="355" t="str">
        <f aca="false">D855</f>
        <v>麻績村</v>
      </c>
      <c r="L855" s="355" t="str">
        <f aca="false">C855&amp;D855</f>
        <v>長野県麻績村</v>
      </c>
    </row>
    <row r="856" customFormat="false" ht="18" hidden="false" customHeight="false" outlineLevel="0" collapsed="false">
      <c r="A856" s="354" t="s">
        <v>3263</v>
      </c>
      <c r="B856" s="0" t="str">
        <f aca="false">LEFT(A856,2)</f>
        <v>20</v>
      </c>
      <c r="C856" s="354" t="s">
        <v>432</v>
      </c>
      <c r="D856" s="354" t="s">
        <v>3264</v>
      </c>
      <c r="E856" s="354" t="s">
        <v>618</v>
      </c>
      <c r="F856" s="354" t="s">
        <v>3265</v>
      </c>
      <c r="G856" s="0" t="e">
        <f aca="false">CHAR(CODE(dbcs(LEFT(F856,1)))-256)</f>
        <v>#NAME?</v>
      </c>
      <c r="H856" s="0" t="e">
        <f aca="false">C856&amp;G856</f>
        <v>#NAME?</v>
      </c>
      <c r="I856" s="355" t="str">
        <f aca="false">D856</f>
        <v>軽井沢町</v>
      </c>
      <c r="L856" s="355" t="str">
        <f aca="false">C856&amp;D856</f>
        <v>長野県軽井沢町</v>
      </c>
    </row>
    <row r="857" customFormat="false" ht="18" hidden="false" customHeight="false" outlineLevel="0" collapsed="false">
      <c r="A857" s="354" t="s">
        <v>3266</v>
      </c>
      <c r="B857" s="0" t="str">
        <f aca="false">LEFT(A857,2)</f>
        <v>20</v>
      </c>
      <c r="C857" s="354" t="s">
        <v>432</v>
      </c>
      <c r="D857" s="354" t="s">
        <v>3267</v>
      </c>
      <c r="E857" s="354" t="s">
        <v>618</v>
      </c>
      <c r="F857" s="354" t="s">
        <v>3268</v>
      </c>
      <c r="G857" s="0" t="e">
        <f aca="false">CHAR(CODE(dbcs(LEFT(F857,1)))-256)</f>
        <v>#NAME?</v>
      </c>
      <c r="H857" s="0" t="e">
        <f aca="false">C857&amp;G857</f>
        <v>#NAME?</v>
      </c>
      <c r="I857" s="355" t="str">
        <f aca="false">D857</f>
        <v>川上村</v>
      </c>
      <c r="L857" s="355" t="str">
        <f aca="false">C857&amp;D857</f>
        <v>長野県川上村</v>
      </c>
    </row>
    <row r="858" customFormat="false" ht="18" hidden="false" customHeight="false" outlineLevel="0" collapsed="false">
      <c r="A858" s="354" t="s">
        <v>3269</v>
      </c>
      <c r="B858" s="0" t="str">
        <f aca="false">LEFT(A858,2)</f>
        <v>20</v>
      </c>
      <c r="C858" s="354" t="s">
        <v>432</v>
      </c>
      <c r="D858" s="354" t="s">
        <v>3270</v>
      </c>
      <c r="E858" s="354" t="s">
        <v>618</v>
      </c>
      <c r="F858" s="354" t="s">
        <v>3271</v>
      </c>
      <c r="G858" s="0" t="e">
        <f aca="false">CHAR(CODE(dbcs(LEFT(F858,1)))-256)</f>
        <v>#NAME?</v>
      </c>
      <c r="H858" s="0" t="e">
        <f aca="false">C858&amp;G858</f>
        <v>#NAME?</v>
      </c>
      <c r="I858" s="355" t="str">
        <f aca="false">D858</f>
        <v>木島平村</v>
      </c>
      <c r="L858" s="355" t="str">
        <f aca="false">C858&amp;D858</f>
        <v>長野県木島平村</v>
      </c>
    </row>
    <row r="859" customFormat="false" ht="18" hidden="false" customHeight="false" outlineLevel="0" collapsed="false">
      <c r="A859" s="354" t="s">
        <v>3272</v>
      </c>
      <c r="B859" s="0" t="str">
        <f aca="false">LEFT(A859,2)</f>
        <v>20</v>
      </c>
      <c r="C859" s="354" t="s">
        <v>432</v>
      </c>
      <c r="D859" s="354" t="s">
        <v>3273</v>
      </c>
      <c r="E859" s="354" t="s">
        <v>618</v>
      </c>
      <c r="F859" s="354" t="s">
        <v>3274</v>
      </c>
      <c r="G859" s="0" t="e">
        <f aca="false">CHAR(CODE(dbcs(LEFT(F859,1)))-256)</f>
        <v>#NAME?</v>
      </c>
      <c r="H859" s="0" t="e">
        <f aca="false">C859&amp;G859</f>
        <v>#NAME?</v>
      </c>
      <c r="I859" s="355" t="str">
        <f aca="false">D859</f>
        <v>木曽町</v>
      </c>
      <c r="L859" s="355" t="str">
        <f aca="false">C859&amp;D859</f>
        <v>長野県木曽町</v>
      </c>
    </row>
    <row r="860" customFormat="false" ht="18" hidden="false" customHeight="false" outlineLevel="0" collapsed="false">
      <c r="A860" s="354" t="s">
        <v>3275</v>
      </c>
      <c r="B860" s="0" t="str">
        <f aca="false">LEFT(A860,2)</f>
        <v>20</v>
      </c>
      <c r="C860" s="354" t="s">
        <v>432</v>
      </c>
      <c r="D860" s="354" t="s">
        <v>3276</v>
      </c>
      <c r="E860" s="354" t="s">
        <v>618</v>
      </c>
      <c r="F860" s="354" t="s">
        <v>3277</v>
      </c>
      <c r="G860" s="0" t="e">
        <f aca="false">CHAR(CODE(dbcs(LEFT(F860,1)))-256)</f>
        <v>#NAME?</v>
      </c>
      <c r="H860" s="0" t="e">
        <f aca="false">C860&amp;G860</f>
        <v>#NAME?</v>
      </c>
      <c r="I860" s="355" t="str">
        <f aca="false">D860</f>
        <v>木祖村</v>
      </c>
      <c r="L860" s="355" t="str">
        <f aca="false">C860&amp;D860</f>
        <v>長野県木祖村</v>
      </c>
    </row>
    <row r="861" customFormat="false" ht="18" hidden="false" customHeight="false" outlineLevel="0" collapsed="false">
      <c r="A861" s="354" t="s">
        <v>3278</v>
      </c>
      <c r="B861" s="0" t="str">
        <f aca="false">LEFT(A861,2)</f>
        <v>20</v>
      </c>
      <c r="C861" s="354" t="s">
        <v>432</v>
      </c>
      <c r="D861" s="354" t="s">
        <v>3279</v>
      </c>
      <c r="E861" s="354" t="s">
        <v>618</v>
      </c>
      <c r="F861" s="354" t="s">
        <v>3280</v>
      </c>
      <c r="G861" s="0" t="e">
        <f aca="false">CHAR(CODE(dbcs(LEFT(F861,1)))-256)</f>
        <v>#NAME?</v>
      </c>
      <c r="H861" s="0" t="e">
        <f aca="false">C861&amp;G861</f>
        <v>#NAME?</v>
      </c>
      <c r="I861" s="355" t="str">
        <f aca="false">D861</f>
        <v>北相木村</v>
      </c>
      <c r="L861" s="355" t="str">
        <f aca="false">C861&amp;D861</f>
        <v>長野県北相木村</v>
      </c>
    </row>
    <row r="862" customFormat="false" ht="18" hidden="false" customHeight="false" outlineLevel="0" collapsed="false">
      <c r="A862" s="354" t="s">
        <v>3281</v>
      </c>
      <c r="B862" s="0" t="str">
        <f aca="false">LEFT(A862,2)</f>
        <v>20</v>
      </c>
      <c r="C862" s="354" t="s">
        <v>432</v>
      </c>
      <c r="D862" s="354" t="s">
        <v>3282</v>
      </c>
      <c r="E862" s="354" t="s">
        <v>618</v>
      </c>
      <c r="F862" s="354" t="s">
        <v>3283</v>
      </c>
      <c r="G862" s="0" t="e">
        <f aca="false">CHAR(CODE(dbcs(LEFT(F862,1)))-256)</f>
        <v>#NAME?</v>
      </c>
      <c r="H862" s="0" t="e">
        <f aca="false">C862&amp;G862</f>
        <v>#NAME?</v>
      </c>
      <c r="I862" s="355" t="str">
        <f aca="false">D862</f>
        <v>小海町</v>
      </c>
      <c r="L862" s="355" t="str">
        <f aca="false">C862&amp;D862</f>
        <v>長野県小海町</v>
      </c>
    </row>
    <row r="863" customFormat="false" ht="18" hidden="false" customHeight="false" outlineLevel="0" collapsed="false">
      <c r="A863" s="354" t="s">
        <v>3284</v>
      </c>
      <c r="B863" s="0" t="str">
        <f aca="false">LEFT(A863,2)</f>
        <v>20</v>
      </c>
      <c r="C863" s="354" t="s">
        <v>432</v>
      </c>
      <c r="D863" s="354" t="s">
        <v>3285</v>
      </c>
      <c r="E863" s="354" t="s">
        <v>618</v>
      </c>
      <c r="F863" s="354" t="s">
        <v>3286</v>
      </c>
      <c r="G863" s="0" t="e">
        <f aca="false">CHAR(CODE(dbcs(LEFT(F863,1)))-256)</f>
        <v>#NAME?</v>
      </c>
      <c r="H863" s="0" t="e">
        <f aca="false">C863&amp;G863</f>
        <v>#NAME?</v>
      </c>
      <c r="I863" s="355" t="str">
        <f aca="false">D863</f>
        <v>駒ヶ根市</v>
      </c>
      <c r="L863" s="355" t="str">
        <f aca="false">C863&amp;D863</f>
        <v>長野県駒ヶ根市</v>
      </c>
    </row>
    <row r="864" customFormat="false" ht="18" hidden="false" customHeight="false" outlineLevel="0" collapsed="false">
      <c r="A864" s="354" t="s">
        <v>3287</v>
      </c>
      <c r="B864" s="0" t="str">
        <f aca="false">LEFT(A864,2)</f>
        <v>20</v>
      </c>
      <c r="C864" s="354" t="s">
        <v>432</v>
      </c>
      <c r="D864" s="354" t="s">
        <v>3288</v>
      </c>
      <c r="E864" s="354" t="s">
        <v>618</v>
      </c>
      <c r="F864" s="354" t="s">
        <v>3289</v>
      </c>
      <c r="G864" s="0" t="e">
        <f aca="false">CHAR(CODE(dbcs(LEFT(F864,1)))-256)</f>
        <v>#NAME?</v>
      </c>
      <c r="H864" s="0" t="e">
        <f aca="false">C864&amp;G864</f>
        <v>#NAME?</v>
      </c>
      <c r="I864" s="355" t="str">
        <f aca="false">D864</f>
        <v>小諸市</v>
      </c>
      <c r="L864" s="355" t="str">
        <f aca="false">C864&amp;D864</f>
        <v>長野県小諸市</v>
      </c>
    </row>
    <row r="865" customFormat="false" ht="18" hidden="false" customHeight="false" outlineLevel="0" collapsed="false">
      <c r="A865" s="354" t="s">
        <v>3290</v>
      </c>
      <c r="B865" s="0" t="str">
        <f aca="false">LEFT(A865,2)</f>
        <v>20</v>
      </c>
      <c r="C865" s="354" t="s">
        <v>432</v>
      </c>
      <c r="D865" s="354" t="s">
        <v>3291</v>
      </c>
      <c r="E865" s="354" t="s">
        <v>618</v>
      </c>
      <c r="F865" s="354" t="s">
        <v>3292</v>
      </c>
      <c r="G865" s="0" t="e">
        <f aca="false">CHAR(CODE(dbcs(LEFT(F865,1)))-256)</f>
        <v>#NAME?</v>
      </c>
      <c r="H865" s="0" t="e">
        <f aca="false">C865&amp;G865</f>
        <v>#NAME?</v>
      </c>
      <c r="I865" s="355" t="str">
        <f aca="false">D865</f>
        <v>栄村</v>
      </c>
      <c r="L865" s="355" t="str">
        <f aca="false">C865&amp;D865</f>
        <v>長野県栄村</v>
      </c>
    </row>
    <row r="866" customFormat="false" ht="18" hidden="false" customHeight="false" outlineLevel="0" collapsed="false">
      <c r="A866" s="354" t="s">
        <v>3293</v>
      </c>
      <c r="B866" s="0" t="str">
        <f aca="false">LEFT(A866,2)</f>
        <v>20</v>
      </c>
      <c r="C866" s="354" t="s">
        <v>432</v>
      </c>
      <c r="D866" s="354" t="s">
        <v>3294</v>
      </c>
      <c r="E866" s="354" t="s">
        <v>618</v>
      </c>
      <c r="F866" s="354" t="s">
        <v>3295</v>
      </c>
      <c r="G866" s="0" t="e">
        <f aca="false">CHAR(CODE(dbcs(LEFT(F866,1)))-256)</f>
        <v>#NAME?</v>
      </c>
      <c r="H866" s="0" t="e">
        <f aca="false">C866&amp;G866</f>
        <v>#NAME?</v>
      </c>
      <c r="I866" s="355" t="str">
        <f aca="false">D866</f>
        <v>坂城町</v>
      </c>
      <c r="L866" s="355" t="str">
        <f aca="false">C866&amp;D866</f>
        <v>長野県坂城町</v>
      </c>
    </row>
    <row r="867" customFormat="false" ht="18" hidden="false" customHeight="false" outlineLevel="0" collapsed="false">
      <c r="A867" s="354" t="s">
        <v>3296</v>
      </c>
      <c r="B867" s="0" t="str">
        <f aca="false">LEFT(A867,2)</f>
        <v>20</v>
      </c>
      <c r="C867" s="354" t="s">
        <v>432</v>
      </c>
      <c r="D867" s="354" t="s">
        <v>3297</v>
      </c>
      <c r="E867" s="354" t="s">
        <v>618</v>
      </c>
      <c r="F867" s="354" t="s">
        <v>3298</v>
      </c>
      <c r="G867" s="0" t="e">
        <f aca="false">CHAR(CODE(dbcs(LEFT(F867,1)))-256)</f>
        <v>#NAME?</v>
      </c>
      <c r="H867" s="0" t="e">
        <f aca="false">C867&amp;G867</f>
        <v>#NAME?</v>
      </c>
      <c r="I867" s="355" t="str">
        <f aca="false">D867</f>
        <v>佐久市</v>
      </c>
      <c r="L867" s="355" t="str">
        <f aca="false">C867&amp;D867</f>
        <v>長野県佐久市</v>
      </c>
    </row>
    <row r="868" customFormat="false" ht="18" hidden="false" customHeight="false" outlineLevel="0" collapsed="false">
      <c r="A868" s="354" t="s">
        <v>3299</v>
      </c>
      <c r="B868" s="0" t="str">
        <f aca="false">LEFT(A868,2)</f>
        <v>20</v>
      </c>
      <c r="C868" s="354" t="s">
        <v>432</v>
      </c>
      <c r="D868" s="354" t="s">
        <v>3300</v>
      </c>
      <c r="E868" s="354" t="s">
        <v>618</v>
      </c>
      <c r="F868" s="354" t="s">
        <v>3301</v>
      </c>
      <c r="G868" s="0" t="e">
        <f aca="false">CHAR(CODE(dbcs(LEFT(F868,1)))-256)</f>
        <v>#NAME?</v>
      </c>
      <c r="H868" s="0" t="e">
        <f aca="false">C868&amp;G868</f>
        <v>#NAME?</v>
      </c>
      <c r="I868" s="355" t="str">
        <f aca="false">D868</f>
        <v>佐久穂町</v>
      </c>
      <c r="L868" s="355" t="str">
        <f aca="false">C868&amp;D868</f>
        <v>長野県佐久穂町</v>
      </c>
    </row>
    <row r="869" customFormat="false" ht="18" hidden="false" customHeight="false" outlineLevel="0" collapsed="false">
      <c r="A869" s="354" t="s">
        <v>3302</v>
      </c>
      <c r="B869" s="0" t="str">
        <f aca="false">LEFT(A869,2)</f>
        <v>20</v>
      </c>
      <c r="C869" s="354" t="s">
        <v>432</v>
      </c>
      <c r="D869" s="354" t="s">
        <v>3303</v>
      </c>
      <c r="E869" s="354" t="s">
        <v>618</v>
      </c>
      <c r="F869" s="354" t="s">
        <v>3304</v>
      </c>
      <c r="G869" s="0" t="e">
        <f aca="false">CHAR(CODE(dbcs(LEFT(F869,1)))-256)</f>
        <v>#NAME?</v>
      </c>
      <c r="H869" s="0" t="e">
        <f aca="false">C869&amp;G869</f>
        <v>#NAME?</v>
      </c>
      <c r="I869" s="355" t="str">
        <f aca="false">D869</f>
        <v>塩尻市</v>
      </c>
      <c r="L869" s="355" t="str">
        <f aca="false">C869&amp;D869</f>
        <v>長野県塩尻市</v>
      </c>
    </row>
    <row r="870" customFormat="false" ht="18" hidden="false" customHeight="false" outlineLevel="0" collapsed="false">
      <c r="A870" s="354" t="s">
        <v>3305</v>
      </c>
      <c r="B870" s="0" t="str">
        <f aca="false">LEFT(A870,2)</f>
        <v>20</v>
      </c>
      <c r="C870" s="354" t="s">
        <v>432</v>
      </c>
      <c r="D870" s="354" t="s">
        <v>3306</v>
      </c>
      <c r="E870" s="354" t="s">
        <v>618</v>
      </c>
      <c r="F870" s="354" t="s">
        <v>3307</v>
      </c>
      <c r="G870" s="0" t="e">
        <f aca="false">CHAR(CODE(dbcs(LEFT(F870,1)))-256)</f>
        <v>#NAME?</v>
      </c>
      <c r="H870" s="0" t="e">
        <f aca="false">C870&amp;G870</f>
        <v>#NAME?</v>
      </c>
      <c r="I870" s="355" t="str">
        <f aca="false">D870</f>
        <v>信濃町</v>
      </c>
      <c r="L870" s="355" t="str">
        <f aca="false">C870&amp;D870</f>
        <v>長野県信濃町</v>
      </c>
    </row>
    <row r="871" customFormat="false" ht="18" hidden="false" customHeight="false" outlineLevel="0" collapsed="false">
      <c r="A871" s="354" t="s">
        <v>3308</v>
      </c>
      <c r="B871" s="0" t="str">
        <f aca="false">LEFT(A871,2)</f>
        <v>20</v>
      </c>
      <c r="C871" s="354" t="s">
        <v>432</v>
      </c>
      <c r="D871" s="354" t="s">
        <v>3309</v>
      </c>
      <c r="E871" s="354" t="s">
        <v>618</v>
      </c>
      <c r="F871" s="354" t="s">
        <v>3310</v>
      </c>
      <c r="G871" s="0" t="e">
        <f aca="false">CHAR(CODE(dbcs(LEFT(F871,1)))-256)</f>
        <v>#NAME?</v>
      </c>
      <c r="H871" s="0" t="e">
        <f aca="false">C871&amp;G871</f>
        <v>#NAME?</v>
      </c>
      <c r="I871" s="355" t="str">
        <f aca="false">D871</f>
        <v>下條村</v>
      </c>
      <c r="L871" s="355" t="str">
        <f aca="false">C871&amp;D871</f>
        <v>長野県下條村</v>
      </c>
    </row>
    <row r="872" customFormat="false" ht="18" hidden="false" customHeight="false" outlineLevel="0" collapsed="false">
      <c r="A872" s="354" t="s">
        <v>3311</v>
      </c>
      <c r="B872" s="0" t="str">
        <f aca="false">LEFT(A872,2)</f>
        <v>20</v>
      </c>
      <c r="C872" s="354" t="s">
        <v>432</v>
      </c>
      <c r="D872" s="354" t="s">
        <v>3312</v>
      </c>
      <c r="E872" s="354" t="s">
        <v>618</v>
      </c>
      <c r="F872" s="354" t="s">
        <v>3313</v>
      </c>
      <c r="G872" s="0" t="e">
        <f aca="false">CHAR(CODE(dbcs(LEFT(F872,1)))-256)</f>
        <v>#NAME?</v>
      </c>
      <c r="H872" s="0" t="e">
        <f aca="false">C872&amp;G872</f>
        <v>#NAME?</v>
      </c>
      <c r="I872" s="355" t="str">
        <f aca="false">D872</f>
        <v>下諏訪町</v>
      </c>
      <c r="L872" s="355" t="str">
        <f aca="false">C872&amp;D872</f>
        <v>長野県下諏訪町</v>
      </c>
    </row>
    <row r="873" customFormat="false" ht="18" hidden="false" customHeight="false" outlineLevel="0" collapsed="false">
      <c r="A873" s="354" t="s">
        <v>3314</v>
      </c>
      <c r="B873" s="0" t="str">
        <f aca="false">LEFT(A873,2)</f>
        <v>20</v>
      </c>
      <c r="C873" s="354" t="s">
        <v>432</v>
      </c>
      <c r="D873" s="354" t="s">
        <v>3315</v>
      </c>
      <c r="E873" s="354" t="s">
        <v>618</v>
      </c>
      <c r="F873" s="354" t="s">
        <v>3316</v>
      </c>
      <c r="G873" s="0" t="e">
        <f aca="false">CHAR(CODE(dbcs(LEFT(F873,1)))-256)</f>
        <v>#NAME?</v>
      </c>
      <c r="H873" s="0" t="e">
        <f aca="false">C873&amp;G873</f>
        <v>#NAME?</v>
      </c>
      <c r="I873" s="355" t="str">
        <f aca="false">D873</f>
        <v>須坂市</v>
      </c>
      <c r="L873" s="355" t="str">
        <f aca="false">C873&amp;D873</f>
        <v>長野県須坂市</v>
      </c>
    </row>
    <row r="874" customFormat="false" ht="18" hidden="false" customHeight="false" outlineLevel="0" collapsed="false">
      <c r="A874" s="354" t="s">
        <v>3317</v>
      </c>
      <c r="B874" s="0" t="str">
        <f aca="false">LEFT(A874,2)</f>
        <v>20</v>
      </c>
      <c r="C874" s="354" t="s">
        <v>432</v>
      </c>
      <c r="D874" s="354" t="s">
        <v>3318</v>
      </c>
      <c r="E874" s="354" t="s">
        <v>618</v>
      </c>
      <c r="F874" s="354" t="s">
        <v>3319</v>
      </c>
      <c r="G874" s="0" t="e">
        <f aca="false">CHAR(CODE(dbcs(LEFT(F874,1)))-256)</f>
        <v>#NAME?</v>
      </c>
      <c r="H874" s="0" t="e">
        <f aca="false">C874&amp;G874</f>
        <v>#NAME?</v>
      </c>
      <c r="I874" s="355" t="str">
        <f aca="false">D874</f>
        <v>諏訪市</v>
      </c>
      <c r="L874" s="355" t="str">
        <f aca="false">C874&amp;D874</f>
        <v>長野県諏訪市</v>
      </c>
    </row>
    <row r="875" customFormat="false" ht="18" hidden="false" customHeight="false" outlineLevel="0" collapsed="false">
      <c r="A875" s="354" t="s">
        <v>3320</v>
      </c>
      <c r="B875" s="0" t="str">
        <f aca="false">LEFT(A875,2)</f>
        <v>20</v>
      </c>
      <c r="C875" s="354" t="s">
        <v>432</v>
      </c>
      <c r="D875" s="354" t="s">
        <v>3321</v>
      </c>
      <c r="E875" s="354" t="s">
        <v>618</v>
      </c>
      <c r="F875" s="354" t="s">
        <v>3322</v>
      </c>
      <c r="G875" s="0" t="e">
        <f aca="false">CHAR(CODE(dbcs(LEFT(F875,1)))-256)</f>
        <v>#NAME?</v>
      </c>
      <c r="H875" s="0" t="e">
        <f aca="false">C875&amp;G875</f>
        <v>#NAME?</v>
      </c>
      <c r="I875" s="355" t="str">
        <f aca="false">D875</f>
        <v>喬木村</v>
      </c>
      <c r="L875" s="355" t="str">
        <f aca="false">C875&amp;D875</f>
        <v>長野県喬木村</v>
      </c>
    </row>
    <row r="876" customFormat="false" ht="18" hidden="false" customHeight="false" outlineLevel="0" collapsed="false">
      <c r="A876" s="354" t="s">
        <v>3323</v>
      </c>
      <c r="B876" s="0" t="str">
        <f aca="false">LEFT(A876,2)</f>
        <v>20</v>
      </c>
      <c r="C876" s="354" t="s">
        <v>432</v>
      </c>
      <c r="D876" s="354" t="s">
        <v>3324</v>
      </c>
      <c r="E876" s="354" t="s">
        <v>618</v>
      </c>
      <c r="F876" s="354" t="s">
        <v>3325</v>
      </c>
      <c r="G876" s="0" t="e">
        <f aca="false">CHAR(CODE(dbcs(LEFT(F876,1)))-256)</f>
        <v>#NAME?</v>
      </c>
      <c r="H876" s="0" t="e">
        <f aca="false">C876&amp;G876</f>
        <v>#NAME?</v>
      </c>
      <c r="I876" s="355" t="str">
        <f aca="false">D876</f>
        <v>高森町</v>
      </c>
      <c r="L876" s="355" t="str">
        <f aca="false">C876&amp;D876</f>
        <v>長野県高森町</v>
      </c>
    </row>
    <row r="877" customFormat="false" ht="18" hidden="false" customHeight="false" outlineLevel="0" collapsed="false">
      <c r="A877" s="354" t="s">
        <v>3326</v>
      </c>
      <c r="B877" s="0" t="str">
        <f aca="false">LEFT(A877,2)</f>
        <v>20</v>
      </c>
      <c r="C877" s="354" t="s">
        <v>432</v>
      </c>
      <c r="D877" s="354" t="s">
        <v>2192</v>
      </c>
      <c r="E877" s="354" t="s">
        <v>618</v>
      </c>
      <c r="F877" s="354" t="s">
        <v>2193</v>
      </c>
      <c r="G877" s="0" t="e">
        <f aca="false">CHAR(CODE(dbcs(LEFT(F877,1)))-256)</f>
        <v>#NAME?</v>
      </c>
      <c r="H877" s="0" t="e">
        <f aca="false">C877&amp;G877</f>
        <v>#NAME?</v>
      </c>
      <c r="I877" s="355" t="str">
        <f aca="false">D877</f>
        <v>高山村</v>
      </c>
      <c r="L877" s="355" t="str">
        <f aca="false">C877&amp;D877</f>
        <v>長野県高山村</v>
      </c>
    </row>
    <row r="878" customFormat="false" ht="18" hidden="false" customHeight="false" outlineLevel="0" collapsed="false">
      <c r="A878" s="354" t="s">
        <v>3327</v>
      </c>
      <c r="B878" s="0" t="str">
        <f aca="false">LEFT(A878,2)</f>
        <v>20</v>
      </c>
      <c r="C878" s="354" t="s">
        <v>432</v>
      </c>
      <c r="D878" s="354" t="s">
        <v>3328</v>
      </c>
      <c r="E878" s="354" t="s">
        <v>618</v>
      </c>
      <c r="F878" s="354" t="s">
        <v>3329</v>
      </c>
      <c r="G878" s="0" t="e">
        <f aca="false">CHAR(CODE(dbcs(LEFT(F878,1)))-256)</f>
        <v>#NAME?</v>
      </c>
      <c r="H878" s="0" t="e">
        <f aca="false">C878&amp;G878</f>
        <v>#NAME?</v>
      </c>
      <c r="I878" s="355" t="str">
        <f aca="false">D878</f>
        <v>辰野町</v>
      </c>
      <c r="L878" s="355" t="str">
        <f aca="false">C878&amp;D878</f>
        <v>長野県辰野町</v>
      </c>
    </row>
    <row r="879" customFormat="false" ht="18" hidden="false" customHeight="false" outlineLevel="0" collapsed="false">
      <c r="A879" s="354" t="s">
        <v>3330</v>
      </c>
      <c r="B879" s="0" t="str">
        <f aca="false">LEFT(A879,2)</f>
        <v>20</v>
      </c>
      <c r="C879" s="354" t="s">
        <v>432</v>
      </c>
      <c r="D879" s="354" t="s">
        <v>3331</v>
      </c>
      <c r="E879" s="354" t="s">
        <v>618</v>
      </c>
      <c r="F879" s="354" t="s">
        <v>3332</v>
      </c>
      <c r="G879" s="0" t="e">
        <f aca="false">CHAR(CODE(dbcs(LEFT(F879,1)))-256)</f>
        <v>#NAME?</v>
      </c>
      <c r="H879" s="0" t="e">
        <f aca="false">C879&amp;G879</f>
        <v>#NAME?</v>
      </c>
      <c r="I879" s="355" t="str">
        <f aca="false">D879</f>
        <v>立科町</v>
      </c>
      <c r="L879" s="355" t="str">
        <f aca="false">C879&amp;D879</f>
        <v>長野県立科町</v>
      </c>
    </row>
    <row r="880" customFormat="false" ht="18" hidden="false" customHeight="false" outlineLevel="0" collapsed="false">
      <c r="A880" s="354" t="s">
        <v>3333</v>
      </c>
      <c r="B880" s="0" t="str">
        <f aca="false">LEFT(A880,2)</f>
        <v>20</v>
      </c>
      <c r="C880" s="354" t="s">
        <v>432</v>
      </c>
      <c r="D880" s="354" t="s">
        <v>3334</v>
      </c>
      <c r="E880" s="354" t="s">
        <v>618</v>
      </c>
      <c r="F880" s="354" t="s">
        <v>3335</v>
      </c>
      <c r="G880" s="0" t="e">
        <f aca="false">CHAR(CODE(dbcs(LEFT(F880,1)))-256)</f>
        <v>#NAME?</v>
      </c>
      <c r="H880" s="0" t="e">
        <f aca="false">C880&amp;G880</f>
        <v>#NAME?</v>
      </c>
      <c r="I880" s="355" t="str">
        <f aca="false">D880</f>
        <v>筑北村</v>
      </c>
      <c r="L880" s="355" t="str">
        <f aca="false">C880&amp;D880</f>
        <v>長野県筑北村</v>
      </c>
    </row>
    <row r="881" customFormat="false" ht="18" hidden="false" customHeight="false" outlineLevel="0" collapsed="false">
      <c r="A881" s="354" t="s">
        <v>3336</v>
      </c>
      <c r="B881" s="0" t="str">
        <f aca="false">LEFT(A881,2)</f>
        <v>20</v>
      </c>
      <c r="C881" s="354" t="s">
        <v>432</v>
      </c>
      <c r="D881" s="354" t="s">
        <v>3337</v>
      </c>
      <c r="E881" s="354" t="s">
        <v>618</v>
      </c>
      <c r="F881" s="354" t="s">
        <v>3338</v>
      </c>
      <c r="G881" s="0" t="e">
        <f aca="false">CHAR(CODE(dbcs(LEFT(F881,1)))-256)</f>
        <v>#NAME?</v>
      </c>
      <c r="H881" s="0" t="e">
        <f aca="false">C881&amp;G881</f>
        <v>#NAME?</v>
      </c>
      <c r="I881" s="355" t="str">
        <f aca="false">D881</f>
        <v>千曲市</v>
      </c>
      <c r="L881" s="355" t="str">
        <f aca="false">C881&amp;D881</f>
        <v>長野県千曲市</v>
      </c>
    </row>
    <row r="882" customFormat="false" ht="18" hidden="false" customHeight="false" outlineLevel="0" collapsed="false">
      <c r="A882" s="354" t="s">
        <v>3339</v>
      </c>
      <c r="B882" s="0" t="str">
        <f aca="false">LEFT(A882,2)</f>
        <v>20</v>
      </c>
      <c r="C882" s="354" t="s">
        <v>432</v>
      </c>
      <c r="D882" s="354" t="s">
        <v>3340</v>
      </c>
      <c r="E882" s="354" t="s">
        <v>618</v>
      </c>
      <c r="F882" s="354" t="s">
        <v>3341</v>
      </c>
      <c r="G882" s="0" t="e">
        <f aca="false">CHAR(CODE(dbcs(LEFT(F882,1)))-256)</f>
        <v>#NAME?</v>
      </c>
      <c r="H882" s="0" t="e">
        <f aca="false">C882&amp;G882</f>
        <v>#NAME?</v>
      </c>
      <c r="I882" s="355" t="str">
        <f aca="false">D882</f>
        <v>茅野市</v>
      </c>
      <c r="L882" s="355" t="str">
        <f aca="false">C882&amp;D882</f>
        <v>長野県茅野市</v>
      </c>
    </row>
    <row r="883" customFormat="false" ht="18" hidden="false" customHeight="false" outlineLevel="0" collapsed="false">
      <c r="A883" s="354" t="s">
        <v>3342</v>
      </c>
      <c r="B883" s="0" t="str">
        <f aca="false">LEFT(A883,2)</f>
        <v>20</v>
      </c>
      <c r="C883" s="354" t="s">
        <v>432</v>
      </c>
      <c r="D883" s="354" t="s">
        <v>3343</v>
      </c>
      <c r="E883" s="354" t="s">
        <v>618</v>
      </c>
      <c r="F883" s="354" t="s">
        <v>3344</v>
      </c>
      <c r="G883" s="0" t="e">
        <f aca="false">CHAR(CODE(dbcs(LEFT(F883,1)))-256)</f>
        <v>#NAME?</v>
      </c>
      <c r="H883" s="0" t="e">
        <f aca="false">C883&amp;G883</f>
        <v>#NAME?</v>
      </c>
      <c r="I883" s="355" t="str">
        <f aca="false">D883</f>
        <v>天龍村</v>
      </c>
      <c r="L883" s="355" t="str">
        <f aca="false">C883&amp;D883</f>
        <v>長野県天龍村</v>
      </c>
    </row>
    <row r="884" customFormat="false" ht="18" hidden="false" customHeight="false" outlineLevel="0" collapsed="false">
      <c r="A884" s="354" t="s">
        <v>3345</v>
      </c>
      <c r="B884" s="0" t="str">
        <f aca="false">LEFT(A884,2)</f>
        <v>20</v>
      </c>
      <c r="C884" s="354" t="s">
        <v>432</v>
      </c>
      <c r="D884" s="354" t="s">
        <v>3346</v>
      </c>
      <c r="E884" s="354" t="s">
        <v>618</v>
      </c>
      <c r="F884" s="354" t="s">
        <v>3347</v>
      </c>
      <c r="G884" s="0" t="e">
        <f aca="false">CHAR(CODE(dbcs(LEFT(F884,1)))-256)</f>
        <v>#NAME?</v>
      </c>
      <c r="H884" s="0" t="e">
        <f aca="false">C884&amp;G884</f>
        <v>#NAME?</v>
      </c>
      <c r="I884" s="355" t="str">
        <f aca="false">D884</f>
        <v>東御市</v>
      </c>
      <c r="L884" s="355" t="str">
        <f aca="false">C884&amp;D884</f>
        <v>長野県東御市</v>
      </c>
    </row>
    <row r="885" customFormat="false" ht="18" hidden="false" customHeight="false" outlineLevel="0" collapsed="false">
      <c r="A885" s="354" t="s">
        <v>3348</v>
      </c>
      <c r="B885" s="0" t="str">
        <f aca="false">LEFT(A885,2)</f>
        <v>20</v>
      </c>
      <c r="C885" s="354" t="s">
        <v>432</v>
      </c>
      <c r="D885" s="354" t="s">
        <v>3349</v>
      </c>
      <c r="E885" s="354" t="s">
        <v>618</v>
      </c>
      <c r="F885" s="354" t="s">
        <v>3350</v>
      </c>
      <c r="G885" s="0" t="e">
        <f aca="false">CHAR(CODE(dbcs(LEFT(F885,1)))-256)</f>
        <v>#NAME?</v>
      </c>
      <c r="H885" s="0" t="e">
        <f aca="false">C885&amp;G885</f>
        <v>#NAME?</v>
      </c>
      <c r="I885" s="355" t="str">
        <f aca="false">D885</f>
        <v>豊丘村</v>
      </c>
      <c r="L885" s="355" t="str">
        <f aca="false">C885&amp;D885</f>
        <v>長野県豊丘村</v>
      </c>
    </row>
    <row r="886" customFormat="false" ht="18" hidden="false" customHeight="false" outlineLevel="0" collapsed="false">
      <c r="A886" s="354" t="s">
        <v>3351</v>
      </c>
      <c r="B886" s="0" t="str">
        <f aca="false">LEFT(A886,2)</f>
        <v>20</v>
      </c>
      <c r="C886" s="354" t="s">
        <v>432</v>
      </c>
      <c r="D886" s="354" t="s">
        <v>3352</v>
      </c>
      <c r="E886" s="354" t="s">
        <v>618</v>
      </c>
      <c r="F886" s="354" t="s">
        <v>3353</v>
      </c>
      <c r="G886" s="0" t="e">
        <f aca="false">CHAR(CODE(dbcs(LEFT(F886,1)))-256)</f>
        <v>#NAME?</v>
      </c>
      <c r="H886" s="0" t="e">
        <f aca="false">C886&amp;G886</f>
        <v>#NAME?</v>
      </c>
      <c r="I886" s="355" t="str">
        <f aca="false">D886</f>
        <v>中川村</v>
      </c>
      <c r="L886" s="355" t="str">
        <f aca="false">C886&amp;D886</f>
        <v>長野県中川村</v>
      </c>
    </row>
    <row r="887" customFormat="false" ht="18" hidden="false" customHeight="false" outlineLevel="0" collapsed="false">
      <c r="A887" s="354" t="s">
        <v>3354</v>
      </c>
      <c r="B887" s="0" t="str">
        <f aca="false">LEFT(A887,2)</f>
        <v>20</v>
      </c>
      <c r="C887" s="354" t="s">
        <v>432</v>
      </c>
      <c r="D887" s="354" t="s">
        <v>3355</v>
      </c>
      <c r="E887" s="354" t="s">
        <v>618</v>
      </c>
      <c r="F887" s="354" t="s">
        <v>3356</v>
      </c>
      <c r="G887" s="0" t="e">
        <f aca="false">CHAR(CODE(dbcs(LEFT(F887,1)))-256)</f>
        <v>#NAME?</v>
      </c>
      <c r="H887" s="0" t="e">
        <f aca="false">C887&amp;G887</f>
        <v>#NAME?</v>
      </c>
      <c r="I887" s="355" t="str">
        <f aca="false">D887</f>
        <v>中野市</v>
      </c>
      <c r="L887" s="355" t="str">
        <f aca="false">C887&amp;D887</f>
        <v>長野県中野市</v>
      </c>
    </row>
    <row r="888" customFormat="false" ht="18" hidden="false" customHeight="false" outlineLevel="0" collapsed="false">
      <c r="A888" s="354" t="s">
        <v>3357</v>
      </c>
      <c r="B888" s="0" t="str">
        <f aca="false">LEFT(A888,2)</f>
        <v>20</v>
      </c>
      <c r="C888" s="354" t="s">
        <v>432</v>
      </c>
      <c r="D888" s="354" t="s">
        <v>3358</v>
      </c>
      <c r="E888" s="354" t="s">
        <v>618</v>
      </c>
      <c r="F888" s="354" t="s">
        <v>3359</v>
      </c>
      <c r="G888" s="0" t="e">
        <f aca="false">CHAR(CODE(dbcs(LEFT(F888,1)))-256)</f>
        <v>#NAME?</v>
      </c>
      <c r="H888" s="0" t="e">
        <f aca="false">C888&amp;G888</f>
        <v>#NAME?</v>
      </c>
      <c r="I888" s="355" t="str">
        <f aca="false">D888</f>
        <v>長野市</v>
      </c>
      <c r="L888" s="355" t="str">
        <f aca="false">C888&amp;D888</f>
        <v>長野県長野市</v>
      </c>
    </row>
    <row r="889" customFormat="false" ht="18" hidden="false" customHeight="false" outlineLevel="0" collapsed="false">
      <c r="A889" s="354" t="s">
        <v>3360</v>
      </c>
      <c r="B889" s="0" t="str">
        <f aca="false">LEFT(A889,2)</f>
        <v>20</v>
      </c>
      <c r="C889" s="354" t="s">
        <v>432</v>
      </c>
      <c r="D889" s="354" t="s">
        <v>3361</v>
      </c>
      <c r="E889" s="354" t="s">
        <v>618</v>
      </c>
      <c r="F889" s="354" t="s">
        <v>3362</v>
      </c>
      <c r="G889" s="0" t="e">
        <f aca="false">CHAR(CODE(dbcs(LEFT(F889,1)))-256)</f>
        <v>#NAME?</v>
      </c>
      <c r="H889" s="0" t="e">
        <f aca="false">C889&amp;G889</f>
        <v>#NAME?</v>
      </c>
      <c r="I889" s="355" t="str">
        <f aca="false">D889</f>
        <v>長和町</v>
      </c>
      <c r="L889" s="355" t="str">
        <f aca="false">C889&amp;D889</f>
        <v>長野県長和町</v>
      </c>
    </row>
    <row r="890" customFormat="false" ht="18" hidden="false" customHeight="false" outlineLevel="0" collapsed="false">
      <c r="A890" s="354" t="s">
        <v>3363</v>
      </c>
      <c r="B890" s="0" t="str">
        <f aca="false">LEFT(A890,2)</f>
        <v>20</v>
      </c>
      <c r="C890" s="354" t="s">
        <v>432</v>
      </c>
      <c r="D890" s="354" t="s">
        <v>3364</v>
      </c>
      <c r="E890" s="354" t="s">
        <v>618</v>
      </c>
      <c r="F890" s="354" t="s">
        <v>3365</v>
      </c>
      <c r="G890" s="0" t="e">
        <f aca="false">CHAR(CODE(dbcs(LEFT(F890,1)))-256)</f>
        <v>#NAME?</v>
      </c>
      <c r="H890" s="0" t="e">
        <f aca="false">C890&amp;G890</f>
        <v>#NAME?</v>
      </c>
      <c r="I890" s="355" t="str">
        <f aca="false">D890</f>
        <v>南木曽町</v>
      </c>
      <c r="L890" s="355" t="str">
        <f aca="false">C890&amp;D890</f>
        <v>長野県南木曽町</v>
      </c>
    </row>
    <row r="891" customFormat="false" ht="18" hidden="false" customHeight="false" outlineLevel="0" collapsed="false">
      <c r="A891" s="354" t="s">
        <v>3366</v>
      </c>
      <c r="B891" s="0" t="str">
        <f aca="false">LEFT(A891,2)</f>
        <v>20</v>
      </c>
      <c r="C891" s="354" t="s">
        <v>432</v>
      </c>
      <c r="D891" s="354" t="s">
        <v>3367</v>
      </c>
      <c r="E891" s="354" t="s">
        <v>618</v>
      </c>
      <c r="F891" s="354" t="s">
        <v>3368</v>
      </c>
      <c r="G891" s="0" t="e">
        <f aca="false">CHAR(CODE(dbcs(LEFT(F891,1)))-256)</f>
        <v>#NAME?</v>
      </c>
      <c r="H891" s="0" t="e">
        <f aca="false">C891&amp;G891</f>
        <v>#NAME?</v>
      </c>
      <c r="I891" s="355" t="str">
        <f aca="false">D891</f>
        <v>根羽村</v>
      </c>
      <c r="L891" s="355" t="str">
        <f aca="false">C891&amp;D891</f>
        <v>長野県根羽村</v>
      </c>
    </row>
    <row r="892" customFormat="false" ht="18" hidden="false" customHeight="false" outlineLevel="0" collapsed="false">
      <c r="A892" s="354" t="s">
        <v>3369</v>
      </c>
      <c r="B892" s="0" t="str">
        <f aca="false">LEFT(A892,2)</f>
        <v>20</v>
      </c>
      <c r="C892" s="354" t="s">
        <v>432</v>
      </c>
      <c r="D892" s="354" t="s">
        <v>3370</v>
      </c>
      <c r="E892" s="354" t="s">
        <v>618</v>
      </c>
      <c r="F892" s="354" t="s">
        <v>3371</v>
      </c>
      <c r="G892" s="0" t="e">
        <f aca="false">CHAR(CODE(dbcs(LEFT(F892,1)))-256)</f>
        <v>#NAME?</v>
      </c>
      <c r="H892" s="0" t="e">
        <f aca="false">C892&amp;G892</f>
        <v>#NAME?</v>
      </c>
      <c r="I892" s="355" t="str">
        <f aca="false">D892</f>
        <v>野沢温泉村</v>
      </c>
      <c r="L892" s="355" t="str">
        <f aca="false">C892&amp;D892</f>
        <v>長野県野沢温泉村</v>
      </c>
    </row>
    <row r="893" customFormat="false" ht="18" hidden="false" customHeight="false" outlineLevel="0" collapsed="false">
      <c r="A893" s="354" t="s">
        <v>3372</v>
      </c>
      <c r="B893" s="0" t="str">
        <f aca="false">LEFT(A893,2)</f>
        <v>20</v>
      </c>
      <c r="C893" s="354" t="s">
        <v>432</v>
      </c>
      <c r="D893" s="354" t="s">
        <v>3373</v>
      </c>
      <c r="E893" s="354" t="s">
        <v>618</v>
      </c>
      <c r="F893" s="354" t="s">
        <v>3374</v>
      </c>
      <c r="G893" s="0" t="e">
        <f aca="false">CHAR(CODE(dbcs(LEFT(F893,1)))-256)</f>
        <v>#NAME?</v>
      </c>
      <c r="H893" s="0" t="e">
        <f aca="false">C893&amp;G893</f>
        <v>#NAME?</v>
      </c>
      <c r="I893" s="355" t="str">
        <f aca="false">D893</f>
        <v>白馬村</v>
      </c>
      <c r="L893" s="355" t="str">
        <f aca="false">C893&amp;D893</f>
        <v>長野県白馬村</v>
      </c>
    </row>
    <row r="894" customFormat="false" ht="18" hidden="false" customHeight="false" outlineLevel="0" collapsed="false">
      <c r="A894" s="354" t="s">
        <v>3375</v>
      </c>
      <c r="B894" s="0" t="str">
        <f aca="false">LEFT(A894,2)</f>
        <v>20</v>
      </c>
      <c r="C894" s="354" t="s">
        <v>432</v>
      </c>
      <c r="D894" s="354" t="s">
        <v>3376</v>
      </c>
      <c r="E894" s="354" t="s">
        <v>618</v>
      </c>
      <c r="F894" s="354" t="s">
        <v>3377</v>
      </c>
      <c r="G894" s="0" t="e">
        <f aca="false">CHAR(CODE(dbcs(LEFT(F894,1)))-256)</f>
        <v>#NAME?</v>
      </c>
      <c r="H894" s="0" t="e">
        <f aca="false">C894&amp;G894</f>
        <v>#NAME?</v>
      </c>
      <c r="I894" s="355" t="str">
        <f aca="false">D894</f>
        <v>原村</v>
      </c>
      <c r="L894" s="355" t="str">
        <f aca="false">C894&amp;D894</f>
        <v>長野県原村</v>
      </c>
    </row>
    <row r="895" customFormat="false" ht="18" hidden="false" customHeight="false" outlineLevel="0" collapsed="false">
      <c r="A895" s="354" t="s">
        <v>3378</v>
      </c>
      <c r="B895" s="0" t="str">
        <f aca="false">LEFT(A895,2)</f>
        <v>20</v>
      </c>
      <c r="C895" s="354" t="s">
        <v>432</v>
      </c>
      <c r="D895" s="354" t="s">
        <v>3379</v>
      </c>
      <c r="E895" s="354" t="s">
        <v>618</v>
      </c>
      <c r="F895" s="354" t="s">
        <v>3380</v>
      </c>
      <c r="G895" s="0" t="e">
        <f aca="false">CHAR(CODE(dbcs(LEFT(F895,1)))-256)</f>
        <v>#NAME?</v>
      </c>
      <c r="H895" s="0" t="e">
        <f aca="false">C895&amp;G895</f>
        <v>#NAME?</v>
      </c>
      <c r="I895" s="355" t="str">
        <f aca="false">D895</f>
        <v>平谷村</v>
      </c>
      <c r="L895" s="355" t="str">
        <f aca="false">C895&amp;D895</f>
        <v>長野県平谷村</v>
      </c>
    </row>
    <row r="896" customFormat="false" ht="18" hidden="false" customHeight="false" outlineLevel="0" collapsed="false">
      <c r="A896" s="354" t="s">
        <v>3381</v>
      </c>
      <c r="B896" s="0" t="str">
        <f aca="false">LEFT(A896,2)</f>
        <v>20</v>
      </c>
      <c r="C896" s="354" t="s">
        <v>432</v>
      </c>
      <c r="D896" s="354" t="s">
        <v>3382</v>
      </c>
      <c r="E896" s="354" t="s">
        <v>618</v>
      </c>
      <c r="F896" s="354" t="s">
        <v>3383</v>
      </c>
      <c r="G896" s="0" t="e">
        <f aca="false">CHAR(CODE(dbcs(LEFT(F896,1)))-256)</f>
        <v>#NAME?</v>
      </c>
      <c r="H896" s="0" t="e">
        <f aca="false">C896&amp;G896</f>
        <v>#NAME?</v>
      </c>
      <c r="I896" s="355" t="str">
        <f aca="false">D896</f>
        <v>富士見町</v>
      </c>
      <c r="L896" s="355" t="str">
        <f aca="false">C896&amp;D896</f>
        <v>長野県富士見町</v>
      </c>
    </row>
    <row r="897" customFormat="false" ht="18" hidden="false" customHeight="false" outlineLevel="0" collapsed="false">
      <c r="A897" s="354" t="s">
        <v>3384</v>
      </c>
      <c r="B897" s="0" t="str">
        <f aca="false">LEFT(A897,2)</f>
        <v>20</v>
      </c>
      <c r="C897" s="354" t="s">
        <v>432</v>
      </c>
      <c r="D897" s="354" t="s">
        <v>3385</v>
      </c>
      <c r="E897" s="354" t="s">
        <v>618</v>
      </c>
      <c r="F897" s="354" t="s">
        <v>3386</v>
      </c>
      <c r="G897" s="0" t="e">
        <f aca="false">CHAR(CODE(dbcs(LEFT(F897,1)))-256)</f>
        <v>#NAME?</v>
      </c>
      <c r="H897" s="0" t="e">
        <f aca="false">C897&amp;G897</f>
        <v>#NAME?</v>
      </c>
      <c r="I897" s="355" t="str">
        <f aca="false">D897</f>
        <v>松川町</v>
      </c>
      <c r="L897" s="355" t="str">
        <f aca="false">C897&amp;D897</f>
        <v>長野県松川町</v>
      </c>
    </row>
    <row r="898" customFormat="false" ht="18" hidden="false" customHeight="false" outlineLevel="0" collapsed="false">
      <c r="A898" s="354" t="s">
        <v>3387</v>
      </c>
      <c r="B898" s="0" t="str">
        <f aca="false">LEFT(A898,2)</f>
        <v>20</v>
      </c>
      <c r="C898" s="354" t="s">
        <v>432</v>
      </c>
      <c r="D898" s="354" t="s">
        <v>3388</v>
      </c>
      <c r="E898" s="354" t="s">
        <v>618</v>
      </c>
      <c r="F898" s="354" t="s">
        <v>3389</v>
      </c>
      <c r="G898" s="0" t="e">
        <f aca="false">CHAR(CODE(dbcs(LEFT(F898,1)))-256)</f>
        <v>#NAME?</v>
      </c>
      <c r="H898" s="0" t="e">
        <f aca="false">C898&amp;G898</f>
        <v>#NAME?</v>
      </c>
      <c r="I898" s="355" t="str">
        <f aca="false">D898</f>
        <v>松川村</v>
      </c>
      <c r="L898" s="355" t="str">
        <f aca="false">C898&amp;D898</f>
        <v>長野県松川村</v>
      </c>
    </row>
    <row r="899" customFormat="false" ht="18" hidden="false" customHeight="false" outlineLevel="0" collapsed="false">
      <c r="A899" s="354" t="s">
        <v>3390</v>
      </c>
      <c r="B899" s="0" t="str">
        <f aca="false">LEFT(A899,2)</f>
        <v>20</v>
      </c>
      <c r="C899" s="354" t="s">
        <v>432</v>
      </c>
      <c r="D899" s="354" t="s">
        <v>3391</v>
      </c>
      <c r="E899" s="354" t="s">
        <v>618</v>
      </c>
      <c r="F899" s="354" t="s">
        <v>3392</v>
      </c>
      <c r="G899" s="0" t="e">
        <f aca="false">CHAR(CODE(dbcs(LEFT(F899,1)))-256)</f>
        <v>#NAME?</v>
      </c>
      <c r="H899" s="0" t="e">
        <f aca="false">C899&amp;G899</f>
        <v>#NAME?</v>
      </c>
      <c r="I899" s="355" t="str">
        <f aca="false">D899</f>
        <v>松本市</v>
      </c>
      <c r="L899" s="355" t="str">
        <f aca="false">C899&amp;D899</f>
        <v>長野県松本市</v>
      </c>
    </row>
    <row r="900" customFormat="false" ht="18" hidden="false" customHeight="false" outlineLevel="0" collapsed="false">
      <c r="A900" s="354" t="s">
        <v>3393</v>
      </c>
      <c r="B900" s="0" t="str">
        <f aca="false">LEFT(A900,2)</f>
        <v>20</v>
      </c>
      <c r="C900" s="354" t="s">
        <v>432</v>
      </c>
      <c r="D900" s="354" t="s">
        <v>3394</v>
      </c>
      <c r="E900" s="354" t="s">
        <v>618</v>
      </c>
      <c r="F900" s="354" t="s">
        <v>3395</v>
      </c>
      <c r="G900" s="0" t="e">
        <f aca="false">CHAR(CODE(dbcs(LEFT(F900,1)))-256)</f>
        <v>#NAME?</v>
      </c>
      <c r="H900" s="0" t="e">
        <f aca="false">C900&amp;G900</f>
        <v>#NAME?</v>
      </c>
      <c r="I900" s="355" t="str">
        <f aca="false">D900</f>
        <v>南相木村</v>
      </c>
      <c r="L900" s="355" t="str">
        <f aca="false">C900&amp;D900</f>
        <v>長野県南相木村</v>
      </c>
    </row>
    <row r="901" customFormat="false" ht="18" hidden="false" customHeight="false" outlineLevel="0" collapsed="false">
      <c r="A901" s="354" t="s">
        <v>3396</v>
      </c>
      <c r="B901" s="0" t="str">
        <f aca="false">LEFT(A901,2)</f>
        <v>20</v>
      </c>
      <c r="C901" s="354" t="s">
        <v>432</v>
      </c>
      <c r="D901" s="354" t="s">
        <v>2216</v>
      </c>
      <c r="E901" s="354" t="s">
        <v>618</v>
      </c>
      <c r="F901" s="354" t="s">
        <v>3397</v>
      </c>
      <c r="G901" s="0" t="e">
        <f aca="false">CHAR(CODE(dbcs(LEFT(F901,1)))-256)</f>
        <v>#NAME?</v>
      </c>
      <c r="H901" s="0" t="e">
        <f aca="false">C901&amp;G901</f>
        <v>#NAME?</v>
      </c>
      <c r="I901" s="355" t="str">
        <f aca="false">D901</f>
        <v>南牧村</v>
      </c>
      <c r="L901" s="355" t="str">
        <f aca="false">C901&amp;D901</f>
        <v>長野県南牧村</v>
      </c>
    </row>
    <row r="902" customFormat="false" ht="18" hidden="false" customHeight="false" outlineLevel="0" collapsed="false">
      <c r="A902" s="354" t="s">
        <v>3398</v>
      </c>
      <c r="B902" s="0" t="str">
        <f aca="false">LEFT(A902,2)</f>
        <v>20</v>
      </c>
      <c r="C902" s="354" t="s">
        <v>432</v>
      </c>
      <c r="D902" s="354" t="s">
        <v>3399</v>
      </c>
      <c r="E902" s="354" t="s">
        <v>618</v>
      </c>
      <c r="F902" s="354" t="s">
        <v>3400</v>
      </c>
      <c r="G902" s="0" t="e">
        <f aca="false">CHAR(CODE(dbcs(LEFT(F902,1)))-256)</f>
        <v>#NAME?</v>
      </c>
      <c r="H902" s="0" t="e">
        <f aca="false">C902&amp;G902</f>
        <v>#NAME?</v>
      </c>
      <c r="I902" s="355" t="str">
        <f aca="false">D902</f>
        <v>南箕輪村</v>
      </c>
      <c r="L902" s="355" t="str">
        <f aca="false">C902&amp;D902</f>
        <v>長野県南箕輪村</v>
      </c>
    </row>
    <row r="903" customFormat="false" ht="18" hidden="false" customHeight="false" outlineLevel="0" collapsed="false">
      <c r="A903" s="354" t="s">
        <v>3401</v>
      </c>
      <c r="B903" s="0" t="str">
        <f aca="false">LEFT(A903,2)</f>
        <v>20</v>
      </c>
      <c r="C903" s="354" t="s">
        <v>432</v>
      </c>
      <c r="D903" s="354" t="s">
        <v>3402</v>
      </c>
      <c r="E903" s="354" t="s">
        <v>618</v>
      </c>
      <c r="F903" s="354" t="s">
        <v>3403</v>
      </c>
      <c r="G903" s="0" t="e">
        <f aca="false">CHAR(CODE(dbcs(LEFT(F903,1)))-256)</f>
        <v>#NAME?</v>
      </c>
      <c r="H903" s="0" t="e">
        <f aca="false">C903&amp;G903</f>
        <v>#NAME?</v>
      </c>
      <c r="I903" s="355" t="str">
        <f aca="false">D903</f>
        <v>箕輪町</v>
      </c>
      <c r="L903" s="355" t="str">
        <f aca="false">C903&amp;D903</f>
        <v>長野県箕輪町</v>
      </c>
    </row>
    <row r="904" customFormat="false" ht="18" hidden="false" customHeight="false" outlineLevel="0" collapsed="false">
      <c r="A904" s="354" t="s">
        <v>3404</v>
      </c>
      <c r="B904" s="0" t="str">
        <f aca="false">LEFT(A904,2)</f>
        <v>20</v>
      </c>
      <c r="C904" s="354" t="s">
        <v>432</v>
      </c>
      <c r="D904" s="354" t="s">
        <v>3405</v>
      </c>
      <c r="E904" s="354" t="s">
        <v>618</v>
      </c>
      <c r="F904" s="354" t="s">
        <v>3406</v>
      </c>
      <c r="G904" s="0" t="e">
        <f aca="false">CHAR(CODE(dbcs(LEFT(F904,1)))-256)</f>
        <v>#NAME?</v>
      </c>
      <c r="H904" s="0" t="e">
        <f aca="false">C904&amp;G904</f>
        <v>#NAME?</v>
      </c>
      <c r="I904" s="355" t="str">
        <f aca="false">D904</f>
        <v>宮田村</v>
      </c>
      <c r="L904" s="355" t="str">
        <f aca="false">C904&amp;D904</f>
        <v>長野県宮田村</v>
      </c>
    </row>
    <row r="905" customFormat="false" ht="18" hidden="false" customHeight="false" outlineLevel="0" collapsed="false">
      <c r="A905" s="354" t="s">
        <v>3407</v>
      </c>
      <c r="B905" s="0" t="str">
        <f aca="false">LEFT(A905,2)</f>
        <v>20</v>
      </c>
      <c r="C905" s="354" t="s">
        <v>432</v>
      </c>
      <c r="D905" s="354" t="s">
        <v>3408</v>
      </c>
      <c r="E905" s="354" t="s">
        <v>618</v>
      </c>
      <c r="F905" s="354" t="s">
        <v>3409</v>
      </c>
      <c r="G905" s="0" t="e">
        <f aca="false">CHAR(CODE(dbcs(LEFT(F905,1)))-256)</f>
        <v>#NAME?</v>
      </c>
      <c r="H905" s="0" t="e">
        <f aca="false">C905&amp;G905</f>
        <v>#NAME?</v>
      </c>
      <c r="I905" s="355" t="str">
        <f aca="false">D905</f>
        <v>御代田町</v>
      </c>
      <c r="L905" s="355" t="str">
        <f aca="false">C905&amp;D905</f>
        <v>長野県御代田町</v>
      </c>
    </row>
    <row r="906" customFormat="false" ht="18" hidden="false" customHeight="false" outlineLevel="0" collapsed="false">
      <c r="A906" s="354" t="s">
        <v>3410</v>
      </c>
      <c r="B906" s="0" t="str">
        <f aca="false">LEFT(A906,2)</f>
        <v>20</v>
      </c>
      <c r="C906" s="354" t="s">
        <v>432</v>
      </c>
      <c r="D906" s="354" t="s">
        <v>3411</v>
      </c>
      <c r="E906" s="354" t="s">
        <v>618</v>
      </c>
      <c r="F906" s="354" t="s">
        <v>3412</v>
      </c>
      <c r="G906" s="0" t="e">
        <f aca="false">CHAR(CODE(dbcs(LEFT(F906,1)))-256)</f>
        <v>#NAME?</v>
      </c>
      <c r="H906" s="0" t="e">
        <f aca="false">C906&amp;G906</f>
        <v>#NAME?</v>
      </c>
      <c r="I906" s="355" t="str">
        <f aca="false">D906</f>
        <v>泰阜村</v>
      </c>
      <c r="L906" s="355" t="str">
        <f aca="false">C906&amp;D906</f>
        <v>長野県泰阜村</v>
      </c>
    </row>
    <row r="907" customFormat="false" ht="18" hidden="false" customHeight="false" outlineLevel="0" collapsed="false">
      <c r="A907" s="354" t="s">
        <v>3413</v>
      </c>
      <c r="B907" s="0" t="str">
        <f aca="false">LEFT(A907,2)</f>
        <v>20</v>
      </c>
      <c r="C907" s="354" t="s">
        <v>432</v>
      </c>
      <c r="D907" s="354" t="s">
        <v>3414</v>
      </c>
      <c r="E907" s="354" t="s">
        <v>618</v>
      </c>
      <c r="F907" s="354" t="s">
        <v>3415</v>
      </c>
      <c r="G907" s="0" t="e">
        <f aca="false">CHAR(CODE(dbcs(LEFT(F907,1)))-256)</f>
        <v>#NAME?</v>
      </c>
      <c r="H907" s="0" t="e">
        <f aca="false">C907&amp;G907</f>
        <v>#NAME?</v>
      </c>
      <c r="I907" s="355" t="str">
        <f aca="false">D907</f>
        <v>山形村</v>
      </c>
      <c r="L907" s="355" t="str">
        <f aca="false">C907&amp;D907</f>
        <v>長野県山形村</v>
      </c>
    </row>
    <row r="908" customFormat="false" ht="18" hidden="false" customHeight="false" outlineLevel="0" collapsed="false">
      <c r="A908" s="354" t="s">
        <v>3416</v>
      </c>
      <c r="B908" s="0" t="str">
        <f aca="false">LEFT(A908,2)</f>
        <v>20</v>
      </c>
      <c r="C908" s="354" t="s">
        <v>432</v>
      </c>
      <c r="D908" s="354" t="s">
        <v>3417</v>
      </c>
      <c r="E908" s="354" t="s">
        <v>618</v>
      </c>
      <c r="F908" s="354" t="s">
        <v>3418</v>
      </c>
      <c r="G908" s="0" t="e">
        <f aca="false">CHAR(CODE(dbcs(LEFT(F908,1)))-256)</f>
        <v>#NAME?</v>
      </c>
      <c r="H908" s="0" t="e">
        <f aca="false">C908&amp;G908</f>
        <v>#NAME?</v>
      </c>
      <c r="I908" s="355" t="str">
        <f aca="false">D908</f>
        <v>山ノ内町</v>
      </c>
      <c r="L908" s="355" t="str">
        <f aca="false">C908&amp;D908</f>
        <v>長野県山ノ内町</v>
      </c>
    </row>
    <row r="909" customFormat="false" ht="18" hidden="false" customHeight="false" outlineLevel="0" collapsed="false">
      <c r="A909" s="354" t="s">
        <v>3419</v>
      </c>
      <c r="B909" s="0" t="str">
        <f aca="false">LEFT(A909,2)</f>
        <v>21</v>
      </c>
      <c r="C909" s="354" t="s">
        <v>433</v>
      </c>
      <c r="D909" s="354" t="s">
        <v>3420</v>
      </c>
      <c r="E909" s="354" t="s">
        <v>620</v>
      </c>
      <c r="F909" s="354" t="s">
        <v>3421</v>
      </c>
      <c r="G909" s="0" t="e">
        <f aca="false">CHAR(CODE(dbcs(LEFT(F909,1)))-256)</f>
        <v>#NAME?</v>
      </c>
      <c r="H909" s="0" t="e">
        <f aca="false">C909&amp;G909</f>
        <v>#NAME?</v>
      </c>
      <c r="I909" s="355" t="str">
        <f aca="false">D909</f>
        <v>安八町</v>
      </c>
      <c r="L909" s="355" t="str">
        <f aca="false">C909&amp;D909</f>
        <v>岐阜県安八町</v>
      </c>
    </row>
    <row r="910" customFormat="false" ht="18" hidden="false" customHeight="false" outlineLevel="0" collapsed="false">
      <c r="A910" s="354" t="s">
        <v>3422</v>
      </c>
      <c r="B910" s="0" t="str">
        <f aca="false">LEFT(A910,2)</f>
        <v>21</v>
      </c>
      <c r="C910" s="354" t="s">
        <v>433</v>
      </c>
      <c r="D910" s="354" t="s">
        <v>55</v>
      </c>
      <c r="E910" s="354" t="s">
        <v>620</v>
      </c>
      <c r="F910" s="354" t="s">
        <v>725</v>
      </c>
      <c r="G910" s="0" t="e">
        <f aca="false">CHAR(CODE(dbcs(LEFT(F910,1)))-256)</f>
        <v>#NAME?</v>
      </c>
      <c r="H910" s="0" t="e">
        <f aca="false">C910&amp;G910</f>
        <v>#NAME?</v>
      </c>
      <c r="I910" s="355" t="str">
        <f aca="false">D910</f>
        <v>池田町</v>
      </c>
      <c r="L910" s="355" t="str">
        <f aca="false">C910&amp;D910</f>
        <v>岐阜県池田町</v>
      </c>
    </row>
    <row r="911" customFormat="false" ht="18" hidden="false" customHeight="false" outlineLevel="0" collapsed="false">
      <c r="A911" s="354" t="s">
        <v>3423</v>
      </c>
      <c r="B911" s="0" t="str">
        <f aca="false">LEFT(A911,2)</f>
        <v>21</v>
      </c>
      <c r="C911" s="354" t="s">
        <v>433</v>
      </c>
      <c r="D911" s="354" t="s">
        <v>3424</v>
      </c>
      <c r="E911" s="354" t="s">
        <v>620</v>
      </c>
      <c r="F911" s="354" t="s">
        <v>3425</v>
      </c>
      <c r="G911" s="0" t="e">
        <f aca="false">CHAR(CODE(dbcs(LEFT(F911,1)))-256)</f>
        <v>#NAME?</v>
      </c>
      <c r="H911" s="0" t="e">
        <f aca="false">C911&amp;G911</f>
        <v>#NAME?</v>
      </c>
      <c r="I911" s="355" t="str">
        <f aca="false">D911</f>
        <v>揖斐川町</v>
      </c>
      <c r="L911" s="355" t="str">
        <f aca="false">C911&amp;D911</f>
        <v>岐阜県揖斐川町</v>
      </c>
    </row>
    <row r="912" customFormat="false" ht="18" hidden="false" customHeight="false" outlineLevel="0" collapsed="false">
      <c r="A912" s="354" t="s">
        <v>3426</v>
      </c>
      <c r="B912" s="0" t="str">
        <f aca="false">LEFT(A912,2)</f>
        <v>21</v>
      </c>
      <c r="C912" s="354" t="s">
        <v>433</v>
      </c>
      <c r="D912" s="354" t="s">
        <v>3427</v>
      </c>
      <c r="E912" s="354" t="s">
        <v>620</v>
      </c>
      <c r="F912" s="354" t="s">
        <v>3428</v>
      </c>
      <c r="G912" s="0" t="e">
        <f aca="false">CHAR(CODE(dbcs(LEFT(F912,1)))-256)</f>
        <v>#NAME?</v>
      </c>
      <c r="H912" s="0" t="e">
        <f aca="false">C912&amp;G912</f>
        <v>#NAME?</v>
      </c>
      <c r="I912" s="355" t="str">
        <f aca="false">D912</f>
        <v>恵那市</v>
      </c>
      <c r="L912" s="355" t="str">
        <f aca="false">C912&amp;D912</f>
        <v>岐阜県恵那市</v>
      </c>
    </row>
    <row r="913" customFormat="false" ht="18" hidden="false" customHeight="false" outlineLevel="0" collapsed="false">
      <c r="A913" s="354" t="s">
        <v>3429</v>
      </c>
      <c r="B913" s="0" t="str">
        <f aca="false">LEFT(A913,2)</f>
        <v>21</v>
      </c>
      <c r="C913" s="354" t="s">
        <v>433</v>
      </c>
      <c r="D913" s="354" t="s">
        <v>3430</v>
      </c>
      <c r="E913" s="354" t="s">
        <v>620</v>
      </c>
      <c r="F913" s="354" t="s">
        <v>3431</v>
      </c>
      <c r="G913" s="0" t="e">
        <f aca="false">CHAR(CODE(dbcs(LEFT(F913,1)))-256)</f>
        <v>#NAME?</v>
      </c>
      <c r="H913" s="0" t="e">
        <f aca="false">C913&amp;G913</f>
        <v>#NAME?</v>
      </c>
      <c r="I913" s="355" t="str">
        <f aca="false">D913</f>
        <v>大垣市</v>
      </c>
      <c r="L913" s="355" t="str">
        <f aca="false">C913&amp;D913</f>
        <v>岐阜県大垣市</v>
      </c>
    </row>
    <row r="914" customFormat="false" ht="18" hidden="false" customHeight="false" outlineLevel="0" collapsed="false">
      <c r="A914" s="354" t="s">
        <v>3432</v>
      </c>
      <c r="B914" s="0" t="str">
        <f aca="false">LEFT(A914,2)</f>
        <v>21</v>
      </c>
      <c r="C914" s="354" t="s">
        <v>433</v>
      </c>
      <c r="D914" s="354" t="s">
        <v>3433</v>
      </c>
      <c r="E914" s="354" t="s">
        <v>620</v>
      </c>
      <c r="F914" s="354" t="s">
        <v>3434</v>
      </c>
      <c r="G914" s="0" t="e">
        <f aca="false">CHAR(CODE(dbcs(LEFT(F914,1)))-256)</f>
        <v>#NAME?</v>
      </c>
      <c r="H914" s="0" t="e">
        <f aca="false">C914&amp;G914</f>
        <v>#NAME?</v>
      </c>
      <c r="I914" s="355" t="str">
        <f aca="false">D914</f>
        <v>大野町</v>
      </c>
      <c r="L914" s="355" t="str">
        <f aca="false">C914&amp;D914</f>
        <v>岐阜県大野町</v>
      </c>
    </row>
    <row r="915" customFormat="false" ht="18" hidden="false" customHeight="false" outlineLevel="0" collapsed="false">
      <c r="A915" s="354" t="s">
        <v>3435</v>
      </c>
      <c r="B915" s="0" t="str">
        <f aca="false">LEFT(A915,2)</f>
        <v>21</v>
      </c>
      <c r="C915" s="354" t="s">
        <v>433</v>
      </c>
      <c r="D915" s="354" t="s">
        <v>3436</v>
      </c>
      <c r="E915" s="354" t="s">
        <v>620</v>
      </c>
      <c r="F915" s="354" t="s">
        <v>3437</v>
      </c>
      <c r="G915" s="0" t="e">
        <f aca="false">CHAR(CODE(dbcs(LEFT(F915,1)))-256)</f>
        <v>#NAME?</v>
      </c>
      <c r="H915" s="0" t="e">
        <f aca="false">C915&amp;G915</f>
        <v>#NAME?</v>
      </c>
      <c r="I915" s="355" t="str">
        <f aca="false">D915</f>
        <v>海津市</v>
      </c>
      <c r="L915" s="355" t="str">
        <f aca="false">C915&amp;D915</f>
        <v>岐阜県海津市</v>
      </c>
    </row>
    <row r="916" customFormat="false" ht="18" hidden="false" customHeight="false" outlineLevel="0" collapsed="false">
      <c r="A916" s="354" t="s">
        <v>3438</v>
      </c>
      <c r="B916" s="0" t="str">
        <f aca="false">LEFT(A916,2)</f>
        <v>21</v>
      </c>
      <c r="C916" s="354" t="s">
        <v>433</v>
      </c>
      <c r="D916" s="354" t="s">
        <v>3439</v>
      </c>
      <c r="E916" s="354" t="s">
        <v>620</v>
      </c>
      <c r="F916" s="354" t="s">
        <v>3440</v>
      </c>
      <c r="G916" s="0" t="e">
        <f aca="false">CHAR(CODE(dbcs(LEFT(F916,1)))-256)</f>
        <v>#NAME?</v>
      </c>
      <c r="H916" s="0" t="e">
        <f aca="false">C916&amp;G916</f>
        <v>#NAME?</v>
      </c>
      <c r="I916" s="355" t="str">
        <f aca="false">D916</f>
        <v>各務原市</v>
      </c>
      <c r="L916" s="355" t="str">
        <f aca="false">C916&amp;D916</f>
        <v>岐阜県各務原市</v>
      </c>
    </row>
    <row r="917" customFormat="false" ht="18" hidden="false" customHeight="false" outlineLevel="0" collapsed="false">
      <c r="A917" s="354" t="s">
        <v>3441</v>
      </c>
      <c r="B917" s="0" t="str">
        <f aca="false">LEFT(A917,2)</f>
        <v>21</v>
      </c>
      <c r="C917" s="354" t="s">
        <v>433</v>
      </c>
      <c r="D917" s="354" t="s">
        <v>3442</v>
      </c>
      <c r="E917" s="354" t="s">
        <v>620</v>
      </c>
      <c r="F917" s="354" t="s">
        <v>3443</v>
      </c>
      <c r="G917" s="0" t="e">
        <f aca="false">CHAR(CODE(dbcs(LEFT(F917,1)))-256)</f>
        <v>#NAME?</v>
      </c>
      <c r="H917" s="0" t="e">
        <f aca="false">C917&amp;G917</f>
        <v>#NAME?</v>
      </c>
      <c r="I917" s="355" t="str">
        <f aca="false">D917</f>
        <v>笠松町</v>
      </c>
      <c r="L917" s="355" t="str">
        <f aca="false">C917&amp;D917</f>
        <v>岐阜県笠松町</v>
      </c>
    </row>
    <row r="918" customFormat="false" ht="18" hidden="false" customHeight="false" outlineLevel="0" collapsed="false">
      <c r="A918" s="354" t="s">
        <v>3444</v>
      </c>
      <c r="B918" s="0" t="str">
        <f aca="false">LEFT(A918,2)</f>
        <v>21</v>
      </c>
      <c r="C918" s="354" t="s">
        <v>433</v>
      </c>
      <c r="D918" s="354" t="s">
        <v>3445</v>
      </c>
      <c r="E918" s="354" t="s">
        <v>620</v>
      </c>
      <c r="F918" s="354" t="s">
        <v>3446</v>
      </c>
      <c r="G918" s="0" t="e">
        <f aca="false">CHAR(CODE(dbcs(LEFT(F918,1)))-256)</f>
        <v>#NAME?</v>
      </c>
      <c r="H918" s="0" t="e">
        <f aca="false">C918&amp;G918</f>
        <v>#NAME?</v>
      </c>
      <c r="I918" s="355" t="str">
        <f aca="false">D918</f>
        <v>可児市</v>
      </c>
      <c r="L918" s="355" t="str">
        <f aca="false">C918&amp;D918</f>
        <v>岐阜県可児市</v>
      </c>
    </row>
    <row r="919" customFormat="false" ht="18" hidden="false" customHeight="false" outlineLevel="0" collapsed="false">
      <c r="A919" s="354" t="s">
        <v>3447</v>
      </c>
      <c r="B919" s="0" t="str">
        <f aca="false">LEFT(A919,2)</f>
        <v>21</v>
      </c>
      <c r="C919" s="354" t="s">
        <v>433</v>
      </c>
      <c r="D919" s="354" t="s">
        <v>3448</v>
      </c>
      <c r="E919" s="354" t="s">
        <v>620</v>
      </c>
      <c r="F919" s="354" t="s">
        <v>3449</v>
      </c>
      <c r="G919" s="0" t="e">
        <f aca="false">CHAR(CODE(dbcs(LEFT(F919,1)))-256)</f>
        <v>#NAME?</v>
      </c>
      <c r="H919" s="0" t="e">
        <f aca="false">C919&amp;G919</f>
        <v>#NAME?</v>
      </c>
      <c r="I919" s="355" t="str">
        <f aca="false">D919</f>
        <v>川辺町</v>
      </c>
      <c r="L919" s="355" t="str">
        <f aca="false">C919&amp;D919</f>
        <v>岐阜県川辺町</v>
      </c>
    </row>
    <row r="920" customFormat="false" ht="18" hidden="false" customHeight="false" outlineLevel="0" collapsed="false">
      <c r="A920" s="354" t="s">
        <v>3450</v>
      </c>
      <c r="B920" s="0" t="str">
        <f aca="false">LEFT(A920,2)</f>
        <v>21</v>
      </c>
      <c r="C920" s="354" t="s">
        <v>433</v>
      </c>
      <c r="D920" s="354" t="s">
        <v>3451</v>
      </c>
      <c r="E920" s="354" t="s">
        <v>620</v>
      </c>
      <c r="F920" s="354" t="s">
        <v>3452</v>
      </c>
      <c r="G920" s="0" t="e">
        <f aca="false">CHAR(CODE(dbcs(LEFT(F920,1)))-256)</f>
        <v>#NAME?</v>
      </c>
      <c r="H920" s="0" t="e">
        <f aca="false">C920&amp;G920</f>
        <v>#NAME?</v>
      </c>
      <c r="I920" s="355" t="str">
        <f aca="false">D920</f>
        <v>北方町</v>
      </c>
      <c r="L920" s="355" t="str">
        <f aca="false">C920&amp;D920</f>
        <v>岐阜県北方町</v>
      </c>
    </row>
    <row r="921" customFormat="false" ht="18" hidden="false" customHeight="false" outlineLevel="0" collapsed="false">
      <c r="A921" s="354" t="s">
        <v>3453</v>
      </c>
      <c r="B921" s="0" t="str">
        <f aca="false">LEFT(A921,2)</f>
        <v>21</v>
      </c>
      <c r="C921" s="354" t="s">
        <v>433</v>
      </c>
      <c r="D921" s="354" t="s">
        <v>3454</v>
      </c>
      <c r="E921" s="354" t="s">
        <v>620</v>
      </c>
      <c r="F921" s="354" t="s">
        <v>3455</v>
      </c>
      <c r="G921" s="0" t="e">
        <f aca="false">CHAR(CODE(dbcs(LEFT(F921,1)))-256)</f>
        <v>#NAME?</v>
      </c>
      <c r="H921" s="0" t="e">
        <f aca="false">C921&amp;G921</f>
        <v>#NAME?</v>
      </c>
      <c r="I921" s="355" t="str">
        <f aca="false">D921</f>
        <v>岐南町</v>
      </c>
      <c r="L921" s="355" t="str">
        <f aca="false">C921&amp;D921</f>
        <v>岐阜県岐南町</v>
      </c>
    </row>
    <row r="922" customFormat="false" ht="18" hidden="false" customHeight="false" outlineLevel="0" collapsed="false">
      <c r="A922" s="354" t="s">
        <v>3456</v>
      </c>
      <c r="B922" s="0" t="str">
        <f aca="false">LEFT(A922,2)</f>
        <v>21</v>
      </c>
      <c r="C922" s="354" t="s">
        <v>433</v>
      </c>
      <c r="D922" s="354" t="s">
        <v>3457</v>
      </c>
      <c r="E922" s="354" t="s">
        <v>620</v>
      </c>
      <c r="F922" s="354" t="s">
        <v>3458</v>
      </c>
      <c r="G922" s="0" t="e">
        <f aca="false">CHAR(CODE(dbcs(LEFT(F922,1)))-256)</f>
        <v>#NAME?</v>
      </c>
      <c r="H922" s="0" t="e">
        <f aca="false">C922&amp;G922</f>
        <v>#NAME?</v>
      </c>
      <c r="I922" s="355" t="str">
        <f aca="false">D922</f>
        <v>岐阜市</v>
      </c>
      <c r="L922" s="355" t="str">
        <f aca="false">C922&amp;D922</f>
        <v>岐阜県岐阜市</v>
      </c>
    </row>
    <row r="923" customFormat="false" ht="18" hidden="false" customHeight="false" outlineLevel="0" collapsed="false">
      <c r="A923" s="354" t="s">
        <v>3459</v>
      </c>
      <c r="B923" s="0" t="str">
        <f aca="false">LEFT(A923,2)</f>
        <v>21</v>
      </c>
      <c r="C923" s="354" t="s">
        <v>433</v>
      </c>
      <c r="D923" s="354" t="s">
        <v>3460</v>
      </c>
      <c r="E923" s="354" t="s">
        <v>620</v>
      </c>
      <c r="F923" s="354" t="s">
        <v>3461</v>
      </c>
      <c r="G923" s="0" t="e">
        <f aca="false">CHAR(CODE(dbcs(LEFT(F923,1)))-256)</f>
        <v>#NAME?</v>
      </c>
      <c r="H923" s="0" t="e">
        <f aca="false">C923&amp;G923</f>
        <v>#NAME?</v>
      </c>
      <c r="I923" s="355" t="str">
        <f aca="false">D923</f>
        <v>郡上市</v>
      </c>
      <c r="L923" s="355" t="str">
        <f aca="false">C923&amp;D923</f>
        <v>岐阜県郡上市</v>
      </c>
    </row>
    <row r="924" customFormat="false" ht="18" hidden="false" customHeight="false" outlineLevel="0" collapsed="false">
      <c r="A924" s="354" t="s">
        <v>3462</v>
      </c>
      <c r="B924" s="0" t="str">
        <f aca="false">LEFT(A924,2)</f>
        <v>21</v>
      </c>
      <c r="C924" s="354" t="s">
        <v>433</v>
      </c>
      <c r="D924" s="354" t="s">
        <v>3463</v>
      </c>
      <c r="E924" s="354" t="s">
        <v>620</v>
      </c>
      <c r="F924" s="354" t="s">
        <v>3464</v>
      </c>
      <c r="G924" s="0" t="e">
        <f aca="false">CHAR(CODE(dbcs(LEFT(F924,1)))-256)</f>
        <v>#NAME?</v>
      </c>
      <c r="H924" s="0" t="e">
        <f aca="false">C924&amp;G924</f>
        <v>#NAME?</v>
      </c>
      <c r="I924" s="355" t="str">
        <f aca="false">D924</f>
        <v>下呂市</v>
      </c>
      <c r="L924" s="355" t="str">
        <f aca="false">C924&amp;D924</f>
        <v>岐阜県下呂市</v>
      </c>
    </row>
    <row r="925" customFormat="false" ht="18" hidden="false" customHeight="false" outlineLevel="0" collapsed="false">
      <c r="A925" s="354" t="s">
        <v>3465</v>
      </c>
      <c r="B925" s="0" t="str">
        <f aca="false">LEFT(A925,2)</f>
        <v>21</v>
      </c>
      <c r="C925" s="354" t="s">
        <v>433</v>
      </c>
      <c r="D925" s="354" t="s">
        <v>3466</v>
      </c>
      <c r="E925" s="354" t="s">
        <v>620</v>
      </c>
      <c r="F925" s="354" t="s">
        <v>3467</v>
      </c>
      <c r="G925" s="0" t="e">
        <f aca="false">CHAR(CODE(dbcs(LEFT(F925,1)))-256)</f>
        <v>#NAME?</v>
      </c>
      <c r="H925" s="0" t="e">
        <f aca="false">C925&amp;G925</f>
        <v>#NAME?</v>
      </c>
      <c r="I925" s="355" t="str">
        <f aca="false">D925</f>
        <v>神戸町</v>
      </c>
      <c r="L925" s="355" t="str">
        <f aca="false">C925&amp;D925</f>
        <v>岐阜県神戸町</v>
      </c>
    </row>
    <row r="926" customFormat="false" ht="18" hidden="false" customHeight="false" outlineLevel="0" collapsed="false">
      <c r="A926" s="354" t="s">
        <v>3468</v>
      </c>
      <c r="B926" s="0" t="str">
        <f aca="false">LEFT(A926,2)</f>
        <v>21</v>
      </c>
      <c r="C926" s="354" t="s">
        <v>433</v>
      </c>
      <c r="D926" s="354" t="s">
        <v>3469</v>
      </c>
      <c r="E926" s="354" t="s">
        <v>620</v>
      </c>
      <c r="F926" s="354" t="s">
        <v>3470</v>
      </c>
      <c r="G926" s="0" t="e">
        <f aca="false">CHAR(CODE(dbcs(LEFT(F926,1)))-256)</f>
        <v>#NAME?</v>
      </c>
      <c r="H926" s="0" t="e">
        <f aca="false">C926&amp;G926</f>
        <v>#NAME?</v>
      </c>
      <c r="I926" s="355" t="str">
        <f aca="false">D926</f>
        <v>坂祝町</v>
      </c>
      <c r="L926" s="355" t="str">
        <f aca="false">C926&amp;D926</f>
        <v>岐阜県坂祝町</v>
      </c>
    </row>
    <row r="927" customFormat="false" ht="18" hidden="false" customHeight="false" outlineLevel="0" collapsed="false">
      <c r="A927" s="354" t="s">
        <v>3471</v>
      </c>
      <c r="B927" s="0" t="str">
        <f aca="false">LEFT(A927,2)</f>
        <v>21</v>
      </c>
      <c r="C927" s="354" t="s">
        <v>433</v>
      </c>
      <c r="D927" s="354" t="s">
        <v>3472</v>
      </c>
      <c r="E927" s="354" t="s">
        <v>620</v>
      </c>
      <c r="F927" s="354" t="s">
        <v>3473</v>
      </c>
      <c r="G927" s="0" t="e">
        <f aca="false">CHAR(CODE(dbcs(LEFT(F927,1)))-256)</f>
        <v>#NAME?</v>
      </c>
      <c r="H927" s="0" t="e">
        <f aca="false">C927&amp;G927</f>
        <v>#NAME?</v>
      </c>
      <c r="I927" s="355" t="str">
        <f aca="false">D927</f>
        <v>白川町</v>
      </c>
      <c r="L927" s="355" t="str">
        <f aca="false">C927&amp;D927</f>
        <v>岐阜県白川町</v>
      </c>
    </row>
    <row r="928" customFormat="false" ht="18" hidden="false" customHeight="false" outlineLevel="0" collapsed="false">
      <c r="A928" s="354" t="s">
        <v>3474</v>
      </c>
      <c r="B928" s="0" t="str">
        <f aca="false">LEFT(A928,2)</f>
        <v>21</v>
      </c>
      <c r="C928" s="354" t="s">
        <v>433</v>
      </c>
      <c r="D928" s="354" t="s">
        <v>3475</v>
      </c>
      <c r="E928" s="354" t="s">
        <v>620</v>
      </c>
      <c r="F928" s="354" t="s">
        <v>3476</v>
      </c>
      <c r="G928" s="0" t="e">
        <f aca="false">CHAR(CODE(dbcs(LEFT(F928,1)))-256)</f>
        <v>#NAME?</v>
      </c>
      <c r="H928" s="0" t="e">
        <f aca="false">C928&amp;G928</f>
        <v>#NAME?</v>
      </c>
      <c r="I928" s="355" t="str">
        <f aca="false">D928</f>
        <v>白川村</v>
      </c>
      <c r="L928" s="355" t="str">
        <f aca="false">C928&amp;D928</f>
        <v>岐阜県白川村</v>
      </c>
    </row>
    <row r="929" customFormat="false" ht="18" hidden="false" customHeight="false" outlineLevel="0" collapsed="false">
      <c r="A929" s="354" t="s">
        <v>3477</v>
      </c>
      <c r="B929" s="0" t="str">
        <f aca="false">LEFT(A929,2)</f>
        <v>21</v>
      </c>
      <c r="C929" s="354" t="s">
        <v>433</v>
      </c>
      <c r="D929" s="354" t="s">
        <v>3478</v>
      </c>
      <c r="E929" s="354" t="s">
        <v>620</v>
      </c>
      <c r="F929" s="354" t="s">
        <v>3479</v>
      </c>
      <c r="G929" s="0" t="e">
        <f aca="false">CHAR(CODE(dbcs(LEFT(F929,1)))-256)</f>
        <v>#NAME?</v>
      </c>
      <c r="H929" s="0" t="e">
        <f aca="false">C929&amp;G929</f>
        <v>#NAME?</v>
      </c>
      <c r="I929" s="355" t="str">
        <f aca="false">D929</f>
        <v>関ケ原町</v>
      </c>
      <c r="L929" s="355" t="str">
        <f aca="false">C929&amp;D929</f>
        <v>岐阜県関ケ原町</v>
      </c>
    </row>
    <row r="930" customFormat="false" ht="18" hidden="false" customHeight="false" outlineLevel="0" collapsed="false">
      <c r="A930" s="354" t="s">
        <v>3480</v>
      </c>
      <c r="B930" s="0" t="str">
        <f aca="false">LEFT(A930,2)</f>
        <v>21</v>
      </c>
      <c r="C930" s="354" t="s">
        <v>433</v>
      </c>
      <c r="D930" s="354" t="s">
        <v>3481</v>
      </c>
      <c r="E930" s="354" t="s">
        <v>620</v>
      </c>
      <c r="F930" s="354" t="s">
        <v>3482</v>
      </c>
      <c r="G930" s="0" t="e">
        <f aca="false">CHAR(CODE(dbcs(LEFT(F930,1)))-256)</f>
        <v>#NAME?</v>
      </c>
      <c r="H930" s="0" t="e">
        <f aca="false">C930&amp;G930</f>
        <v>#NAME?</v>
      </c>
      <c r="I930" s="355" t="str">
        <f aca="false">D930</f>
        <v>関市</v>
      </c>
      <c r="L930" s="355" t="str">
        <f aca="false">C930&amp;D930</f>
        <v>岐阜県関市</v>
      </c>
    </row>
    <row r="931" customFormat="false" ht="18" hidden="false" customHeight="false" outlineLevel="0" collapsed="false">
      <c r="A931" s="354" t="s">
        <v>3483</v>
      </c>
      <c r="B931" s="0" t="str">
        <f aca="false">LEFT(A931,2)</f>
        <v>21</v>
      </c>
      <c r="C931" s="354" t="s">
        <v>433</v>
      </c>
      <c r="D931" s="354" t="s">
        <v>3484</v>
      </c>
      <c r="E931" s="354" t="s">
        <v>620</v>
      </c>
      <c r="F931" s="354" t="s">
        <v>3485</v>
      </c>
      <c r="G931" s="0" t="e">
        <f aca="false">CHAR(CODE(dbcs(LEFT(F931,1)))-256)</f>
        <v>#NAME?</v>
      </c>
      <c r="H931" s="0" t="e">
        <f aca="false">C931&amp;G931</f>
        <v>#NAME?</v>
      </c>
      <c r="I931" s="355" t="str">
        <f aca="false">D931</f>
        <v>高山市</v>
      </c>
      <c r="L931" s="355" t="str">
        <f aca="false">C931&amp;D931</f>
        <v>岐阜県高山市</v>
      </c>
    </row>
    <row r="932" customFormat="false" ht="18" hidden="false" customHeight="false" outlineLevel="0" collapsed="false">
      <c r="A932" s="354" t="s">
        <v>3486</v>
      </c>
      <c r="B932" s="0" t="str">
        <f aca="false">LEFT(A932,2)</f>
        <v>21</v>
      </c>
      <c r="C932" s="354" t="s">
        <v>433</v>
      </c>
      <c r="D932" s="354" t="s">
        <v>3487</v>
      </c>
      <c r="E932" s="354" t="s">
        <v>620</v>
      </c>
      <c r="F932" s="354" t="s">
        <v>3488</v>
      </c>
      <c r="G932" s="0" t="e">
        <f aca="false">CHAR(CODE(dbcs(LEFT(F932,1)))-256)</f>
        <v>#NAME?</v>
      </c>
      <c r="H932" s="0" t="e">
        <f aca="false">C932&amp;G932</f>
        <v>#NAME?</v>
      </c>
      <c r="I932" s="355" t="str">
        <f aca="false">D932</f>
        <v>多治見市</v>
      </c>
      <c r="L932" s="355" t="str">
        <f aca="false">C932&amp;D932</f>
        <v>岐阜県多治見市</v>
      </c>
    </row>
    <row r="933" customFormat="false" ht="18" hidden="false" customHeight="false" outlineLevel="0" collapsed="false">
      <c r="A933" s="354" t="s">
        <v>3489</v>
      </c>
      <c r="B933" s="0" t="str">
        <f aca="false">LEFT(A933,2)</f>
        <v>21</v>
      </c>
      <c r="C933" s="354" t="s">
        <v>433</v>
      </c>
      <c r="D933" s="354" t="s">
        <v>3490</v>
      </c>
      <c r="E933" s="354" t="s">
        <v>620</v>
      </c>
      <c r="F933" s="354" t="s">
        <v>3491</v>
      </c>
      <c r="G933" s="0" t="e">
        <f aca="false">CHAR(CODE(dbcs(LEFT(F933,1)))-256)</f>
        <v>#NAME?</v>
      </c>
      <c r="H933" s="0" t="e">
        <f aca="false">C933&amp;G933</f>
        <v>#NAME?</v>
      </c>
      <c r="I933" s="355" t="str">
        <f aca="false">D933</f>
        <v>垂井町</v>
      </c>
      <c r="L933" s="355" t="str">
        <f aca="false">C933&amp;D933</f>
        <v>岐阜県垂井町</v>
      </c>
    </row>
    <row r="934" customFormat="false" ht="18" hidden="false" customHeight="false" outlineLevel="0" collapsed="false">
      <c r="A934" s="354" t="s">
        <v>3492</v>
      </c>
      <c r="B934" s="0" t="str">
        <f aca="false">LEFT(A934,2)</f>
        <v>21</v>
      </c>
      <c r="C934" s="354" t="s">
        <v>433</v>
      </c>
      <c r="D934" s="354" t="s">
        <v>3493</v>
      </c>
      <c r="E934" s="354" t="s">
        <v>620</v>
      </c>
      <c r="F934" s="354" t="s">
        <v>3494</v>
      </c>
      <c r="G934" s="0" t="e">
        <f aca="false">CHAR(CODE(dbcs(LEFT(F934,1)))-256)</f>
        <v>#NAME?</v>
      </c>
      <c r="H934" s="0" t="e">
        <f aca="false">C934&amp;G934</f>
        <v>#NAME?</v>
      </c>
      <c r="I934" s="355" t="str">
        <f aca="false">D934</f>
        <v>土岐市</v>
      </c>
      <c r="L934" s="355" t="str">
        <f aca="false">C934&amp;D934</f>
        <v>岐阜県土岐市</v>
      </c>
    </row>
    <row r="935" customFormat="false" ht="18" hidden="false" customHeight="false" outlineLevel="0" collapsed="false">
      <c r="A935" s="354" t="s">
        <v>3495</v>
      </c>
      <c r="B935" s="0" t="str">
        <f aca="false">LEFT(A935,2)</f>
        <v>21</v>
      </c>
      <c r="C935" s="354" t="s">
        <v>433</v>
      </c>
      <c r="D935" s="354" t="s">
        <v>3496</v>
      </c>
      <c r="E935" s="354" t="s">
        <v>620</v>
      </c>
      <c r="F935" s="354" t="s">
        <v>3497</v>
      </c>
      <c r="G935" s="0" t="e">
        <f aca="false">CHAR(CODE(dbcs(LEFT(F935,1)))-256)</f>
        <v>#NAME?</v>
      </c>
      <c r="H935" s="0" t="e">
        <f aca="false">C935&amp;G935</f>
        <v>#NAME?</v>
      </c>
      <c r="I935" s="355" t="str">
        <f aca="false">D935</f>
        <v>富加町</v>
      </c>
      <c r="L935" s="355" t="str">
        <f aca="false">C935&amp;D935</f>
        <v>岐阜県富加町</v>
      </c>
    </row>
    <row r="936" customFormat="false" ht="18" hidden="false" customHeight="false" outlineLevel="0" collapsed="false">
      <c r="A936" s="354" t="s">
        <v>3498</v>
      </c>
      <c r="B936" s="0" t="str">
        <f aca="false">LEFT(A936,2)</f>
        <v>21</v>
      </c>
      <c r="C936" s="354" t="s">
        <v>433</v>
      </c>
      <c r="D936" s="354" t="s">
        <v>3499</v>
      </c>
      <c r="E936" s="354" t="s">
        <v>620</v>
      </c>
      <c r="F936" s="354" t="s">
        <v>3500</v>
      </c>
      <c r="G936" s="0" t="e">
        <f aca="false">CHAR(CODE(dbcs(LEFT(F936,1)))-256)</f>
        <v>#NAME?</v>
      </c>
      <c r="H936" s="0" t="e">
        <f aca="false">C936&amp;G936</f>
        <v>#NAME?</v>
      </c>
      <c r="I936" s="355" t="str">
        <f aca="false">D936</f>
        <v>中津川市</v>
      </c>
      <c r="L936" s="355" t="str">
        <f aca="false">C936&amp;D936</f>
        <v>岐阜県中津川市</v>
      </c>
    </row>
    <row r="937" customFormat="false" ht="18" hidden="false" customHeight="false" outlineLevel="0" collapsed="false">
      <c r="A937" s="354" t="s">
        <v>3501</v>
      </c>
      <c r="B937" s="0" t="str">
        <f aca="false">LEFT(A937,2)</f>
        <v>21</v>
      </c>
      <c r="C937" s="354" t="s">
        <v>433</v>
      </c>
      <c r="D937" s="354" t="s">
        <v>3502</v>
      </c>
      <c r="E937" s="354" t="s">
        <v>620</v>
      </c>
      <c r="F937" s="354" t="s">
        <v>3503</v>
      </c>
      <c r="G937" s="0" t="e">
        <f aca="false">CHAR(CODE(dbcs(LEFT(F937,1)))-256)</f>
        <v>#NAME?</v>
      </c>
      <c r="H937" s="0" t="e">
        <f aca="false">C937&amp;G937</f>
        <v>#NAME?</v>
      </c>
      <c r="I937" s="355" t="str">
        <f aca="false">D937</f>
        <v>羽島市</v>
      </c>
      <c r="L937" s="355" t="str">
        <f aca="false">C937&amp;D937</f>
        <v>岐阜県羽島市</v>
      </c>
    </row>
    <row r="938" customFormat="false" ht="18" hidden="false" customHeight="false" outlineLevel="0" collapsed="false">
      <c r="A938" s="354" t="s">
        <v>3504</v>
      </c>
      <c r="B938" s="0" t="str">
        <f aca="false">LEFT(A938,2)</f>
        <v>21</v>
      </c>
      <c r="C938" s="354" t="s">
        <v>433</v>
      </c>
      <c r="D938" s="354" t="s">
        <v>3505</v>
      </c>
      <c r="E938" s="354" t="s">
        <v>620</v>
      </c>
      <c r="F938" s="354" t="s">
        <v>3506</v>
      </c>
      <c r="G938" s="0" t="e">
        <f aca="false">CHAR(CODE(dbcs(LEFT(F938,1)))-256)</f>
        <v>#NAME?</v>
      </c>
      <c r="H938" s="0" t="e">
        <f aca="false">C938&amp;G938</f>
        <v>#NAME?</v>
      </c>
      <c r="I938" s="355" t="str">
        <f aca="false">D938</f>
        <v>東白川村</v>
      </c>
      <c r="L938" s="355" t="str">
        <f aca="false">C938&amp;D938</f>
        <v>岐阜県東白川村</v>
      </c>
    </row>
    <row r="939" customFormat="false" ht="18" hidden="false" customHeight="false" outlineLevel="0" collapsed="false">
      <c r="A939" s="354" t="s">
        <v>3507</v>
      </c>
      <c r="B939" s="0" t="str">
        <f aca="false">LEFT(A939,2)</f>
        <v>21</v>
      </c>
      <c r="C939" s="354" t="s">
        <v>433</v>
      </c>
      <c r="D939" s="354" t="s">
        <v>3508</v>
      </c>
      <c r="E939" s="354" t="s">
        <v>620</v>
      </c>
      <c r="F939" s="354" t="s">
        <v>3509</v>
      </c>
      <c r="G939" s="0" t="e">
        <f aca="false">CHAR(CODE(dbcs(LEFT(F939,1)))-256)</f>
        <v>#NAME?</v>
      </c>
      <c r="H939" s="0" t="e">
        <f aca="false">C939&amp;G939</f>
        <v>#NAME?</v>
      </c>
      <c r="I939" s="355" t="str">
        <f aca="false">D939</f>
        <v>飛騨市</v>
      </c>
      <c r="L939" s="355" t="str">
        <f aca="false">C939&amp;D939</f>
        <v>岐阜県飛騨市</v>
      </c>
    </row>
    <row r="940" customFormat="false" ht="18" hidden="false" customHeight="false" outlineLevel="0" collapsed="false">
      <c r="A940" s="354" t="s">
        <v>3510</v>
      </c>
      <c r="B940" s="0" t="str">
        <f aca="false">LEFT(A940,2)</f>
        <v>21</v>
      </c>
      <c r="C940" s="354" t="s">
        <v>433</v>
      </c>
      <c r="D940" s="354" t="s">
        <v>3511</v>
      </c>
      <c r="E940" s="354" t="s">
        <v>620</v>
      </c>
      <c r="F940" s="354" t="s">
        <v>3512</v>
      </c>
      <c r="G940" s="0" t="e">
        <f aca="false">CHAR(CODE(dbcs(LEFT(F940,1)))-256)</f>
        <v>#NAME?</v>
      </c>
      <c r="H940" s="0" t="e">
        <f aca="false">C940&amp;G940</f>
        <v>#NAME?</v>
      </c>
      <c r="I940" s="355" t="str">
        <f aca="false">D940</f>
        <v>七宗町</v>
      </c>
      <c r="L940" s="355" t="str">
        <f aca="false">C940&amp;D940</f>
        <v>岐阜県七宗町</v>
      </c>
    </row>
    <row r="941" customFormat="false" ht="18" hidden="false" customHeight="false" outlineLevel="0" collapsed="false">
      <c r="A941" s="354" t="s">
        <v>3513</v>
      </c>
      <c r="B941" s="0" t="str">
        <f aca="false">LEFT(A941,2)</f>
        <v>21</v>
      </c>
      <c r="C941" s="354" t="s">
        <v>433</v>
      </c>
      <c r="D941" s="354" t="s">
        <v>3514</v>
      </c>
      <c r="E941" s="354" t="s">
        <v>620</v>
      </c>
      <c r="F941" s="354" t="s">
        <v>3515</v>
      </c>
      <c r="G941" s="0" t="e">
        <f aca="false">CHAR(CODE(dbcs(LEFT(F941,1)))-256)</f>
        <v>#NAME?</v>
      </c>
      <c r="H941" s="0" t="e">
        <f aca="false">C941&amp;G941</f>
        <v>#NAME?</v>
      </c>
      <c r="I941" s="355" t="str">
        <f aca="false">D941</f>
        <v>瑞浪市</v>
      </c>
      <c r="L941" s="355" t="str">
        <f aca="false">C941&amp;D941</f>
        <v>岐阜県瑞浪市</v>
      </c>
    </row>
    <row r="942" customFormat="false" ht="18" hidden="false" customHeight="false" outlineLevel="0" collapsed="false">
      <c r="A942" s="354" t="s">
        <v>3516</v>
      </c>
      <c r="B942" s="0" t="str">
        <f aca="false">LEFT(A942,2)</f>
        <v>21</v>
      </c>
      <c r="C942" s="354" t="s">
        <v>433</v>
      </c>
      <c r="D942" s="354" t="s">
        <v>3517</v>
      </c>
      <c r="E942" s="354" t="s">
        <v>620</v>
      </c>
      <c r="F942" s="354" t="s">
        <v>3518</v>
      </c>
      <c r="G942" s="0" t="e">
        <f aca="false">CHAR(CODE(dbcs(LEFT(F942,1)))-256)</f>
        <v>#NAME?</v>
      </c>
      <c r="H942" s="0" t="e">
        <f aca="false">C942&amp;G942</f>
        <v>#NAME?</v>
      </c>
      <c r="I942" s="355" t="str">
        <f aca="false">D942</f>
        <v>瑞穂市</v>
      </c>
      <c r="L942" s="355" t="str">
        <f aca="false">C942&amp;D942</f>
        <v>岐阜県瑞穂市</v>
      </c>
    </row>
    <row r="943" customFormat="false" ht="18" hidden="false" customHeight="false" outlineLevel="0" collapsed="false">
      <c r="A943" s="354" t="s">
        <v>3519</v>
      </c>
      <c r="B943" s="0" t="str">
        <f aca="false">LEFT(A943,2)</f>
        <v>21</v>
      </c>
      <c r="C943" s="354" t="s">
        <v>433</v>
      </c>
      <c r="D943" s="354" t="s">
        <v>3520</v>
      </c>
      <c r="E943" s="354" t="s">
        <v>620</v>
      </c>
      <c r="F943" s="354" t="s">
        <v>3521</v>
      </c>
      <c r="G943" s="0" t="e">
        <f aca="false">CHAR(CODE(dbcs(LEFT(F943,1)))-256)</f>
        <v>#NAME?</v>
      </c>
      <c r="H943" s="0" t="e">
        <f aca="false">C943&amp;G943</f>
        <v>#NAME?</v>
      </c>
      <c r="I943" s="355" t="str">
        <f aca="false">D943</f>
        <v>御嵩町</v>
      </c>
      <c r="L943" s="355" t="str">
        <f aca="false">C943&amp;D943</f>
        <v>岐阜県御嵩町</v>
      </c>
    </row>
    <row r="944" customFormat="false" ht="18" hidden="false" customHeight="false" outlineLevel="0" collapsed="false">
      <c r="A944" s="354" t="s">
        <v>3522</v>
      </c>
      <c r="B944" s="0" t="str">
        <f aca="false">LEFT(A944,2)</f>
        <v>21</v>
      </c>
      <c r="C944" s="354" t="s">
        <v>433</v>
      </c>
      <c r="D944" s="354" t="s">
        <v>3523</v>
      </c>
      <c r="E944" s="354" t="s">
        <v>620</v>
      </c>
      <c r="F944" s="354" t="s">
        <v>3524</v>
      </c>
      <c r="G944" s="0" t="e">
        <f aca="false">CHAR(CODE(dbcs(LEFT(F944,1)))-256)</f>
        <v>#NAME?</v>
      </c>
      <c r="H944" s="0" t="e">
        <f aca="false">C944&amp;G944</f>
        <v>#NAME?</v>
      </c>
      <c r="I944" s="355" t="str">
        <f aca="false">D944</f>
        <v>美濃加茂市</v>
      </c>
      <c r="L944" s="355" t="str">
        <f aca="false">C944&amp;D944</f>
        <v>岐阜県美濃加茂市</v>
      </c>
    </row>
    <row r="945" customFormat="false" ht="18" hidden="false" customHeight="false" outlineLevel="0" collapsed="false">
      <c r="A945" s="354" t="s">
        <v>3525</v>
      </c>
      <c r="B945" s="0" t="str">
        <f aca="false">LEFT(A945,2)</f>
        <v>21</v>
      </c>
      <c r="C945" s="354" t="s">
        <v>433</v>
      </c>
      <c r="D945" s="354" t="s">
        <v>3526</v>
      </c>
      <c r="E945" s="354" t="s">
        <v>620</v>
      </c>
      <c r="F945" s="354" t="s">
        <v>3527</v>
      </c>
      <c r="G945" s="0" t="e">
        <f aca="false">CHAR(CODE(dbcs(LEFT(F945,1)))-256)</f>
        <v>#NAME?</v>
      </c>
      <c r="H945" s="0" t="e">
        <f aca="false">C945&amp;G945</f>
        <v>#NAME?</v>
      </c>
      <c r="I945" s="355" t="str">
        <f aca="false">D945</f>
        <v>美濃市</v>
      </c>
      <c r="L945" s="355" t="str">
        <f aca="false">C945&amp;D945</f>
        <v>岐阜県美濃市</v>
      </c>
    </row>
    <row r="946" customFormat="false" ht="18" hidden="false" customHeight="false" outlineLevel="0" collapsed="false">
      <c r="A946" s="354" t="s">
        <v>3528</v>
      </c>
      <c r="B946" s="0" t="str">
        <f aca="false">LEFT(A946,2)</f>
        <v>21</v>
      </c>
      <c r="C946" s="354" t="s">
        <v>433</v>
      </c>
      <c r="D946" s="354" t="s">
        <v>3529</v>
      </c>
      <c r="E946" s="354" t="s">
        <v>620</v>
      </c>
      <c r="F946" s="354" t="s">
        <v>3530</v>
      </c>
      <c r="G946" s="0" t="e">
        <f aca="false">CHAR(CODE(dbcs(LEFT(F946,1)))-256)</f>
        <v>#NAME?</v>
      </c>
      <c r="H946" s="0" t="e">
        <f aca="false">C946&amp;G946</f>
        <v>#NAME?</v>
      </c>
      <c r="I946" s="355" t="str">
        <f aca="false">D946</f>
        <v>本巣市</v>
      </c>
      <c r="L946" s="355" t="str">
        <f aca="false">C946&amp;D946</f>
        <v>岐阜県本巣市</v>
      </c>
    </row>
    <row r="947" customFormat="false" ht="18" hidden="false" customHeight="false" outlineLevel="0" collapsed="false">
      <c r="A947" s="354" t="s">
        <v>3531</v>
      </c>
      <c r="B947" s="0" t="str">
        <f aca="false">LEFT(A947,2)</f>
        <v>21</v>
      </c>
      <c r="C947" s="354" t="s">
        <v>433</v>
      </c>
      <c r="D947" s="354" t="s">
        <v>3532</v>
      </c>
      <c r="E947" s="354" t="s">
        <v>620</v>
      </c>
      <c r="F947" s="354" t="s">
        <v>3533</v>
      </c>
      <c r="G947" s="0" t="e">
        <f aca="false">CHAR(CODE(dbcs(LEFT(F947,1)))-256)</f>
        <v>#NAME?</v>
      </c>
      <c r="H947" s="0" t="e">
        <f aca="false">C947&amp;G947</f>
        <v>#NAME?</v>
      </c>
      <c r="I947" s="355" t="str">
        <f aca="false">D947</f>
        <v>八百津町</v>
      </c>
      <c r="L947" s="355" t="str">
        <f aca="false">C947&amp;D947</f>
        <v>岐阜県八百津町</v>
      </c>
    </row>
    <row r="948" customFormat="false" ht="18" hidden="false" customHeight="false" outlineLevel="0" collapsed="false">
      <c r="A948" s="354" t="s">
        <v>3534</v>
      </c>
      <c r="B948" s="0" t="str">
        <f aca="false">LEFT(A948,2)</f>
        <v>21</v>
      </c>
      <c r="C948" s="354" t="s">
        <v>433</v>
      </c>
      <c r="D948" s="354" t="s">
        <v>3535</v>
      </c>
      <c r="E948" s="354" t="s">
        <v>620</v>
      </c>
      <c r="F948" s="354" t="s">
        <v>1749</v>
      </c>
      <c r="G948" s="0" t="e">
        <f aca="false">CHAR(CODE(dbcs(LEFT(F948,1)))-256)</f>
        <v>#NAME?</v>
      </c>
      <c r="H948" s="0" t="e">
        <f aca="false">C948&amp;G948</f>
        <v>#NAME?</v>
      </c>
      <c r="I948" s="355" t="str">
        <f aca="false">D948</f>
        <v>山県市</v>
      </c>
      <c r="L948" s="355" t="str">
        <f aca="false">C948&amp;D948</f>
        <v>岐阜県山県市</v>
      </c>
    </row>
    <row r="949" customFormat="false" ht="18" hidden="false" customHeight="false" outlineLevel="0" collapsed="false">
      <c r="A949" s="354" t="s">
        <v>3536</v>
      </c>
      <c r="B949" s="0" t="str">
        <f aca="false">LEFT(A949,2)</f>
        <v>21</v>
      </c>
      <c r="C949" s="354" t="s">
        <v>433</v>
      </c>
      <c r="D949" s="354" t="s">
        <v>3537</v>
      </c>
      <c r="E949" s="354" t="s">
        <v>620</v>
      </c>
      <c r="F949" s="354" t="s">
        <v>3538</v>
      </c>
      <c r="G949" s="0" t="e">
        <f aca="false">CHAR(CODE(dbcs(LEFT(F949,1)))-256)</f>
        <v>#NAME?</v>
      </c>
      <c r="H949" s="0" t="e">
        <f aca="false">C949&amp;G949</f>
        <v>#NAME?</v>
      </c>
      <c r="I949" s="355" t="str">
        <f aca="false">D949</f>
        <v>養老町</v>
      </c>
      <c r="L949" s="355" t="str">
        <f aca="false">C949&amp;D949</f>
        <v>岐阜県養老町</v>
      </c>
    </row>
    <row r="950" customFormat="false" ht="18" hidden="false" customHeight="false" outlineLevel="0" collapsed="false">
      <c r="A950" s="354" t="s">
        <v>3539</v>
      </c>
      <c r="B950" s="0" t="str">
        <f aca="false">LEFT(A950,2)</f>
        <v>21</v>
      </c>
      <c r="C950" s="354" t="s">
        <v>433</v>
      </c>
      <c r="D950" s="354" t="s">
        <v>3540</v>
      </c>
      <c r="E950" s="354" t="s">
        <v>620</v>
      </c>
      <c r="F950" s="354" t="s">
        <v>3541</v>
      </c>
      <c r="G950" s="0" t="e">
        <f aca="false">CHAR(CODE(dbcs(LEFT(F950,1)))-256)</f>
        <v>#NAME?</v>
      </c>
      <c r="H950" s="0" t="e">
        <f aca="false">C950&amp;G950</f>
        <v>#NAME?</v>
      </c>
      <c r="I950" s="355" t="str">
        <f aca="false">D950</f>
        <v>輪之内町</v>
      </c>
      <c r="L950" s="355" t="str">
        <f aca="false">C950&amp;D950</f>
        <v>岐阜県輪之内町</v>
      </c>
    </row>
    <row r="951" customFormat="false" ht="18" hidden="false" customHeight="false" outlineLevel="0" collapsed="false">
      <c r="A951" s="354" t="s">
        <v>3542</v>
      </c>
      <c r="B951" s="0" t="str">
        <f aca="false">LEFT(A951,2)</f>
        <v>22</v>
      </c>
      <c r="C951" s="354" t="s">
        <v>434</v>
      </c>
      <c r="D951" s="354" t="s">
        <v>3543</v>
      </c>
      <c r="E951" s="354" t="s">
        <v>622</v>
      </c>
      <c r="F951" s="354" t="s">
        <v>3544</v>
      </c>
      <c r="G951" s="0" t="e">
        <f aca="false">CHAR(CODE(dbcs(LEFT(F951,1)))-256)</f>
        <v>#NAME?</v>
      </c>
      <c r="H951" s="0" t="e">
        <f aca="false">C951&amp;G951</f>
        <v>#NAME?</v>
      </c>
      <c r="I951" s="355" t="str">
        <f aca="false">D951</f>
        <v>熱海市</v>
      </c>
      <c r="L951" s="355" t="str">
        <f aca="false">C951&amp;D951</f>
        <v>静岡県熱海市</v>
      </c>
    </row>
    <row r="952" customFormat="false" ht="18" hidden="false" customHeight="false" outlineLevel="0" collapsed="false">
      <c r="A952" s="354" t="s">
        <v>3545</v>
      </c>
      <c r="B952" s="0" t="str">
        <f aca="false">LEFT(A952,2)</f>
        <v>22</v>
      </c>
      <c r="C952" s="354" t="s">
        <v>434</v>
      </c>
      <c r="D952" s="354" t="s">
        <v>3546</v>
      </c>
      <c r="E952" s="354" t="s">
        <v>622</v>
      </c>
      <c r="F952" s="354" t="s">
        <v>3547</v>
      </c>
      <c r="G952" s="0" t="e">
        <f aca="false">CHAR(CODE(dbcs(LEFT(F952,1)))-256)</f>
        <v>#NAME?</v>
      </c>
      <c r="H952" s="0" t="e">
        <f aca="false">C952&amp;G952</f>
        <v>#NAME?</v>
      </c>
      <c r="I952" s="355" t="str">
        <f aca="false">D952</f>
        <v>伊豆市</v>
      </c>
      <c r="L952" s="355" t="str">
        <f aca="false">C952&amp;D952</f>
        <v>静岡県伊豆市</v>
      </c>
    </row>
    <row r="953" customFormat="false" ht="18" hidden="false" customHeight="false" outlineLevel="0" collapsed="false">
      <c r="A953" s="354" t="s">
        <v>3548</v>
      </c>
      <c r="B953" s="0" t="str">
        <f aca="false">LEFT(A953,2)</f>
        <v>22</v>
      </c>
      <c r="C953" s="354" t="s">
        <v>434</v>
      </c>
      <c r="D953" s="354" t="s">
        <v>3549</v>
      </c>
      <c r="E953" s="354" t="s">
        <v>622</v>
      </c>
      <c r="F953" s="354" t="s">
        <v>3550</v>
      </c>
      <c r="G953" s="0" t="e">
        <f aca="false">CHAR(CODE(dbcs(LEFT(F953,1)))-256)</f>
        <v>#NAME?</v>
      </c>
      <c r="H953" s="0" t="e">
        <f aca="false">C953&amp;G953</f>
        <v>#NAME?</v>
      </c>
      <c r="I953" s="355" t="str">
        <f aca="false">D953</f>
        <v>伊豆の国市</v>
      </c>
      <c r="L953" s="355" t="str">
        <f aca="false">C953&amp;D953</f>
        <v>静岡県伊豆の国市</v>
      </c>
    </row>
    <row r="954" customFormat="false" ht="18" hidden="false" customHeight="false" outlineLevel="0" collapsed="false">
      <c r="A954" s="354" t="s">
        <v>3551</v>
      </c>
      <c r="B954" s="0" t="str">
        <f aca="false">LEFT(A954,2)</f>
        <v>22</v>
      </c>
      <c r="C954" s="354" t="s">
        <v>434</v>
      </c>
      <c r="D954" s="354" t="s">
        <v>3552</v>
      </c>
      <c r="E954" s="354" t="s">
        <v>622</v>
      </c>
      <c r="F954" s="354" t="s">
        <v>3553</v>
      </c>
      <c r="G954" s="0" t="e">
        <f aca="false">CHAR(CODE(dbcs(LEFT(F954,1)))-256)</f>
        <v>#NAME?</v>
      </c>
      <c r="H954" s="0" t="e">
        <f aca="false">C954&amp;G954</f>
        <v>#NAME?</v>
      </c>
      <c r="I954" s="355" t="str">
        <f aca="false">D954</f>
        <v>伊東市</v>
      </c>
      <c r="L954" s="355" t="str">
        <f aca="false">C954&amp;D954</f>
        <v>静岡県伊東市</v>
      </c>
    </row>
    <row r="955" customFormat="false" ht="18" hidden="false" customHeight="false" outlineLevel="0" collapsed="false">
      <c r="A955" s="354" t="s">
        <v>3554</v>
      </c>
      <c r="B955" s="0" t="str">
        <f aca="false">LEFT(A955,2)</f>
        <v>22</v>
      </c>
      <c r="C955" s="354" t="s">
        <v>434</v>
      </c>
      <c r="D955" s="354" t="s">
        <v>3555</v>
      </c>
      <c r="E955" s="354" t="s">
        <v>622</v>
      </c>
      <c r="F955" s="354" t="s">
        <v>3556</v>
      </c>
      <c r="G955" s="0" t="e">
        <f aca="false">CHAR(CODE(dbcs(LEFT(F955,1)))-256)</f>
        <v>#NAME?</v>
      </c>
      <c r="H955" s="0" t="e">
        <f aca="false">C955&amp;G955</f>
        <v>#NAME?</v>
      </c>
      <c r="I955" s="355" t="str">
        <f aca="false">D955</f>
        <v>磐田市</v>
      </c>
      <c r="L955" s="355" t="str">
        <f aca="false">C955&amp;D955</f>
        <v>静岡県磐田市</v>
      </c>
    </row>
    <row r="956" customFormat="false" ht="18" hidden="false" customHeight="false" outlineLevel="0" collapsed="false">
      <c r="A956" s="354" t="s">
        <v>3557</v>
      </c>
      <c r="B956" s="0" t="str">
        <f aca="false">LEFT(A956,2)</f>
        <v>22</v>
      </c>
      <c r="C956" s="354" t="s">
        <v>434</v>
      </c>
      <c r="D956" s="354" t="s">
        <v>3558</v>
      </c>
      <c r="E956" s="354" t="s">
        <v>622</v>
      </c>
      <c r="F956" s="354" t="s">
        <v>3559</v>
      </c>
      <c r="G956" s="0" t="e">
        <f aca="false">CHAR(CODE(dbcs(LEFT(F956,1)))-256)</f>
        <v>#NAME?</v>
      </c>
      <c r="H956" s="0" t="e">
        <f aca="false">C956&amp;G956</f>
        <v>#NAME?</v>
      </c>
      <c r="I956" s="355" t="str">
        <f aca="false">D956</f>
        <v>御前崎市</v>
      </c>
      <c r="L956" s="355" t="str">
        <f aca="false">C956&amp;D956</f>
        <v>静岡県御前崎市</v>
      </c>
    </row>
    <row r="957" customFormat="false" ht="18" hidden="false" customHeight="false" outlineLevel="0" collapsed="false">
      <c r="A957" s="354" t="s">
        <v>3560</v>
      </c>
      <c r="B957" s="0" t="str">
        <f aca="false">LEFT(A957,2)</f>
        <v>22</v>
      </c>
      <c r="C957" s="354" t="s">
        <v>434</v>
      </c>
      <c r="D957" s="354" t="s">
        <v>3561</v>
      </c>
      <c r="E957" s="354" t="s">
        <v>622</v>
      </c>
      <c r="F957" s="354" t="s">
        <v>3562</v>
      </c>
      <c r="G957" s="0" t="e">
        <f aca="false">CHAR(CODE(dbcs(LEFT(F957,1)))-256)</f>
        <v>#NAME?</v>
      </c>
      <c r="H957" s="0" t="e">
        <f aca="false">C957&amp;G957</f>
        <v>#NAME?</v>
      </c>
      <c r="I957" s="355" t="str">
        <f aca="false">D957</f>
        <v>小山町</v>
      </c>
      <c r="L957" s="355" t="str">
        <f aca="false">C957&amp;D957</f>
        <v>静岡県小山町</v>
      </c>
    </row>
    <row r="958" customFormat="false" ht="18" hidden="false" customHeight="false" outlineLevel="0" collapsed="false">
      <c r="A958" s="354" t="s">
        <v>3563</v>
      </c>
      <c r="B958" s="0" t="str">
        <f aca="false">LEFT(A958,2)</f>
        <v>22</v>
      </c>
      <c r="C958" s="354" t="s">
        <v>434</v>
      </c>
      <c r="D958" s="354" t="s">
        <v>3564</v>
      </c>
      <c r="E958" s="354" t="s">
        <v>622</v>
      </c>
      <c r="F958" s="354" t="s">
        <v>3565</v>
      </c>
      <c r="G958" s="0" t="e">
        <f aca="false">CHAR(CODE(dbcs(LEFT(F958,1)))-256)</f>
        <v>#NAME?</v>
      </c>
      <c r="H958" s="0" t="e">
        <f aca="false">C958&amp;G958</f>
        <v>#NAME?</v>
      </c>
      <c r="I958" s="355" t="str">
        <f aca="false">D958</f>
        <v>掛川市</v>
      </c>
      <c r="L958" s="355" t="str">
        <f aca="false">C958&amp;D958</f>
        <v>静岡県掛川市</v>
      </c>
    </row>
    <row r="959" customFormat="false" ht="18" hidden="false" customHeight="false" outlineLevel="0" collapsed="false">
      <c r="A959" s="354" t="s">
        <v>3566</v>
      </c>
      <c r="B959" s="0" t="str">
        <f aca="false">LEFT(A959,2)</f>
        <v>22</v>
      </c>
      <c r="C959" s="354" t="s">
        <v>434</v>
      </c>
      <c r="D959" s="354" t="s">
        <v>3567</v>
      </c>
      <c r="E959" s="354" t="s">
        <v>622</v>
      </c>
      <c r="F959" s="354" t="s">
        <v>3568</v>
      </c>
      <c r="G959" s="0" t="e">
        <f aca="false">CHAR(CODE(dbcs(LEFT(F959,1)))-256)</f>
        <v>#NAME?</v>
      </c>
      <c r="H959" s="0" t="e">
        <f aca="false">C959&amp;G959</f>
        <v>#NAME?</v>
      </c>
      <c r="I959" s="355" t="str">
        <f aca="false">D959</f>
        <v>河津町</v>
      </c>
      <c r="L959" s="355" t="str">
        <f aca="false">C959&amp;D959</f>
        <v>静岡県河津町</v>
      </c>
    </row>
    <row r="960" customFormat="false" ht="18" hidden="false" customHeight="false" outlineLevel="0" collapsed="false">
      <c r="A960" s="354" t="s">
        <v>3569</v>
      </c>
      <c r="B960" s="0" t="str">
        <f aca="false">LEFT(A960,2)</f>
        <v>22</v>
      </c>
      <c r="C960" s="354" t="s">
        <v>434</v>
      </c>
      <c r="D960" s="354" t="s">
        <v>3570</v>
      </c>
      <c r="E960" s="354" t="s">
        <v>622</v>
      </c>
      <c r="F960" s="354" t="s">
        <v>3571</v>
      </c>
      <c r="G960" s="0" t="e">
        <f aca="false">CHAR(CODE(dbcs(LEFT(F960,1)))-256)</f>
        <v>#NAME?</v>
      </c>
      <c r="H960" s="0" t="e">
        <f aca="false">C960&amp;G960</f>
        <v>#NAME?</v>
      </c>
      <c r="I960" s="355" t="str">
        <f aca="false">D960</f>
        <v>川根本町</v>
      </c>
      <c r="L960" s="355" t="str">
        <f aca="false">C960&amp;D960</f>
        <v>静岡県川根本町</v>
      </c>
    </row>
    <row r="961" customFormat="false" ht="18" hidden="false" customHeight="false" outlineLevel="0" collapsed="false">
      <c r="A961" s="354" t="s">
        <v>3572</v>
      </c>
      <c r="B961" s="0" t="str">
        <f aca="false">LEFT(A961,2)</f>
        <v>22</v>
      </c>
      <c r="C961" s="354" t="s">
        <v>434</v>
      </c>
      <c r="D961" s="354" t="s">
        <v>3573</v>
      </c>
      <c r="E961" s="354" t="s">
        <v>622</v>
      </c>
      <c r="F961" s="354" t="s">
        <v>3574</v>
      </c>
      <c r="G961" s="0" t="e">
        <f aca="false">CHAR(CODE(dbcs(LEFT(F961,1)))-256)</f>
        <v>#NAME?</v>
      </c>
      <c r="H961" s="0" t="e">
        <f aca="false">C961&amp;G961</f>
        <v>#NAME?</v>
      </c>
      <c r="I961" s="355" t="str">
        <f aca="false">D961</f>
        <v>函南町</v>
      </c>
      <c r="L961" s="355" t="str">
        <f aca="false">C961&amp;D961</f>
        <v>静岡県函南町</v>
      </c>
    </row>
    <row r="962" customFormat="false" ht="18" hidden="false" customHeight="false" outlineLevel="0" collapsed="false">
      <c r="A962" s="354" t="s">
        <v>3575</v>
      </c>
      <c r="B962" s="0" t="str">
        <f aca="false">LEFT(A962,2)</f>
        <v>22</v>
      </c>
      <c r="C962" s="354" t="s">
        <v>434</v>
      </c>
      <c r="D962" s="354" t="s">
        <v>3576</v>
      </c>
      <c r="E962" s="354" t="s">
        <v>622</v>
      </c>
      <c r="F962" s="354" t="s">
        <v>3577</v>
      </c>
      <c r="G962" s="0" t="e">
        <f aca="false">CHAR(CODE(dbcs(LEFT(F962,1)))-256)</f>
        <v>#NAME?</v>
      </c>
      <c r="H962" s="0" t="e">
        <f aca="false">C962&amp;G962</f>
        <v>#NAME?</v>
      </c>
      <c r="I962" s="355" t="str">
        <f aca="false">D962</f>
        <v>菊川市</v>
      </c>
      <c r="L962" s="355" t="str">
        <f aca="false">C962&amp;D962</f>
        <v>静岡県菊川市</v>
      </c>
    </row>
    <row r="963" customFormat="false" ht="18" hidden="false" customHeight="false" outlineLevel="0" collapsed="false">
      <c r="A963" s="354" t="s">
        <v>3578</v>
      </c>
      <c r="B963" s="0" t="str">
        <f aca="false">LEFT(A963,2)</f>
        <v>22</v>
      </c>
      <c r="C963" s="354" t="s">
        <v>434</v>
      </c>
      <c r="D963" s="354" t="s">
        <v>3579</v>
      </c>
      <c r="E963" s="354" t="s">
        <v>622</v>
      </c>
      <c r="F963" s="354" t="s">
        <v>3580</v>
      </c>
      <c r="G963" s="0" t="e">
        <f aca="false">CHAR(CODE(dbcs(LEFT(F963,1)))-256)</f>
        <v>#NAME?</v>
      </c>
      <c r="H963" s="0" t="e">
        <f aca="false">C963&amp;G963</f>
        <v>#NAME?</v>
      </c>
      <c r="I963" s="355" t="str">
        <f aca="false">D963</f>
        <v>湖西市</v>
      </c>
      <c r="L963" s="355" t="str">
        <f aca="false">C963&amp;D963</f>
        <v>静岡県湖西市</v>
      </c>
    </row>
    <row r="964" customFormat="false" ht="18" hidden="false" customHeight="false" outlineLevel="0" collapsed="false">
      <c r="A964" s="354" t="s">
        <v>3581</v>
      </c>
      <c r="B964" s="0" t="str">
        <f aca="false">LEFT(A964,2)</f>
        <v>22</v>
      </c>
      <c r="C964" s="354" t="s">
        <v>434</v>
      </c>
      <c r="D964" s="354" t="s">
        <v>3582</v>
      </c>
      <c r="E964" s="354" t="s">
        <v>622</v>
      </c>
      <c r="F964" s="354" t="s">
        <v>3583</v>
      </c>
      <c r="G964" s="0" t="e">
        <f aca="false">CHAR(CODE(dbcs(LEFT(F964,1)))-256)</f>
        <v>#NAME?</v>
      </c>
      <c r="H964" s="0" t="e">
        <f aca="false">C964&amp;G964</f>
        <v>#NAME?</v>
      </c>
      <c r="I964" s="355" t="str">
        <f aca="false">D964</f>
        <v>御殿場市</v>
      </c>
      <c r="L964" s="355" t="str">
        <f aca="false">C964&amp;D964</f>
        <v>静岡県御殿場市</v>
      </c>
    </row>
    <row r="965" customFormat="false" ht="18" hidden="false" customHeight="false" outlineLevel="0" collapsed="false">
      <c r="A965" s="354" t="s">
        <v>3584</v>
      </c>
      <c r="B965" s="0" t="str">
        <f aca="false">LEFT(A965,2)</f>
        <v>22</v>
      </c>
      <c r="C965" s="354" t="s">
        <v>434</v>
      </c>
      <c r="D965" s="354" t="s">
        <v>3585</v>
      </c>
      <c r="E965" s="354" t="s">
        <v>622</v>
      </c>
      <c r="F965" s="354" t="s">
        <v>3586</v>
      </c>
      <c r="G965" s="0" t="e">
        <f aca="false">CHAR(CODE(dbcs(LEFT(F965,1)))-256)</f>
        <v>#NAME?</v>
      </c>
      <c r="H965" s="0" t="e">
        <f aca="false">C965&amp;G965</f>
        <v>#NAME?</v>
      </c>
      <c r="I965" s="355" t="str">
        <f aca="false">D965</f>
        <v>静岡市</v>
      </c>
      <c r="L965" s="355" t="str">
        <f aca="false">C965&amp;D965</f>
        <v>静岡県静岡市</v>
      </c>
    </row>
    <row r="966" customFormat="false" ht="18" hidden="false" customHeight="false" outlineLevel="0" collapsed="false">
      <c r="A966" s="354" t="s">
        <v>3587</v>
      </c>
      <c r="B966" s="0" t="str">
        <f aca="false">LEFT(A966,2)</f>
        <v>22</v>
      </c>
      <c r="C966" s="354" t="s">
        <v>434</v>
      </c>
      <c r="D966" s="354" t="s">
        <v>3588</v>
      </c>
      <c r="E966" s="354" t="s">
        <v>622</v>
      </c>
      <c r="F966" s="354" t="s">
        <v>3589</v>
      </c>
      <c r="G966" s="0" t="e">
        <f aca="false">CHAR(CODE(dbcs(LEFT(F966,1)))-256)</f>
        <v>#NAME?</v>
      </c>
      <c r="H966" s="0" t="e">
        <f aca="false">C966&amp;G966</f>
        <v>#NAME?</v>
      </c>
      <c r="I966" s="355" t="str">
        <f aca="false">D966</f>
        <v>島田市</v>
      </c>
      <c r="L966" s="355" t="str">
        <f aca="false">C966&amp;D966</f>
        <v>静岡県島田市</v>
      </c>
    </row>
    <row r="967" customFormat="false" ht="18" hidden="false" customHeight="false" outlineLevel="0" collapsed="false">
      <c r="A967" s="354" t="s">
        <v>3590</v>
      </c>
      <c r="B967" s="0" t="str">
        <f aca="false">LEFT(A967,2)</f>
        <v>22</v>
      </c>
      <c r="C967" s="354" t="s">
        <v>434</v>
      </c>
      <c r="D967" s="354" t="s">
        <v>939</v>
      </c>
      <c r="E967" s="354" t="s">
        <v>622</v>
      </c>
      <c r="F967" s="354" t="s">
        <v>940</v>
      </c>
      <c r="G967" s="0" t="e">
        <f aca="false">CHAR(CODE(dbcs(LEFT(F967,1)))-256)</f>
        <v>#NAME?</v>
      </c>
      <c r="H967" s="0" t="e">
        <f aca="false">C967&amp;G967</f>
        <v>#NAME?</v>
      </c>
      <c r="I967" s="355" t="str">
        <f aca="false">D967</f>
        <v>清水町</v>
      </c>
      <c r="L967" s="355" t="str">
        <f aca="false">C967&amp;D967</f>
        <v>静岡県清水町</v>
      </c>
    </row>
    <row r="968" customFormat="false" ht="18" hidden="false" customHeight="false" outlineLevel="0" collapsed="false">
      <c r="A968" s="354" t="s">
        <v>3591</v>
      </c>
      <c r="B968" s="0" t="str">
        <f aca="false">LEFT(A968,2)</f>
        <v>22</v>
      </c>
      <c r="C968" s="354" t="s">
        <v>434</v>
      </c>
      <c r="D968" s="354" t="s">
        <v>3592</v>
      </c>
      <c r="E968" s="354" t="s">
        <v>622</v>
      </c>
      <c r="F968" s="354" t="s">
        <v>3593</v>
      </c>
      <c r="G968" s="0" t="e">
        <f aca="false">CHAR(CODE(dbcs(LEFT(F968,1)))-256)</f>
        <v>#NAME?</v>
      </c>
      <c r="H968" s="0" t="e">
        <f aca="false">C968&amp;G968</f>
        <v>#NAME?</v>
      </c>
      <c r="I968" s="355" t="str">
        <f aca="false">D968</f>
        <v>下田市</v>
      </c>
      <c r="L968" s="355" t="str">
        <f aca="false">C968&amp;D968</f>
        <v>静岡県下田市</v>
      </c>
    </row>
    <row r="969" customFormat="false" ht="18" hidden="false" customHeight="false" outlineLevel="0" collapsed="false">
      <c r="A969" s="354" t="s">
        <v>3594</v>
      </c>
      <c r="B969" s="0" t="str">
        <f aca="false">LEFT(A969,2)</f>
        <v>22</v>
      </c>
      <c r="C969" s="354" t="s">
        <v>434</v>
      </c>
      <c r="D969" s="354" t="s">
        <v>3595</v>
      </c>
      <c r="E969" s="354" t="s">
        <v>622</v>
      </c>
      <c r="F969" s="354" t="s">
        <v>3596</v>
      </c>
      <c r="G969" s="0" t="e">
        <f aca="false">CHAR(CODE(dbcs(LEFT(F969,1)))-256)</f>
        <v>#NAME?</v>
      </c>
      <c r="H969" s="0" t="e">
        <f aca="false">C969&amp;G969</f>
        <v>#NAME?</v>
      </c>
      <c r="I969" s="355" t="str">
        <f aca="false">D969</f>
        <v>裾野市</v>
      </c>
      <c r="L969" s="355" t="str">
        <f aca="false">C969&amp;D969</f>
        <v>静岡県裾野市</v>
      </c>
    </row>
    <row r="970" customFormat="false" ht="18" hidden="false" customHeight="false" outlineLevel="0" collapsed="false">
      <c r="A970" s="354" t="s">
        <v>3597</v>
      </c>
      <c r="B970" s="0" t="str">
        <f aca="false">LEFT(A970,2)</f>
        <v>22</v>
      </c>
      <c r="C970" s="354" t="s">
        <v>434</v>
      </c>
      <c r="D970" s="354" t="s">
        <v>3598</v>
      </c>
      <c r="E970" s="354" t="s">
        <v>622</v>
      </c>
      <c r="F970" s="354" t="s">
        <v>3599</v>
      </c>
      <c r="G970" s="0" t="e">
        <f aca="false">CHAR(CODE(dbcs(LEFT(F970,1)))-256)</f>
        <v>#NAME?</v>
      </c>
      <c r="H970" s="0" t="e">
        <f aca="false">C970&amp;G970</f>
        <v>#NAME?</v>
      </c>
      <c r="I970" s="355" t="str">
        <f aca="false">D970</f>
        <v>長泉町</v>
      </c>
      <c r="L970" s="355" t="str">
        <f aca="false">C970&amp;D970</f>
        <v>静岡県長泉町</v>
      </c>
    </row>
    <row r="971" customFormat="false" ht="18" hidden="false" customHeight="false" outlineLevel="0" collapsed="false">
      <c r="A971" s="354" t="s">
        <v>3600</v>
      </c>
      <c r="B971" s="0" t="str">
        <f aca="false">LEFT(A971,2)</f>
        <v>22</v>
      </c>
      <c r="C971" s="354" t="s">
        <v>434</v>
      </c>
      <c r="D971" s="354" t="s">
        <v>3601</v>
      </c>
      <c r="E971" s="354" t="s">
        <v>622</v>
      </c>
      <c r="F971" s="354" t="s">
        <v>3602</v>
      </c>
      <c r="G971" s="0" t="e">
        <f aca="false">CHAR(CODE(dbcs(LEFT(F971,1)))-256)</f>
        <v>#NAME?</v>
      </c>
      <c r="H971" s="0" t="e">
        <f aca="false">C971&amp;G971</f>
        <v>#NAME?</v>
      </c>
      <c r="I971" s="355" t="str">
        <f aca="false">D971</f>
        <v>西伊豆町</v>
      </c>
      <c r="L971" s="355" t="str">
        <f aca="false">C971&amp;D971</f>
        <v>静岡県西伊豆町</v>
      </c>
    </row>
    <row r="972" customFormat="false" ht="18" hidden="false" customHeight="false" outlineLevel="0" collapsed="false">
      <c r="A972" s="354" t="s">
        <v>3603</v>
      </c>
      <c r="B972" s="0" t="str">
        <f aca="false">LEFT(A972,2)</f>
        <v>22</v>
      </c>
      <c r="C972" s="354" t="s">
        <v>434</v>
      </c>
      <c r="D972" s="354" t="s">
        <v>3604</v>
      </c>
      <c r="E972" s="354" t="s">
        <v>622</v>
      </c>
      <c r="F972" s="354" t="s">
        <v>3605</v>
      </c>
      <c r="G972" s="0" t="e">
        <f aca="false">CHAR(CODE(dbcs(LEFT(F972,1)))-256)</f>
        <v>#NAME?</v>
      </c>
      <c r="H972" s="0" t="e">
        <f aca="false">C972&amp;G972</f>
        <v>#NAME?</v>
      </c>
      <c r="I972" s="355" t="str">
        <f aca="false">D972</f>
        <v>沼津市</v>
      </c>
      <c r="L972" s="355" t="str">
        <f aca="false">C972&amp;D972</f>
        <v>静岡県沼津市</v>
      </c>
    </row>
    <row r="973" customFormat="false" ht="18" hidden="false" customHeight="false" outlineLevel="0" collapsed="false">
      <c r="A973" s="354" t="s">
        <v>3606</v>
      </c>
      <c r="B973" s="0" t="str">
        <f aca="false">LEFT(A973,2)</f>
        <v>22</v>
      </c>
      <c r="C973" s="354" t="s">
        <v>434</v>
      </c>
      <c r="D973" s="354" t="s">
        <v>3607</v>
      </c>
      <c r="E973" s="354" t="s">
        <v>622</v>
      </c>
      <c r="F973" s="354" t="s">
        <v>3608</v>
      </c>
      <c r="G973" s="0" t="e">
        <f aca="false">CHAR(CODE(dbcs(LEFT(F973,1)))-256)</f>
        <v>#NAME?</v>
      </c>
      <c r="H973" s="0" t="e">
        <f aca="false">C973&amp;G973</f>
        <v>#NAME?</v>
      </c>
      <c r="I973" s="355" t="str">
        <f aca="false">D973</f>
        <v>浜松市</v>
      </c>
      <c r="L973" s="355" t="str">
        <f aca="false">C973&amp;D973</f>
        <v>静岡県浜松市</v>
      </c>
    </row>
    <row r="974" customFormat="false" ht="18" hidden="false" customHeight="false" outlineLevel="0" collapsed="false">
      <c r="A974" s="354" t="s">
        <v>3609</v>
      </c>
      <c r="B974" s="0" t="str">
        <f aca="false">LEFT(A974,2)</f>
        <v>22</v>
      </c>
      <c r="C974" s="354" t="s">
        <v>434</v>
      </c>
      <c r="D974" s="354" t="s">
        <v>3610</v>
      </c>
      <c r="E974" s="354" t="s">
        <v>622</v>
      </c>
      <c r="F974" s="354" t="s">
        <v>3611</v>
      </c>
      <c r="G974" s="0" t="e">
        <f aca="false">CHAR(CODE(dbcs(LEFT(F974,1)))-256)</f>
        <v>#NAME?</v>
      </c>
      <c r="H974" s="0" t="e">
        <f aca="false">C974&amp;G974</f>
        <v>#NAME?</v>
      </c>
      <c r="I974" s="355" t="str">
        <f aca="false">D974</f>
        <v>東伊豆町</v>
      </c>
      <c r="L974" s="355" t="str">
        <f aca="false">C974&amp;D974</f>
        <v>静岡県東伊豆町</v>
      </c>
    </row>
    <row r="975" customFormat="false" ht="18" hidden="false" customHeight="false" outlineLevel="0" collapsed="false">
      <c r="A975" s="354" t="s">
        <v>3612</v>
      </c>
      <c r="B975" s="0" t="str">
        <f aca="false">LEFT(A975,2)</f>
        <v>22</v>
      </c>
      <c r="C975" s="354" t="s">
        <v>434</v>
      </c>
      <c r="D975" s="354" t="s">
        <v>3613</v>
      </c>
      <c r="E975" s="354" t="s">
        <v>622</v>
      </c>
      <c r="F975" s="354" t="s">
        <v>3614</v>
      </c>
      <c r="G975" s="0" t="e">
        <f aca="false">CHAR(CODE(dbcs(LEFT(F975,1)))-256)</f>
        <v>#NAME?</v>
      </c>
      <c r="H975" s="0" t="e">
        <f aca="false">C975&amp;G975</f>
        <v>#NAME?</v>
      </c>
      <c r="I975" s="355" t="str">
        <f aca="false">D975</f>
        <v>袋井市</v>
      </c>
      <c r="L975" s="355" t="str">
        <f aca="false">C975&amp;D975</f>
        <v>静岡県袋井市</v>
      </c>
    </row>
    <row r="976" customFormat="false" ht="18" hidden="false" customHeight="false" outlineLevel="0" collapsed="false">
      <c r="A976" s="354" t="s">
        <v>3615</v>
      </c>
      <c r="B976" s="0" t="str">
        <f aca="false">LEFT(A976,2)</f>
        <v>22</v>
      </c>
      <c r="C976" s="354" t="s">
        <v>434</v>
      </c>
      <c r="D976" s="354" t="s">
        <v>3616</v>
      </c>
      <c r="E976" s="354" t="s">
        <v>622</v>
      </c>
      <c r="F976" s="354" t="s">
        <v>3617</v>
      </c>
      <c r="G976" s="0" t="e">
        <f aca="false">CHAR(CODE(dbcs(LEFT(F976,1)))-256)</f>
        <v>#NAME?</v>
      </c>
      <c r="H976" s="0" t="e">
        <f aca="false">C976&amp;G976</f>
        <v>#NAME?</v>
      </c>
      <c r="I976" s="355" t="str">
        <f aca="false">D976</f>
        <v>藤枝市</v>
      </c>
      <c r="L976" s="355" t="str">
        <f aca="false">C976&amp;D976</f>
        <v>静岡県藤枝市</v>
      </c>
    </row>
    <row r="977" customFormat="false" ht="18" hidden="false" customHeight="false" outlineLevel="0" collapsed="false">
      <c r="A977" s="354" t="s">
        <v>3618</v>
      </c>
      <c r="B977" s="0" t="str">
        <f aca="false">LEFT(A977,2)</f>
        <v>22</v>
      </c>
      <c r="C977" s="354" t="s">
        <v>434</v>
      </c>
      <c r="D977" s="354" t="s">
        <v>3619</v>
      </c>
      <c r="E977" s="354" t="s">
        <v>622</v>
      </c>
      <c r="F977" s="354" t="s">
        <v>3620</v>
      </c>
      <c r="G977" s="0" t="e">
        <f aca="false">CHAR(CODE(dbcs(LEFT(F977,1)))-256)</f>
        <v>#NAME?</v>
      </c>
      <c r="H977" s="0" t="e">
        <f aca="false">C977&amp;G977</f>
        <v>#NAME?</v>
      </c>
      <c r="I977" s="355" t="str">
        <f aca="false">D977</f>
        <v>富士市</v>
      </c>
      <c r="L977" s="355" t="str">
        <f aca="false">C977&amp;D977</f>
        <v>静岡県富士市</v>
      </c>
    </row>
    <row r="978" customFormat="false" ht="18" hidden="false" customHeight="false" outlineLevel="0" collapsed="false">
      <c r="A978" s="354" t="s">
        <v>3621</v>
      </c>
      <c r="B978" s="0" t="str">
        <f aca="false">LEFT(A978,2)</f>
        <v>22</v>
      </c>
      <c r="C978" s="354" t="s">
        <v>434</v>
      </c>
      <c r="D978" s="354" t="s">
        <v>3622</v>
      </c>
      <c r="E978" s="354" t="s">
        <v>622</v>
      </c>
      <c r="F978" s="354" t="s">
        <v>3623</v>
      </c>
      <c r="G978" s="0" t="e">
        <f aca="false">CHAR(CODE(dbcs(LEFT(F978,1)))-256)</f>
        <v>#NAME?</v>
      </c>
      <c r="H978" s="0" t="e">
        <f aca="false">C978&amp;G978</f>
        <v>#NAME?</v>
      </c>
      <c r="I978" s="355" t="str">
        <f aca="false">D978</f>
        <v>富士宮市</v>
      </c>
      <c r="L978" s="355" t="str">
        <f aca="false">C978&amp;D978</f>
        <v>静岡県富士宮市</v>
      </c>
    </row>
    <row r="979" customFormat="false" ht="18" hidden="false" customHeight="false" outlineLevel="0" collapsed="false">
      <c r="A979" s="354" t="s">
        <v>3624</v>
      </c>
      <c r="B979" s="0" t="str">
        <f aca="false">LEFT(A979,2)</f>
        <v>22</v>
      </c>
      <c r="C979" s="354" t="s">
        <v>434</v>
      </c>
      <c r="D979" s="354" t="s">
        <v>3625</v>
      </c>
      <c r="E979" s="354" t="s">
        <v>622</v>
      </c>
      <c r="F979" s="354" t="s">
        <v>3626</v>
      </c>
      <c r="G979" s="0" t="e">
        <f aca="false">CHAR(CODE(dbcs(LEFT(F979,1)))-256)</f>
        <v>#NAME?</v>
      </c>
      <c r="H979" s="0" t="e">
        <f aca="false">C979&amp;G979</f>
        <v>#NAME?</v>
      </c>
      <c r="I979" s="355" t="str">
        <f aca="false">D979</f>
        <v>牧之原市</v>
      </c>
      <c r="L979" s="355" t="str">
        <f aca="false">C979&amp;D979</f>
        <v>静岡県牧之原市</v>
      </c>
    </row>
    <row r="980" customFormat="false" ht="18" hidden="false" customHeight="false" outlineLevel="0" collapsed="false">
      <c r="A980" s="354" t="s">
        <v>3627</v>
      </c>
      <c r="B980" s="0" t="str">
        <f aca="false">LEFT(A980,2)</f>
        <v>22</v>
      </c>
      <c r="C980" s="354" t="s">
        <v>434</v>
      </c>
      <c r="D980" s="354" t="s">
        <v>3628</v>
      </c>
      <c r="E980" s="354" t="s">
        <v>622</v>
      </c>
      <c r="F980" s="354" t="s">
        <v>3629</v>
      </c>
      <c r="G980" s="0" t="e">
        <f aca="false">CHAR(CODE(dbcs(LEFT(F980,1)))-256)</f>
        <v>#NAME?</v>
      </c>
      <c r="H980" s="0" t="e">
        <f aca="false">C980&amp;G980</f>
        <v>#NAME?</v>
      </c>
      <c r="I980" s="355" t="str">
        <f aca="false">D980</f>
        <v>松崎町</v>
      </c>
      <c r="L980" s="355" t="str">
        <f aca="false">C980&amp;D980</f>
        <v>静岡県松崎町</v>
      </c>
    </row>
    <row r="981" customFormat="false" ht="18" hidden="false" customHeight="false" outlineLevel="0" collapsed="false">
      <c r="A981" s="354" t="s">
        <v>3630</v>
      </c>
      <c r="B981" s="0" t="str">
        <f aca="false">LEFT(A981,2)</f>
        <v>22</v>
      </c>
      <c r="C981" s="354" t="s">
        <v>434</v>
      </c>
      <c r="D981" s="354" t="s">
        <v>3631</v>
      </c>
      <c r="E981" s="354" t="s">
        <v>622</v>
      </c>
      <c r="F981" s="354" t="s">
        <v>3632</v>
      </c>
      <c r="G981" s="0" t="e">
        <f aca="false">CHAR(CODE(dbcs(LEFT(F981,1)))-256)</f>
        <v>#NAME?</v>
      </c>
      <c r="H981" s="0" t="e">
        <f aca="false">C981&amp;G981</f>
        <v>#NAME?</v>
      </c>
      <c r="I981" s="355" t="str">
        <f aca="false">D981</f>
        <v>三島市</v>
      </c>
      <c r="L981" s="355" t="str">
        <f aca="false">C981&amp;D981</f>
        <v>静岡県三島市</v>
      </c>
    </row>
    <row r="982" customFormat="false" ht="18" hidden="false" customHeight="false" outlineLevel="0" collapsed="false">
      <c r="A982" s="354" t="s">
        <v>3633</v>
      </c>
      <c r="B982" s="0" t="str">
        <f aca="false">LEFT(A982,2)</f>
        <v>22</v>
      </c>
      <c r="C982" s="354" t="s">
        <v>434</v>
      </c>
      <c r="D982" s="354" t="s">
        <v>3634</v>
      </c>
      <c r="E982" s="354" t="s">
        <v>622</v>
      </c>
      <c r="F982" s="354" t="s">
        <v>3635</v>
      </c>
      <c r="G982" s="0" t="e">
        <f aca="false">CHAR(CODE(dbcs(LEFT(F982,1)))-256)</f>
        <v>#NAME?</v>
      </c>
      <c r="H982" s="0" t="e">
        <f aca="false">C982&amp;G982</f>
        <v>#NAME?</v>
      </c>
      <c r="I982" s="355" t="str">
        <f aca="false">D982</f>
        <v>南伊豆町</v>
      </c>
      <c r="L982" s="355" t="str">
        <f aca="false">C982&amp;D982</f>
        <v>静岡県南伊豆町</v>
      </c>
    </row>
    <row r="983" customFormat="false" ht="18" hidden="false" customHeight="false" outlineLevel="0" collapsed="false">
      <c r="A983" s="354" t="s">
        <v>3636</v>
      </c>
      <c r="B983" s="0" t="str">
        <f aca="false">LEFT(A983,2)</f>
        <v>22</v>
      </c>
      <c r="C983" s="354" t="s">
        <v>434</v>
      </c>
      <c r="D983" s="354" t="s">
        <v>1206</v>
      </c>
      <c r="E983" s="354" t="s">
        <v>622</v>
      </c>
      <c r="F983" s="354" t="s">
        <v>1207</v>
      </c>
      <c r="G983" s="0" t="e">
        <f aca="false">CHAR(CODE(dbcs(LEFT(F983,1)))-256)</f>
        <v>#NAME?</v>
      </c>
      <c r="H983" s="0" t="e">
        <f aca="false">C983&amp;G983</f>
        <v>#NAME?</v>
      </c>
      <c r="I983" s="355" t="str">
        <f aca="false">D983</f>
        <v>森町</v>
      </c>
      <c r="L983" s="355" t="str">
        <f aca="false">C983&amp;D983</f>
        <v>静岡県森町</v>
      </c>
    </row>
    <row r="984" customFormat="false" ht="18" hidden="false" customHeight="false" outlineLevel="0" collapsed="false">
      <c r="A984" s="354" t="s">
        <v>3637</v>
      </c>
      <c r="B984" s="0" t="str">
        <f aca="false">LEFT(A984,2)</f>
        <v>22</v>
      </c>
      <c r="C984" s="354" t="s">
        <v>434</v>
      </c>
      <c r="D984" s="354" t="s">
        <v>3638</v>
      </c>
      <c r="E984" s="354" t="s">
        <v>622</v>
      </c>
      <c r="F984" s="354" t="s">
        <v>3639</v>
      </c>
      <c r="G984" s="0" t="e">
        <f aca="false">CHAR(CODE(dbcs(LEFT(F984,1)))-256)</f>
        <v>#NAME?</v>
      </c>
      <c r="H984" s="0" t="e">
        <f aca="false">C984&amp;G984</f>
        <v>#NAME?</v>
      </c>
      <c r="I984" s="355" t="str">
        <f aca="false">D984</f>
        <v>焼津市</v>
      </c>
      <c r="L984" s="355" t="str">
        <f aca="false">C984&amp;D984</f>
        <v>静岡県焼津市</v>
      </c>
    </row>
    <row r="985" customFormat="false" ht="18" hidden="false" customHeight="false" outlineLevel="0" collapsed="false">
      <c r="A985" s="354" t="s">
        <v>3640</v>
      </c>
      <c r="B985" s="0" t="str">
        <f aca="false">LEFT(A985,2)</f>
        <v>22</v>
      </c>
      <c r="C985" s="354" t="s">
        <v>434</v>
      </c>
      <c r="D985" s="354" t="s">
        <v>3641</v>
      </c>
      <c r="E985" s="354" t="s">
        <v>622</v>
      </c>
      <c r="F985" s="354" t="s">
        <v>3642</v>
      </c>
      <c r="G985" s="0" t="e">
        <f aca="false">CHAR(CODE(dbcs(LEFT(F985,1)))-256)</f>
        <v>#NAME?</v>
      </c>
      <c r="H985" s="0" t="e">
        <f aca="false">C985&amp;G985</f>
        <v>#NAME?</v>
      </c>
      <c r="I985" s="355" t="str">
        <f aca="false">D985</f>
        <v>吉田町</v>
      </c>
      <c r="L985" s="355" t="str">
        <f aca="false">C985&amp;D985</f>
        <v>静岡県吉田町</v>
      </c>
    </row>
    <row r="986" customFormat="false" ht="18" hidden="false" customHeight="false" outlineLevel="0" collapsed="false">
      <c r="A986" s="354" t="s">
        <v>3643</v>
      </c>
      <c r="B986" s="0" t="str">
        <f aca="false">LEFT(A986,2)</f>
        <v>23</v>
      </c>
      <c r="C986" s="354" t="s">
        <v>435</v>
      </c>
      <c r="D986" s="354" t="s">
        <v>3644</v>
      </c>
      <c r="E986" s="354" t="s">
        <v>624</v>
      </c>
      <c r="F986" s="354" t="s">
        <v>3645</v>
      </c>
      <c r="G986" s="0" t="e">
        <f aca="false">CHAR(CODE(dbcs(LEFT(F986,1)))-256)</f>
        <v>#NAME?</v>
      </c>
      <c r="H986" s="0" t="e">
        <f aca="false">C986&amp;G986</f>
        <v>#NAME?</v>
      </c>
      <c r="I986" s="355" t="str">
        <f aca="false">D986</f>
        <v>愛西市</v>
      </c>
      <c r="L986" s="355" t="str">
        <f aca="false">C986&amp;D986</f>
        <v>愛知県愛西市</v>
      </c>
    </row>
    <row r="987" customFormat="false" ht="18" hidden="false" customHeight="false" outlineLevel="0" collapsed="false">
      <c r="A987" s="354" t="s">
        <v>3646</v>
      </c>
      <c r="B987" s="0" t="str">
        <f aca="false">LEFT(A987,2)</f>
        <v>23</v>
      </c>
      <c r="C987" s="354" t="s">
        <v>435</v>
      </c>
      <c r="D987" s="354" t="s">
        <v>3647</v>
      </c>
      <c r="E987" s="354" t="s">
        <v>624</v>
      </c>
      <c r="F987" s="354" t="s">
        <v>3648</v>
      </c>
      <c r="G987" s="0" t="e">
        <f aca="false">CHAR(CODE(dbcs(LEFT(F987,1)))-256)</f>
        <v>#NAME?</v>
      </c>
      <c r="H987" s="0" t="e">
        <f aca="false">C987&amp;G987</f>
        <v>#NAME?</v>
      </c>
      <c r="I987" s="355" t="str">
        <f aca="false">D987</f>
        <v>阿久比町</v>
      </c>
      <c r="L987" s="355" t="str">
        <f aca="false">C987&amp;D987</f>
        <v>愛知県阿久比町</v>
      </c>
    </row>
    <row r="988" customFormat="false" ht="18" hidden="false" customHeight="false" outlineLevel="0" collapsed="false">
      <c r="A988" s="354" t="s">
        <v>3649</v>
      </c>
      <c r="B988" s="0" t="str">
        <f aca="false">LEFT(A988,2)</f>
        <v>23</v>
      </c>
      <c r="C988" s="354" t="s">
        <v>435</v>
      </c>
      <c r="D988" s="354" t="s">
        <v>3650</v>
      </c>
      <c r="E988" s="354" t="s">
        <v>624</v>
      </c>
      <c r="F988" s="354" t="s">
        <v>3651</v>
      </c>
      <c r="G988" s="0" t="e">
        <f aca="false">CHAR(CODE(dbcs(LEFT(F988,1)))-256)</f>
        <v>#NAME?</v>
      </c>
      <c r="H988" s="0" t="e">
        <f aca="false">C988&amp;G988</f>
        <v>#NAME?</v>
      </c>
      <c r="I988" s="355" t="str">
        <f aca="false">D988</f>
        <v>あま市</v>
      </c>
      <c r="L988" s="355" t="str">
        <f aca="false">C988&amp;D988</f>
        <v>愛知県あま市</v>
      </c>
    </row>
    <row r="989" customFormat="false" ht="18" hidden="false" customHeight="false" outlineLevel="0" collapsed="false">
      <c r="A989" s="354" t="s">
        <v>3652</v>
      </c>
      <c r="B989" s="0" t="str">
        <f aca="false">LEFT(A989,2)</f>
        <v>23</v>
      </c>
      <c r="C989" s="354" t="s">
        <v>435</v>
      </c>
      <c r="D989" s="354" t="s">
        <v>3653</v>
      </c>
      <c r="E989" s="354" t="s">
        <v>624</v>
      </c>
      <c r="F989" s="354" t="s">
        <v>3654</v>
      </c>
      <c r="G989" s="0" t="e">
        <f aca="false">CHAR(CODE(dbcs(LEFT(F989,1)))-256)</f>
        <v>#NAME?</v>
      </c>
      <c r="H989" s="0" t="e">
        <f aca="false">C989&amp;G989</f>
        <v>#NAME?</v>
      </c>
      <c r="I989" s="355" t="str">
        <f aca="false">D989</f>
        <v>安城市</v>
      </c>
      <c r="L989" s="355" t="str">
        <f aca="false">C989&amp;D989</f>
        <v>愛知県安城市</v>
      </c>
    </row>
    <row r="990" customFormat="false" ht="18" hidden="false" customHeight="false" outlineLevel="0" collapsed="false">
      <c r="A990" s="354" t="s">
        <v>3655</v>
      </c>
      <c r="B990" s="0" t="str">
        <f aca="false">LEFT(A990,2)</f>
        <v>23</v>
      </c>
      <c r="C990" s="354" t="s">
        <v>435</v>
      </c>
      <c r="D990" s="354" t="s">
        <v>3656</v>
      </c>
      <c r="E990" s="354" t="s">
        <v>624</v>
      </c>
      <c r="F990" s="354" t="s">
        <v>3657</v>
      </c>
      <c r="G990" s="0" t="e">
        <f aca="false">CHAR(CODE(dbcs(LEFT(F990,1)))-256)</f>
        <v>#NAME?</v>
      </c>
      <c r="H990" s="0" t="e">
        <f aca="false">C990&amp;G990</f>
        <v>#NAME?</v>
      </c>
      <c r="I990" s="355" t="str">
        <f aca="false">D990</f>
        <v>一宮市</v>
      </c>
      <c r="L990" s="355" t="str">
        <f aca="false">C990&amp;D990</f>
        <v>愛知県一宮市</v>
      </c>
    </row>
    <row r="991" customFormat="false" ht="18" hidden="false" customHeight="false" outlineLevel="0" collapsed="false">
      <c r="A991" s="354" t="s">
        <v>3658</v>
      </c>
      <c r="B991" s="0" t="str">
        <f aca="false">LEFT(A991,2)</f>
        <v>23</v>
      </c>
      <c r="C991" s="354" t="s">
        <v>435</v>
      </c>
      <c r="D991" s="354" t="s">
        <v>3659</v>
      </c>
      <c r="E991" s="354" t="s">
        <v>624</v>
      </c>
      <c r="F991" s="354" t="s">
        <v>3660</v>
      </c>
      <c r="G991" s="0" t="e">
        <f aca="false">CHAR(CODE(dbcs(LEFT(F991,1)))-256)</f>
        <v>#NAME?</v>
      </c>
      <c r="H991" s="0" t="e">
        <f aca="false">C991&amp;G991</f>
        <v>#NAME?</v>
      </c>
      <c r="I991" s="355" t="str">
        <f aca="false">D991</f>
        <v>稲沢市</v>
      </c>
      <c r="L991" s="355" t="str">
        <f aca="false">C991&amp;D991</f>
        <v>愛知県稲沢市</v>
      </c>
    </row>
    <row r="992" customFormat="false" ht="18" hidden="false" customHeight="false" outlineLevel="0" collapsed="false">
      <c r="A992" s="354" t="s">
        <v>3661</v>
      </c>
      <c r="B992" s="0" t="str">
        <f aca="false">LEFT(A992,2)</f>
        <v>23</v>
      </c>
      <c r="C992" s="354" t="s">
        <v>435</v>
      </c>
      <c r="D992" s="354" t="s">
        <v>3662</v>
      </c>
      <c r="E992" s="354" t="s">
        <v>624</v>
      </c>
      <c r="F992" s="354" t="s">
        <v>3663</v>
      </c>
      <c r="G992" s="0" t="e">
        <f aca="false">CHAR(CODE(dbcs(LEFT(F992,1)))-256)</f>
        <v>#NAME?</v>
      </c>
      <c r="H992" s="0" t="e">
        <f aca="false">C992&amp;G992</f>
        <v>#NAME?</v>
      </c>
      <c r="I992" s="355" t="str">
        <f aca="false">D992</f>
        <v>犬山市</v>
      </c>
      <c r="L992" s="355" t="str">
        <f aca="false">C992&amp;D992</f>
        <v>愛知県犬山市</v>
      </c>
    </row>
    <row r="993" customFormat="false" ht="18" hidden="false" customHeight="false" outlineLevel="0" collapsed="false">
      <c r="A993" s="354" t="s">
        <v>3664</v>
      </c>
      <c r="B993" s="0" t="str">
        <f aca="false">LEFT(A993,2)</f>
        <v>23</v>
      </c>
      <c r="C993" s="354" t="s">
        <v>435</v>
      </c>
      <c r="D993" s="354" t="s">
        <v>3665</v>
      </c>
      <c r="E993" s="354" t="s">
        <v>624</v>
      </c>
      <c r="F993" s="354" t="s">
        <v>3666</v>
      </c>
      <c r="G993" s="0" t="e">
        <f aca="false">CHAR(CODE(dbcs(LEFT(F993,1)))-256)</f>
        <v>#NAME?</v>
      </c>
      <c r="H993" s="0" t="e">
        <f aca="false">C993&amp;G993</f>
        <v>#NAME?</v>
      </c>
      <c r="I993" s="355" t="str">
        <f aca="false">D993</f>
        <v>岩倉市</v>
      </c>
      <c r="L993" s="355" t="str">
        <f aca="false">C993&amp;D993</f>
        <v>愛知県岩倉市</v>
      </c>
    </row>
    <row r="994" customFormat="false" ht="18" hidden="false" customHeight="false" outlineLevel="0" collapsed="false">
      <c r="A994" s="354" t="s">
        <v>3667</v>
      </c>
      <c r="B994" s="0" t="str">
        <f aca="false">LEFT(A994,2)</f>
        <v>23</v>
      </c>
      <c r="C994" s="354" t="s">
        <v>435</v>
      </c>
      <c r="D994" s="354" t="s">
        <v>3668</v>
      </c>
      <c r="E994" s="354" t="s">
        <v>624</v>
      </c>
      <c r="F994" s="354" t="s">
        <v>3669</v>
      </c>
      <c r="G994" s="0" t="e">
        <f aca="false">CHAR(CODE(dbcs(LEFT(F994,1)))-256)</f>
        <v>#NAME?</v>
      </c>
      <c r="H994" s="0" t="e">
        <f aca="false">C994&amp;G994</f>
        <v>#NAME?</v>
      </c>
      <c r="I994" s="355" t="str">
        <f aca="false">D994</f>
        <v>大口町</v>
      </c>
      <c r="L994" s="355" t="str">
        <f aca="false">C994&amp;D994</f>
        <v>愛知県大口町</v>
      </c>
    </row>
    <row r="995" customFormat="false" ht="18" hidden="false" customHeight="false" outlineLevel="0" collapsed="false">
      <c r="A995" s="354" t="s">
        <v>3670</v>
      </c>
      <c r="B995" s="0" t="str">
        <f aca="false">LEFT(A995,2)</f>
        <v>23</v>
      </c>
      <c r="C995" s="354" t="s">
        <v>435</v>
      </c>
      <c r="D995" s="354" t="s">
        <v>3671</v>
      </c>
      <c r="E995" s="354" t="s">
        <v>624</v>
      </c>
      <c r="F995" s="354" t="s">
        <v>3672</v>
      </c>
      <c r="G995" s="0" t="e">
        <f aca="false">CHAR(CODE(dbcs(LEFT(F995,1)))-256)</f>
        <v>#NAME?</v>
      </c>
      <c r="H995" s="0" t="e">
        <f aca="false">C995&amp;G995</f>
        <v>#NAME?</v>
      </c>
      <c r="I995" s="355" t="str">
        <f aca="false">D995</f>
        <v>大治町</v>
      </c>
      <c r="L995" s="355" t="str">
        <f aca="false">C995&amp;D995</f>
        <v>愛知県大治町</v>
      </c>
    </row>
    <row r="996" customFormat="false" ht="18" hidden="false" customHeight="false" outlineLevel="0" collapsed="false">
      <c r="A996" s="354" t="s">
        <v>3673</v>
      </c>
      <c r="B996" s="0" t="str">
        <f aca="false">LEFT(A996,2)</f>
        <v>23</v>
      </c>
      <c r="C996" s="354" t="s">
        <v>435</v>
      </c>
      <c r="D996" s="354" t="s">
        <v>3674</v>
      </c>
      <c r="E996" s="354" t="s">
        <v>624</v>
      </c>
      <c r="F996" s="354" t="s">
        <v>3675</v>
      </c>
      <c r="G996" s="0" t="e">
        <f aca="false">CHAR(CODE(dbcs(LEFT(F996,1)))-256)</f>
        <v>#NAME?</v>
      </c>
      <c r="H996" s="0" t="e">
        <f aca="false">C996&amp;G996</f>
        <v>#NAME?</v>
      </c>
      <c r="I996" s="355" t="str">
        <f aca="false">D996</f>
        <v>大府市</v>
      </c>
      <c r="L996" s="355" t="str">
        <f aca="false">C996&amp;D996</f>
        <v>愛知県大府市</v>
      </c>
    </row>
    <row r="997" customFormat="false" ht="18" hidden="false" customHeight="false" outlineLevel="0" collapsed="false">
      <c r="A997" s="354" t="s">
        <v>3676</v>
      </c>
      <c r="B997" s="0" t="str">
        <f aca="false">LEFT(A997,2)</f>
        <v>23</v>
      </c>
      <c r="C997" s="354" t="s">
        <v>435</v>
      </c>
      <c r="D997" s="354" t="s">
        <v>3677</v>
      </c>
      <c r="E997" s="354" t="s">
        <v>624</v>
      </c>
      <c r="F997" s="354" t="s">
        <v>3678</v>
      </c>
      <c r="G997" s="0" t="e">
        <f aca="false">CHAR(CODE(dbcs(LEFT(F997,1)))-256)</f>
        <v>#NAME?</v>
      </c>
      <c r="H997" s="0" t="e">
        <f aca="false">C997&amp;G997</f>
        <v>#NAME?</v>
      </c>
      <c r="I997" s="355" t="str">
        <f aca="false">D997</f>
        <v>岡崎市</v>
      </c>
      <c r="L997" s="355" t="str">
        <f aca="false">C997&amp;D997</f>
        <v>愛知県岡崎市</v>
      </c>
    </row>
    <row r="998" customFormat="false" ht="18" hidden="false" customHeight="false" outlineLevel="0" collapsed="false">
      <c r="A998" s="354" t="s">
        <v>3679</v>
      </c>
      <c r="B998" s="0" t="str">
        <f aca="false">LEFT(A998,2)</f>
        <v>23</v>
      </c>
      <c r="C998" s="354" t="s">
        <v>435</v>
      </c>
      <c r="D998" s="354" t="s">
        <v>3680</v>
      </c>
      <c r="E998" s="354" t="s">
        <v>624</v>
      </c>
      <c r="F998" s="354" t="s">
        <v>3681</v>
      </c>
      <c r="G998" s="0" t="e">
        <f aca="false">CHAR(CODE(dbcs(LEFT(F998,1)))-256)</f>
        <v>#NAME?</v>
      </c>
      <c r="H998" s="0" t="e">
        <f aca="false">C998&amp;G998</f>
        <v>#NAME?</v>
      </c>
      <c r="I998" s="355" t="str">
        <f aca="false">D998</f>
        <v>尾張旭市</v>
      </c>
      <c r="L998" s="355" t="str">
        <f aca="false">C998&amp;D998</f>
        <v>愛知県尾張旭市</v>
      </c>
    </row>
    <row r="999" customFormat="false" ht="18" hidden="false" customHeight="false" outlineLevel="0" collapsed="false">
      <c r="A999" s="354" t="s">
        <v>3682</v>
      </c>
      <c r="B999" s="0" t="str">
        <f aca="false">LEFT(A999,2)</f>
        <v>23</v>
      </c>
      <c r="C999" s="354" t="s">
        <v>435</v>
      </c>
      <c r="D999" s="354" t="s">
        <v>3683</v>
      </c>
      <c r="E999" s="354" t="s">
        <v>624</v>
      </c>
      <c r="F999" s="354" t="s">
        <v>3684</v>
      </c>
      <c r="G999" s="0" t="e">
        <f aca="false">CHAR(CODE(dbcs(LEFT(F999,1)))-256)</f>
        <v>#NAME?</v>
      </c>
      <c r="H999" s="0" t="e">
        <f aca="false">C999&amp;G999</f>
        <v>#NAME?</v>
      </c>
      <c r="I999" s="355" t="str">
        <f aca="false">D999</f>
        <v>春日井市</v>
      </c>
      <c r="L999" s="355" t="str">
        <f aca="false">C999&amp;D999</f>
        <v>愛知県春日井市</v>
      </c>
    </row>
    <row r="1000" customFormat="false" ht="18" hidden="false" customHeight="false" outlineLevel="0" collapsed="false">
      <c r="A1000" s="354" t="s">
        <v>3685</v>
      </c>
      <c r="B1000" s="0" t="str">
        <f aca="false">LEFT(A1000,2)</f>
        <v>23</v>
      </c>
      <c r="C1000" s="354" t="s">
        <v>435</v>
      </c>
      <c r="D1000" s="354" t="s">
        <v>3686</v>
      </c>
      <c r="E1000" s="354" t="s">
        <v>624</v>
      </c>
      <c r="F1000" s="354" t="s">
        <v>3687</v>
      </c>
      <c r="G1000" s="0" t="e">
        <f aca="false">CHAR(CODE(dbcs(LEFT(F1000,1)))-256)</f>
        <v>#NAME?</v>
      </c>
      <c r="H1000" s="0" t="e">
        <f aca="false">C1000&amp;G1000</f>
        <v>#NAME?</v>
      </c>
      <c r="I1000" s="355" t="str">
        <f aca="false">D1000</f>
        <v>蟹江町</v>
      </c>
      <c r="L1000" s="355" t="str">
        <f aca="false">C1000&amp;D1000</f>
        <v>愛知県蟹江町</v>
      </c>
    </row>
    <row r="1001" customFormat="false" ht="18" hidden="false" customHeight="false" outlineLevel="0" collapsed="false">
      <c r="A1001" s="354" t="s">
        <v>3688</v>
      </c>
      <c r="B1001" s="0" t="str">
        <f aca="false">LEFT(A1001,2)</f>
        <v>23</v>
      </c>
      <c r="C1001" s="354" t="s">
        <v>435</v>
      </c>
      <c r="D1001" s="354" t="s">
        <v>3689</v>
      </c>
      <c r="E1001" s="354" t="s">
        <v>624</v>
      </c>
      <c r="F1001" s="354" t="s">
        <v>3690</v>
      </c>
      <c r="G1001" s="0" t="e">
        <f aca="false">CHAR(CODE(dbcs(LEFT(F1001,1)))-256)</f>
        <v>#NAME?</v>
      </c>
      <c r="H1001" s="0" t="e">
        <f aca="false">C1001&amp;G1001</f>
        <v>#NAME?</v>
      </c>
      <c r="I1001" s="355" t="str">
        <f aca="false">D1001</f>
        <v>蒲郡市</v>
      </c>
      <c r="L1001" s="355" t="str">
        <f aca="false">C1001&amp;D1001</f>
        <v>愛知県蒲郡市</v>
      </c>
    </row>
    <row r="1002" customFormat="false" ht="18" hidden="false" customHeight="false" outlineLevel="0" collapsed="false">
      <c r="A1002" s="354" t="s">
        <v>3691</v>
      </c>
      <c r="B1002" s="0" t="str">
        <f aca="false">LEFT(A1002,2)</f>
        <v>23</v>
      </c>
      <c r="C1002" s="354" t="s">
        <v>435</v>
      </c>
      <c r="D1002" s="354" t="s">
        <v>3692</v>
      </c>
      <c r="E1002" s="354" t="s">
        <v>624</v>
      </c>
      <c r="F1002" s="354" t="s">
        <v>3693</v>
      </c>
      <c r="G1002" s="0" t="e">
        <f aca="false">CHAR(CODE(dbcs(LEFT(F1002,1)))-256)</f>
        <v>#NAME?</v>
      </c>
      <c r="H1002" s="0" t="e">
        <f aca="false">C1002&amp;G1002</f>
        <v>#NAME?</v>
      </c>
      <c r="I1002" s="355" t="str">
        <f aca="false">D1002</f>
        <v>刈谷市</v>
      </c>
      <c r="L1002" s="355" t="str">
        <f aca="false">C1002&amp;D1002</f>
        <v>愛知県刈谷市</v>
      </c>
    </row>
    <row r="1003" customFormat="false" ht="18" hidden="false" customHeight="false" outlineLevel="0" collapsed="false">
      <c r="A1003" s="354" t="s">
        <v>3694</v>
      </c>
      <c r="B1003" s="0" t="str">
        <f aca="false">LEFT(A1003,2)</f>
        <v>23</v>
      </c>
      <c r="C1003" s="354" t="s">
        <v>435</v>
      </c>
      <c r="D1003" s="354" t="s">
        <v>3695</v>
      </c>
      <c r="E1003" s="354" t="s">
        <v>624</v>
      </c>
      <c r="F1003" s="354" t="s">
        <v>3696</v>
      </c>
      <c r="G1003" s="0" t="e">
        <f aca="false">CHAR(CODE(dbcs(LEFT(F1003,1)))-256)</f>
        <v>#NAME?</v>
      </c>
      <c r="H1003" s="0" t="e">
        <f aca="false">C1003&amp;G1003</f>
        <v>#NAME?</v>
      </c>
      <c r="I1003" s="355" t="str">
        <f aca="false">D1003</f>
        <v>北名古屋市</v>
      </c>
      <c r="L1003" s="355" t="str">
        <f aca="false">C1003&amp;D1003</f>
        <v>愛知県北名古屋市</v>
      </c>
    </row>
    <row r="1004" customFormat="false" ht="18" hidden="false" customHeight="false" outlineLevel="0" collapsed="false">
      <c r="A1004" s="354" t="s">
        <v>3697</v>
      </c>
      <c r="B1004" s="0" t="str">
        <f aca="false">LEFT(A1004,2)</f>
        <v>23</v>
      </c>
      <c r="C1004" s="354" t="s">
        <v>435</v>
      </c>
      <c r="D1004" s="354" t="s">
        <v>3698</v>
      </c>
      <c r="E1004" s="354" t="s">
        <v>624</v>
      </c>
      <c r="F1004" s="354" t="s">
        <v>3699</v>
      </c>
      <c r="G1004" s="0" t="e">
        <f aca="false">CHAR(CODE(dbcs(LEFT(F1004,1)))-256)</f>
        <v>#NAME?</v>
      </c>
      <c r="H1004" s="0" t="e">
        <f aca="false">C1004&amp;G1004</f>
        <v>#NAME?</v>
      </c>
      <c r="I1004" s="355" t="str">
        <f aca="false">D1004</f>
        <v>清須市</v>
      </c>
      <c r="L1004" s="355" t="str">
        <f aca="false">C1004&amp;D1004</f>
        <v>愛知県清須市</v>
      </c>
    </row>
    <row r="1005" customFormat="false" ht="18" hidden="false" customHeight="false" outlineLevel="0" collapsed="false">
      <c r="A1005" s="354" t="s">
        <v>3700</v>
      </c>
      <c r="B1005" s="0" t="str">
        <f aca="false">LEFT(A1005,2)</f>
        <v>23</v>
      </c>
      <c r="C1005" s="354" t="s">
        <v>435</v>
      </c>
      <c r="D1005" s="354" t="s">
        <v>3701</v>
      </c>
      <c r="E1005" s="354" t="s">
        <v>624</v>
      </c>
      <c r="F1005" s="354" t="s">
        <v>3702</v>
      </c>
      <c r="G1005" s="0" t="e">
        <f aca="false">CHAR(CODE(dbcs(LEFT(F1005,1)))-256)</f>
        <v>#NAME?</v>
      </c>
      <c r="H1005" s="0" t="e">
        <f aca="false">C1005&amp;G1005</f>
        <v>#NAME?</v>
      </c>
      <c r="I1005" s="355" t="str">
        <f aca="false">D1005</f>
        <v>幸田町</v>
      </c>
      <c r="L1005" s="355" t="str">
        <f aca="false">C1005&amp;D1005</f>
        <v>愛知県幸田町</v>
      </c>
    </row>
    <row r="1006" customFormat="false" ht="18" hidden="false" customHeight="false" outlineLevel="0" collapsed="false">
      <c r="A1006" s="354" t="s">
        <v>3703</v>
      </c>
      <c r="B1006" s="0" t="str">
        <f aca="false">LEFT(A1006,2)</f>
        <v>23</v>
      </c>
      <c r="C1006" s="354" t="s">
        <v>435</v>
      </c>
      <c r="D1006" s="354" t="s">
        <v>3704</v>
      </c>
      <c r="E1006" s="354" t="s">
        <v>624</v>
      </c>
      <c r="F1006" s="354" t="s">
        <v>3705</v>
      </c>
      <c r="G1006" s="0" t="e">
        <f aca="false">CHAR(CODE(dbcs(LEFT(F1006,1)))-256)</f>
        <v>#NAME?</v>
      </c>
      <c r="H1006" s="0" t="e">
        <f aca="false">C1006&amp;G1006</f>
        <v>#NAME?</v>
      </c>
      <c r="I1006" s="355" t="str">
        <f aca="false">D1006</f>
        <v>江南市</v>
      </c>
      <c r="L1006" s="355" t="str">
        <f aca="false">C1006&amp;D1006</f>
        <v>愛知県江南市</v>
      </c>
    </row>
    <row r="1007" customFormat="false" ht="18" hidden="false" customHeight="false" outlineLevel="0" collapsed="false">
      <c r="A1007" s="354" t="s">
        <v>3706</v>
      </c>
      <c r="B1007" s="0" t="str">
        <f aca="false">LEFT(A1007,2)</f>
        <v>23</v>
      </c>
      <c r="C1007" s="354" t="s">
        <v>435</v>
      </c>
      <c r="D1007" s="354" t="s">
        <v>3707</v>
      </c>
      <c r="E1007" s="354" t="s">
        <v>624</v>
      </c>
      <c r="F1007" s="354" t="s">
        <v>3708</v>
      </c>
      <c r="G1007" s="0" t="e">
        <f aca="false">CHAR(CODE(dbcs(LEFT(F1007,1)))-256)</f>
        <v>#NAME?</v>
      </c>
      <c r="H1007" s="0" t="e">
        <f aca="false">C1007&amp;G1007</f>
        <v>#NAME?</v>
      </c>
      <c r="I1007" s="355" t="str">
        <f aca="false">D1007</f>
        <v>小牧市</v>
      </c>
      <c r="L1007" s="355" t="str">
        <f aca="false">C1007&amp;D1007</f>
        <v>愛知県小牧市</v>
      </c>
    </row>
    <row r="1008" customFormat="false" ht="18" hidden="false" customHeight="false" outlineLevel="0" collapsed="false">
      <c r="A1008" s="354" t="s">
        <v>3709</v>
      </c>
      <c r="B1008" s="0" t="str">
        <f aca="false">LEFT(A1008,2)</f>
        <v>23</v>
      </c>
      <c r="C1008" s="354" t="s">
        <v>435</v>
      </c>
      <c r="D1008" s="354" t="s">
        <v>3710</v>
      </c>
      <c r="E1008" s="354" t="s">
        <v>624</v>
      </c>
      <c r="F1008" s="354" t="s">
        <v>3711</v>
      </c>
      <c r="G1008" s="0" t="e">
        <f aca="false">CHAR(CODE(dbcs(LEFT(F1008,1)))-256)</f>
        <v>#NAME?</v>
      </c>
      <c r="H1008" s="0" t="e">
        <f aca="false">C1008&amp;G1008</f>
        <v>#NAME?</v>
      </c>
      <c r="I1008" s="355" t="str">
        <f aca="false">D1008</f>
        <v>設楽町</v>
      </c>
      <c r="L1008" s="355" t="str">
        <f aca="false">C1008&amp;D1008</f>
        <v>愛知県設楽町</v>
      </c>
    </row>
    <row r="1009" customFormat="false" ht="18" hidden="false" customHeight="false" outlineLevel="0" collapsed="false">
      <c r="A1009" s="354" t="s">
        <v>3712</v>
      </c>
      <c r="B1009" s="0" t="str">
        <f aca="false">LEFT(A1009,2)</f>
        <v>23</v>
      </c>
      <c r="C1009" s="354" t="s">
        <v>435</v>
      </c>
      <c r="D1009" s="354" t="s">
        <v>3713</v>
      </c>
      <c r="E1009" s="354" t="s">
        <v>624</v>
      </c>
      <c r="F1009" s="354" t="s">
        <v>3714</v>
      </c>
      <c r="G1009" s="0" t="e">
        <f aca="false">CHAR(CODE(dbcs(LEFT(F1009,1)))-256)</f>
        <v>#NAME?</v>
      </c>
      <c r="H1009" s="0" t="e">
        <f aca="false">C1009&amp;G1009</f>
        <v>#NAME?</v>
      </c>
      <c r="I1009" s="355" t="str">
        <f aca="false">D1009</f>
        <v>新城市</v>
      </c>
      <c r="L1009" s="355" t="str">
        <f aca="false">C1009&amp;D1009</f>
        <v>愛知県新城市</v>
      </c>
    </row>
    <row r="1010" customFormat="false" ht="18" hidden="false" customHeight="false" outlineLevel="0" collapsed="false">
      <c r="A1010" s="354" t="s">
        <v>3715</v>
      </c>
      <c r="B1010" s="0" t="str">
        <f aca="false">LEFT(A1010,2)</f>
        <v>23</v>
      </c>
      <c r="C1010" s="354" t="s">
        <v>435</v>
      </c>
      <c r="D1010" s="354" t="s">
        <v>3716</v>
      </c>
      <c r="E1010" s="354" t="s">
        <v>624</v>
      </c>
      <c r="F1010" s="354" t="s">
        <v>3717</v>
      </c>
      <c r="G1010" s="0" t="e">
        <f aca="false">CHAR(CODE(dbcs(LEFT(F1010,1)))-256)</f>
        <v>#NAME?</v>
      </c>
      <c r="H1010" s="0" t="e">
        <f aca="false">C1010&amp;G1010</f>
        <v>#NAME?</v>
      </c>
      <c r="I1010" s="355" t="str">
        <f aca="false">D1010</f>
        <v>瀬戸市</v>
      </c>
      <c r="L1010" s="355" t="str">
        <f aca="false">C1010&amp;D1010</f>
        <v>愛知県瀬戸市</v>
      </c>
    </row>
    <row r="1011" customFormat="false" ht="18" hidden="false" customHeight="false" outlineLevel="0" collapsed="false">
      <c r="A1011" s="354" t="s">
        <v>3718</v>
      </c>
      <c r="B1011" s="0" t="str">
        <f aca="false">LEFT(A1011,2)</f>
        <v>23</v>
      </c>
      <c r="C1011" s="354" t="s">
        <v>435</v>
      </c>
      <c r="D1011" s="354" t="s">
        <v>3719</v>
      </c>
      <c r="E1011" s="354" t="s">
        <v>624</v>
      </c>
      <c r="F1011" s="354" t="s">
        <v>3720</v>
      </c>
      <c r="G1011" s="0" t="e">
        <f aca="false">CHAR(CODE(dbcs(LEFT(F1011,1)))-256)</f>
        <v>#NAME?</v>
      </c>
      <c r="H1011" s="0" t="e">
        <f aca="false">C1011&amp;G1011</f>
        <v>#NAME?</v>
      </c>
      <c r="I1011" s="355" t="str">
        <f aca="false">D1011</f>
        <v>高浜市</v>
      </c>
      <c r="L1011" s="355" t="str">
        <f aca="false">C1011&amp;D1011</f>
        <v>愛知県高浜市</v>
      </c>
    </row>
    <row r="1012" customFormat="false" ht="18" hidden="false" customHeight="false" outlineLevel="0" collapsed="false">
      <c r="A1012" s="354" t="s">
        <v>3721</v>
      </c>
      <c r="B1012" s="0" t="str">
        <f aca="false">LEFT(A1012,2)</f>
        <v>23</v>
      </c>
      <c r="C1012" s="354" t="s">
        <v>435</v>
      </c>
      <c r="D1012" s="354" t="s">
        <v>3722</v>
      </c>
      <c r="E1012" s="354" t="s">
        <v>624</v>
      </c>
      <c r="F1012" s="354" t="s">
        <v>3723</v>
      </c>
      <c r="G1012" s="0" t="e">
        <f aca="false">CHAR(CODE(dbcs(LEFT(F1012,1)))-256)</f>
        <v>#NAME?</v>
      </c>
      <c r="H1012" s="0" t="e">
        <f aca="false">C1012&amp;G1012</f>
        <v>#NAME?</v>
      </c>
      <c r="I1012" s="355" t="str">
        <f aca="false">D1012</f>
        <v>武豊町</v>
      </c>
      <c r="L1012" s="355" t="str">
        <f aca="false">C1012&amp;D1012</f>
        <v>愛知県武豊町</v>
      </c>
    </row>
    <row r="1013" customFormat="false" ht="18" hidden="false" customHeight="false" outlineLevel="0" collapsed="false">
      <c r="A1013" s="354" t="s">
        <v>3724</v>
      </c>
      <c r="B1013" s="0" t="str">
        <f aca="false">LEFT(A1013,2)</f>
        <v>23</v>
      </c>
      <c r="C1013" s="354" t="s">
        <v>435</v>
      </c>
      <c r="D1013" s="354" t="s">
        <v>3725</v>
      </c>
      <c r="E1013" s="354" t="s">
        <v>624</v>
      </c>
      <c r="F1013" s="354" t="s">
        <v>3726</v>
      </c>
      <c r="G1013" s="0" t="e">
        <f aca="false">CHAR(CODE(dbcs(LEFT(F1013,1)))-256)</f>
        <v>#NAME?</v>
      </c>
      <c r="H1013" s="0" t="e">
        <f aca="false">C1013&amp;G1013</f>
        <v>#NAME?</v>
      </c>
      <c r="I1013" s="355" t="str">
        <f aca="false">D1013</f>
        <v>田原市</v>
      </c>
      <c r="L1013" s="355" t="str">
        <f aca="false">C1013&amp;D1013</f>
        <v>愛知県田原市</v>
      </c>
    </row>
    <row r="1014" customFormat="false" ht="18" hidden="false" customHeight="false" outlineLevel="0" collapsed="false">
      <c r="A1014" s="354" t="s">
        <v>3727</v>
      </c>
      <c r="B1014" s="0" t="str">
        <f aca="false">LEFT(A1014,2)</f>
        <v>23</v>
      </c>
      <c r="C1014" s="354" t="s">
        <v>435</v>
      </c>
      <c r="D1014" s="354" t="s">
        <v>3728</v>
      </c>
      <c r="E1014" s="354" t="s">
        <v>624</v>
      </c>
      <c r="F1014" s="354" t="s">
        <v>3729</v>
      </c>
      <c r="G1014" s="0" t="e">
        <f aca="false">CHAR(CODE(dbcs(LEFT(F1014,1)))-256)</f>
        <v>#NAME?</v>
      </c>
      <c r="H1014" s="0" t="e">
        <f aca="false">C1014&amp;G1014</f>
        <v>#NAME?</v>
      </c>
      <c r="I1014" s="355" t="str">
        <f aca="false">D1014</f>
        <v>知多市</v>
      </c>
      <c r="L1014" s="355" t="str">
        <f aca="false">C1014&amp;D1014</f>
        <v>愛知県知多市</v>
      </c>
    </row>
    <row r="1015" customFormat="false" ht="18" hidden="false" customHeight="false" outlineLevel="0" collapsed="false">
      <c r="A1015" s="354" t="s">
        <v>3730</v>
      </c>
      <c r="B1015" s="0" t="str">
        <f aca="false">LEFT(A1015,2)</f>
        <v>23</v>
      </c>
      <c r="C1015" s="354" t="s">
        <v>435</v>
      </c>
      <c r="D1015" s="354" t="s">
        <v>3731</v>
      </c>
      <c r="E1015" s="354" t="s">
        <v>624</v>
      </c>
      <c r="F1015" s="354" t="s">
        <v>3732</v>
      </c>
      <c r="G1015" s="0" t="e">
        <f aca="false">CHAR(CODE(dbcs(LEFT(F1015,1)))-256)</f>
        <v>#NAME?</v>
      </c>
      <c r="H1015" s="0" t="e">
        <f aca="false">C1015&amp;G1015</f>
        <v>#NAME?</v>
      </c>
      <c r="I1015" s="355" t="str">
        <f aca="false">D1015</f>
        <v>知立市</v>
      </c>
      <c r="L1015" s="355" t="str">
        <f aca="false">C1015&amp;D1015</f>
        <v>愛知県知立市</v>
      </c>
    </row>
    <row r="1016" customFormat="false" ht="18" hidden="false" customHeight="false" outlineLevel="0" collapsed="false">
      <c r="A1016" s="354" t="s">
        <v>3733</v>
      </c>
      <c r="B1016" s="0" t="str">
        <f aca="false">LEFT(A1016,2)</f>
        <v>23</v>
      </c>
      <c r="C1016" s="354" t="s">
        <v>435</v>
      </c>
      <c r="D1016" s="354" t="s">
        <v>3734</v>
      </c>
      <c r="E1016" s="354" t="s">
        <v>624</v>
      </c>
      <c r="F1016" s="354" t="s">
        <v>3735</v>
      </c>
      <c r="G1016" s="0" t="e">
        <f aca="false">CHAR(CODE(dbcs(LEFT(F1016,1)))-256)</f>
        <v>#NAME?</v>
      </c>
      <c r="H1016" s="0" t="e">
        <f aca="false">C1016&amp;G1016</f>
        <v>#NAME?</v>
      </c>
      <c r="I1016" s="355" t="str">
        <f aca="false">D1016</f>
        <v>津島市</v>
      </c>
      <c r="L1016" s="355" t="str">
        <f aca="false">C1016&amp;D1016</f>
        <v>愛知県津島市</v>
      </c>
    </row>
    <row r="1017" customFormat="false" ht="18" hidden="false" customHeight="false" outlineLevel="0" collapsed="false">
      <c r="A1017" s="354" t="s">
        <v>3736</v>
      </c>
      <c r="B1017" s="0" t="str">
        <f aca="false">LEFT(A1017,2)</f>
        <v>23</v>
      </c>
      <c r="C1017" s="354" t="s">
        <v>435</v>
      </c>
      <c r="D1017" s="354" t="s">
        <v>3737</v>
      </c>
      <c r="E1017" s="354" t="s">
        <v>624</v>
      </c>
      <c r="F1017" s="354" t="s">
        <v>3738</v>
      </c>
      <c r="G1017" s="0" t="e">
        <f aca="false">CHAR(CODE(dbcs(LEFT(F1017,1)))-256)</f>
        <v>#NAME?</v>
      </c>
      <c r="H1017" s="0" t="e">
        <f aca="false">C1017&amp;G1017</f>
        <v>#NAME?</v>
      </c>
      <c r="I1017" s="355" t="str">
        <f aca="false">D1017</f>
        <v>東栄町</v>
      </c>
      <c r="L1017" s="355" t="str">
        <f aca="false">C1017&amp;D1017</f>
        <v>愛知県東栄町</v>
      </c>
    </row>
    <row r="1018" customFormat="false" ht="18" hidden="false" customHeight="false" outlineLevel="0" collapsed="false">
      <c r="A1018" s="354" t="s">
        <v>3739</v>
      </c>
      <c r="B1018" s="0" t="str">
        <f aca="false">LEFT(A1018,2)</f>
        <v>23</v>
      </c>
      <c r="C1018" s="354" t="s">
        <v>435</v>
      </c>
      <c r="D1018" s="354" t="s">
        <v>3740</v>
      </c>
      <c r="E1018" s="354" t="s">
        <v>624</v>
      </c>
      <c r="F1018" s="354" t="s">
        <v>3741</v>
      </c>
      <c r="G1018" s="0" t="e">
        <f aca="false">CHAR(CODE(dbcs(LEFT(F1018,1)))-256)</f>
        <v>#NAME?</v>
      </c>
      <c r="H1018" s="0" t="e">
        <f aca="false">C1018&amp;G1018</f>
        <v>#NAME?</v>
      </c>
      <c r="I1018" s="355" t="str">
        <f aca="false">D1018</f>
        <v>東海市</v>
      </c>
      <c r="L1018" s="355" t="str">
        <f aca="false">C1018&amp;D1018</f>
        <v>愛知県東海市</v>
      </c>
    </row>
    <row r="1019" customFormat="false" ht="18" hidden="false" customHeight="false" outlineLevel="0" collapsed="false">
      <c r="A1019" s="354" t="s">
        <v>3742</v>
      </c>
      <c r="B1019" s="0" t="str">
        <f aca="false">LEFT(A1019,2)</f>
        <v>23</v>
      </c>
      <c r="C1019" s="354" t="s">
        <v>435</v>
      </c>
      <c r="D1019" s="354" t="s">
        <v>3743</v>
      </c>
      <c r="E1019" s="354" t="s">
        <v>624</v>
      </c>
      <c r="F1019" s="354" t="s">
        <v>3744</v>
      </c>
      <c r="G1019" s="0" t="e">
        <f aca="false">CHAR(CODE(dbcs(LEFT(F1019,1)))-256)</f>
        <v>#NAME?</v>
      </c>
      <c r="H1019" s="0" t="e">
        <f aca="false">C1019&amp;G1019</f>
        <v>#NAME?</v>
      </c>
      <c r="I1019" s="355" t="str">
        <f aca="false">D1019</f>
        <v>東郷町</v>
      </c>
      <c r="L1019" s="355" t="str">
        <f aca="false">C1019&amp;D1019</f>
        <v>愛知県東郷町</v>
      </c>
    </row>
    <row r="1020" customFormat="false" ht="18" hidden="false" customHeight="false" outlineLevel="0" collapsed="false">
      <c r="A1020" s="354" t="s">
        <v>3745</v>
      </c>
      <c r="B1020" s="0" t="str">
        <f aca="false">LEFT(A1020,2)</f>
        <v>23</v>
      </c>
      <c r="C1020" s="354" t="s">
        <v>435</v>
      </c>
      <c r="D1020" s="354" t="s">
        <v>3746</v>
      </c>
      <c r="E1020" s="354" t="s">
        <v>624</v>
      </c>
      <c r="F1020" s="354" t="s">
        <v>3747</v>
      </c>
      <c r="G1020" s="0" t="e">
        <f aca="false">CHAR(CODE(dbcs(LEFT(F1020,1)))-256)</f>
        <v>#NAME?</v>
      </c>
      <c r="H1020" s="0" t="e">
        <f aca="false">C1020&amp;G1020</f>
        <v>#NAME?</v>
      </c>
      <c r="I1020" s="355" t="str">
        <f aca="false">D1020</f>
        <v>常滑市</v>
      </c>
      <c r="L1020" s="355" t="str">
        <f aca="false">C1020&amp;D1020</f>
        <v>愛知県常滑市</v>
      </c>
    </row>
    <row r="1021" customFormat="false" ht="18" hidden="false" customHeight="false" outlineLevel="0" collapsed="false">
      <c r="A1021" s="354" t="s">
        <v>3748</v>
      </c>
      <c r="B1021" s="0" t="str">
        <f aca="false">LEFT(A1021,2)</f>
        <v>23</v>
      </c>
      <c r="C1021" s="354" t="s">
        <v>435</v>
      </c>
      <c r="D1021" s="354" t="s">
        <v>3749</v>
      </c>
      <c r="E1021" s="354" t="s">
        <v>624</v>
      </c>
      <c r="F1021" s="354" t="s">
        <v>3750</v>
      </c>
      <c r="G1021" s="0" t="e">
        <f aca="false">CHAR(CODE(dbcs(LEFT(F1021,1)))-256)</f>
        <v>#NAME?</v>
      </c>
      <c r="H1021" s="0" t="e">
        <f aca="false">C1021&amp;G1021</f>
        <v>#NAME?</v>
      </c>
      <c r="I1021" s="355" t="str">
        <f aca="false">D1021</f>
        <v>飛島村</v>
      </c>
      <c r="L1021" s="355" t="str">
        <f aca="false">C1021&amp;D1021</f>
        <v>愛知県飛島村</v>
      </c>
    </row>
    <row r="1022" customFormat="false" ht="18" hidden="false" customHeight="false" outlineLevel="0" collapsed="false">
      <c r="A1022" s="354" t="s">
        <v>3751</v>
      </c>
      <c r="B1022" s="0" t="str">
        <f aca="false">LEFT(A1022,2)</f>
        <v>23</v>
      </c>
      <c r="C1022" s="354" t="s">
        <v>435</v>
      </c>
      <c r="D1022" s="354" t="s">
        <v>3752</v>
      </c>
      <c r="E1022" s="354" t="s">
        <v>624</v>
      </c>
      <c r="F1022" s="354" t="s">
        <v>3753</v>
      </c>
      <c r="G1022" s="0" t="e">
        <f aca="false">CHAR(CODE(dbcs(LEFT(F1022,1)))-256)</f>
        <v>#NAME?</v>
      </c>
      <c r="H1022" s="0" t="e">
        <f aca="false">C1022&amp;G1022</f>
        <v>#NAME?</v>
      </c>
      <c r="I1022" s="355" t="str">
        <f aca="false">D1022</f>
        <v>豊明市</v>
      </c>
      <c r="L1022" s="355" t="str">
        <f aca="false">C1022&amp;D1022</f>
        <v>愛知県豊明市</v>
      </c>
    </row>
    <row r="1023" customFormat="false" ht="18" hidden="false" customHeight="false" outlineLevel="0" collapsed="false">
      <c r="A1023" s="354" t="s">
        <v>3754</v>
      </c>
      <c r="B1023" s="0" t="str">
        <f aca="false">LEFT(A1023,2)</f>
        <v>23</v>
      </c>
      <c r="C1023" s="354" t="s">
        <v>435</v>
      </c>
      <c r="D1023" s="354" t="s">
        <v>3755</v>
      </c>
      <c r="E1023" s="354" t="s">
        <v>624</v>
      </c>
      <c r="F1023" s="354" t="s">
        <v>3756</v>
      </c>
      <c r="G1023" s="0" t="e">
        <f aca="false">CHAR(CODE(dbcs(LEFT(F1023,1)))-256)</f>
        <v>#NAME?</v>
      </c>
      <c r="H1023" s="0" t="e">
        <f aca="false">C1023&amp;G1023</f>
        <v>#NAME?</v>
      </c>
      <c r="I1023" s="355" t="str">
        <f aca="false">D1023</f>
        <v>豊川市</v>
      </c>
      <c r="L1023" s="355" t="str">
        <f aca="false">C1023&amp;D1023</f>
        <v>愛知県豊川市</v>
      </c>
    </row>
    <row r="1024" customFormat="false" ht="18" hidden="false" customHeight="false" outlineLevel="0" collapsed="false">
      <c r="A1024" s="354" t="s">
        <v>3757</v>
      </c>
      <c r="B1024" s="0" t="str">
        <f aca="false">LEFT(A1024,2)</f>
        <v>23</v>
      </c>
      <c r="C1024" s="354" t="s">
        <v>435</v>
      </c>
      <c r="D1024" s="354" t="s">
        <v>3758</v>
      </c>
      <c r="E1024" s="354" t="s">
        <v>624</v>
      </c>
      <c r="F1024" s="354" t="s">
        <v>3759</v>
      </c>
      <c r="G1024" s="0" t="e">
        <f aca="false">CHAR(CODE(dbcs(LEFT(F1024,1)))-256)</f>
        <v>#NAME?</v>
      </c>
      <c r="H1024" s="0" t="e">
        <f aca="false">C1024&amp;G1024</f>
        <v>#NAME?</v>
      </c>
      <c r="I1024" s="355" t="str">
        <f aca="false">D1024</f>
        <v>豊田市</v>
      </c>
      <c r="L1024" s="355" t="str">
        <f aca="false">C1024&amp;D1024</f>
        <v>愛知県豊田市</v>
      </c>
    </row>
    <row r="1025" customFormat="false" ht="18" hidden="false" customHeight="false" outlineLevel="0" collapsed="false">
      <c r="A1025" s="354" t="s">
        <v>3760</v>
      </c>
      <c r="B1025" s="0" t="str">
        <f aca="false">LEFT(A1025,2)</f>
        <v>23</v>
      </c>
      <c r="C1025" s="354" t="s">
        <v>435</v>
      </c>
      <c r="D1025" s="354" t="s">
        <v>3761</v>
      </c>
      <c r="E1025" s="354" t="s">
        <v>624</v>
      </c>
      <c r="F1025" s="354" t="s">
        <v>3762</v>
      </c>
      <c r="G1025" s="0" t="e">
        <f aca="false">CHAR(CODE(dbcs(LEFT(F1025,1)))-256)</f>
        <v>#NAME?</v>
      </c>
      <c r="H1025" s="0" t="e">
        <f aca="false">C1025&amp;G1025</f>
        <v>#NAME?</v>
      </c>
      <c r="I1025" s="355" t="str">
        <f aca="false">D1025</f>
        <v>豊根村</v>
      </c>
      <c r="L1025" s="355" t="str">
        <f aca="false">C1025&amp;D1025</f>
        <v>愛知県豊根村</v>
      </c>
    </row>
    <row r="1026" customFormat="false" ht="18" hidden="false" customHeight="false" outlineLevel="0" collapsed="false">
      <c r="A1026" s="354" t="s">
        <v>3763</v>
      </c>
      <c r="B1026" s="0" t="str">
        <f aca="false">LEFT(A1026,2)</f>
        <v>23</v>
      </c>
      <c r="C1026" s="354" t="s">
        <v>435</v>
      </c>
      <c r="D1026" s="354" t="s">
        <v>3764</v>
      </c>
      <c r="E1026" s="354" t="s">
        <v>624</v>
      </c>
      <c r="F1026" s="354" t="s">
        <v>3765</v>
      </c>
      <c r="G1026" s="0" t="e">
        <f aca="false">CHAR(CODE(dbcs(LEFT(F1026,1)))-256)</f>
        <v>#NAME?</v>
      </c>
      <c r="H1026" s="0" t="e">
        <f aca="false">C1026&amp;G1026</f>
        <v>#NAME?</v>
      </c>
      <c r="I1026" s="355" t="str">
        <f aca="false">D1026</f>
        <v>豊橋市</v>
      </c>
      <c r="L1026" s="355" t="str">
        <f aca="false">C1026&amp;D1026</f>
        <v>愛知県豊橋市</v>
      </c>
    </row>
    <row r="1027" customFormat="false" ht="18" hidden="false" customHeight="false" outlineLevel="0" collapsed="false">
      <c r="A1027" s="354" t="s">
        <v>3766</v>
      </c>
      <c r="B1027" s="0" t="str">
        <f aca="false">LEFT(A1027,2)</f>
        <v>23</v>
      </c>
      <c r="C1027" s="354" t="s">
        <v>435</v>
      </c>
      <c r="D1027" s="354" t="s">
        <v>3767</v>
      </c>
      <c r="E1027" s="354" t="s">
        <v>624</v>
      </c>
      <c r="F1027" s="354" t="s">
        <v>3768</v>
      </c>
      <c r="G1027" s="0" t="e">
        <f aca="false">CHAR(CODE(dbcs(LEFT(F1027,1)))-256)</f>
        <v>#NAME?</v>
      </c>
      <c r="H1027" s="0" t="e">
        <f aca="false">C1027&amp;G1027</f>
        <v>#NAME?</v>
      </c>
      <c r="I1027" s="355" t="str">
        <f aca="false">D1027</f>
        <v>豊山町</v>
      </c>
      <c r="L1027" s="355" t="str">
        <f aca="false">C1027&amp;D1027</f>
        <v>愛知県豊山町</v>
      </c>
    </row>
    <row r="1028" customFormat="false" ht="18" hidden="false" customHeight="false" outlineLevel="0" collapsed="false">
      <c r="A1028" s="354" t="s">
        <v>3769</v>
      </c>
      <c r="B1028" s="0" t="str">
        <f aca="false">LEFT(A1028,2)</f>
        <v>23</v>
      </c>
      <c r="C1028" s="354" t="s">
        <v>435</v>
      </c>
      <c r="D1028" s="354" t="s">
        <v>3770</v>
      </c>
      <c r="E1028" s="354" t="s">
        <v>624</v>
      </c>
      <c r="F1028" s="354" t="s">
        <v>3771</v>
      </c>
      <c r="G1028" s="0" t="e">
        <f aca="false">CHAR(CODE(dbcs(LEFT(F1028,1)))-256)</f>
        <v>#NAME?</v>
      </c>
      <c r="H1028" s="0" t="e">
        <f aca="false">C1028&amp;G1028</f>
        <v>#NAME?</v>
      </c>
      <c r="I1028" s="355" t="str">
        <f aca="false">D1028</f>
        <v>長久手市</v>
      </c>
      <c r="L1028" s="355" t="str">
        <f aca="false">C1028&amp;D1028</f>
        <v>愛知県長久手市</v>
      </c>
    </row>
    <row r="1029" customFormat="false" ht="18" hidden="false" customHeight="false" outlineLevel="0" collapsed="false">
      <c r="A1029" s="354" t="s">
        <v>3772</v>
      </c>
      <c r="B1029" s="0" t="str">
        <f aca="false">LEFT(A1029,2)</f>
        <v>23</v>
      </c>
      <c r="C1029" s="354" t="s">
        <v>435</v>
      </c>
      <c r="D1029" s="354" t="s">
        <v>3773</v>
      </c>
      <c r="E1029" s="354" t="s">
        <v>624</v>
      </c>
      <c r="F1029" s="354" t="s">
        <v>3774</v>
      </c>
      <c r="G1029" s="0" t="e">
        <f aca="false">CHAR(CODE(dbcs(LEFT(F1029,1)))-256)</f>
        <v>#NAME?</v>
      </c>
      <c r="H1029" s="0" t="e">
        <f aca="false">C1029&amp;G1029</f>
        <v>#NAME?</v>
      </c>
      <c r="I1029" s="355" t="str">
        <f aca="false">D1029</f>
        <v>名古屋市</v>
      </c>
      <c r="L1029" s="355" t="str">
        <f aca="false">C1029&amp;D1029</f>
        <v>愛知県名古屋市</v>
      </c>
    </row>
    <row r="1030" customFormat="false" ht="18" hidden="false" customHeight="false" outlineLevel="0" collapsed="false">
      <c r="A1030" s="354" t="s">
        <v>3775</v>
      </c>
      <c r="B1030" s="0" t="str">
        <f aca="false">LEFT(A1030,2)</f>
        <v>23</v>
      </c>
      <c r="C1030" s="354" t="s">
        <v>435</v>
      </c>
      <c r="D1030" s="354" t="s">
        <v>3776</v>
      </c>
      <c r="E1030" s="354" t="s">
        <v>624</v>
      </c>
      <c r="F1030" s="354" t="s">
        <v>3777</v>
      </c>
      <c r="G1030" s="0" t="e">
        <f aca="false">CHAR(CODE(dbcs(LEFT(F1030,1)))-256)</f>
        <v>#NAME?</v>
      </c>
      <c r="H1030" s="0" t="e">
        <f aca="false">C1030&amp;G1030</f>
        <v>#NAME?</v>
      </c>
      <c r="I1030" s="355" t="str">
        <f aca="false">D1030</f>
        <v>西尾市</v>
      </c>
      <c r="L1030" s="355" t="str">
        <f aca="false">C1030&amp;D1030</f>
        <v>愛知県西尾市</v>
      </c>
    </row>
    <row r="1031" customFormat="false" ht="18" hidden="false" customHeight="false" outlineLevel="0" collapsed="false">
      <c r="A1031" s="354" t="s">
        <v>3778</v>
      </c>
      <c r="B1031" s="0" t="str">
        <f aca="false">LEFT(A1031,2)</f>
        <v>23</v>
      </c>
      <c r="C1031" s="354" t="s">
        <v>435</v>
      </c>
      <c r="D1031" s="354" t="s">
        <v>3779</v>
      </c>
      <c r="E1031" s="354" t="s">
        <v>624</v>
      </c>
      <c r="F1031" s="354" t="s">
        <v>3780</v>
      </c>
      <c r="G1031" s="0" t="e">
        <f aca="false">CHAR(CODE(dbcs(LEFT(F1031,1)))-256)</f>
        <v>#NAME?</v>
      </c>
      <c r="H1031" s="0" t="e">
        <f aca="false">C1031&amp;G1031</f>
        <v>#NAME?</v>
      </c>
      <c r="I1031" s="355" t="str">
        <f aca="false">D1031</f>
        <v>日進市</v>
      </c>
      <c r="L1031" s="355" t="str">
        <f aca="false">C1031&amp;D1031</f>
        <v>愛知県日進市</v>
      </c>
    </row>
    <row r="1032" customFormat="false" ht="18" hidden="false" customHeight="false" outlineLevel="0" collapsed="false">
      <c r="A1032" s="354" t="s">
        <v>3781</v>
      </c>
      <c r="B1032" s="0" t="str">
        <f aca="false">LEFT(A1032,2)</f>
        <v>23</v>
      </c>
      <c r="C1032" s="354" t="s">
        <v>435</v>
      </c>
      <c r="D1032" s="354" t="s">
        <v>3782</v>
      </c>
      <c r="E1032" s="354" t="s">
        <v>624</v>
      </c>
      <c r="F1032" s="354" t="s">
        <v>3783</v>
      </c>
      <c r="G1032" s="0" t="e">
        <f aca="false">CHAR(CODE(dbcs(LEFT(F1032,1)))-256)</f>
        <v>#NAME?</v>
      </c>
      <c r="H1032" s="0" t="e">
        <f aca="false">C1032&amp;G1032</f>
        <v>#NAME?</v>
      </c>
      <c r="I1032" s="355" t="str">
        <f aca="false">D1032</f>
        <v>半田市</v>
      </c>
      <c r="L1032" s="355" t="str">
        <f aca="false">C1032&amp;D1032</f>
        <v>愛知県半田市</v>
      </c>
    </row>
    <row r="1033" customFormat="false" ht="18" hidden="false" customHeight="false" outlineLevel="0" collapsed="false">
      <c r="A1033" s="354" t="s">
        <v>3784</v>
      </c>
      <c r="B1033" s="0" t="str">
        <f aca="false">LEFT(A1033,2)</f>
        <v>23</v>
      </c>
      <c r="C1033" s="354" t="s">
        <v>435</v>
      </c>
      <c r="D1033" s="354" t="s">
        <v>3785</v>
      </c>
      <c r="E1033" s="354" t="s">
        <v>624</v>
      </c>
      <c r="F1033" s="354" t="s">
        <v>3786</v>
      </c>
      <c r="G1033" s="0" t="e">
        <f aca="false">CHAR(CODE(dbcs(LEFT(F1033,1)))-256)</f>
        <v>#NAME?</v>
      </c>
      <c r="H1033" s="0" t="e">
        <f aca="false">C1033&amp;G1033</f>
        <v>#NAME?</v>
      </c>
      <c r="I1033" s="355" t="str">
        <f aca="false">D1033</f>
        <v>東浦町</v>
      </c>
      <c r="L1033" s="355" t="str">
        <f aca="false">C1033&amp;D1033</f>
        <v>愛知県東浦町</v>
      </c>
    </row>
    <row r="1034" customFormat="false" ht="18" hidden="false" customHeight="false" outlineLevel="0" collapsed="false">
      <c r="A1034" s="354" t="s">
        <v>3787</v>
      </c>
      <c r="B1034" s="0" t="str">
        <f aca="false">LEFT(A1034,2)</f>
        <v>23</v>
      </c>
      <c r="C1034" s="354" t="s">
        <v>435</v>
      </c>
      <c r="D1034" s="354" t="s">
        <v>3788</v>
      </c>
      <c r="E1034" s="354" t="s">
        <v>624</v>
      </c>
      <c r="F1034" s="354" t="s">
        <v>3789</v>
      </c>
      <c r="G1034" s="0" t="e">
        <f aca="false">CHAR(CODE(dbcs(LEFT(F1034,1)))-256)</f>
        <v>#NAME?</v>
      </c>
      <c r="H1034" s="0" t="e">
        <f aca="false">C1034&amp;G1034</f>
        <v>#NAME?</v>
      </c>
      <c r="I1034" s="355" t="str">
        <f aca="false">D1034</f>
        <v>扶桑町</v>
      </c>
      <c r="L1034" s="355" t="str">
        <f aca="false">C1034&amp;D1034</f>
        <v>愛知県扶桑町</v>
      </c>
    </row>
    <row r="1035" customFormat="false" ht="18" hidden="false" customHeight="false" outlineLevel="0" collapsed="false">
      <c r="A1035" s="354" t="s">
        <v>3790</v>
      </c>
      <c r="B1035" s="0" t="str">
        <f aca="false">LEFT(A1035,2)</f>
        <v>23</v>
      </c>
      <c r="C1035" s="354" t="s">
        <v>435</v>
      </c>
      <c r="D1035" s="354" t="s">
        <v>3791</v>
      </c>
      <c r="E1035" s="354" t="s">
        <v>624</v>
      </c>
      <c r="F1035" s="354" t="s">
        <v>3792</v>
      </c>
      <c r="G1035" s="0" t="e">
        <f aca="false">CHAR(CODE(dbcs(LEFT(F1035,1)))-256)</f>
        <v>#NAME?</v>
      </c>
      <c r="H1035" s="0" t="e">
        <f aca="false">C1035&amp;G1035</f>
        <v>#NAME?</v>
      </c>
      <c r="I1035" s="355" t="str">
        <f aca="false">D1035</f>
        <v>碧南市</v>
      </c>
      <c r="L1035" s="355" t="str">
        <f aca="false">C1035&amp;D1035</f>
        <v>愛知県碧南市</v>
      </c>
    </row>
    <row r="1036" customFormat="false" ht="18" hidden="false" customHeight="false" outlineLevel="0" collapsed="false">
      <c r="A1036" s="354" t="s">
        <v>3793</v>
      </c>
      <c r="B1036" s="0" t="str">
        <f aca="false">LEFT(A1036,2)</f>
        <v>23</v>
      </c>
      <c r="C1036" s="354" t="s">
        <v>435</v>
      </c>
      <c r="D1036" s="354" t="s">
        <v>3794</v>
      </c>
      <c r="E1036" s="354" t="s">
        <v>624</v>
      </c>
      <c r="F1036" s="354" t="s">
        <v>3795</v>
      </c>
      <c r="G1036" s="0" t="e">
        <f aca="false">CHAR(CODE(dbcs(LEFT(F1036,1)))-256)</f>
        <v>#NAME?</v>
      </c>
      <c r="H1036" s="0" t="e">
        <f aca="false">C1036&amp;G1036</f>
        <v>#NAME?</v>
      </c>
      <c r="I1036" s="355" t="str">
        <f aca="false">D1036</f>
        <v>南知多町</v>
      </c>
      <c r="L1036" s="355" t="str">
        <f aca="false">C1036&amp;D1036</f>
        <v>愛知県南知多町</v>
      </c>
    </row>
    <row r="1037" customFormat="false" ht="18" hidden="false" customHeight="false" outlineLevel="0" collapsed="false">
      <c r="A1037" s="354" t="s">
        <v>3796</v>
      </c>
      <c r="B1037" s="0" t="str">
        <f aca="false">LEFT(A1037,2)</f>
        <v>23</v>
      </c>
      <c r="C1037" s="354" t="s">
        <v>435</v>
      </c>
      <c r="D1037" s="354" t="s">
        <v>3109</v>
      </c>
      <c r="E1037" s="354" t="s">
        <v>624</v>
      </c>
      <c r="F1037" s="354" t="s">
        <v>3110</v>
      </c>
      <c r="G1037" s="0" t="e">
        <f aca="false">CHAR(CODE(dbcs(LEFT(F1037,1)))-256)</f>
        <v>#NAME?</v>
      </c>
      <c r="H1037" s="0" t="e">
        <f aca="false">C1037&amp;G1037</f>
        <v>#NAME?</v>
      </c>
      <c r="I1037" s="355" t="str">
        <f aca="false">D1037</f>
        <v>美浜町</v>
      </c>
      <c r="L1037" s="355" t="str">
        <f aca="false">C1037&amp;D1037</f>
        <v>愛知県美浜町</v>
      </c>
    </row>
    <row r="1038" customFormat="false" ht="18" hidden="false" customHeight="false" outlineLevel="0" collapsed="false">
      <c r="A1038" s="354" t="s">
        <v>3797</v>
      </c>
      <c r="B1038" s="0" t="str">
        <f aca="false">LEFT(A1038,2)</f>
        <v>23</v>
      </c>
      <c r="C1038" s="354" t="s">
        <v>435</v>
      </c>
      <c r="D1038" s="354" t="s">
        <v>3798</v>
      </c>
      <c r="E1038" s="354" t="s">
        <v>624</v>
      </c>
      <c r="F1038" s="354" t="s">
        <v>3799</v>
      </c>
      <c r="G1038" s="0" t="e">
        <f aca="false">CHAR(CODE(dbcs(LEFT(F1038,1)))-256)</f>
        <v>#NAME?</v>
      </c>
      <c r="H1038" s="0" t="e">
        <f aca="false">C1038&amp;G1038</f>
        <v>#NAME?</v>
      </c>
      <c r="I1038" s="355" t="str">
        <f aca="false">D1038</f>
        <v>みよし市</v>
      </c>
      <c r="L1038" s="355" t="str">
        <f aca="false">C1038&amp;D1038</f>
        <v>愛知県みよし市</v>
      </c>
    </row>
    <row r="1039" customFormat="false" ht="18" hidden="false" customHeight="false" outlineLevel="0" collapsed="false">
      <c r="A1039" s="354" t="s">
        <v>3800</v>
      </c>
      <c r="B1039" s="0" t="str">
        <f aca="false">LEFT(A1039,2)</f>
        <v>23</v>
      </c>
      <c r="C1039" s="354" t="s">
        <v>435</v>
      </c>
      <c r="D1039" s="354" t="s">
        <v>3801</v>
      </c>
      <c r="E1039" s="354" t="s">
        <v>624</v>
      </c>
      <c r="F1039" s="354" t="s">
        <v>3802</v>
      </c>
      <c r="G1039" s="0" t="e">
        <f aca="false">CHAR(CODE(dbcs(LEFT(F1039,1)))-256)</f>
        <v>#NAME?</v>
      </c>
      <c r="H1039" s="0" t="e">
        <f aca="false">C1039&amp;G1039</f>
        <v>#NAME?</v>
      </c>
      <c r="I1039" s="355" t="str">
        <f aca="false">D1039</f>
        <v>弥富市</v>
      </c>
      <c r="L1039" s="355" t="str">
        <f aca="false">C1039&amp;D1039</f>
        <v>愛知県弥富市</v>
      </c>
    </row>
    <row r="1040" customFormat="false" ht="18" hidden="false" customHeight="false" outlineLevel="0" collapsed="false">
      <c r="A1040" s="354" t="s">
        <v>3803</v>
      </c>
      <c r="B1040" s="0" t="str">
        <f aca="false">LEFT(A1040,2)</f>
        <v>24</v>
      </c>
      <c r="C1040" s="354" t="s">
        <v>436</v>
      </c>
      <c r="D1040" s="354" t="s">
        <v>1655</v>
      </c>
      <c r="E1040" s="354" t="s">
        <v>626</v>
      </c>
      <c r="F1040" s="354" t="s">
        <v>3804</v>
      </c>
      <c r="G1040" s="0" t="e">
        <f aca="false">CHAR(CODE(dbcs(LEFT(F1040,1)))-256)</f>
        <v>#NAME?</v>
      </c>
      <c r="H1040" s="0" t="e">
        <f aca="false">C1040&amp;G1040</f>
        <v>#NAME?</v>
      </c>
      <c r="I1040" s="355" t="str">
        <f aca="false">D1040</f>
        <v>朝日町</v>
      </c>
      <c r="L1040" s="355" t="str">
        <f aca="false">C1040&amp;D1040</f>
        <v>三重県朝日町</v>
      </c>
    </row>
    <row r="1041" customFormat="false" ht="18" hidden="false" customHeight="false" outlineLevel="0" collapsed="false">
      <c r="A1041" s="354" t="s">
        <v>3805</v>
      </c>
      <c r="B1041" s="0" t="str">
        <f aca="false">LEFT(A1041,2)</f>
        <v>24</v>
      </c>
      <c r="C1041" s="354" t="s">
        <v>436</v>
      </c>
      <c r="D1041" s="354" t="s">
        <v>3806</v>
      </c>
      <c r="E1041" s="354" t="s">
        <v>626</v>
      </c>
      <c r="F1041" s="354" t="s">
        <v>3807</v>
      </c>
      <c r="G1041" s="0" t="e">
        <f aca="false">CHAR(CODE(dbcs(LEFT(F1041,1)))-256)</f>
        <v>#NAME?</v>
      </c>
      <c r="H1041" s="0" t="e">
        <f aca="false">C1041&amp;G1041</f>
        <v>#NAME?</v>
      </c>
      <c r="I1041" s="355" t="str">
        <f aca="false">D1041</f>
        <v>伊賀市</v>
      </c>
      <c r="L1041" s="355" t="str">
        <f aca="false">C1041&amp;D1041</f>
        <v>三重県伊賀市</v>
      </c>
    </row>
    <row r="1042" customFormat="false" ht="18" hidden="false" customHeight="false" outlineLevel="0" collapsed="false">
      <c r="A1042" s="354" t="s">
        <v>3808</v>
      </c>
      <c r="B1042" s="0" t="str">
        <f aca="false">LEFT(A1042,2)</f>
        <v>24</v>
      </c>
      <c r="C1042" s="354" t="s">
        <v>436</v>
      </c>
      <c r="D1042" s="354" t="s">
        <v>3809</v>
      </c>
      <c r="E1042" s="354" t="s">
        <v>626</v>
      </c>
      <c r="F1042" s="354" t="s">
        <v>3810</v>
      </c>
      <c r="G1042" s="0" t="e">
        <f aca="false">CHAR(CODE(dbcs(LEFT(F1042,1)))-256)</f>
        <v>#NAME?</v>
      </c>
      <c r="H1042" s="0" t="e">
        <f aca="false">C1042&amp;G1042</f>
        <v>#NAME?</v>
      </c>
      <c r="I1042" s="355" t="str">
        <f aca="false">D1042</f>
        <v>伊勢市</v>
      </c>
      <c r="L1042" s="355" t="str">
        <f aca="false">C1042&amp;D1042</f>
        <v>三重県伊勢市</v>
      </c>
    </row>
    <row r="1043" customFormat="false" ht="18" hidden="false" customHeight="false" outlineLevel="0" collapsed="false">
      <c r="A1043" s="354" t="s">
        <v>3811</v>
      </c>
      <c r="B1043" s="0" t="str">
        <f aca="false">LEFT(A1043,2)</f>
        <v>24</v>
      </c>
      <c r="C1043" s="354" t="s">
        <v>436</v>
      </c>
      <c r="D1043" s="354" t="s">
        <v>3812</v>
      </c>
      <c r="E1043" s="354" t="s">
        <v>626</v>
      </c>
      <c r="F1043" s="354" t="s">
        <v>3813</v>
      </c>
      <c r="G1043" s="0" t="e">
        <f aca="false">CHAR(CODE(dbcs(LEFT(F1043,1)))-256)</f>
        <v>#NAME?</v>
      </c>
      <c r="H1043" s="0" t="e">
        <f aca="false">C1043&amp;G1043</f>
        <v>#NAME?</v>
      </c>
      <c r="I1043" s="355" t="str">
        <f aca="false">D1043</f>
        <v>いなべ市</v>
      </c>
      <c r="L1043" s="355" t="str">
        <f aca="false">C1043&amp;D1043</f>
        <v>三重県いなべ市</v>
      </c>
    </row>
    <row r="1044" customFormat="false" ht="18" hidden="false" customHeight="false" outlineLevel="0" collapsed="false">
      <c r="A1044" s="354" t="s">
        <v>3814</v>
      </c>
      <c r="B1044" s="0" t="str">
        <f aca="false">LEFT(A1044,2)</f>
        <v>24</v>
      </c>
      <c r="C1044" s="354" t="s">
        <v>436</v>
      </c>
      <c r="D1044" s="354" t="s">
        <v>3815</v>
      </c>
      <c r="E1044" s="354" t="s">
        <v>626</v>
      </c>
      <c r="F1044" s="354" t="s">
        <v>3816</v>
      </c>
      <c r="G1044" s="0" t="e">
        <f aca="false">CHAR(CODE(dbcs(LEFT(F1044,1)))-256)</f>
        <v>#NAME?</v>
      </c>
      <c r="H1044" s="0" t="e">
        <f aca="false">C1044&amp;G1044</f>
        <v>#NAME?</v>
      </c>
      <c r="I1044" s="355" t="str">
        <f aca="false">D1044</f>
        <v>大台町</v>
      </c>
      <c r="L1044" s="355" t="str">
        <f aca="false">C1044&amp;D1044</f>
        <v>三重県大台町</v>
      </c>
    </row>
    <row r="1045" customFormat="false" ht="18" hidden="false" customHeight="false" outlineLevel="0" collapsed="false">
      <c r="A1045" s="354" t="s">
        <v>3817</v>
      </c>
      <c r="B1045" s="0" t="str">
        <f aca="false">LEFT(A1045,2)</f>
        <v>24</v>
      </c>
      <c r="C1045" s="354" t="s">
        <v>436</v>
      </c>
      <c r="D1045" s="354" t="s">
        <v>3818</v>
      </c>
      <c r="E1045" s="354" t="s">
        <v>626</v>
      </c>
      <c r="F1045" s="354" t="s">
        <v>3819</v>
      </c>
      <c r="G1045" s="0" t="e">
        <f aca="false">CHAR(CODE(dbcs(LEFT(F1045,1)))-256)</f>
        <v>#NAME?</v>
      </c>
      <c r="H1045" s="0" t="e">
        <f aca="false">C1045&amp;G1045</f>
        <v>#NAME?</v>
      </c>
      <c r="I1045" s="355" t="str">
        <f aca="false">D1045</f>
        <v>尾鷲市</v>
      </c>
      <c r="L1045" s="355" t="str">
        <f aca="false">C1045&amp;D1045</f>
        <v>三重県尾鷲市</v>
      </c>
    </row>
    <row r="1046" customFormat="false" ht="18" hidden="false" customHeight="false" outlineLevel="0" collapsed="false">
      <c r="A1046" s="354" t="s">
        <v>3820</v>
      </c>
      <c r="B1046" s="0" t="str">
        <f aca="false">LEFT(A1046,2)</f>
        <v>24</v>
      </c>
      <c r="C1046" s="354" t="s">
        <v>436</v>
      </c>
      <c r="D1046" s="354" t="s">
        <v>3821</v>
      </c>
      <c r="E1046" s="354" t="s">
        <v>626</v>
      </c>
      <c r="F1046" s="354" t="s">
        <v>3822</v>
      </c>
      <c r="G1046" s="0" t="e">
        <f aca="false">CHAR(CODE(dbcs(LEFT(F1046,1)))-256)</f>
        <v>#NAME?</v>
      </c>
      <c r="H1046" s="0" t="e">
        <f aca="false">C1046&amp;G1046</f>
        <v>#NAME?</v>
      </c>
      <c r="I1046" s="355" t="str">
        <f aca="false">D1046</f>
        <v>亀山市</v>
      </c>
      <c r="L1046" s="355" t="str">
        <f aca="false">C1046&amp;D1046</f>
        <v>三重県亀山市</v>
      </c>
    </row>
    <row r="1047" customFormat="false" ht="18" hidden="false" customHeight="false" outlineLevel="0" collapsed="false">
      <c r="A1047" s="354" t="s">
        <v>3823</v>
      </c>
      <c r="B1047" s="0" t="str">
        <f aca="false">LEFT(A1047,2)</f>
        <v>24</v>
      </c>
      <c r="C1047" s="354" t="s">
        <v>436</v>
      </c>
      <c r="D1047" s="354" t="s">
        <v>3824</v>
      </c>
      <c r="E1047" s="354" t="s">
        <v>626</v>
      </c>
      <c r="F1047" s="354" t="s">
        <v>3825</v>
      </c>
      <c r="G1047" s="0" t="e">
        <f aca="false">CHAR(CODE(dbcs(LEFT(F1047,1)))-256)</f>
        <v>#NAME?</v>
      </c>
      <c r="H1047" s="0" t="e">
        <f aca="false">C1047&amp;G1047</f>
        <v>#NAME?</v>
      </c>
      <c r="I1047" s="355" t="str">
        <f aca="false">D1047</f>
        <v>川越町</v>
      </c>
      <c r="L1047" s="355" t="str">
        <f aca="false">C1047&amp;D1047</f>
        <v>三重県川越町</v>
      </c>
    </row>
    <row r="1048" customFormat="false" ht="18" hidden="false" customHeight="false" outlineLevel="0" collapsed="false">
      <c r="A1048" s="354" t="s">
        <v>3826</v>
      </c>
      <c r="B1048" s="0" t="str">
        <f aca="false">LEFT(A1048,2)</f>
        <v>24</v>
      </c>
      <c r="C1048" s="354" t="s">
        <v>436</v>
      </c>
      <c r="D1048" s="354" t="s">
        <v>3827</v>
      </c>
      <c r="E1048" s="354" t="s">
        <v>626</v>
      </c>
      <c r="F1048" s="354" t="s">
        <v>3828</v>
      </c>
      <c r="G1048" s="0" t="e">
        <f aca="false">CHAR(CODE(dbcs(LEFT(F1048,1)))-256)</f>
        <v>#NAME?</v>
      </c>
      <c r="H1048" s="0" t="e">
        <f aca="false">C1048&amp;G1048</f>
        <v>#NAME?</v>
      </c>
      <c r="I1048" s="355" t="str">
        <f aca="false">D1048</f>
        <v>木曽岬町</v>
      </c>
      <c r="L1048" s="355" t="str">
        <f aca="false">C1048&amp;D1048</f>
        <v>三重県木曽岬町</v>
      </c>
    </row>
    <row r="1049" customFormat="false" ht="18" hidden="false" customHeight="false" outlineLevel="0" collapsed="false">
      <c r="A1049" s="354" t="s">
        <v>3829</v>
      </c>
      <c r="B1049" s="0" t="str">
        <f aca="false">LEFT(A1049,2)</f>
        <v>24</v>
      </c>
      <c r="C1049" s="354" t="s">
        <v>436</v>
      </c>
      <c r="D1049" s="354" t="s">
        <v>3830</v>
      </c>
      <c r="E1049" s="354" t="s">
        <v>626</v>
      </c>
      <c r="F1049" s="354" t="s">
        <v>3831</v>
      </c>
      <c r="G1049" s="0" t="e">
        <f aca="false">CHAR(CODE(dbcs(LEFT(F1049,1)))-256)</f>
        <v>#NAME?</v>
      </c>
      <c r="H1049" s="0" t="e">
        <f aca="false">C1049&amp;G1049</f>
        <v>#NAME?</v>
      </c>
      <c r="I1049" s="355" t="str">
        <f aca="false">D1049</f>
        <v>紀宝町</v>
      </c>
      <c r="L1049" s="355" t="str">
        <f aca="false">C1049&amp;D1049</f>
        <v>三重県紀宝町</v>
      </c>
    </row>
    <row r="1050" customFormat="false" ht="18" hidden="false" customHeight="false" outlineLevel="0" collapsed="false">
      <c r="A1050" s="354" t="s">
        <v>3832</v>
      </c>
      <c r="B1050" s="0" t="str">
        <f aca="false">LEFT(A1050,2)</f>
        <v>24</v>
      </c>
      <c r="C1050" s="354" t="s">
        <v>436</v>
      </c>
      <c r="D1050" s="354" t="s">
        <v>3833</v>
      </c>
      <c r="E1050" s="354" t="s">
        <v>626</v>
      </c>
      <c r="F1050" s="354" t="s">
        <v>3834</v>
      </c>
      <c r="G1050" s="0" t="e">
        <f aca="false">CHAR(CODE(dbcs(LEFT(F1050,1)))-256)</f>
        <v>#NAME?</v>
      </c>
      <c r="H1050" s="0" t="e">
        <f aca="false">C1050&amp;G1050</f>
        <v>#NAME?</v>
      </c>
      <c r="I1050" s="355" t="str">
        <f aca="false">D1050</f>
        <v>紀北町</v>
      </c>
      <c r="L1050" s="355" t="str">
        <f aca="false">C1050&amp;D1050</f>
        <v>三重県紀北町</v>
      </c>
    </row>
    <row r="1051" customFormat="false" ht="18" hidden="false" customHeight="false" outlineLevel="0" collapsed="false">
      <c r="A1051" s="354" t="s">
        <v>3835</v>
      </c>
      <c r="B1051" s="0" t="str">
        <f aca="false">LEFT(A1051,2)</f>
        <v>24</v>
      </c>
      <c r="C1051" s="354" t="s">
        <v>436</v>
      </c>
      <c r="D1051" s="354" t="s">
        <v>3836</v>
      </c>
      <c r="E1051" s="354" t="s">
        <v>626</v>
      </c>
      <c r="F1051" s="354" t="s">
        <v>3837</v>
      </c>
      <c r="G1051" s="0" t="e">
        <f aca="false">CHAR(CODE(dbcs(LEFT(F1051,1)))-256)</f>
        <v>#NAME?</v>
      </c>
      <c r="H1051" s="0" t="e">
        <f aca="false">C1051&amp;G1051</f>
        <v>#NAME?</v>
      </c>
      <c r="I1051" s="355" t="str">
        <f aca="false">D1051</f>
        <v>熊野市</v>
      </c>
      <c r="L1051" s="355" t="str">
        <f aca="false">C1051&amp;D1051</f>
        <v>三重県熊野市</v>
      </c>
    </row>
    <row r="1052" customFormat="false" ht="18" hidden="false" customHeight="false" outlineLevel="0" collapsed="false">
      <c r="A1052" s="354" t="s">
        <v>3838</v>
      </c>
      <c r="B1052" s="0" t="str">
        <f aca="false">LEFT(A1052,2)</f>
        <v>24</v>
      </c>
      <c r="C1052" s="354" t="s">
        <v>436</v>
      </c>
      <c r="D1052" s="354" t="s">
        <v>3839</v>
      </c>
      <c r="E1052" s="354" t="s">
        <v>626</v>
      </c>
      <c r="F1052" s="354" t="s">
        <v>3840</v>
      </c>
      <c r="G1052" s="0" t="e">
        <f aca="false">CHAR(CODE(dbcs(LEFT(F1052,1)))-256)</f>
        <v>#NAME?</v>
      </c>
      <c r="H1052" s="0" t="e">
        <f aca="false">C1052&amp;G1052</f>
        <v>#NAME?</v>
      </c>
      <c r="I1052" s="355" t="str">
        <f aca="false">D1052</f>
        <v>桑名市</v>
      </c>
      <c r="L1052" s="355" t="str">
        <f aca="false">C1052&amp;D1052</f>
        <v>三重県桑名市</v>
      </c>
    </row>
    <row r="1053" customFormat="false" ht="18" hidden="false" customHeight="false" outlineLevel="0" collapsed="false">
      <c r="A1053" s="354" t="s">
        <v>3841</v>
      </c>
      <c r="B1053" s="0" t="str">
        <f aca="false">LEFT(A1053,2)</f>
        <v>24</v>
      </c>
      <c r="C1053" s="354" t="s">
        <v>436</v>
      </c>
      <c r="D1053" s="354" t="s">
        <v>3842</v>
      </c>
      <c r="E1053" s="354" t="s">
        <v>626</v>
      </c>
      <c r="F1053" s="354" t="s">
        <v>3843</v>
      </c>
      <c r="G1053" s="0" t="e">
        <f aca="false">CHAR(CODE(dbcs(LEFT(F1053,1)))-256)</f>
        <v>#NAME?</v>
      </c>
      <c r="H1053" s="0" t="e">
        <f aca="false">C1053&amp;G1053</f>
        <v>#NAME?</v>
      </c>
      <c r="I1053" s="355" t="str">
        <f aca="false">D1053</f>
        <v>菰野町</v>
      </c>
      <c r="L1053" s="355" t="str">
        <f aca="false">C1053&amp;D1053</f>
        <v>三重県菰野町</v>
      </c>
    </row>
    <row r="1054" customFormat="false" ht="18" hidden="false" customHeight="false" outlineLevel="0" collapsed="false">
      <c r="A1054" s="354" t="s">
        <v>3844</v>
      </c>
      <c r="B1054" s="0" t="str">
        <f aca="false">LEFT(A1054,2)</f>
        <v>24</v>
      </c>
      <c r="C1054" s="354" t="s">
        <v>436</v>
      </c>
      <c r="D1054" s="354" t="s">
        <v>3845</v>
      </c>
      <c r="E1054" s="354" t="s">
        <v>626</v>
      </c>
      <c r="F1054" s="354" t="s">
        <v>3846</v>
      </c>
      <c r="G1054" s="0" t="e">
        <f aca="false">CHAR(CODE(dbcs(LEFT(F1054,1)))-256)</f>
        <v>#NAME?</v>
      </c>
      <c r="H1054" s="0" t="e">
        <f aca="false">C1054&amp;G1054</f>
        <v>#NAME?</v>
      </c>
      <c r="I1054" s="355" t="str">
        <f aca="false">D1054</f>
        <v>志摩市</v>
      </c>
      <c r="L1054" s="355" t="str">
        <f aca="false">C1054&amp;D1054</f>
        <v>三重県志摩市</v>
      </c>
    </row>
    <row r="1055" customFormat="false" ht="18" hidden="false" customHeight="false" outlineLevel="0" collapsed="false">
      <c r="A1055" s="354" t="s">
        <v>3847</v>
      </c>
      <c r="B1055" s="0" t="str">
        <f aca="false">LEFT(A1055,2)</f>
        <v>24</v>
      </c>
      <c r="C1055" s="354" t="s">
        <v>436</v>
      </c>
      <c r="D1055" s="354" t="s">
        <v>3848</v>
      </c>
      <c r="E1055" s="354" t="s">
        <v>626</v>
      </c>
      <c r="F1055" s="354" t="s">
        <v>3849</v>
      </c>
      <c r="G1055" s="0" t="e">
        <f aca="false">CHAR(CODE(dbcs(LEFT(F1055,1)))-256)</f>
        <v>#NAME?</v>
      </c>
      <c r="H1055" s="0" t="e">
        <f aca="false">C1055&amp;G1055</f>
        <v>#NAME?</v>
      </c>
      <c r="I1055" s="355" t="str">
        <f aca="false">D1055</f>
        <v>鈴鹿市</v>
      </c>
      <c r="L1055" s="355" t="str">
        <f aca="false">C1055&amp;D1055</f>
        <v>三重県鈴鹿市</v>
      </c>
    </row>
    <row r="1056" customFormat="false" ht="18" hidden="false" customHeight="false" outlineLevel="0" collapsed="false">
      <c r="A1056" s="354" t="s">
        <v>3850</v>
      </c>
      <c r="B1056" s="0" t="str">
        <f aca="false">LEFT(A1056,2)</f>
        <v>24</v>
      </c>
      <c r="C1056" s="354" t="s">
        <v>436</v>
      </c>
      <c r="D1056" s="354" t="s">
        <v>3851</v>
      </c>
      <c r="E1056" s="354" t="s">
        <v>626</v>
      </c>
      <c r="F1056" s="354" t="s">
        <v>991</v>
      </c>
      <c r="G1056" s="0" t="e">
        <f aca="false">CHAR(CODE(dbcs(LEFT(F1056,1)))-256)</f>
        <v>#NAME?</v>
      </c>
      <c r="H1056" s="0" t="e">
        <f aca="false">C1056&amp;G1056</f>
        <v>#NAME?</v>
      </c>
      <c r="I1056" s="355" t="str">
        <f aca="false">D1056</f>
        <v>大紀町</v>
      </c>
      <c r="L1056" s="355" t="str">
        <f aca="false">C1056&amp;D1056</f>
        <v>三重県大紀町</v>
      </c>
    </row>
    <row r="1057" customFormat="false" ht="18" hidden="false" customHeight="false" outlineLevel="0" collapsed="false">
      <c r="A1057" s="354" t="s">
        <v>3852</v>
      </c>
      <c r="B1057" s="0" t="str">
        <f aca="false">LEFT(A1057,2)</f>
        <v>24</v>
      </c>
      <c r="C1057" s="354" t="s">
        <v>436</v>
      </c>
      <c r="D1057" s="354" t="s">
        <v>3853</v>
      </c>
      <c r="E1057" s="354" t="s">
        <v>626</v>
      </c>
      <c r="F1057" s="354" t="s">
        <v>3854</v>
      </c>
      <c r="G1057" s="0" t="e">
        <f aca="false">CHAR(CODE(dbcs(LEFT(F1057,1)))-256)</f>
        <v>#NAME?</v>
      </c>
      <c r="H1057" s="0" t="e">
        <f aca="false">C1057&amp;G1057</f>
        <v>#NAME?</v>
      </c>
      <c r="I1057" s="355" t="str">
        <f aca="false">D1057</f>
        <v>多気町</v>
      </c>
      <c r="L1057" s="355" t="str">
        <f aca="false">C1057&amp;D1057</f>
        <v>三重県多気町</v>
      </c>
    </row>
    <row r="1058" customFormat="false" ht="18" hidden="false" customHeight="false" outlineLevel="0" collapsed="false">
      <c r="A1058" s="354" t="s">
        <v>3855</v>
      </c>
      <c r="B1058" s="0" t="str">
        <f aca="false">LEFT(A1058,2)</f>
        <v>24</v>
      </c>
      <c r="C1058" s="354" t="s">
        <v>436</v>
      </c>
      <c r="D1058" s="354" t="s">
        <v>3856</v>
      </c>
      <c r="E1058" s="354" t="s">
        <v>626</v>
      </c>
      <c r="F1058" s="354" t="s">
        <v>3857</v>
      </c>
      <c r="G1058" s="0" t="e">
        <f aca="false">CHAR(CODE(dbcs(LEFT(F1058,1)))-256)</f>
        <v>#NAME?</v>
      </c>
      <c r="H1058" s="0" t="e">
        <f aca="false">C1058&amp;G1058</f>
        <v>#NAME?</v>
      </c>
      <c r="I1058" s="355" t="str">
        <f aca="false">D1058</f>
        <v>玉城町</v>
      </c>
      <c r="L1058" s="355" t="str">
        <f aca="false">C1058&amp;D1058</f>
        <v>三重県玉城町</v>
      </c>
    </row>
    <row r="1059" customFormat="false" ht="18" hidden="false" customHeight="false" outlineLevel="0" collapsed="false">
      <c r="A1059" s="354" t="s">
        <v>3858</v>
      </c>
      <c r="B1059" s="0" t="str">
        <f aca="false">LEFT(A1059,2)</f>
        <v>24</v>
      </c>
      <c r="C1059" s="354" t="s">
        <v>436</v>
      </c>
      <c r="D1059" s="354" t="s">
        <v>3859</v>
      </c>
      <c r="E1059" s="354" t="s">
        <v>626</v>
      </c>
      <c r="F1059" s="354" t="s">
        <v>3860</v>
      </c>
      <c r="G1059" s="0" t="e">
        <f aca="false">CHAR(CODE(dbcs(LEFT(F1059,1)))-256)</f>
        <v>#NAME?</v>
      </c>
      <c r="H1059" s="0" t="e">
        <f aca="false">C1059&amp;G1059</f>
        <v>#NAME?</v>
      </c>
      <c r="I1059" s="355" t="str">
        <f aca="false">D1059</f>
        <v>津市</v>
      </c>
      <c r="L1059" s="355" t="str">
        <f aca="false">C1059&amp;D1059</f>
        <v>三重県津市</v>
      </c>
    </row>
    <row r="1060" customFormat="false" ht="18" hidden="false" customHeight="false" outlineLevel="0" collapsed="false">
      <c r="A1060" s="354" t="s">
        <v>3861</v>
      </c>
      <c r="B1060" s="0" t="str">
        <f aca="false">LEFT(A1060,2)</f>
        <v>24</v>
      </c>
      <c r="C1060" s="354" t="s">
        <v>436</v>
      </c>
      <c r="D1060" s="354" t="s">
        <v>3862</v>
      </c>
      <c r="E1060" s="354" t="s">
        <v>626</v>
      </c>
      <c r="F1060" s="354" t="s">
        <v>3863</v>
      </c>
      <c r="G1060" s="0" t="e">
        <f aca="false">CHAR(CODE(dbcs(LEFT(F1060,1)))-256)</f>
        <v>#NAME?</v>
      </c>
      <c r="H1060" s="0" t="e">
        <f aca="false">C1060&amp;G1060</f>
        <v>#NAME?</v>
      </c>
      <c r="I1060" s="355" t="str">
        <f aca="false">D1060</f>
        <v>東員町</v>
      </c>
      <c r="L1060" s="355" t="str">
        <f aca="false">C1060&amp;D1060</f>
        <v>三重県東員町</v>
      </c>
    </row>
    <row r="1061" customFormat="false" ht="18" hidden="false" customHeight="false" outlineLevel="0" collapsed="false">
      <c r="A1061" s="354" t="s">
        <v>3864</v>
      </c>
      <c r="B1061" s="0" t="str">
        <f aca="false">LEFT(A1061,2)</f>
        <v>24</v>
      </c>
      <c r="C1061" s="354" t="s">
        <v>436</v>
      </c>
      <c r="D1061" s="354" t="s">
        <v>3865</v>
      </c>
      <c r="E1061" s="354" t="s">
        <v>626</v>
      </c>
      <c r="F1061" s="354" t="s">
        <v>3866</v>
      </c>
      <c r="G1061" s="0" t="e">
        <f aca="false">CHAR(CODE(dbcs(LEFT(F1061,1)))-256)</f>
        <v>#NAME?</v>
      </c>
      <c r="H1061" s="0" t="e">
        <f aca="false">C1061&amp;G1061</f>
        <v>#NAME?</v>
      </c>
      <c r="I1061" s="355" t="str">
        <f aca="false">D1061</f>
        <v>鳥羽市</v>
      </c>
      <c r="L1061" s="355" t="str">
        <f aca="false">C1061&amp;D1061</f>
        <v>三重県鳥羽市</v>
      </c>
    </row>
    <row r="1062" customFormat="false" ht="18" hidden="false" customHeight="false" outlineLevel="0" collapsed="false">
      <c r="A1062" s="354" t="s">
        <v>3867</v>
      </c>
      <c r="B1062" s="0" t="str">
        <f aca="false">LEFT(A1062,2)</f>
        <v>24</v>
      </c>
      <c r="C1062" s="354" t="s">
        <v>436</v>
      </c>
      <c r="D1062" s="354" t="s">
        <v>3868</v>
      </c>
      <c r="E1062" s="354" t="s">
        <v>626</v>
      </c>
      <c r="F1062" s="354" t="s">
        <v>3869</v>
      </c>
      <c r="G1062" s="0" t="e">
        <f aca="false">CHAR(CODE(dbcs(LEFT(F1062,1)))-256)</f>
        <v>#NAME?</v>
      </c>
      <c r="H1062" s="0" t="e">
        <f aca="false">C1062&amp;G1062</f>
        <v>#NAME?</v>
      </c>
      <c r="I1062" s="355" t="str">
        <f aca="false">D1062</f>
        <v>名張市</v>
      </c>
      <c r="L1062" s="355" t="str">
        <f aca="false">C1062&amp;D1062</f>
        <v>三重県名張市</v>
      </c>
    </row>
    <row r="1063" customFormat="false" ht="18" hidden="false" customHeight="false" outlineLevel="0" collapsed="false">
      <c r="A1063" s="354" t="s">
        <v>3870</v>
      </c>
      <c r="B1063" s="0" t="str">
        <f aca="false">LEFT(A1063,2)</f>
        <v>24</v>
      </c>
      <c r="C1063" s="354" t="s">
        <v>436</v>
      </c>
      <c r="D1063" s="354" t="s">
        <v>3871</v>
      </c>
      <c r="E1063" s="354" t="s">
        <v>626</v>
      </c>
      <c r="F1063" s="354" t="s">
        <v>3872</v>
      </c>
      <c r="G1063" s="0" t="e">
        <f aca="false">CHAR(CODE(dbcs(LEFT(F1063,1)))-256)</f>
        <v>#NAME?</v>
      </c>
      <c r="H1063" s="0" t="e">
        <f aca="false">C1063&amp;G1063</f>
        <v>#NAME?</v>
      </c>
      <c r="I1063" s="355" t="str">
        <f aca="false">D1063</f>
        <v>松阪市</v>
      </c>
      <c r="L1063" s="355" t="str">
        <f aca="false">C1063&amp;D1063</f>
        <v>三重県松阪市</v>
      </c>
    </row>
    <row r="1064" customFormat="false" ht="18" hidden="false" customHeight="false" outlineLevel="0" collapsed="false">
      <c r="A1064" s="354" t="s">
        <v>3873</v>
      </c>
      <c r="B1064" s="0" t="str">
        <f aca="false">LEFT(A1064,2)</f>
        <v>24</v>
      </c>
      <c r="C1064" s="354" t="s">
        <v>436</v>
      </c>
      <c r="D1064" s="354" t="s">
        <v>3874</v>
      </c>
      <c r="E1064" s="354" t="s">
        <v>626</v>
      </c>
      <c r="F1064" s="354" t="s">
        <v>3875</v>
      </c>
      <c r="G1064" s="0" t="e">
        <f aca="false">CHAR(CODE(dbcs(LEFT(F1064,1)))-256)</f>
        <v>#NAME?</v>
      </c>
      <c r="H1064" s="0" t="e">
        <f aca="false">C1064&amp;G1064</f>
        <v>#NAME?</v>
      </c>
      <c r="I1064" s="355" t="str">
        <f aca="false">D1064</f>
        <v>南伊勢町</v>
      </c>
      <c r="L1064" s="355" t="str">
        <f aca="false">C1064&amp;D1064</f>
        <v>三重県南伊勢町</v>
      </c>
    </row>
    <row r="1065" customFormat="false" ht="18" hidden="false" customHeight="false" outlineLevel="0" collapsed="false">
      <c r="A1065" s="354" t="s">
        <v>3876</v>
      </c>
      <c r="B1065" s="0" t="str">
        <f aca="false">LEFT(A1065,2)</f>
        <v>24</v>
      </c>
      <c r="C1065" s="354" t="s">
        <v>436</v>
      </c>
      <c r="D1065" s="354" t="s">
        <v>3877</v>
      </c>
      <c r="E1065" s="354" t="s">
        <v>626</v>
      </c>
      <c r="F1065" s="354" t="s">
        <v>3110</v>
      </c>
      <c r="G1065" s="0" t="e">
        <f aca="false">CHAR(CODE(dbcs(LEFT(F1065,1)))-256)</f>
        <v>#NAME?</v>
      </c>
      <c r="H1065" s="0" t="e">
        <f aca="false">C1065&amp;G1065</f>
        <v>#NAME?</v>
      </c>
      <c r="I1065" s="355" t="str">
        <f aca="false">D1065</f>
        <v>御浜町</v>
      </c>
      <c r="L1065" s="355" t="str">
        <f aca="false">C1065&amp;D1065</f>
        <v>三重県御浜町</v>
      </c>
    </row>
    <row r="1066" customFormat="false" ht="18" hidden="false" customHeight="false" outlineLevel="0" collapsed="false">
      <c r="A1066" s="354" t="s">
        <v>3878</v>
      </c>
      <c r="B1066" s="0" t="str">
        <f aca="false">LEFT(A1066,2)</f>
        <v>24</v>
      </c>
      <c r="C1066" s="354" t="s">
        <v>436</v>
      </c>
      <c r="D1066" s="354" t="s">
        <v>2237</v>
      </c>
      <c r="E1066" s="354" t="s">
        <v>626</v>
      </c>
      <c r="F1066" s="354" t="s">
        <v>3879</v>
      </c>
      <c r="G1066" s="0" t="e">
        <f aca="false">CHAR(CODE(dbcs(LEFT(F1066,1)))-256)</f>
        <v>#NAME?</v>
      </c>
      <c r="H1066" s="0" t="e">
        <f aca="false">C1066&amp;G1066</f>
        <v>#NAME?</v>
      </c>
      <c r="I1066" s="355" t="str">
        <f aca="false">D1066</f>
        <v>明和町</v>
      </c>
      <c r="L1066" s="355" t="str">
        <f aca="false">C1066&amp;D1066</f>
        <v>三重県明和町</v>
      </c>
    </row>
    <row r="1067" customFormat="false" ht="18" hidden="false" customHeight="false" outlineLevel="0" collapsed="false">
      <c r="A1067" s="354" t="s">
        <v>3880</v>
      </c>
      <c r="B1067" s="0" t="str">
        <f aca="false">LEFT(A1067,2)</f>
        <v>24</v>
      </c>
      <c r="C1067" s="354" t="s">
        <v>436</v>
      </c>
      <c r="D1067" s="354" t="s">
        <v>3881</v>
      </c>
      <c r="E1067" s="354" t="s">
        <v>626</v>
      </c>
      <c r="F1067" s="354" t="s">
        <v>3882</v>
      </c>
      <c r="G1067" s="0" t="e">
        <f aca="false">CHAR(CODE(dbcs(LEFT(F1067,1)))-256)</f>
        <v>#NAME?</v>
      </c>
      <c r="H1067" s="0" t="e">
        <f aca="false">C1067&amp;G1067</f>
        <v>#NAME?</v>
      </c>
      <c r="I1067" s="355" t="str">
        <f aca="false">D1067</f>
        <v>四日市市</v>
      </c>
      <c r="L1067" s="355" t="str">
        <f aca="false">C1067&amp;D1067</f>
        <v>三重県四日市市</v>
      </c>
    </row>
    <row r="1068" customFormat="false" ht="18" hidden="false" customHeight="false" outlineLevel="0" collapsed="false">
      <c r="A1068" s="354" t="s">
        <v>3883</v>
      </c>
      <c r="B1068" s="0" t="str">
        <f aca="false">LEFT(A1068,2)</f>
        <v>24</v>
      </c>
      <c r="C1068" s="354" t="s">
        <v>436</v>
      </c>
      <c r="D1068" s="354" t="s">
        <v>3884</v>
      </c>
      <c r="E1068" s="354" t="s">
        <v>626</v>
      </c>
      <c r="F1068" s="354" t="s">
        <v>3885</v>
      </c>
      <c r="G1068" s="0" t="e">
        <f aca="false">CHAR(CODE(dbcs(LEFT(F1068,1)))-256)</f>
        <v>#NAME?</v>
      </c>
      <c r="H1068" s="0" t="e">
        <f aca="false">C1068&amp;G1068</f>
        <v>#NAME?</v>
      </c>
      <c r="I1068" s="355" t="str">
        <f aca="false">D1068</f>
        <v>度会町</v>
      </c>
      <c r="L1068" s="355" t="str">
        <f aca="false">C1068&amp;D1068</f>
        <v>三重県度会町</v>
      </c>
    </row>
    <row r="1069" customFormat="false" ht="18" hidden="false" customHeight="false" outlineLevel="0" collapsed="false">
      <c r="A1069" s="354" t="s">
        <v>3886</v>
      </c>
      <c r="B1069" s="0" t="str">
        <f aca="false">LEFT(A1069,2)</f>
        <v>25</v>
      </c>
      <c r="C1069" s="354" t="s">
        <v>437</v>
      </c>
      <c r="D1069" s="354" t="s">
        <v>3887</v>
      </c>
      <c r="E1069" s="354" t="s">
        <v>628</v>
      </c>
      <c r="F1069" s="354" t="s">
        <v>3888</v>
      </c>
      <c r="G1069" s="0" t="e">
        <f aca="false">CHAR(CODE(dbcs(LEFT(F1069,1)))-256)</f>
        <v>#NAME?</v>
      </c>
      <c r="H1069" s="0" t="e">
        <f aca="false">C1069&amp;G1069</f>
        <v>#NAME?</v>
      </c>
      <c r="I1069" s="355" t="str">
        <f aca="false">D1069</f>
        <v>愛荘町</v>
      </c>
      <c r="L1069" s="355" t="str">
        <f aca="false">C1069&amp;D1069</f>
        <v>滋賀県愛荘町</v>
      </c>
    </row>
    <row r="1070" customFormat="false" ht="18" hidden="false" customHeight="false" outlineLevel="0" collapsed="false">
      <c r="A1070" s="354" t="s">
        <v>3889</v>
      </c>
      <c r="B1070" s="0" t="str">
        <f aca="false">LEFT(A1070,2)</f>
        <v>25</v>
      </c>
      <c r="C1070" s="354" t="s">
        <v>437</v>
      </c>
      <c r="D1070" s="354" t="s">
        <v>3890</v>
      </c>
      <c r="E1070" s="354" t="s">
        <v>628</v>
      </c>
      <c r="F1070" s="354" t="s">
        <v>3891</v>
      </c>
      <c r="G1070" s="0" t="e">
        <f aca="false">CHAR(CODE(dbcs(LEFT(F1070,1)))-256)</f>
        <v>#NAME?</v>
      </c>
      <c r="H1070" s="0" t="e">
        <f aca="false">C1070&amp;G1070</f>
        <v>#NAME?</v>
      </c>
      <c r="I1070" s="355" t="str">
        <f aca="false">D1070</f>
        <v>近江八幡市</v>
      </c>
      <c r="L1070" s="355" t="str">
        <f aca="false">C1070&amp;D1070</f>
        <v>滋賀県近江八幡市</v>
      </c>
    </row>
    <row r="1071" customFormat="false" ht="18" hidden="false" customHeight="false" outlineLevel="0" collapsed="false">
      <c r="A1071" s="354" t="s">
        <v>3892</v>
      </c>
      <c r="B1071" s="0" t="str">
        <f aca="false">LEFT(A1071,2)</f>
        <v>25</v>
      </c>
      <c r="C1071" s="354" t="s">
        <v>437</v>
      </c>
      <c r="D1071" s="354" t="s">
        <v>3893</v>
      </c>
      <c r="E1071" s="354" t="s">
        <v>628</v>
      </c>
      <c r="F1071" s="354" t="s">
        <v>3894</v>
      </c>
      <c r="G1071" s="0" t="e">
        <f aca="false">CHAR(CODE(dbcs(LEFT(F1071,1)))-256)</f>
        <v>#NAME?</v>
      </c>
      <c r="H1071" s="0" t="e">
        <f aca="false">C1071&amp;G1071</f>
        <v>#NAME?</v>
      </c>
      <c r="I1071" s="355" t="str">
        <f aca="false">D1071</f>
        <v>大津市</v>
      </c>
      <c r="L1071" s="355" t="str">
        <f aca="false">C1071&amp;D1071</f>
        <v>滋賀県大津市</v>
      </c>
    </row>
    <row r="1072" customFormat="false" ht="18" hidden="false" customHeight="false" outlineLevel="0" collapsed="false">
      <c r="A1072" s="354" t="s">
        <v>3895</v>
      </c>
      <c r="B1072" s="0" t="str">
        <f aca="false">LEFT(A1072,2)</f>
        <v>25</v>
      </c>
      <c r="C1072" s="354" t="s">
        <v>437</v>
      </c>
      <c r="D1072" s="354" t="s">
        <v>3896</v>
      </c>
      <c r="E1072" s="354" t="s">
        <v>628</v>
      </c>
      <c r="F1072" s="354" t="s">
        <v>3897</v>
      </c>
      <c r="G1072" s="0" t="e">
        <f aca="false">CHAR(CODE(dbcs(LEFT(F1072,1)))-256)</f>
        <v>#NAME?</v>
      </c>
      <c r="H1072" s="0" t="e">
        <f aca="false">C1072&amp;G1072</f>
        <v>#NAME?</v>
      </c>
      <c r="I1072" s="355" t="str">
        <f aca="false">D1072</f>
        <v>草津市</v>
      </c>
      <c r="L1072" s="355" t="str">
        <f aca="false">C1072&amp;D1072</f>
        <v>滋賀県草津市</v>
      </c>
    </row>
    <row r="1073" customFormat="false" ht="18" hidden="false" customHeight="false" outlineLevel="0" collapsed="false">
      <c r="A1073" s="354" t="s">
        <v>3898</v>
      </c>
      <c r="B1073" s="0" t="str">
        <f aca="false">LEFT(A1073,2)</f>
        <v>25</v>
      </c>
      <c r="C1073" s="354" t="s">
        <v>437</v>
      </c>
      <c r="D1073" s="354" t="s">
        <v>3899</v>
      </c>
      <c r="E1073" s="354" t="s">
        <v>628</v>
      </c>
      <c r="F1073" s="354" t="s">
        <v>3900</v>
      </c>
      <c r="G1073" s="0" t="e">
        <f aca="false">CHAR(CODE(dbcs(LEFT(F1073,1)))-256)</f>
        <v>#NAME?</v>
      </c>
      <c r="H1073" s="0" t="e">
        <f aca="false">C1073&amp;G1073</f>
        <v>#NAME?</v>
      </c>
      <c r="I1073" s="355" t="str">
        <f aca="false">D1073</f>
        <v>甲賀市</v>
      </c>
      <c r="L1073" s="355" t="str">
        <f aca="false">C1073&amp;D1073</f>
        <v>滋賀県甲賀市</v>
      </c>
    </row>
    <row r="1074" customFormat="false" ht="18" hidden="false" customHeight="false" outlineLevel="0" collapsed="false">
      <c r="A1074" s="354" t="s">
        <v>3901</v>
      </c>
      <c r="B1074" s="0" t="str">
        <f aca="false">LEFT(A1074,2)</f>
        <v>25</v>
      </c>
      <c r="C1074" s="354" t="s">
        <v>437</v>
      </c>
      <c r="D1074" s="354" t="s">
        <v>3902</v>
      </c>
      <c r="E1074" s="354" t="s">
        <v>628</v>
      </c>
      <c r="F1074" s="354" t="s">
        <v>3903</v>
      </c>
      <c r="G1074" s="0" t="e">
        <f aca="false">CHAR(CODE(dbcs(LEFT(F1074,1)))-256)</f>
        <v>#NAME?</v>
      </c>
      <c r="H1074" s="0" t="e">
        <f aca="false">C1074&amp;G1074</f>
        <v>#NAME?</v>
      </c>
      <c r="I1074" s="355" t="str">
        <f aca="false">D1074</f>
        <v>甲良町</v>
      </c>
      <c r="L1074" s="355" t="str">
        <f aca="false">C1074&amp;D1074</f>
        <v>滋賀県甲良町</v>
      </c>
    </row>
    <row r="1075" customFormat="false" ht="18" hidden="false" customHeight="false" outlineLevel="0" collapsed="false">
      <c r="A1075" s="354" t="s">
        <v>3904</v>
      </c>
      <c r="B1075" s="0" t="str">
        <f aca="false">LEFT(A1075,2)</f>
        <v>25</v>
      </c>
      <c r="C1075" s="354" t="s">
        <v>437</v>
      </c>
      <c r="D1075" s="354" t="s">
        <v>3905</v>
      </c>
      <c r="E1075" s="354" t="s">
        <v>628</v>
      </c>
      <c r="F1075" s="354" t="s">
        <v>3906</v>
      </c>
      <c r="G1075" s="0" t="e">
        <f aca="false">CHAR(CODE(dbcs(LEFT(F1075,1)))-256)</f>
        <v>#NAME?</v>
      </c>
      <c r="H1075" s="0" t="e">
        <f aca="false">C1075&amp;G1075</f>
        <v>#NAME?</v>
      </c>
      <c r="I1075" s="355" t="str">
        <f aca="false">D1075</f>
        <v>湖南市</v>
      </c>
      <c r="L1075" s="355" t="str">
        <f aca="false">C1075&amp;D1075</f>
        <v>滋賀県湖南市</v>
      </c>
    </row>
    <row r="1076" customFormat="false" ht="18" hidden="false" customHeight="false" outlineLevel="0" collapsed="false">
      <c r="A1076" s="354" t="s">
        <v>3907</v>
      </c>
      <c r="B1076" s="0" t="str">
        <f aca="false">LEFT(A1076,2)</f>
        <v>25</v>
      </c>
      <c r="C1076" s="354" t="s">
        <v>437</v>
      </c>
      <c r="D1076" s="354" t="s">
        <v>3908</v>
      </c>
      <c r="E1076" s="354" t="s">
        <v>628</v>
      </c>
      <c r="F1076" s="354" t="s">
        <v>3909</v>
      </c>
      <c r="G1076" s="0" t="e">
        <f aca="false">CHAR(CODE(dbcs(LEFT(F1076,1)))-256)</f>
        <v>#NAME?</v>
      </c>
      <c r="H1076" s="0" t="e">
        <f aca="false">C1076&amp;G1076</f>
        <v>#NAME?</v>
      </c>
      <c r="I1076" s="355" t="str">
        <f aca="false">D1076</f>
        <v>高島市</v>
      </c>
      <c r="L1076" s="355" t="str">
        <f aca="false">C1076&amp;D1076</f>
        <v>滋賀県高島市</v>
      </c>
    </row>
    <row r="1077" customFormat="false" ht="18" hidden="false" customHeight="false" outlineLevel="0" collapsed="false">
      <c r="A1077" s="354" t="s">
        <v>3910</v>
      </c>
      <c r="B1077" s="0" t="str">
        <f aca="false">LEFT(A1077,2)</f>
        <v>25</v>
      </c>
      <c r="C1077" s="354" t="s">
        <v>437</v>
      </c>
      <c r="D1077" s="354" t="s">
        <v>3911</v>
      </c>
      <c r="E1077" s="354" t="s">
        <v>628</v>
      </c>
      <c r="F1077" s="354" t="s">
        <v>3912</v>
      </c>
      <c r="G1077" s="0" t="e">
        <f aca="false">CHAR(CODE(dbcs(LEFT(F1077,1)))-256)</f>
        <v>#NAME?</v>
      </c>
      <c r="H1077" s="0" t="e">
        <f aca="false">C1077&amp;G1077</f>
        <v>#NAME?</v>
      </c>
      <c r="I1077" s="355" t="str">
        <f aca="false">D1077</f>
        <v>多賀町</v>
      </c>
      <c r="L1077" s="355" t="str">
        <f aca="false">C1077&amp;D1077</f>
        <v>滋賀県多賀町</v>
      </c>
    </row>
    <row r="1078" customFormat="false" ht="18" hidden="false" customHeight="false" outlineLevel="0" collapsed="false">
      <c r="A1078" s="354" t="s">
        <v>3913</v>
      </c>
      <c r="B1078" s="0" t="str">
        <f aca="false">LEFT(A1078,2)</f>
        <v>25</v>
      </c>
      <c r="C1078" s="354" t="s">
        <v>437</v>
      </c>
      <c r="D1078" s="354" t="s">
        <v>3914</v>
      </c>
      <c r="E1078" s="354" t="s">
        <v>628</v>
      </c>
      <c r="F1078" s="354" t="s">
        <v>3915</v>
      </c>
      <c r="G1078" s="0" t="e">
        <f aca="false">CHAR(CODE(dbcs(LEFT(F1078,1)))-256)</f>
        <v>#NAME?</v>
      </c>
      <c r="H1078" s="0" t="e">
        <f aca="false">C1078&amp;G1078</f>
        <v>#NAME?</v>
      </c>
      <c r="I1078" s="355" t="str">
        <f aca="false">D1078</f>
        <v>豊郷町</v>
      </c>
      <c r="L1078" s="355" t="str">
        <f aca="false">C1078&amp;D1078</f>
        <v>滋賀県豊郷町</v>
      </c>
    </row>
    <row r="1079" customFormat="false" ht="18" hidden="false" customHeight="false" outlineLevel="0" collapsed="false">
      <c r="A1079" s="354" t="s">
        <v>3916</v>
      </c>
      <c r="B1079" s="0" t="str">
        <f aca="false">LEFT(A1079,2)</f>
        <v>25</v>
      </c>
      <c r="C1079" s="354" t="s">
        <v>437</v>
      </c>
      <c r="D1079" s="354" t="s">
        <v>3917</v>
      </c>
      <c r="E1079" s="354" t="s">
        <v>628</v>
      </c>
      <c r="F1079" s="354" t="s">
        <v>3918</v>
      </c>
      <c r="G1079" s="0" t="e">
        <f aca="false">CHAR(CODE(dbcs(LEFT(F1079,1)))-256)</f>
        <v>#NAME?</v>
      </c>
      <c r="H1079" s="0" t="e">
        <f aca="false">C1079&amp;G1079</f>
        <v>#NAME?</v>
      </c>
      <c r="I1079" s="355" t="str">
        <f aca="false">D1079</f>
        <v>長浜市</v>
      </c>
      <c r="L1079" s="355" t="str">
        <f aca="false">C1079&amp;D1079</f>
        <v>滋賀県長浜市</v>
      </c>
    </row>
    <row r="1080" customFormat="false" ht="18" hidden="false" customHeight="false" outlineLevel="0" collapsed="false">
      <c r="A1080" s="354" t="s">
        <v>3919</v>
      </c>
      <c r="B1080" s="0" t="str">
        <f aca="false">LEFT(A1080,2)</f>
        <v>25</v>
      </c>
      <c r="C1080" s="354" t="s">
        <v>437</v>
      </c>
      <c r="D1080" s="354" t="s">
        <v>3920</v>
      </c>
      <c r="E1080" s="354" t="s">
        <v>628</v>
      </c>
      <c r="F1080" s="354" t="s">
        <v>3921</v>
      </c>
      <c r="G1080" s="0" t="e">
        <f aca="false">CHAR(CODE(dbcs(LEFT(F1080,1)))-256)</f>
        <v>#NAME?</v>
      </c>
      <c r="H1080" s="0" t="e">
        <f aca="false">C1080&amp;G1080</f>
        <v>#NAME?</v>
      </c>
      <c r="I1080" s="355" t="str">
        <f aca="false">D1080</f>
        <v>東近江市</v>
      </c>
      <c r="L1080" s="355" t="str">
        <f aca="false">C1080&amp;D1080</f>
        <v>滋賀県東近江市</v>
      </c>
    </row>
    <row r="1081" customFormat="false" ht="18" hidden="false" customHeight="false" outlineLevel="0" collapsed="false">
      <c r="A1081" s="354" t="s">
        <v>3922</v>
      </c>
      <c r="B1081" s="0" t="str">
        <f aca="false">LEFT(A1081,2)</f>
        <v>25</v>
      </c>
      <c r="C1081" s="354" t="s">
        <v>437</v>
      </c>
      <c r="D1081" s="354" t="s">
        <v>3923</v>
      </c>
      <c r="E1081" s="354" t="s">
        <v>628</v>
      </c>
      <c r="F1081" s="354" t="s">
        <v>3924</v>
      </c>
      <c r="G1081" s="0" t="e">
        <f aca="false">CHAR(CODE(dbcs(LEFT(F1081,1)))-256)</f>
        <v>#NAME?</v>
      </c>
      <c r="H1081" s="0" t="e">
        <f aca="false">C1081&amp;G1081</f>
        <v>#NAME?</v>
      </c>
      <c r="I1081" s="355" t="str">
        <f aca="false">D1081</f>
        <v>彦根市</v>
      </c>
      <c r="L1081" s="355" t="str">
        <f aca="false">C1081&amp;D1081</f>
        <v>滋賀県彦根市</v>
      </c>
    </row>
    <row r="1082" customFormat="false" ht="18" hidden="false" customHeight="false" outlineLevel="0" collapsed="false">
      <c r="A1082" s="354" t="s">
        <v>3925</v>
      </c>
      <c r="B1082" s="0" t="str">
        <f aca="false">LEFT(A1082,2)</f>
        <v>25</v>
      </c>
      <c r="C1082" s="354" t="s">
        <v>437</v>
      </c>
      <c r="D1082" s="354" t="s">
        <v>3926</v>
      </c>
      <c r="E1082" s="354" t="s">
        <v>628</v>
      </c>
      <c r="F1082" s="354" t="s">
        <v>3927</v>
      </c>
      <c r="G1082" s="0" t="e">
        <f aca="false">CHAR(CODE(dbcs(LEFT(F1082,1)))-256)</f>
        <v>#NAME?</v>
      </c>
      <c r="H1082" s="0" t="e">
        <f aca="false">C1082&amp;G1082</f>
        <v>#NAME?</v>
      </c>
      <c r="I1082" s="355" t="str">
        <f aca="false">D1082</f>
        <v>日野町</v>
      </c>
      <c r="L1082" s="355" t="str">
        <f aca="false">C1082&amp;D1082</f>
        <v>滋賀県日野町</v>
      </c>
    </row>
    <row r="1083" customFormat="false" ht="18" hidden="false" customHeight="false" outlineLevel="0" collapsed="false">
      <c r="A1083" s="354" t="s">
        <v>3928</v>
      </c>
      <c r="B1083" s="0" t="str">
        <f aca="false">LEFT(A1083,2)</f>
        <v>25</v>
      </c>
      <c r="C1083" s="354" t="s">
        <v>437</v>
      </c>
      <c r="D1083" s="354" t="s">
        <v>3929</v>
      </c>
      <c r="E1083" s="354" t="s">
        <v>628</v>
      </c>
      <c r="F1083" s="354" t="s">
        <v>3930</v>
      </c>
      <c r="G1083" s="0" t="e">
        <f aca="false">CHAR(CODE(dbcs(LEFT(F1083,1)))-256)</f>
        <v>#NAME?</v>
      </c>
      <c r="H1083" s="0" t="e">
        <f aca="false">C1083&amp;G1083</f>
        <v>#NAME?</v>
      </c>
      <c r="I1083" s="355" t="str">
        <f aca="false">D1083</f>
        <v>米原市</v>
      </c>
      <c r="L1083" s="355" t="str">
        <f aca="false">C1083&amp;D1083</f>
        <v>滋賀県米原市</v>
      </c>
    </row>
    <row r="1084" customFormat="false" ht="18" hidden="false" customHeight="false" outlineLevel="0" collapsed="false">
      <c r="A1084" s="354" t="s">
        <v>3931</v>
      </c>
      <c r="B1084" s="0" t="str">
        <f aca="false">LEFT(A1084,2)</f>
        <v>25</v>
      </c>
      <c r="C1084" s="354" t="s">
        <v>437</v>
      </c>
      <c r="D1084" s="354" t="s">
        <v>3932</v>
      </c>
      <c r="E1084" s="354" t="s">
        <v>628</v>
      </c>
      <c r="F1084" s="354" t="s">
        <v>3933</v>
      </c>
      <c r="G1084" s="0" t="e">
        <f aca="false">CHAR(CODE(dbcs(LEFT(F1084,1)))-256)</f>
        <v>#NAME?</v>
      </c>
      <c r="H1084" s="0" t="e">
        <f aca="false">C1084&amp;G1084</f>
        <v>#NAME?</v>
      </c>
      <c r="I1084" s="355" t="str">
        <f aca="false">D1084</f>
        <v>守山市</v>
      </c>
      <c r="L1084" s="355" t="str">
        <f aca="false">C1084&amp;D1084</f>
        <v>滋賀県守山市</v>
      </c>
    </row>
    <row r="1085" customFormat="false" ht="18" hidden="false" customHeight="false" outlineLevel="0" collapsed="false">
      <c r="A1085" s="354" t="s">
        <v>3934</v>
      </c>
      <c r="B1085" s="0" t="str">
        <f aca="false">LEFT(A1085,2)</f>
        <v>25</v>
      </c>
      <c r="C1085" s="354" t="s">
        <v>437</v>
      </c>
      <c r="D1085" s="354" t="s">
        <v>3935</v>
      </c>
      <c r="E1085" s="354" t="s">
        <v>628</v>
      </c>
      <c r="F1085" s="354" t="s">
        <v>3936</v>
      </c>
      <c r="G1085" s="0" t="e">
        <f aca="false">CHAR(CODE(dbcs(LEFT(F1085,1)))-256)</f>
        <v>#NAME?</v>
      </c>
      <c r="H1085" s="0" t="e">
        <f aca="false">C1085&amp;G1085</f>
        <v>#NAME?</v>
      </c>
      <c r="I1085" s="355" t="str">
        <f aca="false">D1085</f>
        <v>野洲市</v>
      </c>
      <c r="L1085" s="355" t="str">
        <f aca="false">C1085&amp;D1085</f>
        <v>滋賀県野洲市</v>
      </c>
    </row>
    <row r="1086" customFormat="false" ht="18" hidden="false" customHeight="false" outlineLevel="0" collapsed="false">
      <c r="A1086" s="354" t="s">
        <v>3937</v>
      </c>
      <c r="B1086" s="0" t="str">
        <f aca="false">LEFT(A1086,2)</f>
        <v>25</v>
      </c>
      <c r="C1086" s="354" t="s">
        <v>437</v>
      </c>
      <c r="D1086" s="354" t="s">
        <v>3938</v>
      </c>
      <c r="E1086" s="354" t="s">
        <v>628</v>
      </c>
      <c r="F1086" s="354" t="s">
        <v>3939</v>
      </c>
      <c r="G1086" s="0" t="e">
        <f aca="false">CHAR(CODE(dbcs(LEFT(F1086,1)))-256)</f>
        <v>#NAME?</v>
      </c>
      <c r="H1086" s="0" t="e">
        <f aca="false">C1086&amp;G1086</f>
        <v>#NAME?</v>
      </c>
      <c r="I1086" s="355" t="str">
        <f aca="false">D1086</f>
        <v>栗東市</v>
      </c>
      <c r="L1086" s="355" t="str">
        <f aca="false">C1086&amp;D1086</f>
        <v>滋賀県栗東市</v>
      </c>
    </row>
    <row r="1087" customFormat="false" ht="18" hidden="false" customHeight="false" outlineLevel="0" collapsed="false">
      <c r="A1087" s="354" t="s">
        <v>3940</v>
      </c>
      <c r="B1087" s="0" t="str">
        <f aca="false">LEFT(A1087,2)</f>
        <v>25</v>
      </c>
      <c r="C1087" s="354" t="s">
        <v>437</v>
      </c>
      <c r="D1087" s="354" t="s">
        <v>3941</v>
      </c>
      <c r="E1087" s="354" t="s">
        <v>628</v>
      </c>
      <c r="F1087" s="354" t="s">
        <v>3942</v>
      </c>
      <c r="G1087" s="0" t="e">
        <f aca="false">CHAR(CODE(dbcs(LEFT(F1087,1)))-256)</f>
        <v>#NAME?</v>
      </c>
      <c r="H1087" s="0" t="e">
        <f aca="false">C1087&amp;G1087</f>
        <v>#NAME?</v>
      </c>
      <c r="I1087" s="355" t="str">
        <f aca="false">D1087</f>
        <v>竜王町</v>
      </c>
      <c r="L1087" s="355" t="str">
        <f aca="false">C1087&amp;D1087</f>
        <v>滋賀県竜王町</v>
      </c>
    </row>
    <row r="1088" customFormat="false" ht="18" hidden="false" customHeight="false" outlineLevel="0" collapsed="false">
      <c r="A1088" s="354" t="s">
        <v>3943</v>
      </c>
      <c r="B1088" s="0" t="str">
        <f aca="false">LEFT(A1088,2)</f>
        <v>26</v>
      </c>
      <c r="C1088" s="354" t="s">
        <v>438</v>
      </c>
      <c r="D1088" s="354" t="s">
        <v>3944</v>
      </c>
      <c r="E1088" s="354" t="s">
        <v>630</v>
      </c>
      <c r="F1088" s="354" t="s">
        <v>3945</v>
      </c>
      <c r="G1088" s="0" t="e">
        <f aca="false">CHAR(CODE(dbcs(LEFT(F1088,1)))-256)</f>
        <v>#NAME?</v>
      </c>
      <c r="H1088" s="0" t="e">
        <f aca="false">C1088&amp;G1088</f>
        <v>#NAME?</v>
      </c>
      <c r="I1088" s="355" t="str">
        <f aca="false">D1088</f>
        <v>綾部市</v>
      </c>
      <c r="L1088" s="355" t="str">
        <f aca="false">C1088&amp;D1088</f>
        <v>京都府綾部市</v>
      </c>
    </row>
    <row r="1089" customFormat="false" ht="18" hidden="false" customHeight="false" outlineLevel="0" collapsed="false">
      <c r="A1089" s="354" t="s">
        <v>3946</v>
      </c>
      <c r="B1089" s="0" t="str">
        <f aca="false">LEFT(A1089,2)</f>
        <v>26</v>
      </c>
      <c r="C1089" s="354" t="s">
        <v>438</v>
      </c>
      <c r="D1089" s="354" t="s">
        <v>3947</v>
      </c>
      <c r="E1089" s="354" t="s">
        <v>630</v>
      </c>
      <c r="F1089" s="354" t="s">
        <v>3948</v>
      </c>
      <c r="G1089" s="0" t="e">
        <f aca="false">CHAR(CODE(dbcs(LEFT(F1089,1)))-256)</f>
        <v>#NAME?</v>
      </c>
      <c r="H1089" s="0" t="e">
        <f aca="false">C1089&amp;G1089</f>
        <v>#NAME?</v>
      </c>
      <c r="I1089" s="355" t="str">
        <f aca="false">D1089</f>
        <v>井手町</v>
      </c>
      <c r="L1089" s="355" t="str">
        <f aca="false">C1089&amp;D1089</f>
        <v>京都府井手町</v>
      </c>
    </row>
    <row r="1090" customFormat="false" ht="18" hidden="false" customHeight="false" outlineLevel="0" collapsed="false">
      <c r="A1090" s="354" t="s">
        <v>3949</v>
      </c>
      <c r="B1090" s="0" t="str">
        <f aca="false">LEFT(A1090,2)</f>
        <v>26</v>
      </c>
      <c r="C1090" s="354" t="s">
        <v>438</v>
      </c>
      <c r="D1090" s="354" t="s">
        <v>3950</v>
      </c>
      <c r="E1090" s="354" t="s">
        <v>630</v>
      </c>
      <c r="F1090" s="354" t="s">
        <v>3951</v>
      </c>
      <c r="G1090" s="0" t="e">
        <f aca="false">CHAR(CODE(dbcs(LEFT(F1090,1)))-256)</f>
        <v>#NAME?</v>
      </c>
      <c r="H1090" s="0" t="e">
        <f aca="false">C1090&amp;G1090</f>
        <v>#NAME?</v>
      </c>
      <c r="I1090" s="355" t="str">
        <f aca="false">D1090</f>
        <v>伊根町</v>
      </c>
      <c r="L1090" s="355" t="str">
        <f aca="false">C1090&amp;D1090</f>
        <v>京都府伊根町</v>
      </c>
    </row>
    <row r="1091" customFormat="false" ht="18" hidden="false" customHeight="false" outlineLevel="0" collapsed="false">
      <c r="A1091" s="354" t="s">
        <v>3952</v>
      </c>
      <c r="B1091" s="0" t="str">
        <f aca="false">LEFT(A1091,2)</f>
        <v>26</v>
      </c>
      <c r="C1091" s="354" t="s">
        <v>438</v>
      </c>
      <c r="D1091" s="354" t="s">
        <v>3953</v>
      </c>
      <c r="E1091" s="354" t="s">
        <v>630</v>
      </c>
      <c r="F1091" s="354" t="s">
        <v>3954</v>
      </c>
      <c r="G1091" s="0" t="e">
        <f aca="false">CHAR(CODE(dbcs(LEFT(F1091,1)))-256)</f>
        <v>#NAME?</v>
      </c>
      <c r="H1091" s="0" t="e">
        <f aca="false">C1091&amp;G1091</f>
        <v>#NAME?</v>
      </c>
      <c r="I1091" s="355" t="str">
        <f aca="false">D1091</f>
        <v>宇治市</v>
      </c>
      <c r="L1091" s="355" t="str">
        <f aca="false">C1091&amp;D1091</f>
        <v>京都府宇治市</v>
      </c>
    </row>
    <row r="1092" customFormat="false" ht="18" hidden="false" customHeight="false" outlineLevel="0" collapsed="false">
      <c r="A1092" s="354" t="s">
        <v>3955</v>
      </c>
      <c r="B1092" s="0" t="str">
        <f aca="false">LEFT(A1092,2)</f>
        <v>26</v>
      </c>
      <c r="C1092" s="354" t="s">
        <v>438</v>
      </c>
      <c r="D1092" s="354" t="s">
        <v>3956</v>
      </c>
      <c r="E1092" s="354" t="s">
        <v>630</v>
      </c>
      <c r="F1092" s="354" t="s">
        <v>3957</v>
      </c>
      <c r="G1092" s="0" t="e">
        <f aca="false">CHAR(CODE(dbcs(LEFT(F1092,1)))-256)</f>
        <v>#NAME?</v>
      </c>
      <c r="H1092" s="0" t="e">
        <f aca="false">C1092&amp;G1092</f>
        <v>#NAME?</v>
      </c>
      <c r="I1092" s="355" t="str">
        <f aca="false">D1092</f>
        <v>宇治田原町</v>
      </c>
      <c r="L1092" s="355" t="str">
        <f aca="false">C1092&amp;D1092</f>
        <v>京都府宇治田原町</v>
      </c>
    </row>
    <row r="1093" customFormat="false" ht="18" hidden="false" customHeight="false" outlineLevel="0" collapsed="false">
      <c r="A1093" s="354" t="s">
        <v>3958</v>
      </c>
      <c r="B1093" s="0" t="str">
        <f aca="false">LEFT(A1093,2)</f>
        <v>26</v>
      </c>
      <c r="C1093" s="354" t="s">
        <v>438</v>
      </c>
      <c r="D1093" s="354" t="s">
        <v>3959</v>
      </c>
      <c r="E1093" s="354" t="s">
        <v>630</v>
      </c>
      <c r="F1093" s="354" t="s">
        <v>3960</v>
      </c>
      <c r="G1093" s="0" t="e">
        <f aca="false">CHAR(CODE(dbcs(LEFT(F1093,1)))-256)</f>
        <v>#NAME?</v>
      </c>
      <c r="H1093" s="0" t="e">
        <f aca="false">C1093&amp;G1093</f>
        <v>#NAME?</v>
      </c>
      <c r="I1093" s="355" t="str">
        <f aca="false">D1093</f>
        <v>大山崎町</v>
      </c>
      <c r="L1093" s="355" t="str">
        <f aca="false">C1093&amp;D1093</f>
        <v>京都府大山崎町</v>
      </c>
    </row>
    <row r="1094" customFormat="false" ht="18" hidden="false" customHeight="false" outlineLevel="0" collapsed="false">
      <c r="A1094" s="354" t="s">
        <v>3961</v>
      </c>
      <c r="B1094" s="0" t="str">
        <f aca="false">LEFT(A1094,2)</f>
        <v>26</v>
      </c>
      <c r="C1094" s="354" t="s">
        <v>438</v>
      </c>
      <c r="D1094" s="354" t="s">
        <v>3962</v>
      </c>
      <c r="E1094" s="354" t="s">
        <v>630</v>
      </c>
      <c r="F1094" s="354" t="s">
        <v>3963</v>
      </c>
      <c r="G1094" s="0" t="e">
        <f aca="false">CHAR(CODE(dbcs(LEFT(F1094,1)))-256)</f>
        <v>#NAME?</v>
      </c>
      <c r="H1094" s="0" t="e">
        <f aca="false">C1094&amp;G1094</f>
        <v>#NAME?</v>
      </c>
      <c r="I1094" s="355" t="str">
        <f aca="false">D1094</f>
        <v>笠置町</v>
      </c>
      <c r="L1094" s="355" t="str">
        <f aca="false">C1094&amp;D1094</f>
        <v>京都府笠置町</v>
      </c>
    </row>
    <row r="1095" customFormat="false" ht="18" hidden="false" customHeight="false" outlineLevel="0" collapsed="false">
      <c r="A1095" s="354" t="s">
        <v>3964</v>
      </c>
      <c r="B1095" s="0" t="str">
        <f aca="false">LEFT(A1095,2)</f>
        <v>26</v>
      </c>
      <c r="C1095" s="354" t="s">
        <v>438</v>
      </c>
      <c r="D1095" s="354" t="s">
        <v>3965</v>
      </c>
      <c r="E1095" s="354" t="s">
        <v>630</v>
      </c>
      <c r="F1095" s="354" t="s">
        <v>3966</v>
      </c>
      <c r="G1095" s="0" t="e">
        <f aca="false">CHAR(CODE(dbcs(LEFT(F1095,1)))-256)</f>
        <v>#NAME?</v>
      </c>
      <c r="H1095" s="0" t="e">
        <f aca="false">C1095&amp;G1095</f>
        <v>#NAME?</v>
      </c>
      <c r="I1095" s="355" t="str">
        <f aca="false">D1095</f>
        <v>亀岡市</v>
      </c>
      <c r="L1095" s="355" t="str">
        <f aca="false">C1095&amp;D1095</f>
        <v>京都府亀岡市</v>
      </c>
    </row>
    <row r="1096" customFormat="false" ht="18" hidden="false" customHeight="false" outlineLevel="0" collapsed="false">
      <c r="A1096" s="354" t="s">
        <v>3967</v>
      </c>
      <c r="B1096" s="0" t="str">
        <f aca="false">LEFT(A1096,2)</f>
        <v>26</v>
      </c>
      <c r="C1096" s="354" t="s">
        <v>438</v>
      </c>
      <c r="D1096" s="354" t="s">
        <v>3968</v>
      </c>
      <c r="E1096" s="354" t="s">
        <v>630</v>
      </c>
      <c r="F1096" s="354" t="s">
        <v>3969</v>
      </c>
      <c r="G1096" s="0" t="e">
        <f aca="false">CHAR(CODE(dbcs(LEFT(F1096,1)))-256)</f>
        <v>#NAME?</v>
      </c>
      <c r="H1096" s="0" t="e">
        <f aca="false">C1096&amp;G1096</f>
        <v>#NAME?</v>
      </c>
      <c r="I1096" s="355" t="str">
        <f aca="false">D1096</f>
        <v>木津川市</v>
      </c>
      <c r="L1096" s="355" t="str">
        <f aca="false">C1096&amp;D1096</f>
        <v>京都府木津川市</v>
      </c>
    </row>
    <row r="1097" customFormat="false" ht="18" hidden="false" customHeight="false" outlineLevel="0" collapsed="false">
      <c r="A1097" s="354" t="s">
        <v>3970</v>
      </c>
      <c r="B1097" s="0" t="str">
        <f aca="false">LEFT(A1097,2)</f>
        <v>26</v>
      </c>
      <c r="C1097" s="354" t="s">
        <v>438</v>
      </c>
      <c r="D1097" s="354" t="s">
        <v>3971</v>
      </c>
      <c r="E1097" s="354" t="s">
        <v>630</v>
      </c>
      <c r="F1097" s="354" t="s">
        <v>3972</v>
      </c>
      <c r="G1097" s="0" t="e">
        <f aca="false">CHAR(CODE(dbcs(LEFT(F1097,1)))-256)</f>
        <v>#NAME?</v>
      </c>
      <c r="H1097" s="0" t="e">
        <f aca="false">C1097&amp;G1097</f>
        <v>#NAME?</v>
      </c>
      <c r="I1097" s="355" t="str">
        <f aca="false">D1097</f>
        <v>京田辺市</v>
      </c>
      <c r="L1097" s="355" t="str">
        <f aca="false">C1097&amp;D1097</f>
        <v>京都府京田辺市</v>
      </c>
    </row>
    <row r="1098" customFormat="false" ht="18" hidden="false" customHeight="false" outlineLevel="0" collapsed="false">
      <c r="A1098" s="354" t="s">
        <v>3973</v>
      </c>
      <c r="B1098" s="0" t="str">
        <f aca="false">LEFT(A1098,2)</f>
        <v>26</v>
      </c>
      <c r="C1098" s="354" t="s">
        <v>438</v>
      </c>
      <c r="D1098" s="354" t="s">
        <v>3974</v>
      </c>
      <c r="E1098" s="354" t="s">
        <v>630</v>
      </c>
      <c r="F1098" s="354" t="s">
        <v>3975</v>
      </c>
      <c r="G1098" s="0" t="e">
        <f aca="false">CHAR(CODE(dbcs(LEFT(F1098,1)))-256)</f>
        <v>#NAME?</v>
      </c>
      <c r="H1098" s="0" t="e">
        <f aca="false">C1098&amp;G1098</f>
        <v>#NAME?</v>
      </c>
      <c r="I1098" s="355" t="str">
        <f aca="false">D1098</f>
        <v>京丹後市</v>
      </c>
      <c r="L1098" s="355" t="str">
        <f aca="false">C1098&amp;D1098</f>
        <v>京都府京丹後市</v>
      </c>
    </row>
    <row r="1099" customFormat="false" ht="18" hidden="false" customHeight="false" outlineLevel="0" collapsed="false">
      <c r="A1099" s="354" t="s">
        <v>3976</v>
      </c>
      <c r="B1099" s="0" t="str">
        <f aca="false">LEFT(A1099,2)</f>
        <v>26</v>
      </c>
      <c r="C1099" s="354" t="s">
        <v>438</v>
      </c>
      <c r="D1099" s="354" t="s">
        <v>3977</v>
      </c>
      <c r="E1099" s="354" t="s">
        <v>630</v>
      </c>
      <c r="F1099" s="354" t="s">
        <v>3978</v>
      </c>
      <c r="G1099" s="0" t="e">
        <f aca="false">CHAR(CODE(dbcs(LEFT(F1099,1)))-256)</f>
        <v>#NAME?</v>
      </c>
      <c r="H1099" s="0" t="e">
        <f aca="false">C1099&amp;G1099</f>
        <v>#NAME?</v>
      </c>
      <c r="I1099" s="355" t="str">
        <f aca="false">D1099</f>
        <v>京丹波町</v>
      </c>
      <c r="L1099" s="355" t="str">
        <f aca="false">C1099&amp;D1099</f>
        <v>京都府京丹波町</v>
      </c>
    </row>
    <row r="1100" customFormat="false" ht="18" hidden="false" customHeight="false" outlineLevel="0" collapsed="false">
      <c r="A1100" s="354" t="s">
        <v>3979</v>
      </c>
      <c r="B1100" s="0" t="str">
        <f aca="false">LEFT(A1100,2)</f>
        <v>26</v>
      </c>
      <c r="C1100" s="354" t="s">
        <v>438</v>
      </c>
      <c r="D1100" s="354" t="s">
        <v>3980</v>
      </c>
      <c r="E1100" s="354" t="s">
        <v>630</v>
      </c>
      <c r="F1100" s="354" t="s">
        <v>3981</v>
      </c>
      <c r="G1100" s="0" t="e">
        <f aca="false">CHAR(CODE(dbcs(LEFT(F1100,1)))-256)</f>
        <v>#NAME?</v>
      </c>
      <c r="H1100" s="0" t="e">
        <f aca="false">C1100&amp;G1100</f>
        <v>#NAME?</v>
      </c>
      <c r="I1100" s="355" t="str">
        <f aca="false">D1100</f>
        <v>京都市</v>
      </c>
      <c r="L1100" s="355" t="str">
        <f aca="false">C1100&amp;D1100</f>
        <v>京都府京都市</v>
      </c>
    </row>
    <row r="1101" customFormat="false" ht="18" hidden="false" customHeight="false" outlineLevel="0" collapsed="false">
      <c r="A1101" s="354" t="s">
        <v>3982</v>
      </c>
      <c r="B1101" s="0" t="str">
        <f aca="false">LEFT(A1101,2)</f>
        <v>26</v>
      </c>
      <c r="C1101" s="354" t="s">
        <v>438</v>
      </c>
      <c r="D1101" s="354" t="s">
        <v>3983</v>
      </c>
      <c r="E1101" s="354" t="s">
        <v>630</v>
      </c>
      <c r="F1101" s="354" t="s">
        <v>3984</v>
      </c>
      <c r="G1101" s="0" t="e">
        <f aca="false">CHAR(CODE(dbcs(LEFT(F1101,1)))-256)</f>
        <v>#NAME?</v>
      </c>
      <c r="H1101" s="0" t="e">
        <f aca="false">C1101&amp;G1101</f>
        <v>#NAME?</v>
      </c>
      <c r="I1101" s="355" t="str">
        <f aca="false">D1101</f>
        <v>久御山町</v>
      </c>
      <c r="L1101" s="355" t="str">
        <f aca="false">C1101&amp;D1101</f>
        <v>京都府久御山町</v>
      </c>
    </row>
    <row r="1102" customFormat="false" ht="18" hidden="false" customHeight="false" outlineLevel="0" collapsed="false">
      <c r="A1102" s="354" t="s">
        <v>3985</v>
      </c>
      <c r="B1102" s="0" t="str">
        <f aca="false">LEFT(A1102,2)</f>
        <v>26</v>
      </c>
      <c r="C1102" s="354" t="s">
        <v>438</v>
      </c>
      <c r="D1102" s="354" t="s">
        <v>3986</v>
      </c>
      <c r="E1102" s="354" t="s">
        <v>630</v>
      </c>
      <c r="F1102" s="354" t="s">
        <v>3987</v>
      </c>
      <c r="G1102" s="0" t="e">
        <f aca="false">CHAR(CODE(dbcs(LEFT(F1102,1)))-256)</f>
        <v>#NAME?</v>
      </c>
      <c r="H1102" s="0" t="e">
        <f aca="false">C1102&amp;G1102</f>
        <v>#NAME?</v>
      </c>
      <c r="I1102" s="355" t="str">
        <f aca="false">D1102</f>
        <v>城陽市</v>
      </c>
      <c r="L1102" s="355" t="str">
        <f aca="false">C1102&amp;D1102</f>
        <v>京都府城陽市</v>
      </c>
    </row>
    <row r="1103" customFormat="false" ht="18" hidden="false" customHeight="false" outlineLevel="0" collapsed="false">
      <c r="A1103" s="354" t="s">
        <v>3988</v>
      </c>
      <c r="B1103" s="0" t="str">
        <f aca="false">LEFT(A1103,2)</f>
        <v>26</v>
      </c>
      <c r="C1103" s="354" t="s">
        <v>438</v>
      </c>
      <c r="D1103" s="354" t="s">
        <v>3989</v>
      </c>
      <c r="E1103" s="354" t="s">
        <v>630</v>
      </c>
      <c r="F1103" s="354" t="s">
        <v>3990</v>
      </c>
      <c r="G1103" s="0" t="e">
        <f aca="false">CHAR(CODE(dbcs(LEFT(F1103,1)))-256)</f>
        <v>#NAME?</v>
      </c>
      <c r="H1103" s="0" t="e">
        <f aca="false">C1103&amp;G1103</f>
        <v>#NAME?</v>
      </c>
      <c r="I1103" s="355" t="str">
        <f aca="false">D1103</f>
        <v>精華町</v>
      </c>
      <c r="L1103" s="355" t="str">
        <f aca="false">C1103&amp;D1103</f>
        <v>京都府精華町</v>
      </c>
    </row>
    <row r="1104" customFormat="false" ht="18" hidden="false" customHeight="false" outlineLevel="0" collapsed="false">
      <c r="A1104" s="354" t="s">
        <v>3991</v>
      </c>
      <c r="B1104" s="0" t="str">
        <f aca="false">LEFT(A1104,2)</f>
        <v>26</v>
      </c>
      <c r="C1104" s="354" t="s">
        <v>438</v>
      </c>
      <c r="D1104" s="354" t="s">
        <v>3992</v>
      </c>
      <c r="E1104" s="354" t="s">
        <v>630</v>
      </c>
      <c r="F1104" s="354" t="s">
        <v>3993</v>
      </c>
      <c r="G1104" s="0" t="e">
        <f aca="false">CHAR(CODE(dbcs(LEFT(F1104,1)))-256)</f>
        <v>#NAME?</v>
      </c>
      <c r="H1104" s="0" t="e">
        <f aca="false">C1104&amp;G1104</f>
        <v>#NAME?</v>
      </c>
      <c r="I1104" s="355" t="str">
        <f aca="false">D1104</f>
        <v>長岡京市</v>
      </c>
      <c r="L1104" s="355" t="str">
        <f aca="false">C1104&amp;D1104</f>
        <v>京都府長岡京市</v>
      </c>
    </row>
    <row r="1105" customFormat="false" ht="18" hidden="false" customHeight="false" outlineLevel="0" collapsed="false">
      <c r="A1105" s="354" t="s">
        <v>3994</v>
      </c>
      <c r="B1105" s="0" t="str">
        <f aca="false">LEFT(A1105,2)</f>
        <v>26</v>
      </c>
      <c r="C1105" s="354" t="s">
        <v>438</v>
      </c>
      <c r="D1105" s="354" t="s">
        <v>3995</v>
      </c>
      <c r="E1105" s="354" t="s">
        <v>630</v>
      </c>
      <c r="F1105" s="354" t="s">
        <v>3996</v>
      </c>
      <c r="G1105" s="0" t="e">
        <f aca="false">CHAR(CODE(dbcs(LEFT(F1105,1)))-256)</f>
        <v>#NAME?</v>
      </c>
      <c r="H1105" s="0" t="e">
        <f aca="false">C1105&amp;G1105</f>
        <v>#NAME?</v>
      </c>
      <c r="I1105" s="355" t="str">
        <f aca="false">D1105</f>
        <v>南丹市</v>
      </c>
      <c r="L1105" s="355" t="str">
        <f aca="false">C1105&amp;D1105</f>
        <v>京都府南丹市</v>
      </c>
    </row>
    <row r="1106" customFormat="false" ht="18" hidden="false" customHeight="false" outlineLevel="0" collapsed="false">
      <c r="A1106" s="354" t="s">
        <v>3997</v>
      </c>
      <c r="B1106" s="0" t="str">
        <f aca="false">LEFT(A1106,2)</f>
        <v>26</v>
      </c>
      <c r="C1106" s="354" t="s">
        <v>438</v>
      </c>
      <c r="D1106" s="354" t="s">
        <v>3998</v>
      </c>
      <c r="E1106" s="354" t="s">
        <v>630</v>
      </c>
      <c r="F1106" s="354" t="s">
        <v>3999</v>
      </c>
      <c r="G1106" s="0" t="e">
        <f aca="false">CHAR(CODE(dbcs(LEFT(F1106,1)))-256)</f>
        <v>#NAME?</v>
      </c>
      <c r="H1106" s="0" t="e">
        <f aca="false">C1106&amp;G1106</f>
        <v>#NAME?</v>
      </c>
      <c r="I1106" s="355" t="str">
        <f aca="false">D1106</f>
        <v>福知山市</v>
      </c>
      <c r="L1106" s="355" t="str">
        <f aca="false">C1106&amp;D1106</f>
        <v>京都府福知山市</v>
      </c>
    </row>
    <row r="1107" customFormat="false" ht="18" hidden="false" customHeight="false" outlineLevel="0" collapsed="false">
      <c r="A1107" s="354" t="s">
        <v>4000</v>
      </c>
      <c r="B1107" s="0" t="str">
        <f aca="false">LEFT(A1107,2)</f>
        <v>26</v>
      </c>
      <c r="C1107" s="354" t="s">
        <v>438</v>
      </c>
      <c r="D1107" s="354" t="s">
        <v>4001</v>
      </c>
      <c r="E1107" s="354" t="s">
        <v>630</v>
      </c>
      <c r="F1107" s="354" t="s">
        <v>4002</v>
      </c>
      <c r="G1107" s="0" t="e">
        <f aca="false">CHAR(CODE(dbcs(LEFT(F1107,1)))-256)</f>
        <v>#NAME?</v>
      </c>
      <c r="H1107" s="0" t="e">
        <f aca="false">C1107&amp;G1107</f>
        <v>#NAME?</v>
      </c>
      <c r="I1107" s="355" t="str">
        <f aca="false">D1107</f>
        <v>舞鶴市</v>
      </c>
      <c r="L1107" s="355" t="str">
        <f aca="false">C1107&amp;D1107</f>
        <v>京都府舞鶴市</v>
      </c>
    </row>
    <row r="1108" customFormat="false" ht="18" hidden="false" customHeight="false" outlineLevel="0" collapsed="false">
      <c r="A1108" s="354" t="s">
        <v>4003</v>
      </c>
      <c r="B1108" s="0" t="str">
        <f aca="false">LEFT(A1108,2)</f>
        <v>26</v>
      </c>
      <c r="C1108" s="354" t="s">
        <v>438</v>
      </c>
      <c r="D1108" s="354" t="s">
        <v>4004</v>
      </c>
      <c r="E1108" s="354" t="s">
        <v>630</v>
      </c>
      <c r="F1108" s="354" t="s">
        <v>4005</v>
      </c>
      <c r="G1108" s="0" t="e">
        <f aca="false">CHAR(CODE(dbcs(LEFT(F1108,1)))-256)</f>
        <v>#NAME?</v>
      </c>
      <c r="H1108" s="0" t="e">
        <f aca="false">C1108&amp;G1108</f>
        <v>#NAME?</v>
      </c>
      <c r="I1108" s="355" t="str">
        <f aca="false">D1108</f>
        <v>南山城村</v>
      </c>
      <c r="L1108" s="355" t="str">
        <f aca="false">C1108&amp;D1108</f>
        <v>京都府南山城村</v>
      </c>
    </row>
    <row r="1109" customFormat="false" ht="18" hidden="false" customHeight="false" outlineLevel="0" collapsed="false">
      <c r="A1109" s="354" t="s">
        <v>4006</v>
      </c>
      <c r="B1109" s="0" t="str">
        <f aca="false">LEFT(A1109,2)</f>
        <v>26</v>
      </c>
      <c r="C1109" s="354" t="s">
        <v>438</v>
      </c>
      <c r="D1109" s="354" t="s">
        <v>4007</v>
      </c>
      <c r="E1109" s="354" t="s">
        <v>630</v>
      </c>
      <c r="F1109" s="354" t="s">
        <v>4008</v>
      </c>
      <c r="G1109" s="0" t="e">
        <f aca="false">CHAR(CODE(dbcs(LEFT(F1109,1)))-256)</f>
        <v>#NAME?</v>
      </c>
      <c r="H1109" s="0" t="e">
        <f aca="false">C1109&amp;G1109</f>
        <v>#NAME?</v>
      </c>
      <c r="I1109" s="355" t="str">
        <f aca="false">D1109</f>
        <v>宮津市</v>
      </c>
      <c r="L1109" s="355" t="str">
        <f aca="false">C1109&amp;D1109</f>
        <v>京都府宮津市</v>
      </c>
    </row>
    <row r="1110" customFormat="false" ht="18" hidden="false" customHeight="false" outlineLevel="0" collapsed="false">
      <c r="A1110" s="354" t="s">
        <v>4009</v>
      </c>
      <c r="B1110" s="0" t="str">
        <f aca="false">LEFT(A1110,2)</f>
        <v>26</v>
      </c>
      <c r="C1110" s="354" t="s">
        <v>438</v>
      </c>
      <c r="D1110" s="354" t="s">
        <v>4010</v>
      </c>
      <c r="E1110" s="354" t="s">
        <v>630</v>
      </c>
      <c r="F1110" s="354" t="s">
        <v>4011</v>
      </c>
      <c r="G1110" s="0" t="e">
        <f aca="false">CHAR(CODE(dbcs(LEFT(F1110,1)))-256)</f>
        <v>#NAME?</v>
      </c>
      <c r="H1110" s="0" t="e">
        <f aca="false">C1110&amp;G1110</f>
        <v>#NAME?</v>
      </c>
      <c r="I1110" s="355" t="str">
        <f aca="false">D1110</f>
        <v>向日市</v>
      </c>
      <c r="L1110" s="355" t="str">
        <f aca="false">C1110&amp;D1110</f>
        <v>京都府向日市</v>
      </c>
    </row>
    <row r="1111" customFormat="false" ht="18" hidden="false" customHeight="false" outlineLevel="0" collapsed="false">
      <c r="A1111" s="354" t="s">
        <v>4012</v>
      </c>
      <c r="B1111" s="0" t="str">
        <f aca="false">LEFT(A1111,2)</f>
        <v>26</v>
      </c>
      <c r="C1111" s="354" t="s">
        <v>438</v>
      </c>
      <c r="D1111" s="354" t="s">
        <v>4013</v>
      </c>
      <c r="E1111" s="354" t="s">
        <v>630</v>
      </c>
      <c r="F1111" s="354" t="s">
        <v>4014</v>
      </c>
      <c r="G1111" s="0" t="e">
        <f aca="false">CHAR(CODE(dbcs(LEFT(F1111,1)))-256)</f>
        <v>#NAME?</v>
      </c>
      <c r="H1111" s="0" t="e">
        <f aca="false">C1111&amp;G1111</f>
        <v>#NAME?</v>
      </c>
      <c r="I1111" s="355" t="str">
        <f aca="false">D1111</f>
        <v>八幡市</v>
      </c>
      <c r="L1111" s="355" t="str">
        <f aca="false">C1111&amp;D1111</f>
        <v>京都府八幡市</v>
      </c>
    </row>
    <row r="1112" customFormat="false" ht="18" hidden="false" customHeight="false" outlineLevel="0" collapsed="false">
      <c r="A1112" s="354" t="s">
        <v>4015</v>
      </c>
      <c r="B1112" s="0" t="str">
        <f aca="false">LEFT(A1112,2)</f>
        <v>26</v>
      </c>
      <c r="C1112" s="354" t="s">
        <v>438</v>
      </c>
      <c r="D1112" s="354" t="s">
        <v>4016</v>
      </c>
      <c r="E1112" s="354" t="s">
        <v>630</v>
      </c>
      <c r="F1112" s="354" t="s">
        <v>4017</v>
      </c>
      <c r="G1112" s="0" t="e">
        <f aca="false">CHAR(CODE(dbcs(LEFT(F1112,1)))-256)</f>
        <v>#NAME?</v>
      </c>
      <c r="H1112" s="0" t="e">
        <f aca="false">C1112&amp;G1112</f>
        <v>#NAME?</v>
      </c>
      <c r="I1112" s="355" t="str">
        <f aca="false">D1112</f>
        <v>与謝野町</v>
      </c>
      <c r="L1112" s="355" t="str">
        <f aca="false">C1112&amp;D1112</f>
        <v>京都府与謝野町</v>
      </c>
    </row>
    <row r="1113" customFormat="false" ht="18" hidden="false" customHeight="false" outlineLevel="0" collapsed="false">
      <c r="A1113" s="354" t="s">
        <v>4018</v>
      </c>
      <c r="B1113" s="0" t="str">
        <f aca="false">LEFT(A1113,2)</f>
        <v>26</v>
      </c>
      <c r="C1113" s="354" t="s">
        <v>438</v>
      </c>
      <c r="D1113" s="354" t="s">
        <v>4019</v>
      </c>
      <c r="E1113" s="354" t="s">
        <v>630</v>
      </c>
      <c r="F1113" s="354" t="s">
        <v>4020</v>
      </c>
      <c r="G1113" s="0" t="e">
        <f aca="false">CHAR(CODE(dbcs(LEFT(F1113,1)))-256)</f>
        <v>#NAME?</v>
      </c>
      <c r="H1113" s="0" t="e">
        <f aca="false">C1113&amp;G1113</f>
        <v>#NAME?</v>
      </c>
      <c r="I1113" s="355" t="str">
        <f aca="false">D1113</f>
        <v>和束町</v>
      </c>
      <c r="L1113" s="355" t="str">
        <f aca="false">C1113&amp;D1113</f>
        <v>京都府和束町</v>
      </c>
    </row>
    <row r="1114" customFormat="false" ht="18" hidden="false" customHeight="false" outlineLevel="0" collapsed="false">
      <c r="A1114" s="354" t="s">
        <v>4021</v>
      </c>
      <c r="B1114" s="0" t="str">
        <f aca="false">LEFT(A1114,2)</f>
        <v>27</v>
      </c>
      <c r="C1114" s="354" t="s">
        <v>439</v>
      </c>
      <c r="D1114" s="354" t="s">
        <v>4022</v>
      </c>
      <c r="E1114" s="354" t="s">
        <v>632</v>
      </c>
      <c r="F1114" s="354" t="s">
        <v>4023</v>
      </c>
      <c r="G1114" s="0" t="e">
        <f aca="false">CHAR(CODE(dbcs(LEFT(F1114,1)))-256)</f>
        <v>#NAME?</v>
      </c>
      <c r="H1114" s="0" t="e">
        <f aca="false">C1114&amp;G1114</f>
        <v>#NAME?</v>
      </c>
      <c r="I1114" s="355" t="str">
        <f aca="false">D1114</f>
        <v>池田市</v>
      </c>
      <c r="L1114" s="355" t="str">
        <f aca="false">C1114&amp;D1114</f>
        <v>大阪府池田市</v>
      </c>
    </row>
    <row r="1115" customFormat="false" ht="18" hidden="false" customHeight="false" outlineLevel="0" collapsed="false">
      <c r="A1115" s="354" t="s">
        <v>4024</v>
      </c>
      <c r="B1115" s="0" t="str">
        <f aca="false">LEFT(A1115,2)</f>
        <v>27</v>
      </c>
      <c r="C1115" s="354" t="s">
        <v>439</v>
      </c>
      <c r="D1115" s="354" t="s">
        <v>4025</v>
      </c>
      <c r="E1115" s="354" t="s">
        <v>632</v>
      </c>
      <c r="F1115" s="354" t="s">
        <v>4026</v>
      </c>
      <c r="G1115" s="0" t="e">
        <f aca="false">CHAR(CODE(dbcs(LEFT(F1115,1)))-256)</f>
        <v>#NAME?</v>
      </c>
      <c r="H1115" s="0" t="e">
        <f aca="false">C1115&amp;G1115</f>
        <v>#NAME?</v>
      </c>
      <c r="I1115" s="355" t="str">
        <f aca="false">D1115</f>
        <v>泉大津市</v>
      </c>
      <c r="L1115" s="355" t="str">
        <f aca="false">C1115&amp;D1115</f>
        <v>大阪府泉大津市</v>
      </c>
    </row>
    <row r="1116" customFormat="false" ht="18" hidden="false" customHeight="false" outlineLevel="0" collapsed="false">
      <c r="A1116" s="354" t="s">
        <v>4027</v>
      </c>
      <c r="B1116" s="0" t="str">
        <f aca="false">LEFT(A1116,2)</f>
        <v>27</v>
      </c>
      <c r="C1116" s="354" t="s">
        <v>439</v>
      </c>
      <c r="D1116" s="354" t="s">
        <v>4028</v>
      </c>
      <c r="E1116" s="354" t="s">
        <v>632</v>
      </c>
      <c r="F1116" s="354" t="s">
        <v>4029</v>
      </c>
      <c r="G1116" s="0" t="e">
        <f aca="false">CHAR(CODE(dbcs(LEFT(F1116,1)))-256)</f>
        <v>#NAME?</v>
      </c>
      <c r="H1116" s="0" t="e">
        <f aca="false">C1116&amp;G1116</f>
        <v>#NAME?</v>
      </c>
      <c r="I1116" s="355" t="str">
        <f aca="false">D1116</f>
        <v>泉佐野市</v>
      </c>
      <c r="L1116" s="355" t="str">
        <f aca="false">C1116&amp;D1116</f>
        <v>大阪府泉佐野市</v>
      </c>
    </row>
    <row r="1117" customFormat="false" ht="18" hidden="false" customHeight="false" outlineLevel="0" collapsed="false">
      <c r="A1117" s="354" t="s">
        <v>4030</v>
      </c>
      <c r="B1117" s="0" t="str">
        <f aca="false">LEFT(A1117,2)</f>
        <v>27</v>
      </c>
      <c r="C1117" s="354" t="s">
        <v>439</v>
      </c>
      <c r="D1117" s="354" t="s">
        <v>4031</v>
      </c>
      <c r="E1117" s="354" t="s">
        <v>632</v>
      </c>
      <c r="F1117" s="354" t="s">
        <v>4032</v>
      </c>
      <c r="G1117" s="0" t="e">
        <f aca="false">CHAR(CODE(dbcs(LEFT(F1117,1)))-256)</f>
        <v>#NAME?</v>
      </c>
      <c r="H1117" s="0" t="e">
        <f aca="false">C1117&amp;G1117</f>
        <v>#NAME?</v>
      </c>
      <c r="I1117" s="355" t="str">
        <f aca="false">D1117</f>
        <v>和泉市</v>
      </c>
      <c r="L1117" s="355" t="str">
        <f aca="false">C1117&amp;D1117</f>
        <v>大阪府和泉市</v>
      </c>
    </row>
    <row r="1118" customFormat="false" ht="18" hidden="false" customHeight="false" outlineLevel="0" collapsed="false">
      <c r="A1118" s="354" t="s">
        <v>4033</v>
      </c>
      <c r="B1118" s="0" t="str">
        <f aca="false">LEFT(A1118,2)</f>
        <v>27</v>
      </c>
      <c r="C1118" s="354" t="s">
        <v>439</v>
      </c>
      <c r="D1118" s="354" t="s">
        <v>4034</v>
      </c>
      <c r="E1118" s="354" t="s">
        <v>632</v>
      </c>
      <c r="F1118" s="354" t="s">
        <v>4035</v>
      </c>
      <c r="G1118" s="0" t="e">
        <f aca="false">CHAR(CODE(dbcs(LEFT(F1118,1)))-256)</f>
        <v>#NAME?</v>
      </c>
      <c r="H1118" s="0" t="e">
        <f aca="false">C1118&amp;G1118</f>
        <v>#NAME?</v>
      </c>
      <c r="I1118" s="355" t="str">
        <f aca="false">D1118</f>
        <v>茨木市</v>
      </c>
      <c r="L1118" s="355" t="str">
        <f aca="false">C1118&amp;D1118</f>
        <v>大阪府茨木市</v>
      </c>
    </row>
    <row r="1119" customFormat="false" ht="18" hidden="false" customHeight="false" outlineLevel="0" collapsed="false">
      <c r="A1119" s="354" t="s">
        <v>4036</v>
      </c>
      <c r="B1119" s="0" t="str">
        <f aca="false">LEFT(A1119,2)</f>
        <v>27</v>
      </c>
      <c r="C1119" s="354" t="s">
        <v>439</v>
      </c>
      <c r="D1119" s="354" t="s">
        <v>4037</v>
      </c>
      <c r="E1119" s="354" t="s">
        <v>632</v>
      </c>
      <c r="F1119" s="354" t="s">
        <v>4038</v>
      </c>
      <c r="G1119" s="0" t="e">
        <f aca="false">CHAR(CODE(dbcs(LEFT(F1119,1)))-256)</f>
        <v>#NAME?</v>
      </c>
      <c r="H1119" s="0" t="e">
        <f aca="false">C1119&amp;G1119</f>
        <v>#NAME?</v>
      </c>
      <c r="I1119" s="355" t="str">
        <f aca="false">D1119</f>
        <v>大阪狭山市</v>
      </c>
      <c r="L1119" s="355" t="str">
        <f aca="false">C1119&amp;D1119</f>
        <v>大阪府大阪狭山市</v>
      </c>
    </row>
    <row r="1120" customFormat="false" ht="18" hidden="false" customHeight="false" outlineLevel="0" collapsed="false">
      <c r="A1120" s="354" t="s">
        <v>4039</v>
      </c>
      <c r="B1120" s="0" t="str">
        <f aca="false">LEFT(A1120,2)</f>
        <v>27</v>
      </c>
      <c r="C1120" s="354" t="s">
        <v>439</v>
      </c>
      <c r="D1120" s="354" t="s">
        <v>4040</v>
      </c>
      <c r="E1120" s="354" t="s">
        <v>632</v>
      </c>
      <c r="F1120" s="354" t="s">
        <v>4041</v>
      </c>
      <c r="G1120" s="0" t="e">
        <f aca="false">CHAR(CODE(dbcs(LEFT(F1120,1)))-256)</f>
        <v>#NAME?</v>
      </c>
      <c r="H1120" s="0" t="e">
        <f aca="false">C1120&amp;G1120</f>
        <v>#NAME?</v>
      </c>
      <c r="I1120" s="355" t="str">
        <f aca="false">D1120</f>
        <v>大阪市</v>
      </c>
      <c r="L1120" s="355" t="str">
        <f aca="false">C1120&amp;D1120</f>
        <v>大阪府大阪市</v>
      </c>
    </row>
    <row r="1121" customFormat="false" ht="18" hidden="false" customHeight="false" outlineLevel="0" collapsed="false">
      <c r="A1121" s="354" t="s">
        <v>4042</v>
      </c>
      <c r="B1121" s="0" t="str">
        <f aca="false">LEFT(A1121,2)</f>
        <v>27</v>
      </c>
      <c r="C1121" s="354" t="s">
        <v>439</v>
      </c>
      <c r="D1121" s="354" t="s">
        <v>4043</v>
      </c>
      <c r="E1121" s="354" t="s">
        <v>632</v>
      </c>
      <c r="F1121" s="354" t="s">
        <v>4044</v>
      </c>
      <c r="G1121" s="0" t="e">
        <f aca="false">CHAR(CODE(dbcs(LEFT(F1121,1)))-256)</f>
        <v>#NAME?</v>
      </c>
      <c r="H1121" s="0" t="e">
        <f aca="false">C1121&amp;G1121</f>
        <v>#NAME?</v>
      </c>
      <c r="I1121" s="355" t="str">
        <f aca="false">D1121</f>
        <v>貝塚市</v>
      </c>
      <c r="L1121" s="355" t="str">
        <f aca="false">C1121&amp;D1121</f>
        <v>大阪府貝塚市</v>
      </c>
    </row>
    <row r="1122" customFormat="false" ht="18" hidden="false" customHeight="false" outlineLevel="0" collapsed="false">
      <c r="A1122" s="354" t="s">
        <v>4045</v>
      </c>
      <c r="B1122" s="0" t="str">
        <f aca="false">LEFT(A1122,2)</f>
        <v>27</v>
      </c>
      <c r="C1122" s="354" t="s">
        <v>439</v>
      </c>
      <c r="D1122" s="354" t="s">
        <v>4046</v>
      </c>
      <c r="E1122" s="354" t="s">
        <v>632</v>
      </c>
      <c r="F1122" s="354" t="s">
        <v>4047</v>
      </c>
      <c r="G1122" s="0" t="e">
        <f aca="false">CHAR(CODE(dbcs(LEFT(F1122,1)))-256)</f>
        <v>#NAME?</v>
      </c>
      <c r="H1122" s="0" t="e">
        <f aca="false">C1122&amp;G1122</f>
        <v>#NAME?</v>
      </c>
      <c r="I1122" s="355" t="str">
        <f aca="false">D1122</f>
        <v>柏原市</v>
      </c>
      <c r="L1122" s="355" t="str">
        <f aca="false">C1122&amp;D1122</f>
        <v>大阪府柏原市</v>
      </c>
    </row>
    <row r="1123" customFormat="false" ht="18" hidden="false" customHeight="false" outlineLevel="0" collapsed="false">
      <c r="A1123" s="354" t="s">
        <v>4048</v>
      </c>
      <c r="B1123" s="0" t="str">
        <f aca="false">LEFT(A1123,2)</f>
        <v>27</v>
      </c>
      <c r="C1123" s="354" t="s">
        <v>439</v>
      </c>
      <c r="D1123" s="354" t="s">
        <v>4049</v>
      </c>
      <c r="E1123" s="354" t="s">
        <v>632</v>
      </c>
      <c r="F1123" s="354" t="s">
        <v>4050</v>
      </c>
      <c r="G1123" s="0" t="e">
        <f aca="false">CHAR(CODE(dbcs(LEFT(F1123,1)))-256)</f>
        <v>#NAME?</v>
      </c>
      <c r="H1123" s="0" t="e">
        <f aca="false">C1123&amp;G1123</f>
        <v>#NAME?</v>
      </c>
      <c r="I1123" s="355" t="str">
        <f aca="false">D1123</f>
        <v>交野市</v>
      </c>
      <c r="L1123" s="355" t="str">
        <f aca="false">C1123&amp;D1123</f>
        <v>大阪府交野市</v>
      </c>
    </row>
    <row r="1124" customFormat="false" ht="18" hidden="false" customHeight="false" outlineLevel="0" collapsed="false">
      <c r="A1124" s="354" t="s">
        <v>4051</v>
      </c>
      <c r="B1124" s="0" t="str">
        <f aca="false">LEFT(A1124,2)</f>
        <v>27</v>
      </c>
      <c r="C1124" s="354" t="s">
        <v>439</v>
      </c>
      <c r="D1124" s="354" t="s">
        <v>4052</v>
      </c>
      <c r="E1124" s="354" t="s">
        <v>632</v>
      </c>
      <c r="F1124" s="354" t="s">
        <v>4053</v>
      </c>
      <c r="G1124" s="0" t="e">
        <f aca="false">CHAR(CODE(dbcs(LEFT(F1124,1)))-256)</f>
        <v>#NAME?</v>
      </c>
      <c r="H1124" s="0" t="e">
        <f aca="false">C1124&amp;G1124</f>
        <v>#NAME?</v>
      </c>
      <c r="I1124" s="355" t="str">
        <f aca="false">D1124</f>
        <v>門真市</v>
      </c>
      <c r="L1124" s="355" t="str">
        <f aca="false">C1124&amp;D1124</f>
        <v>大阪府門真市</v>
      </c>
    </row>
    <row r="1125" customFormat="false" ht="18" hidden="false" customHeight="false" outlineLevel="0" collapsed="false">
      <c r="A1125" s="354" t="s">
        <v>4054</v>
      </c>
      <c r="B1125" s="0" t="str">
        <f aca="false">LEFT(A1125,2)</f>
        <v>27</v>
      </c>
      <c r="C1125" s="354" t="s">
        <v>439</v>
      </c>
      <c r="D1125" s="354" t="s">
        <v>4055</v>
      </c>
      <c r="E1125" s="354" t="s">
        <v>632</v>
      </c>
      <c r="F1125" s="354" t="s">
        <v>4056</v>
      </c>
      <c r="G1125" s="0" t="e">
        <f aca="false">CHAR(CODE(dbcs(LEFT(F1125,1)))-256)</f>
        <v>#NAME?</v>
      </c>
      <c r="H1125" s="0" t="e">
        <f aca="false">C1125&amp;G1125</f>
        <v>#NAME?</v>
      </c>
      <c r="I1125" s="355" t="str">
        <f aca="false">D1125</f>
        <v>河南町</v>
      </c>
      <c r="L1125" s="355" t="str">
        <f aca="false">C1125&amp;D1125</f>
        <v>大阪府河南町</v>
      </c>
    </row>
    <row r="1126" customFormat="false" ht="18" hidden="false" customHeight="false" outlineLevel="0" collapsed="false">
      <c r="A1126" s="354" t="s">
        <v>4057</v>
      </c>
      <c r="B1126" s="0" t="str">
        <f aca="false">LEFT(A1126,2)</f>
        <v>27</v>
      </c>
      <c r="C1126" s="354" t="s">
        <v>439</v>
      </c>
      <c r="D1126" s="354" t="s">
        <v>4058</v>
      </c>
      <c r="E1126" s="354" t="s">
        <v>632</v>
      </c>
      <c r="F1126" s="354" t="s">
        <v>4059</v>
      </c>
      <c r="G1126" s="0" t="e">
        <f aca="false">CHAR(CODE(dbcs(LEFT(F1126,1)))-256)</f>
        <v>#NAME?</v>
      </c>
      <c r="H1126" s="0" t="e">
        <f aca="false">C1126&amp;G1126</f>
        <v>#NAME?</v>
      </c>
      <c r="I1126" s="355" t="str">
        <f aca="false">D1126</f>
        <v>河内長野市</v>
      </c>
      <c r="L1126" s="355" t="str">
        <f aca="false">C1126&amp;D1126</f>
        <v>大阪府河内長野市</v>
      </c>
    </row>
    <row r="1127" customFormat="false" ht="18" hidden="false" customHeight="false" outlineLevel="0" collapsed="false">
      <c r="A1127" s="354" t="s">
        <v>4060</v>
      </c>
      <c r="B1127" s="0" t="str">
        <f aca="false">LEFT(A1127,2)</f>
        <v>27</v>
      </c>
      <c r="C1127" s="354" t="s">
        <v>439</v>
      </c>
      <c r="D1127" s="354" t="s">
        <v>4061</v>
      </c>
      <c r="E1127" s="354" t="s">
        <v>632</v>
      </c>
      <c r="F1127" s="354" t="s">
        <v>4062</v>
      </c>
      <c r="G1127" s="0" t="e">
        <f aca="false">CHAR(CODE(dbcs(LEFT(F1127,1)))-256)</f>
        <v>#NAME?</v>
      </c>
      <c r="H1127" s="0" t="e">
        <f aca="false">C1127&amp;G1127</f>
        <v>#NAME?</v>
      </c>
      <c r="I1127" s="355" t="str">
        <f aca="false">D1127</f>
        <v>岸和田市</v>
      </c>
      <c r="L1127" s="355" t="str">
        <f aca="false">C1127&amp;D1127</f>
        <v>大阪府岸和田市</v>
      </c>
    </row>
    <row r="1128" customFormat="false" ht="18" hidden="false" customHeight="false" outlineLevel="0" collapsed="false">
      <c r="A1128" s="354" t="s">
        <v>4063</v>
      </c>
      <c r="B1128" s="0" t="str">
        <f aca="false">LEFT(A1128,2)</f>
        <v>27</v>
      </c>
      <c r="C1128" s="354" t="s">
        <v>439</v>
      </c>
      <c r="D1128" s="354" t="s">
        <v>4064</v>
      </c>
      <c r="E1128" s="354" t="s">
        <v>632</v>
      </c>
      <c r="F1128" s="354" t="s">
        <v>4065</v>
      </c>
      <c r="G1128" s="0" t="e">
        <f aca="false">CHAR(CODE(dbcs(LEFT(F1128,1)))-256)</f>
        <v>#NAME?</v>
      </c>
      <c r="H1128" s="0" t="e">
        <f aca="false">C1128&amp;G1128</f>
        <v>#NAME?</v>
      </c>
      <c r="I1128" s="355" t="str">
        <f aca="false">D1128</f>
        <v>熊取町</v>
      </c>
      <c r="L1128" s="355" t="str">
        <f aca="false">C1128&amp;D1128</f>
        <v>大阪府熊取町</v>
      </c>
    </row>
    <row r="1129" customFormat="false" ht="18" hidden="false" customHeight="false" outlineLevel="0" collapsed="false">
      <c r="A1129" s="354" t="s">
        <v>4066</v>
      </c>
      <c r="B1129" s="0" t="str">
        <f aca="false">LEFT(A1129,2)</f>
        <v>27</v>
      </c>
      <c r="C1129" s="354" t="s">
        <v>439</v>
      </c>
      <c r="D1129" s="354" t="s">
        <v>4067</v>
      </c>
      <c r="E1129" s="354" t="s">
        <v>632</v>
      </c>
      <c r="F1129" s="354" t="s">
        <v>3092</v>
      </c>
      <c r="G1129" s="0" t="e">
        <f aca="false">CHAR(CODE(dbcs(LEFT(F1129,1)))-256)</f>
        <v>#NAME?</v>
      </c>
      <c r="H1129" s="0" t="e">
        <f aca="false">C1129&amp;G1129</f>
        <v>#NAME?</v>
      </c>
      <c r="I1129" s="355" t="str">
        <f aca="false">D1129</f>
        <v>堺市</v>
      </c>
      <c r="L1129" s="355" t="str">
        <f aca="false">C1129&amp;D1129</f>
        <v>大阪府堺市</v>
      </c>
    </row>
    <row r="1130" customFormat="false" ht="18" hidden="false" customHeight="false" outlineLevel="0" collapsed="false">
      <c r="A1130" s="354" t="s">
        <v>4068</v>
      </c>
      <c r="B1130" s="0" t="str">
        <f aca="false">LEFT(A1130,2)</f>
        <v>27</v>
      </c>
      <c r="C1130" s="354" t="s">
        <v>439</v>
      </c>
      <c r="D1130" s="354" t="s">
        <v>4069</v>
      </c>
      <c r="E1130" s="354" t="s">
        <v>632</v>
      </c>
      <c r="F1130" s="354" t="s">
        <v>4070</v>
      </c>
      <c r="G1130" s="0" t="e">
        <f aca="false">CHAR(CODE(dbcs(LEFT(F1130,1)))-256)</f>
        <v>#NAME?</v>
      </c>
      <c r="H1130" s="0" t="e">
        <f aca="false">C1130&amp;G1130</f>
        <v>#NAME?</v>
      </c>
      <c r="I1130" s="355" t="str">
        <f aca="false">D1130</f>
        <v>四條畷市</v>
      </c>
      <c r="L1130" s="355" t="str">
        <f aca="false">C1130&amp;D1130</f>
        <v>大阪府四條畷市</v>
      </c>
    </row>
    <row r="1131" customFormat="false" ht="18" hidden="false" customHeight="false" outlineLevel="0" collapsed="false">
      <c r="A1131" s="354" t="s">
        <v>4071</v>
      </c>
      <c r="B1131" s="0" t="str">
        <f aca="false">LEFT(A1131,2)</f>
        <v>27</v>
      </c>
      <c r="C1131" s="354" t="s">
        <v>439</v>
      </c>
      <c r="D1131" s="354" t="s">
        <v>4072</v>
      </c>
      <c r="E1131" s="354" t="s">
        <v>632</v>
      </c>
      <c r="F1131" s="354" t="s">
        <v>4073</v>
      </c>
      <c r="G1131" s="0" t="e">
        <f aca="false">CHAR(CODE(dbcs(LEFT(F1131,1)))-256)</f>
        <v>#NAME?</v>
      </c>
      <c r="H1131" s="0" t="e">
        <f aca="false">C1131&amp;G1131</f>
        <v>#NAME?</v>
      </c>
      <c r="I1131" s="355" t="str">
        <f aca="false">D1131</f>
        <v>島本町</v>
      </c>
      <c r="L1131" s="355" t="str">
        <f aca="false">C1131&amp;D1131</f>
        <v>大阪府島本町</v>
      </c>
    </row>
    <row r="1132" customFormat="false" ht="18" hidden="false" customHeight="false" outlineLevel="0" collapsed="false">
      <c r="A1132" s="354" t="s">
        <v>4074</v>
      </c>
      <c r="B1132" s="0" t="str">
        <f aca="false">LEFT(A1132,2)</f>
        <v>27</v>
      </c>
      <c r="C1132" s="354" t="s">
        <v>439</v>
      </c>
      <c r="D1132" s="354" t="s">
        <v>4075</v>
      </c>
      <c r="E1132" s="354" t="s">
        <v>632</v>
      </c>
      <c r="F1132" s="354" t="s">
        <v>4076</v>
      </c>
      <c r="G1132" s="0" t="e">
        <f aca="false">CHAR(CODE(dbcs(LEFT(F1132,1)))-256)</f>
        <v>#NAME?</v>
      </c>
      <c r="H1132" s="0" t="e">
        <f aca="false">C1132&amp;G1132</f>
        <v>#NAME?</v>
      </c>
      <c r="I1132" s="355" t="str">
        <f aca="false">D1132</f>
        <v>吹田市</v>
      </c>
      <c r="L1132" s="355" t="str">
        <f aca="false">C1132&amp;D1132</f>
        <v>大阪府吹田市</v>
      </c>
    </row>
    <row r="1133" customFormat="false" ht="18" hidden="false" customHeight="false" outlineLevel="0" collapsed="false">
      <c r="A1133" s="354" t="s">
        <v>4077</v>
      </c>
      <c r="B1133" s="0" t="str">
        <f aca="false">LEFT(A1133,2)</f>
        <v>27</v>
      </c>
      <c r="C1133" s="354" t="s">
        <v>439</v>
      </c>
      <c r="D1133" s="354" t="s">
        <v>4078</v>
      </c>
      <c r="E1133" s="354" t="s">
        <v>632</v>
      </c>
      <c r="F1133" s="354" t="s">
        <v>4079</v>
      </c>
      <c r="G1133" s="0" t="e">
        <f aca="false">CHAR(CODE(dbcs(LEFT(F1133,1)))-256)</f>
        <v>#NAME?</v>
      </c>
      <c r="H1133" s="0" t="e">
        <f aca="false">C1133&amp;G1133</f>
        <v>#NAME?</v>
      </c>
      <c r="I1133" s="355" t="str">
        <f aca="false">D1133</f>
        <v>摂津市</v>
      </c>
      <c r="L1133" s="355" t="str">
        <f aca="false">C1133&amp;D1133</f>
        <v>大阪府摂津市</v>
      </c>
    </row>
    <row r="1134" customFormat="false" ht="18" hidden="false" customHeight="false" outlineLevel="0" collapsed="false">
      <c r="A1134" s="354" t="s">
        <v>4080</v>
      </c>
      <c r="B1134" s="0" t="str">
        <f aca="false">LEFT(A1134,2)</f>
        <v>27</v>
      </c>
      <c r="C1134" s="354" t="s">
        <v>439</v>
      </c>
      <c r="D1134" s="354" t="s">
        <v>4081</v>
      </c>
      <c r="E1134" s="354" t="s">
        <v>632</v>
      </c>
      <c r="F1134" s="354" t="s">
        <v>4082</v>
      </c>
      <c r="G1134" s="0" t="e">
        <f aca="false">CHAR(CODE(dbcs(LEFT(F1134,1)))-256)</f>
        <v>#NAME?</v>
      </c>
      <c r="H1134" s="0" t="e">
        <f aca="false">C1134&amp;G1134</f>
        <v>#NAME?</v>
      </c>
      <c r="I1134" s="355" t="str">
        <f aca="false">D1134</f>
        <v>泉南市</v>
      </c>
      <c r="L1134" s="355" t="str">
        <f aca="false">C1134&amp;D1134</f>
        <v>大阪府泉南市</v>
      </c>
    </row>
    <row r="1135" customFormat="false" ht="18" hidden="false" customHeight="false" outlineLevel="0" collapsed="false">
      <c r="A1135" s="354" t="s">
        <v>4083</v>
      </c>
      <c r="B1135" s="0" t="str">
        <f aca="false">LEFT(A1135,2)</f>
        <v>27</v>
      </c>
      <c r="C1135" s="354" t="s">
        <v>439</v>
      </c>
      <c r="D1135" s="354" t="s">
        <v>4084</v>
      </c>
      <c r="E1135" s="354" t="s">
        <v>632</v>
      </c>
      <c r="F1135" s="354" t="s">
        <v>4085</v>
      </c>
      <c r="G1135" s="0" t="e">
        <f aca="false">CHAR(CODE(dbcs(LEFT(F1135,1)))-256)</f>
        <v>#NAME?</v>
      </c>
      <c r="H1135" s="0" t="e">
        <f aca="false">C1135&amp;G1135</f>
        <v>#NAME?</v>
      </c>
      <c r="I1135" s="355" t="str">
        <f aca="false">D1135</f>
        <v>太子町</v>
      </c>
      <c r="L1135" s="355" t="str">
        <f aca="false">C1135&amp;D1135</f>
        <v>大阪府太子町</v>
      </c>
    </row>
    <row r="1136" customFormat="false" ht="18" hidden="false" customHeight="false" outlineLevel="0" collapsed="false">
      <c r="A1136" s="354" t="s">
        <v>4086</v>
      </c>
      <c r="B1136" s="0" t="str">
        <f aca="false">LEFT(A1136,2)</f>
        <v>27</v>
      </c>
      <c r="C1136" s="354" t="s">
        <v>439</v>
      </c>
      <c r="D1136" s="354" t="s">
        <v>4087</v>
      </c>
      <c r="E1136" s="354" t="s">
        <v>632</v>
      </c>
      <c r="F1136" s="354" t="s">
        <v>4088</v>
      </c>
      <c r="G1136" s="0" t="e">
        <f aca="false">CHAR(CODE(dbcs(LEFT(F1136,1)))-256)</f>
        <v>#NAME?</v>
      </c>
      <c r="H1136" s="0" t="e">
        <f aca="false">C1136&amp;G1136</f>
        <v>#NAME?</v>
      </c>
      <c r="I1136" s="355" t="str">
        <f aca="false">D1136</f>
        <v>大東市</v>
      </c>
      <c r="L1136" s="355" t="str">
        <f aca="false">C1136&amp;D1136</f>
        <v>大阪府大東市</v>
      </c>
    </row>
    <row r="1137" customFormat="false" ht="18" hidden="false" customHeight="false" outlineLevel="0" collapsed="false">
      <c r="A1137" s="354" t="s">
        <v>4089</v>
      </c>
      <c r="B1137" s="0" t="str">
        <f aca="false">LEFT(A1137,2)</f>
        <v>27</v>
      </c>
      <c r="C1137" s="354" t="s">
        <v>439</v>
      </c>
      <c r="D1137" s="354" t="s">
        <v>4090</v>
      </c>
      <c r="E1137" s="354" t="s">
        <v>632</v>
      </c>
      <c r="F1137" s="354" t="s">
        <v>4091</v>
      </c>
      <c r="G1137" s="0" t="e">
        <f aca="false">CHAR(CODE(dbcs(LEFT(F1137,1)))-256)</f>
        <v>#NAME?</v>
      </c>
      <c r="H1137" s="0" t="e">
        <f aca="false">C1137&amp;G1137</f>
        <v>#NAME?</v>
      </c>
      <c r="I1137" s="355" t="str">
        <f aca="false">D1137</f>
        <v>高石市</v>
      </c>
      <c r="L1137" s="355" t="str">
        <f aca="false">C1137&amp;D1137</f>
        <v>大阪府高石市</v>
      </c>
    </row>
    <row r="1138" customFormat="false" ht="18" hidden="false" customHeight="false" outlineLevel="0" collapsed="false">
      <c r="A1138" s="354" t="s">
        <v>4092</v>
      </c>
      <c r="B1138" s="0" t="str">
        <f aca="false">LEFT(A1138,2)</f>
        <v>27</v>
      </c>
      <c r="C1138" s="354" t="s">
        <v>439</v>
      </c>
      <c r="D1138" s="354" t="s">
        <v>4093</v>
      </c>
      <c r="E1138" s="354" t="s">
        <v>632</v>
      </c>
      <c r="F1138" s="354" t="s">
        <v>4094</v>
      </c>
      <c r="G1138" s="0" t="e">
        <f aca="false">CHAR(CODE(dbcs(LEFT(F1138,1)))-256)</f>
        <v>#NAME?</v>
      </c>
      <c r="H1138" s="0" t="e">
        <f aca="false">C1138&amp;G1138</f>
        <v>#NAME?</v>
      </c>
      <c r="I1138" s="355" t="str">
        <f aca="false">D1138</f>
        <v>高槻市</v>
      </c>
      <c r="L1138" s="355" t="str">
        <f aca="false">C1138&amp;D1138</f>
        <v>大阪府高槻市</v>
      </c>
    </row>
    <row r="1139" customFormat="false" ht="18" hidden="false" customHeight="false" outlineLevel="0" collapsed="false">
      <c r="A1139" s="354" t="s">
        <v>4095</v>
      </c>
      <c r="B1139" s="0" t="str">
        <f aca="false">LEFT(A1139,2)</f>
        <v>27</v>
      </c>
      <c r="C1139" s="354" t="s">
        <v>439</v>
      </c>
      <c r="D1139" s="354" t="s">
        <v>4096</v>
      </c>
      <c r="E1139" s="354" t="s">
        <v>632</v>
      </c>
      <c r="F1139" s="354" t="s">
        <v>4097</v>
      </c>
      <c r="G1139" s="0" t="e">
        <f aca="false">CHAR(CODE(dbcs(LEFT(F1139,1)))-256)</f>
        <v>#NAME?</v>
      </c>
      <c r="H1139" s="0" t="e">
        <f aca="false">C1139&amp;G1139</f>
        <v>#NAME?</v>
      </c>
      <c r="I1139" s="355" t="str">
        <f aca="false">D1139</f>
        <v>田尻町</v>
      </c>
      <c r="L1139" s="355" t="str">
        <f aca="false">C1139&amp;D1139</f>
        <v>大阪府田尻町</v>
      </c>
    </row>
    <row r="1140" customFormat="false" ht="18" hidden="false" customHeight="false" outlineLevel="0" collapsed="false">
      <c r="A1140" s="354" t="s">
        <v>4098</v>
      </c>
      <c r="B1140" s="0" t="str">
        <f aca="false">LEFT(A1140,2)</f>
        <v>27</v>
      </c>
      <c r="C1140" s="354" t="s">
        <v>439</v>
      </c>
      <c r="D1140" s="354" t="s">
        <v>4099</v>
      </c>
      <c r="E1140" s="354" t="s">
        <v>632</v>
      </c>
      <c r="F1140" s="354" t="s">
        <v>4100</v>
      </c>
      <c r="G1140" s="0" t="e">
        <f aca="false">CHAR(CODE(dbcs(LEFT(F1140,1)))-256)</f>
        <v>#NAME?</v>
      </c>
      <c r="H1140" s="0" t="e">
        <f aca="false">C1140&amp;G1140</f>
        <v>#NAME?</v>
      </c>
      <c r="I1140" s="355" t="str">
        <f aca="false">D1140</f>
        <v>忠岡町</v>
      </c>
      <c r="L1140" s="355" t="str">
        <f aca="false">C1140&amp;D1140</f>
        <v>大阪府忠岡町</v>
      </c>
    </row>
    <row r="1141" customFormat="false" ht="18" hidden="false" customHeight="false" outlineLevel="0" collapsed="false">
      <c r="A1141" s="354" t="s">
        <v>4101</v>
      </c>
      <c r="B1141" s="0" t="str">
        <f aca="false">LEFT(A1141,2)</f>
        <v>27</v>
      </c>
      <c r="C1141" s="354" t="s">
        <v>439</v>
      </c>
      <c r="D1141" s="354" t="s">
        <v>4102</v>
      </c>
      <c r="E1141" s="354" t="s">
        <v>632</v>
      </c>
      <c r="F1141" s="354" t="s">
        <v>4103</v>
      </c>
      <c r="G1141" s="0" t="e">
        <f aca="false">CHAR(CODE(dbcs(LEFT(F1141,1)))-256)</f>
        <v>#NAME?</v>
      </c>
      <c r="H1141" s="0" t="e">
        <f aca="false">C1141&amp;G1141</f>
        <v>#NAME?</v>
      </c>
      <c r="I1141" s="355" t="str">
        <f aca="false">D1141</f>
        <v>千早赤阪村</v>
      </c>
      <c r="L1141" s="355" t="str">
        <f aca="false">C1141&amp;D1141</f>
        <v>大阪府千早赤阪村</v>
      </c>
    </row>
    <row r="1142" customFormat="false" ht="18" hidden="false" customHeight="false" outlineLevel="0" collapsed="false">
      <c r="A1142" s="354" t="s">
        <v>4104</v>
      </c>
      <c r="B1142" s="0" t="str">
        <f aca="false">LEFT(A1142,2)</f>
        <v>27</v>
      </c>
      <c r="C1142" s="354" t="s">
        <v>439</v>
      </c>
      <c r="D1142" s="354" t="s">
        <v>4105</v>
      </c>
      <c r="E1142" s="354" t="s">
        <v>632</v>
      </c>
      <c r="F1142" s="354" t="s">
        <v>4106</v>
      </c>
      <c r="G1142" s="0" t="e">
        <f aca="false">CHAR(CODE(dbcs(LEFT(F1142,1)))-256)</f>
        <v>#NAME?</v>
      </c>
      <c r="H1142" s="0" t="e">
        <f aca="false">C1142&amp;G1142</f>
        <v>#NAME?</v>
      </c>
      <c r="I1142" s="355" t="str">
        <f aca="false">D1142</f>
        <v>豊中市</v>
      </c>
      <c r="L1142" s="355" t="str">
        <f aca="false">C1142&amp;D1142</f>
        <v>大阪府豊中市</v>
      </c>
    </row>
    <row r="1143" customFormat="false" ht="18" hidden="false" customHeight="false" outlineLevel="0" collapsed="false">
      <c r="A1143" s="354" t="s">
        <v>4107</v>
      </c>
      <c r="B1143" s="0" t="str">
        <f aca="false">LEFT(A1143,2)</f>
        <v>27</v>
      </c>
      <c r="C1143" s="354" t="s">
        <v>439</v>
      </c>
      <c r="D1143" s="354" t="s">
        <v>4108</v>
      </c>
      <c r="E1143" s="354" t="s">
        <v>632</v>
      </c>
      <c r="F1143" s="354" t="s">
        <v>4109</v>
      </c>
      <c r="G1143" s="0" t="e">
        <f aca="false">CHAR(CODE(dbcs(LEFT(F1143,1)))-256)</f>
        <v>#NAME?</v>
      </c>
      <c r="H1143" s="0" t="e">
        <f aca="false">C1143&amp;G1143</f>
        <v>#NAME?</v>
      </c>
      <c r="I1143" s="355" t="str">
        <f aca="false">D1143</f>
        <v>豊能町</v>
      </c>
      <c r="L1143" s="355" t="str">
        <f aca="false">C1143&amp;D1143</f>
        <v>大阪府豊能町</v>
      </c>
    </row>
    <row r="1144" customFormat="false" ht="18" hidden="false" customHeight="false" outlineLevel="0" collapsed="false">
      <c r="A1144" s="354" t="s">
        <v>4110</v>
      </c>
      <c r="B1144" s="0" t="str">
        <f aca="false">LEFT(A1144,2)</f>
        <v>27</v>
      </c>
      <c r="C1144" s="354" t="s">
        <v>439</v>
      </c>
      <c r="D1144" s="354" t="s">
        <v>4111</v>
      </c>
      <c r="E1144" s="354" t="s">
        <v>632</v>
      </c>
      <c r="F1144" s="354" t="s">
        <v>4112</v>
      </c>
      <c r="G1144" s="0" t="e">
        <f aca="false">CHAR(CODE(dbcs(LEFT(F1144,1)))-256)</f>
        <v>#NAME?</v>
      </c>
      <c r="H1144" s="0" t="e">
        <f aca="false">C1144&amp;G1144</f>
        <v>#NAME?</v>
      </c>
      <c r="I1144" s="355" t="str">
        <f aca="false">D1144</f>
        <v>富田林市</v>
      </c>
      <c r="L1144" s="355" t="str">
        <f aca="false">C1144&amp;D1144</f>
        <v>大阪府富田林市</v>
      </c>
    </row>
    <row r="1145" customFormat="false" ht="18" hidden="false" customHeight="false" outlineLevel="0" collapsed="false">
      <c r="A1145" s="354" t="s">
        <v>4113</v>
      </c>
      <c r="B1145" s="0" t="str">
        <f aca="false">LEFT(A1145,2)</f>
        <v>27</v>
      </c>
      <c r="C1145" s="354" t="s">
        <v>439</v>
      </c>
      <c r="D1145" s="354" t="s">
        <v>4114</v>
      </c>
      <c r="E1145" s="354" t="s">
        <v>632</v>
      </c>
      <c r="F1145" s="354" t="s">
        <v>4115</v>
      </c>
      <c r="G1145" s="0" t="e">
        <f aca="false">CHAR(CODE(dbcs(LEFT(F1145,1)))-256)</f>
        <v>#NAME?</v>
      </c>
      <c r="H1145" s="0" t="e">
        <f aca="false">C1145&amp;G1145</f>
        <v>#NAME?</v>
      </c>
      <c r="I1145" s="355" t="str">
        <f aca="false">D1145</f>
        <v>寝屋川市</v>
      </c>
      <c r="L1145" s="355" t="str">
        <f aca="false">C1145&amp;D1145</f>
        <v>大阪府寝屋川市</v>
      </c>
    </row>
    <row r="1146" customFormat="false" ht="18" hidden="false" customHeight="false" outlineLevel="0" collapsed="false">
      <c r="A1146" s="354" t="s">
        <v>4116</v>
      </c>
      <c r="B1146" s="0" t="str">
        <f aca="false">LEFT(A1146,2)</f>
        <v>27</v>
      </c>
      <c r="C1146" s="354" t="s">
        <v>439</v>
      </c>
      <c r="D1146" s="354" t="s">
        <v>4117</v>
      </c>
      <c r="E1146" s="354" t="s">
        <v>632</v>
      </c>
      <c r="F1146" s="354" t="s">
        <v>4118</v>
      </c>
      <c r="G1146" s="0" t="e">
        <f aca="false">CHAR(CODE(dbcs(LEFT(F1146,1)))-256)</f>
        <v>#NAME?</v>
      </c>
      <c r="H1146" s="0" t="e">
        <f aca="false">C1146&amp;G1146</f>
        <v>#NAME?</v>
      </c>
      <c r="I1146" s="355" t="str">
        <f aca="false">D1146</f>
        <v>能勢町</v>
      </c>
      <c r="L1146" s="355" t="str">
        <f aca="false">C1146&amp;D1146</f>
        <v>大阪府能勢町</v>
      </c>
    </row>
    <row r="1147" customFormat="false" ht="18" hidden="false" customHeight="false" outlineLevel="0" collapsed="false">
      <c r="A1147" s="354" t="s">
        <v>4119</v>
      </c>
      <c r="B1147" s="0" t="str">
        <f aca="false">LEFT(A1147,2)</f>
        <v>27</v>
      </c>
      <c r="C1147" s="354" t="s">
        <v>439</v>
      </c>
      <c r="D1147" s="354" t="s">
        <v>4120</v>
      </c>
      <c r="E1147" s="354" t="s">
        <v>632</v>
      </c>
      <c r="F1147" s="354" t="s">
        <v>4121</v>
      </c>
      <c r="G1147" s="0" t="e">
        <f aca="false">CHAR(CODE(dbcs(LEFT(F1147,1)))-256)</f>
        <v>#NAME?</v>
      </c>
      <c r="H1147" s="0" t="e">
        <f aca="false">C1147&amp;G1147</f>
        <v>#NAME?</v>
      </c>
      <c r="I1147" s="355" t="str">
        <f aca="false">D1147</f>
        <v>羽曳野市</v>
      </c>
      <c r="L1147" s="355" t="str">
        <f aca="false">C1147&amp;D1147</f>
        <v>大阪府羽曳野市</v>
      </c>
    </row>
    <row r="1148" customFormat="false" ht="18" hidden="false" customHeight="false" outlineLevel="0" collapsed="false">
      <c r="A1148" s="354" t="s">
        <v>4122</v>
      </c>
      <c r="B1148" s="0" t="str">
        <f aca="false">LEFT(A1148,2)</f>
        <v>27</v>
      </c>
      <c r="C1148" s="354" t="s">
        <v>439</v>
      </c>
      <c r="D1148" s="354" t="s">
        <v>4123</v>
      </c>
      <c r="E1148" s="354" t="s">
        <v>632</v>
      </c>
      <c r="F1148" s="354" t="s">
        <v>4124</v>
      </c>
      <c r="G1148" s="0" t="e">
        <f aca="false">CHAR(CODE(dbcs(LEFT(F1148,1)))-256)</f>
        <v>#NAME?</v>
      </c>
      <c r="H1148" s="0" t="e">
        <f aca="false">C1148&amp;G1148</f>
        <v>#NAME?</v>
      </c>
      <c r="I1148" s="355" t="str">
        <f aca="false">D1148</f>
        <v>阪南市</v>
      </c>
      <c r="L1148" s="355" t="str">
        <f aca="false">C1148&amp;D1148</f>
        <v>大阪府阪南市</v>
      </c>
    </row>
    <row r="1149" customFormat="false" ht="18" hidden="false" customHeight="false" outlineLevel="0" collapsed="false">
      <c r="A1149" s="354" t="s">
        <v>4125</v>
      </c>
      <c r="B1149" s="0" t="str">
        <f aca="false">LEFT(A1149,2)</f>
        <v>27</v>
      </c>
      <c r="C1149" s="354" t="s">
        <v>439</v>
      </c>
      <c r="D1149" s="354" t="s">
        <v>4126</v>
      </c>
      <c r="E1149" s="354" t="s">
        <v>632</v>
      </c>
      <c r="F1149" s="354" t="s">
        <v>4127</v>
      </c>
      <c r="G1149" s="0" t="e">
        <f aca="false">CHAR(CODE(dbcs(LEFT(F1149,1)))-256)</f>
        <v>#NAME?</v>
      </c>
      <c r="H1149" s="0" t="e">
        <f aca="false">C1149&amp;G1149</f>
        <v>#NAME?</v>
      </c>
      <c r="I1149" s="355" t="str">
        <f aca="false">D1149</f>
        <v>東大阪市</v>
      </c>
      <c r="L1149" s="355" t="str">
        <f aca="false">C1149&amp;D1149</f>
        <v>大阪府東大阪市</v>
      </c>
    </row>
    <row r="1150" customFormat="false" ht="18" hidden="false" customHeight="false" outlineLevel="0" collapsed="false">
      <c r="A1150" s="354" t="s">
        <v>4128</v>
      </c>
      <c r="B1150" s="0" t="str">
        <f aca="false">LEFT(A1150,2)</f>
        <v>27</v>
      </c>
      <c r="C1150" s="354" t="s">
        <v>439</v>
      </c>
      <c r="D1150" s="354" t="s">
        <v>4129</v>
      </c>
      <c r="E1150" s="354" t="s">
        <v>632</v>
      </c>
      <c r="F1150" s="354" t="s">
        <v>4130</v>
      </c>
      <c r="G1150" s="0" t="e">
        <f aca="false">CHAR(CODE(dbcs(LEFT(F1150,1)))-256)</f>
        <v>#NAME?</v>
      </c>
      <c r="H1150" s="0" t="e">
        <f aca="false">C1150&amp;G1150</f>
        <v>#NAME?</v>
      </c>
      <c r="I1150" s="355" t="str">
        <f aca="false">D1150</f>
        <v>枚方市</v>
      </c>
      <c r="L1150" s="355" t="str">
        <f aca="false">C1150&amp;D1150</f>
        <v>大阪府枚方市</v>
      </c>
    </row>
    <row r="1151" customFormat="false" ht="18" hidden="false" customHeight="false" outlineLevel="0" collapsed="false">
      <c r="A1151" s="354" t="s">
        <v>4131</v>
      </c>
      <c r="B1151" s="0" t="str">
        <f aca="false">LEFT(A1151,2)</f>
        <v>27</v>
      </c>
      <c r="C1151" s="354" t="s">
        <v>439</v>
      </c>
      <c r="D1151" s="354" t="s">
        <v>4132</v>
      </c>
      <c r="E1151" s="354" t="s">
        <v>632</v>
      </c>
      <c r="F1151" s="354" t="s">
        <v>4133</v>
      </c>
      <c r="G1151" s="0" t="e">
        <f aca="false">CHAR(CODE(dbcs(LEFT(F1151,1)))-256)</f>
        <v>#NAME?</v>
      </c>
      <c r="H1151" s="0" t="e">
        <f aca="false">C1151&amp;G1151</f>
        <v>#NAME?</v>
      </c>
      <c r="I1151" s="355" t="str">
        <f aca="false">D1151</f>
        <v>藤井寺市</v>
      </c>
      <c r="L1151" s="355" t="str">
        <f aca="false">C1151&amp;D1151</f>
        <v>大阪府藤井寺市</v>
      </c>
    </row>
    <row r="1152" customFormat="false" ht="18" hidden="false" customHeight="false" outlineLevel="0" collapsed="false">
      <c r="A1152" s="354" t="s">
        <v>4134</v>
      </c>
      <c r="B1152" s="0" t="str">
        <f aca="false">LEFT(A1152,2)</f>
        <v>27</v>
      </c>
      <c r="C1152" s="354" t="s">
        <v>439</v>
      </c>
      <c r="D1152" s="354" t="s">
        <v>4135</v>
      </c>
      <c r="E1152" s="354" t="s">
        <v>632</v>
      </c>
      <c r="F1152" s="354" t="s">
        <v>4136</v>
      </c>
      <c r="G1152" s="0" t="e">
        <f aca="false">CHAR(CODE(dbcs(LEFT(F1152,1)))-256)</f>
        <v>#NAME?</v>
      </c>
      <c r="H1152" s="0" t="e">
        <f aca="false">C1152&amp;G1152</f>
        <v>#NAME?</v>
      </c>
      <c r="I1152" s="355" t="str">
        <f aca="false">D1152</f>
        <v>松原市</v>
      </c>
      <c r="L1152" s="355" t="str">
        <f aca="false">C1152&amp;D1152</f>
        <v>大阪府松原市</v>
      </c>
    </row>
    <row r="1153" customFormat="false" ht="18" hidden="false" customHeight="false" outlineLevel="0" collapsed="false">
      <c r="A1153" s="354" t="s">
        <v>4137</v>
      </c>
      <c r="B1153" s="0" t="str">
        <f aca="false">LEFT(A1153,2)</f>
        <v>27</v>
      </c>
      <c r="C1153" s="354" t="s">
        <v>439</v>
      </c>
      <c r="D1153" s="354" t="s">
        <v>4138</v>
      </c>
      <c r="E1153" s="354" t="s">
        <v>632</v>
      </c>
      <c r="F1153" s="354" t="s">
        <v>4139</v>
      </c>
      <c r="G1153" s="0" t="e">
        <f aca="false">CHAR(CODE(dbcs(LEFT(F1153,1)))-256)</f>
        <v>#NAME?</v>
      </c>
      <c r="H1153" s="0" t="e">
        <f aca="false">C1153&amp;G1153</f>
        <v>#NAME?</v>
      </c>
      <c r="I1153" s="355" t="str">
        <f aca="false">D1153</f>
        <v>岬町</v>
      </c>
      <c r="L1153" s="355" t="str">
        <f aca="false">C1153&amp;D1153</f>
        <v>大阪府岬町</v>
      </c>
    </row>
    <row r="1154" customFormat="false" ht="18" hidden="false" customHeight="false" outlineLevel="0" collapsed="false">
      <c r="A1154" s="354" t="s">
        <v>4140</v>
      </c>
      <c r="B1154" s="0" t="str">
        <f aca="false">LEFT(A1154,2)</f>
        <v>27</v>
      </c>
      <c r="C1154" s="354" t="s">
        <v>439</v>
      </c>
      <c r="D1154" s="354" t="s">
        <v>4141</v>
      </c>
      <c r="E1154" s="354" t="s">
        <v>632</v>
      </c>
      <c r="F1154" s="354" t="s">
        <v>4142</v>
      </c>
      <c r="G1154" s="0" t="e">
        <f aca="false">CHAR(CODE(dbcs(LEFT(F1154,1)))-256)</f>
        <v>#NAME?</v>
      </c>
      <c r="H1154" s="0" t="e">
        <f aca="false">C1154&amp;G1154</f>
        <v>#NAME?</v>
      </c>
      <c r="I1154" s="355" t="str">
        <f aca="false">D1154</f>
        <v>箕面市</v>
      </c>
      <c r="L1154" s="355" t="str">
        <f aca="false">C1154&amp;D1154</f>
        <v>大阪府箕面市</v>
      </c>
    </row>
    <row r="1155" customFormat="false" ht="18" hidden="false" customHeight="false" outlineLevel="0" collapsed="false">
      <c r="A1155" s="354" t="s">
        <v>4143</v>
      </c>
      <c r="B1155" s="0" t="str">
        <f aca="false">LEFT(A1155,2)</f>
        <v>27</v>
      </c>
      <c r="C1155" s="354" t="s">
        <v>439</v>
      </c>
      <c r="D1155" s="354" t="s">
        <v>4144</v>
      </c>
      <c r="E1155" s="354" t="s">
        <v>632</v>
      </c>
      <c r="F1155" s="354" t="s">
        <v>4145</v>
      </c>
      <c r="G1155" s="0" t="e">
        <f aca="false">CHAR(CODE(dbcs(LEFT(F1155,1)))-256)</f>
        <v>#NAME?</v>
      </c>
      <c r="H1155" s="0" t="e">
        <f aca="false">C1155&amp;G1155</f>
        <v>#NAME?</v>
      </c>
      <c r="I1155" s="355" t="str">
        <f aca="false">D1155</f>
        <v>守口市</v>
      </c>
      <c r="L1155" s="355" t="str">
        <f aca="false">C1155&amp;D1155</f>
        <v>大阪府守口市</v>
      </c>
    </row>
    <row r="1156" customFormat="false" ht="18" hidden="false" customHeight="false" outlineLevel="0" collapsed="false">
      <c r="A1156" s="354" t="s">
        <v>4146</v>
      </c>
      <c r="B1156" s="0" t="str">
        <f aca="false">LEFT(A1156,2)</f>
        <v>27</v>
      </c>
      <c r="C1156" s="354" t="s">
        <v>439</v>
      </c>
      <c r="D1156" s="354" t="s">
        <v>4147</v>
      </c>
      <c r="E1156" s="354" t="s">
        <v>632</v>
      </c>
      <c r="F1156" s="354" t="s">
        <v>4148</v>
      </c>
      <c r="G1156" s="0" t="e">
        <f aca="false">CHAR(CODE(dbcs(LEFT(F1156,1)))-256)</f>
        <v>#NAME?</v>
      </c>
      <c r="H1156" s="0" t="e">
        <f aca="false">C1156&amp;G1156</f>
        <v>#NAME?</v>
      </c>
      <c r="I1156" s="355" t="str">
        <f aca="false">D1156</f>
        <v>八尾市</v>
      </c>
      <c r="L1156" s="355" t="str">
        <f aca="false">C1156&amp;D1156</f>
        <v>大阪府八尾市</v>
      </c>
    </row>
    <row r="1157" customFormat="false" ht="18" hidden="false" customHeight="false" outlineLevel="0" collapsed="false">
      <c r="A1157" s="354" t="s">
        <v>4149</v>
      </c>
      <c r="B1157" s="0" t="str">
        <f aca="false">LEFT(A1157,2)</f>
        <v>28</v>
      </c>
      <c r="C1157" s="354" t="s">
        <v>440</v>
      </c>
      <c r="D1157" s="354" t="s">
        <v>4150</v>
      </c>
      <c r="E1157" s="354" t="s">
        <v>634</v>
      </c>
      <c r="F1157" s="354" t="s">
        <v>4151</v>
      </c>
      <c r="G1157" s="0" t="e">
        <f aca="false">CHAR(CODE(dbcs(LEFT(F1157,1)))-256)</f>
        <v>#NAME?</v>
      </c>
      <c r="H1157" s="0" t="e">
        <f aca="false">C1157&amp;G1157</f>
        <v>#NAME?</v>
      </c>
      <c r="I1157" s="355" t="str">
        <f aca="false">D1157</f>
        <v>相生市</v>
      </c>
      <c r="L1157" s="355" t="str">
        <f aca="false">C1157&amp;D1157</f>
        <v>兵庫県相生市</v>
      </c>
    </row>
    <row r="1158" customFormat="false" ht="18" hidden="false" customHeight="false" outlineLevel="0" collapsed="false">
      <c r="A1158" s="354" t="s">
        <v>4152</v>
      </c>
      <c r="B1158" s="0" t="str">
        <f aca="false">LEFT(A1158,2)</f>
        <v>28</v>
      </c>
      <c r="C1158" s="354" t="s">
        <v>440</v>
      </c>
      <c r="D1158" s="354" t="s">
        <v>4153</v>
      </c>
      <c r="E1158" s="354" t="s">
        <v>634</v>
      </c>
      <c r="F1158" s="354" t="s">
        <v>4154</v>
      </c>
      <c r="G1158" s="0" t="e">
        <f aca="false">CHAR(CODE(dbcs(LEFT(F1158,1)))-256)</f>
        <v>#NAME?</v>
      </c>
      <c r="H1158" s="0" t="e">
        <f aca="false">C1158&amp;G1158</f>
        <v>#NAME?</v>
      </c>
      <c r="I1158" s="355" t="str">
        <f aca="false">D1158</f>
        <v>明石市</v>
      </c>
      <c r="L1158" s="355" t="str">
        <f aca="false">C1158&amp;D1158</f>
        <v>兵庫県明石市</v>
      </c>
    </row>
    <row r="1159" customFormat="false" ht="18" hidden="false" customHeight="false" outlineLevel="0" collapsed="false">
      <c r="A1159" s="354" t="s">
        <v>4155</v>
      </c>
      <c r="B1159" s="0" t="str">
        <f aca="false">LEFT(A1159,2)</f>
        <v>28</v>
      </c>
      <c r="C1159" s="354" t="s">
        <v>440</v>
      </c>
      <c r="D1159" s="354" t="s">
        <v>4156</v>
      </c>
      <c r="E1159" s="354" t="s">
        <v>634</v>
      </c>
      <c r="F1159" s="354" t="s">
        <v>4157</v>
      </c>
      <c r="G1159" s="0" t="e">
        <f aca="false">CHAR(CODE(dbcs(LEFT(F1159,1)))-256)</f>
        <v>#NAME?</v>
      </c>
      <c r="H1159" s="0" t="e">
        <f aca="false">C1159&amp;G1159</f>
        <v>#NAME?</v>
      </c>
      <c r="I1159" s="355" t="str">
        <f aca="false">D1159</f>
        <v>赤穂市</v>
      </c>
      <c r="L1159" s="355" t="str">
        <f aca="false">C1159&amp;D1159</f>
        <v>兵庫県赤穂市</v>
      </c>
    </row>
    <row r="1160" customFormat="false" ht="18" hidden="false" customHeight="false" outlineLevel="0" collapsed="false">
      <c r="A1160" s="354" t="s">
        <v>4158</v>
      </c>
      <c r="B1160" s="0" t="str">
        <f aca="false">LEFT(A1160,2)</f>
        <v>28</v>
      </c>
      <c r="C1160" s="354" t="s">
        <v>440</v>
      </c>
      <c r="D1160" s="354" t="s">
        <v>4159</v>
      </c>
      <c r="E1160" s="354" t="s">
        <v>634</v>
      </c>
      <c r="F1160" s="354" t="s">
        <v>4160</v>
      </c>
      <c r="G1160" s="0" t="e">
        <f aca="false">CHAR(CODE(dbcs(LEFT(F1160,1)))-256)</f>
        <v>#NAME?</v>
      </c>
      <c r="H1160" s="0" t="e">
        <f aca="false">C1160&amp;G1160</f>
        <v>#NAME?</v>
      </c>
      <c r="I1160" s="355" t="str">
        <f aca="false">D1160</f>
        <v>朝来市</v>
      </c>
      <c r="L1160" s="355" t="str">
        <f aca="false">C1160&amp;D1160</f>
        <v>兵庫県朝来市</v>
      </c>
    </row>
    <row r="1161" customFormat="false" ht="18" hidden="false" customHeight="false" outlineLevel="0" collapsed="false">
      <c r="A1161" s="354" t="s">
        <v>4161</v>
      </c>
      <c r="B1161" s="0" t="str">
        <f aca="false">LEFT(A1161,2)</f>
        <v>28</v>
      </c>
      <c r="C1161" s="354" t="s">
        <v>440</v>
      </c>
      <c r="D1161" s="354" t="s">
        <v>4162</v>
      </c>
      <c r="E1161" s="354" t="s">
        <v>634</v>
      </c>
      <c r="F1161" s="354" t="s">
        <v>4163</v>
      </c>
      <c r="G1161" s="0" t="e">
        <f aca="false">CHAR(CODE(dbcs(LEFT(F1161,1)))-256)</f>
        <v>#NAME?</v>
      </c>
      <c r="H1161" s="0" t="e">
        <f aca="false">C1161&amp;G1161</f>
        <v>#NAME?</v>
      </c>
      <c r="I1161" s="355" t="str">
        <f aca="false">D1161</f>
        <v>芦屋市</v>
      </c>
      <c r="L1161" s="355" t="str">
        <f aca="false">C1161&amp;D1161</f>
        <v>兵庫県芦屋市</v>
      </c>
    </row>
    <row r="1162" customFormat="false" ht="18" hidden="false" customHeight="false" outlineLevel="0" collapsed="false">
      <c r="A1162" s="354" t="s">
        <v>4164</v>
      </c>
      <c r="B1162" s="0" t="str">
        <f aca="false">LEFT(A1162,2)</f>
        <v>28</v>
      </c>
      <c r="C1162" s="354" t="s">
        <v>440</v>
      </c>
      <c r="D1162" s="354" t="s">
        <v>4165</v>
      </c>
      <c r="E1162" s="354" t="s">
        <v>634</v>
      </c>
      <c r="F1162" s="354" t="s">
        <v>4166</v>
      </c>
      <c r="G1162" s="0" t="e">
        <f aca="false">CHAR(CODE(dbcs(LEFT(F1162,1)))-256)</f>
        <v>#NAME?</v>
      </c>
      <c r="H1162" s="0" t="e">
        <f aca="false">C1162&amp;G1162</f>
        <v>#NAME?</v>
      </c>
      <c r="I1162" s="355" t="str">
        <f aca="false">D1162</f>
        <v>尼崎市</v>
      </c>
      <c r="L1162" s="355" t="str">
        <f aca="false">C1162&amp;D1162</f>
        <v>兵庫県尼崎市</v>
      </c>
    </row>
    <row r="1163" customFormat="false" ht="18" hidden="false" customHeight="false" outlineLevel="0" collapsed="false">
      <c r="A1163" s="354" t="s">
        <v>4167</v>
      </c>
      <c r="B1163" s="0" t="str">
        <f aca="false">LEFT(A1163,2)</f>
        <v>28</v>
      </c>
      <c r="C1163" s="354" t="s">
        <v>440</v>
      </c>
      <c r="D1163" s="354" t="s">
        <v>4168</v>
      </c>
      <c r="E1163" s="354" t="s">
        <v>634</v>
      </c>
      <c r="F1163" s="354" t="s">
        <v>4169</v>
      </c>
      <c r="G1163" s="0" t="e">
        <f aca="false">CHAR(CODE(dbcs(LEFT(F1163,1)))-256)</f>
        <v>#NAME?</v>
      </c>
      <c r="H1163" s="0" t="e">
        <f aca="false">C1163&amp;G1163</f>
        <v>#NAME?</v>
      </c>
      <c r="I1163" s="355" t="str">
        <f aca="false">D1163</f>
        <v>淡路市</v>
      </c>
      <c r="L1163" s="355" t="str">
        <f aca="false">C1163&amp;D1163</f>
        <v>兵庫県淡路市</v>
      </c>
    </row>
    <row r="1164" customFormat="false" ht="18" hidden="false" customHeight="false" outlineLevel="0" collapsed="false">
      <c r="A1164" s="354" t="s">
        <v>4170</v>
      </c>
      <c r="B1164" s="0" t="str">
        <f aca="false">LEFT(A1164,2)</f>
        <v>28</v>
      </c>
      <c r="C1164" s="354" t="s">
        <v>440</v>
      </c>
      <c r="D1164" s="354" t="s">
        <v>4171</v>
      </c>
      <c r="E1164" s="354" t="s">
        <v>634</v>
      </c>
      <c r="F1164" s="354" t="s">
        <v>4172</v>
      </c>
      <c r="G1164" s="0" t="e">
        <f aca="false">CHAR(CODE(dbcs(LEFT(F1164,1)))-256)</f>
        <v>#NAME?</v>
      </c>
      <c r="H1164" s="0" t="e">
        <f aca="false">C1164&amp;G1164</f>
        <v>#NAME?</v>
      </c>
      <c r="I1164" s="355" t="str">
        <f aca="false">D1164</f>
        <v>伊丹市</v>
      </c>
      <c r="L1164" s="355" t="str">
        <f aca="false">C1164&amp;D1164</f>
        <v>兵庫県伊丹市</v>
      </c>
    </row>
    <row r="1165" customFormat="false" ht="18" hidden="false" customHeight="false" outlineLevel="0" collapsed="false">
      <c r="A1165" s="354" t="s">
        <v>4173</v>
      </c>
      <c r="B1165" s="0" t="str">
        <f aca="false">LEFT(A1165,2)</f>
        <v>28</v>
      </c>
      <c r="C1165" s="354" t="s">
        <v>440</v>
      </c>
      <c r="D1165" s="354" t="s">
        <v>4174</v>
      </c>
      <c r="E1165" s="354" t="s">
        <v>634</v>
      </c>
      <c r="F1165" s="354" t="s">
        <v>4175</v>
      </c>
      <c r="G1165" s="0" t="e">
        <f aca="false">CHAR(CODE(dbcs(LEFT(F1165,1)))-256)</f>
        <v>#NAME?</v>
      </c>
      <c r="H1165" s="0" t="e">
        <f aca="false">C1165&amp;G1165</f>
        <v>#NAME?</v>
      </c>
      <c r="I1165" s="355" t="str">
        <f aca="false">D1165</f>
        <v>市川町</v>
      </c>
      <c r="L1165" s="355" t="str">
        <f aca="false">C1165&amp;D1165</f>
        <v>兵庫県市川町</v>
      </c>
    </row>
    <row r="1166" customFormat="false" ht="18" hidden="false" customHeight="false" outlineLevel="0" collapsed="false">
      <c r="A1166" s="354" t="s">
        <v>4176</v>
      </c>
      <c r="B1166" s="0" t="str">
        <f aca="false">LEFT(A1166,2)</f>
        <v>28</v>
      </c>
      <c r="C1166" s="354" t="s">
        <v>440</v>
      </c>
      <c r="D1166" s="354" t="s">
        <v>4177</v>
      </c>
      <c r="E1166" s="354" t="s">
        <v>634</v>
      </c>
      <c r="F1166" s="354" t="s">
        <v>4178</v>
      </c>
      <c r="G1166" s="0" t="e">
        <f aca="false">CHAR(CODE(dbcs(LEFT(F1166,1)))-256)</f>
        <v>#NAME?</v>
      </c>
      <c r="H1166" s="0" t="e">
        <f aca="false">C1166&amp;G1166</f>
        <v>#NAME?</v>
      </c>
      <c r="I1166" s="355" t="str">
        <f aca="false">D1166</f>
        <v>猪名川町</v>
      </c>
      <c r="L1166" s="355" t="str">
        <f aca="false">C1166&amp;D1166</f>
        <v>兵庫県猪名川町</v>
      </c>
    </row>
    <row r="1167" customFormat="false" ht="18" hidden="false" customHeight="false" outlineLevel="0" collapsed="false">
      <c r="A1167" s="354" t="s">
        <v>4179</v>
      </c>
      <c r="B1167" s="0" t="str">
        <f aca="false">LEFT(A1167,2)</f>
        <v>28</v>
      </c>
      <c r="C1167" s="354" t="s">
        <v>440</v>
      </c>
      <c r="D1167" s="354" t="s">
        <v>4180</v>
      </c>
      <c r="E1167" s="354" t="s">
        <v>634</v>
      </c>
      <c r="F1167" s="354" t="s">
        <v>4181</v>
      </c>
      <c r="G1167" s="0" t="e">
        <f aca="false">CHAR(CODE(dbcs(LEFT(F1167,1)))-256)</f>
        <v>#NAME?</v>
      </c>
      <c r="H1167" s="0" t="e">
        <f aca="false">C1167&amp;G1167</f>
        <v>#NAME?</v>
      </c>
      <c r="I1167" s="355" t="str">
        <f aca="false">D1167</f>
        <v>稲美町</v>
      </c>
      <c r="L1167" s="355" t="str">
        <f aca="false">C1167&amp;D1167</f>
        <v>兵庫県稲美町</v>
      </c>
    </row>
    <row r="1168" customFormat="false" ht="18" hidden="false" customHeight="false" outlineLevel="0" collapsed="false">
      <c r="A1168" s="354" t="s">
        <v>4182</v>
      </c>
      <c r="B1168" s="0" t="str">
        <f aca="false">LEFT(A1168,2)</f>
        <v>28</v>
      </c>
      <c r="C1168" s="354" t="s">
        <v>440</v>
      </c>
      <c r="D1168" s="354" t="s">
        <v>4183</v>
      </c>
      <c r="E1168" s="354" t="s">
        <v>634</v>
      </c>
      <c r="F1168" s="354" t="s">
        <v>4184</v>
      </c>
      <c r="G1168" s="0" t="e">
        <f aca="false">CHAR(CODE(dbcs(LEFT(F1168,1)))-256)</f>
        <v>#NAME?</v>
      </c>
      <c r="H1168" s="0" t="e">
        <f aca="false">C1168&amp;G1168</f>
        <v>#NAME?</v>
      </c>
      <c r="I1168" s="355" t="str">
        <f aca="false">D1168</f>
        <v>小野市</v>
      </c>
      <c r="L1168" s="355" t="str">
        <f aca="false">C1168&amp;D1168</f>
        <v>兵庫県小野市</v>
      </c>
    </row>
    <row r="1169" customFormat="false" ht="18" hidden="false" customHeight="false" outlineLevel="0" collapsed="false">
      <c r="A1169" s="354" t="s">
        <v>4185</v>
      </c>
      <c r="B1169" s="0" t="str">
        <f aca="false">LEFT(A1169,2)</f>
        <v>28</v>
      </c>
      <c r="C1169" s="354" t="s">
        <v>440</v>
      </c>
      <c r="D1169" s="354" t="s">
        <v>4186</v>
      </c>
      <c r="E1169" s="354" t="s">
        <v>634</v>
      </c>
      <c r="F1169" s="354" t="s">
        <v>4187</v>
      </c>
      <c r="G1169" s="0" t="e">
        <f aca="false">CHAR(CODE(dbcs(LEFT(F1169,1)))-256)</f>
        <v>#NAME?</v>
      </c>
      <c r="H1169" s="0" t="e">
        <f aca="false">C1169&amp;G1169</f>
        <v>#NAME?</v>
      </c>
      <c r="I1169" s="355" t="str">
        <f aca="false">D1169</f>
        <v>加古川市</v>
      </c>
      <c r="L1169" s="355" t="str">
        <f aca="false">C1169&amp;D1169</f>
        <v>兵庫県加古川市</v>
      </c>
    </row>
    <row r="1170" customFormat="false" ht="18" hidden="false" customHeight="false" outlineLevel="0" collapsed="false">
      <c r="A1170" s="354" t="s">
        <v>4188</v>
      </c>
      <c r="B1170" s="0" t="str">
        <f aca="false">LEFT(A1170,2)</f>
        <v>28</v>
      </c>
      <c r="C1170" s="354" t="s">
        <v>440</v>
      </c>
      <c r="D1170" s="354" t="s">
        <v>4189</v>
      </c>
      <c r="E1170" s="354" t="s">
        <v>634</v>
      </c>
      <c r="F1170" s="354" t="s">
        <v>4190</v>
      </c>
      <c r="G1170" s="0" t="e">
        <f aca="false">CHAR(CODE(dbcs(LEFT(F1170,1)))-256)</f>
        <v>#NAME?</v>
      </c>
      <c r="H1170" s="0" t="e">
        <f aca="false">C1170&amp;G1170</f>
        <v>#NAME?</v>
      </c>
      <c r="I1170" s="355" t="str">
        <f aca="false">D1170</f>
        <v>加西市</v>
      </c>
      <c r="L1170" s="355" t="str">
        <f aca="false">C1170&amp;D1170</f>
        <v>兵庫県加西市</v>
      </c>
    </row>
    <row r="1171" customFormat="false" ht="18" hidden="false" customHeight="false" outlineLevel="0" collapsed="false">
      <c r="A1171" s="354" t="s">
        <v>4191</v>
      </c>
      <c r="B1171" s="0" t="str">
        <f aca="false">LEFT(A1171,2)</f>
        <v>28</v>
      </c>
      <c r="C1171" s="354" t="s">
        <v>440</v>
      </c>
      <c r="D1171" s="354" t="s">
        <v>4192</v>
      </c>
      <c r="E1171" s="354" t="s">
        <v>634</v>
      </c>
      <c r="F1171" s="354" t="s">
        <v>4193</v>
      </c>
      <c r="G1171" s="0" t="e">
        <f aca="false">CHAR(CODE(dbcs(LEFT(F1171,1)))-256)</f>
        <v>#NAME?</v>
      </c>
      <c r="H1171" s="0" t="e">
        <f aca="false">C1171&amp;G1171</f>
        <v>#NAME?</v>
      </c>
      <c r="I1171" s="355" t="str">
        <f aca="false">D1171</f>
        <v>加東市</v>
      </c>
      <c r="L1171" s="355" t="str">
        <f aca="false">C1171&amp;D1171</f>
        <v>兵庫県加東市</v>
      </c>
    </row>
    <row r="1172" customFormat="false" ht="18" hidden="false" customHeight="false" outlineLevel="0" collapsed="false">
      <c r="A1172" s="354" t="s">
        <v>4194</v>
      </c>
      <c r="B1172" s="0" t="str">
        <f aca="false">LEFT(A1172,2)</f>
        <v>28</v>
      </c>
      <c r="C1172" s="354" t="s">
        <v>440</v>
      </c>
      <c r="D1172" s="354" t="s">
        <v>4195</v>
      </c>
      <c r="E1172" s="354" t="s">
        <v>634</v>
      </c>
      <c r="F1172" s="354" t="s">
        <v>838</v>
      </c>
      <c r="G1172" s="0" t="e">
        <f aca="false">CHAR(CODE(dbcs(LEFT(F1172,1)))-256)</f>
        <v>#NAME?</v>
      </c>
      <c r="H1172" s="0" t="e">
        <f aca="false">C1172&amp;G1172</f>
        <v>#NAME?</v>
      </c>
      <c r="I1172" s="355" t="str">
        <f aca="false">D1172</f>
        <v>神河町</v>
      </c>
      <c r="L1172" s="355" t="str">
        <f aca="false">C1172&amp;D1172</f>
        <v>兵庫県神河町</v>
      </c>
    </row>
    <row r="1173" customFormat="false" ht="18" hidden="false" customHeight="false" outlineLevel="0" collapsed="false">
      <c r="A1173" s="354" t="s">
        <v>4196</v>
      </c>
      <c r="B1173" s="0" t="str">
        <f aca="false">LEFT(A1173,2)</f>
        <v>28</v>
      </c>
      <c r="C1173" s="354" t="s">
        <v>440</v>
      </c>
      <c r="D1173" s="354" t="s">
        <v>4197</v>
      </c>
      <c r="E1173" s="354" t="s">
        <v>634</v>
      </c>
      <c r="F1173" s="354" t="s">
        <v>4198</v>
      </c>
      <c r="G1173" s="0" t="e">
        <f aca="false">CHAR(CODE(dbcs(LEFT(F1173,1)))-256)</f>
        <v>#NAME?</v>
      </c>
      <c r="H1173" s="0" t="e">
        <f aca="false">C1173&amp;G1173</f>
        <v>#NAME?</v>
      </c>
      <c r="I1173" s="355" t="str">
        <f aca="false">D1173</f>
        <v>上郡町</v>
      </c>
      <c r="L1173" s="355" t="str">
        <f aca="false">C1173&amp;D1173</f>
        <v>兵庫県上郡町</v>
      </c>
    </row>
    <row r="1174" customFormat="false" ht="18" hidden="false" customHeight="false" outlineLevel="0" collapsed="false">
      <c r="A1174" s="354" t="s">
        <v>4199</v>
      </c>
      <c r="B1174" s="0" t="str">
        <f aca="false">LEFT(A1174,2)</f>
        <v>28</v>
      </c>
      <c r="C1174" s="354" t="s">
        <v>440</v>
      </c>
      <c r="D1174" s="354" t="s">
        <v>4200</v>
      </c>
      <c r="E1174" s="354" t="s">
        <v>634</v>
      </c>
      <c r="F1174" s="354" t="s">
        <v>4201</v>
      </c>
      <c r="G1174" s="0" t="e">
        <f aca="false">CHAR(CODE(dbcs(LEFT(F1174,1)))-256)</f>
        <v>#NAME?</v>
      </c>
      <c r="H1174" s="0" t="e">
        <f aca="false">C1174&amp;G1174</f>
        <v>#NAME?</v>
      </c>
      <c r="I1174" s="355" t="str">
        <f aca="false">D1174</f>
        <v>香美町</v>
      </c>
      <c r="L1174" s="355" t="str">
        <f aca="false">C1174&amp;D1174</f>
        <v>兵庫県香美町</v>
      </c>
    </row>
    <row r="1175" customFormat="false" ht="18" hidden="false" customHeight="false" outlineLevel="0" collapsed="false">
      <c r="A1175" s="354" t="s">
        <v>4202</v>
      </c>
      <c r="B1175" s="0" t="str">
        <f aca="false">LEFT(A1175,2)</f>
        <v>28</v>
      </c>
      <c r="C1175" s="354" t="s">
        <v>440</v>
      </c>
      <c r="D1175" s="354" t="s">
        <v>4203</v>
      </c>
      <c r="E1175" s="354" t="s">
        <v>634</v>
      </c>
      <c r="F1175" s="354" t="s">
        <v>4204</v>
      </c>
      <c r="G1175" s="0" t="e">
        <f aca="false">CHAR(CODE(dbcs(LEFT(F1175,1)))-256)</f>
        <v>#NAME?</v>
      </c>
      <c r="H1175" s="0" t="e">
        <f aca="false">C1175&amp;G1175</f>
        <v>#NAME?</v>
      </c>
      <c r="I1175" s="355" t="str">
        <f aca="false">D1175</f>
        <v>川西市</v>
      </c>
      <c r="L1175" s="355" t="str">
        <f aca="false">C1175&amp;D1175</f>
        <v>兵庫県川西市</v>
      </c>
    </row>
    <row r="1176" customFormat="false" ht="18" hidden="false" customHeight="false" outlineLevel="0" collapsed="false">
      <c r="A1176" s="354" t="s">
        <v>4205</v>
      </c>
      <c r="B1176" s="0" t="str">
        <f aca="false">LEFT(A1176,2)</f>
        <v>28</v>
      </c>
      <c r="C1176" s="354" t="s">
        <v>440</v>
      </c>
      <c r="D1176" s="354" t="s">
        <v>4206</v>
      </c>
      <c r="E1176" s="354" t="s">
        <v>634</v>
      </c>
      <c r="F1176" s="354" t="s">
        <v>4207</v>
      </c>
      <c r="G1176" s="0" t="e">
        <f aca="false">CHAR(CODE(dbcs(LEFT(F1176,1)))-256)</f>
        <v>#NAME?</v>
      </c>
      <c r="H1176" s="0" t="e">
        <f aca="false">C1176&amp;G1176</f>
        <v>#NAME?</v>
      </c>
      <c r="I1176" s="355" t="str">
        <f aca="false">D1176</f>
        <v>神戸市</v>
      </c>
      <c r="L1176" s="355" t="str">
        <f aca="false">C1176&amp;D1176</f>
        <v>兵庫県神戸市</v>
      </c>
    </row>
    <row r="1177" customFormat="false" ht="18" hidden="false" customHeight="false" outlineLevel="0" collapsed="false">
      <c r="A1177" s="354" t="s">
        <v>4208</v>
      </c>
      <c r="B1177" s="0" t="str">
        <f aca="false">LEFT(A1177,2)</f>
        <v>28</v>
      </c>
      <c r="C1177" s="354" t="s">
        <v>440</v>
      </c>
      <c r="D1177" s="354" t="s">
        <v>4209</v>
      </c>
      <c r="E1177" s="354" t="s">
        <v>634</v>
      </c>
      <c r="F1177" s="354" t="s">
        <v>4210</v>
      </c>
      <c r="G1177" s="0" t="e">
        <f aca="false">CHAR(CODE(dbcs(LEFT(F1177,1)))-256)</f>
        <v>#NAME?</v>
      </c>
      <c r="H1177" s="0" t="e">
        <f aca="false">C1177&amp;G1177</f>
        <v>#NAME?</v>
      </c>
      <c r="I1177" s="355" t="str">
        <f aca="false">D1177</f>
        <v>佐用町</v>
      </c>
      <c r="L1177" s="355" t="str">
        <f aca="false">C1177&amp;D1177</f>
        <v>兵庫県佐用町</v>
      </c>
    </row>
    <row r="1178" customFormat="false" ht="18" hidden="false" customHeight="false" outlineLevel="0" collapsed="false">
      <c r="A1178" s="354" t="s">
        <v>4211</v>
      </c>
      <c r="B1178" s="0" t="str">
        <f aca="false">LEFT(A1178,2)</f>
        <v>28</v>
      </c>
      <c r="C1178" s="354" t="s">
        <v>440</v>
      </c>
      <c r="D1178" s="354" t="s">
        <v>4212</v>
      </c>
      <c r="E1178" s="354" t="s">
        <v>634</v>
      </c>
      <c r="F1178" s="354" t="s">
        <v>4213</v>
      </c>
      <c r="G1178" s="0" t="e">
        <f aca="false">CHAR(CODE(dbcs(LEFT(F1178,1)))-256)</f>
        <v>#NAME?</v>
      </c>
      <c r="H1178" s="0" t="e">
        <f aca="false">C1178&amp;G1178</f>
        <v>#NAME?</v>
      </c>
      <c r="I1178" s="355" t="str">
        <f aca="false">D1178</f>
        <v>三田市</v>
      </c>
      <c r="L1178" s="355" t="str">
        <f aca="false">C1178&amp;D1178</f>
        <v>兵庫県三田市</v>
      </c>
    </row>
    <row r="1179" customFormat="false" ht="18" hidden="false" customHeight="false" outlineLevel="0" collapsed="false">
      <c r="A1179" s="354" t="s">
        <v>4214</v>
      </c>
      <c r="B1179" s="0" t="str">
        <f aca="false">LEFT(A1179,2)</f>
        <v>28</v>
      </c>
      <c r="C1179" s="354" t="s">
        <v>440</v>
      </c>
      <c r="D1179" s="354" t="s">
        <v>4215</v>
      </c>
      <c r="E1179" s="354" t="s">
        <v>634</v>
      </c>
      <c r="F1179" s="354" t="s">
        <v>4216</v>
      </c>
      <c r="G1179" s="0" t="e">
        <f aca="false">CHAR(CODE(dbcs(LEFT(F1179,1)))-256)</f>
        <v>#NAME?</v>
      </c>
      <c r="H1179" s="0" t="e">
        <f aca="false">C1179&amp;G1179</f>
        <v>#NAME?</v>
      </c>
      <c r="I1179" s="355" t="str">
        <f aca="false">D1179</f>
        <v>宍粟市</v>
      </c>
      <c r="L1179" s="355" t="str">
        <f aca="false">C1179&amp;D1179</f>
        <v>兵庫県宍粟市</v>
      </c>
    </row>
    <row r="1180" customFormat="false" ht="18" hidden="false" customHeight="false" outlineLevel="0" collapsed="false">
      <c r="A1180" s="354" t="s">
        <v>4217</v>
      </c>
      <c r="B1180" s="0" t="str">
        <f aca="false">LEFT(A1180,2)</f>
        <v>28</v>
      </c>
      <c r="C1180" s="354" t="s">
        <v>440</v>
      </c>
      <c r="D1180" s="354" t="s">
        <v>4218</v>
      </c>
      <c r="E1180" s="354" t="s">
        <v>634</v>
      </c>
      <c r="F1180" s="354" t="s">
        <v>4219</v>
      </c>
      <c r="G1180" s="0" t="e">
        <f aca="false">CHAR(CODE(dbcs(LEFT(F1180,1)))-256)</f>
        <v>#NAME?</v>
      </c>
      <c r="H1180" s="0" t="e">
        <f aca="false">C1180&amp;G1180</f>
        <v>#NAME?</v>
      </c>
      <c r="I1180" s="355" t="str">
        <f aca="false">D1180</f>
        <v>新温泉町</v>
      </c>
      <c r="L1180" s="355" t="str">
        <f aca="false">C1180&amp;D1180</f>
        <v>兵庫県新温泉町</v>
      </c>
    </row>
    <row r="1181" customFormat="false" ht="18" hidden="false" customHeight="false" outlineLevel="0" collapsed="false">
      <c r="A1181" s="354" t="s">
        <v>4220</v>
      </c>
      <c r="B1181" s="0" t="str">
        <f aca="false">LEFT(A1181,2)</f>
        <v>28</v>
      </c>
      <c r="C1181" s="354" t="s">
        <v>440</v>
      </c>
      <c r="D1181" s="354" t="s">
        <v>4221</v>
      </c>
      <c r="E1181" s="354" t="s">
        <v>634</v>
      </c>
      <c r="F1181" s="354" t="s">
        <v>4222</v>
      </c>
      <c r="G1181" s="0" t="e">
        <f aca="false">CHAR(CODE(dbcs(LEFT(F1181,1)))-256)</f>
        <v>#NAME?</v>
      </c>
      <c r="H1181" s="0" t="e">
        <f aca="false">C1181&amp;G1181</f>
        <v>#NAME?</v>
      </c>
      <c r="I1181" s="355" t="str">
        <f aca="false">D1181</f>
        <v>洲本市</v>
      </c>
      <c r="L1181" s="355" t="str">
        <f aca="false">C1181&amp;D1181</f>
        <v>兵庫県洲本市</v>
      </c>
    </row>
    <row r="1182" customFormat="false" ht="18" hidden="false" customHeight="false" outlineLevel="0" collapsed="false">
      <c r="A1182" s="354" t="s">
        <v>4223</v>
      </c>
      <c r="B1182" s="0" t="str">
        <f aca="false">LEFT(A1182,2)</f>
        <v>28</v>
      </c>
      <c r="C1182" s="354" t="s">
        <v>440</v>
      </c>
      <c r="D1182" s="354" t="s">
        <v>4084</v>
      </c>
      <c r="E1182" s="354" t="s">
        <v>634</v>
      </c>
      <c r="F1182" s="354" t="s">
        <v>4085</v>
      </c>
      <c r="G1182" s="0" t="e">
        <f aca="false">CHAR(CODE(dbcs(LEFT(F1182,1)))-256)</f>
        <v>#NAME?</v>
      </c>
      <c r="H1182" s="0" t="e">
        <f aca="false">C1182&amp;G1182</f>
        <v>#NAME?</v>
      </c>
      <c r="I1182" s="355" t="str">
        <f aca="false">D1182</f>
        <v>太子町</v>
      </c>
      <c r="L1182" s="355" t="str">
        <f aca="false">C1182&amp;D1182</f>
        <v>兵庫県太子町</v>
      </c>
    </row>
    <row r="1183" customFormat="false" ht="18" hidden="false" customHeight="false" outlineLevel="0" collapsed="false">
      <c r="A1183" s="354" t="s">
        <v>4224</v>
      </c>
      <c r="B1183" s="0" t="str">
        <f aca="false">LEFT(A1183,2)</f>
        <v>28</v>
      </c>
      <c r="C1183" s="354" t="s">
        <v>440</v>
      </c>
      <c r="D1183" s="354" t="s">
        <v>4225</v>
      </c>
      <c r="E1183" s="354" t="s">
        <v>634</v>
      </c>
      <c r="F1183" s="354" t="s">
        <v>4226</v>
      </c>
      <c r="G1183" s="0" t="e">
        <f aca="false">CHAR(CODE(dbcs(LEFT(F1183,1)))-256)</f>
        <v>#NAME?</v>
      </c>
      <c r="H1183" s="0" t="e">
        <f aca="false">C1183&amp;G1183</f>
        <v>#NAME?</v>
      </c>
      <c r="I1183" s="355" t="str">
        <f aca="false">D1183</f>
        <v>高砂市</v>
      </c>
      <c r="L1183" s="355" t="str">
        <f aca="false">C1183&amp;D1183</f>
        <v>兵庫県高砂市</v>
      </c>
    </row>
    <row r="1184" customFormat="false" ht="18" hidden="false" customHeight="false" outlineLevel="0" collapsed="false">
      <c r="A1184" s="354" t="s">
        <v>4227</v>
      </c>
      <c r="B1184" s="0" t="str">
        <f aca="false">LEFT(A1184,2)</f>
        <v>28</v>
      </c>
      <c r="C1184" s="354" t="s">
        <v>440</v>
      </c>
      <c r="D1184" s="354" t="s">
        <v>4228</v>
      </c>
      <c r="E1184" s="354" t="s">
        <v>634</v>
      </c>
      <c r="F1184" s="354" t="s">
        <v>4229</v>
      </c>
      <c r="G1184" s="0" t="e">
        <f aca="false">CHAR(CODE(dbcs(LEFT(F1184,1)))-256)</f>
        <v>#NAME?</v>
      </c>
      <c r="H1184" s="0" t="e">
        <f aca="false">C1184&amp;G1184</f>
        <v>#NAME?</v>
      </c>
      <c r="I1184" s="355" t="str">
        <f aca="false">D1184</f>
        <v>多可町</v>
      </c>
      <c r="L1184" s="355" t="str">
        <f aca="false">C1184&amp;D1184</f>
        <v>兵庫県多可町</v>
      </c>
    </row>
    <row r="1185" customFormat="false" ht="18" hidden="false" customHeight="false" outlineLevel="0" collapsed="false">
      <c r="A1185" s="354" t="s">
        <v>4230</v>
      </c>
      <c r="B1185" s="0" t="str">
        <f aca="false">LEFT(A1185,2)</f>
        <v>28</v>
      </c>
      <c r="C1185" s="354" t="s">
        <v>440</v>
      </c>
      <c r="D1185" s="354" t="s">
        <v>4231</v>
      </c>
      <c r="E1185" s="354" t="s">
        <v>634</v>
      </c>
      <c r="F1185" s="354" t="s">
        <v>4232</v>
      </c>
      <c r="G1185" s="0" t="e">
        <f aca="false">CHAR(CODE(dbcs(LEFT(F1185,1)))-256)</f>
        <v>#NAME?</v>
      </c>
      <c r="H1185" s="0" t="e">
        <f aca="false">C1185&amp;G1185</f>
        <v>#NAME?</v>
      </c>
      <c r="I1185" s="355" t="str">
        <f aca="false">D1185</f>
        <v>宝塚市</v>
      </c>
      <c r="L1185" s="355" t="str">
        <f aca="false">C1185&amp;D1185</f>
        <v>兵庫県宝塚市</v>
      </c>
    </row>
    <row r="1186" customFormat="false" ht="18" hidden="false" customHeight="false" outlineLevel="0" collapsed="false">
      <c r="A1186" s="354" t="s">
        <v>4233</v>
      </c>
      <c r="B1186" s="0" t="str">
        <f aca="false">LEFT(A1186,2)</f>
        <v>28</v>
      </c>
      <c r="C1186" s="354" t="s">
        <v>440</v>
      </c>
      <c r="D1186" s="354" t="s">
        <v>4234</v>
      </c>
      <c r="E1186" s="354" t="s">
        <v>634</v>
      </c>
      <c r="F1186" s="354" t="s">
        <v>4235</v>
      </c>
      <c r="G1186" s="0" t="e">
        <f aca="false">CHAR(CODE(dbcs(LEFT(F1186,1)))-256)</f>
        <v>#NAME?</v>
      </c>
      <c r="H1186" s="0" t="e">
        <f aca="false">C1186&amp;G1186</f>
        <v>#NAME?</v>
      </c>
      <c r="I1186" s="355" t="str">
        <f aca="false">D1186</f>
        <v>たつの市</v>
      </c>
      <c r="L1186" s="355" t="str">
        <f aca="false">C1186&amp;D1186</f>
        <v>兵庫県たつの市</v>
      </c>
    </row>
    <row r="1187" customFormat="false" ht="18" hidden="false" customHeight="false" outlineLevel="0" collapsed="false">
      <c r="A1187" s="354" t="s">
        <v>4236</v>
      </c>
      <c r="B1187" s="0" t="str">
        <f aca="false">LEFT(A1187,2)</f>
        <v>28</v>
      </c>
      <c r="C1187" s="354" t="s">
        <v>440</v>
      </c>
      <c r="D1187" s="354" t="s">
        <v>4237</v>
      </c>
      <c r="E1187" s="354" t="s">
        <v>634</v>
      </c>
      <c r="F1187" s="354" t="s">
        <v>4238</v>
      </c>
      <c r="G1187" s="0" t="e">
        <f aca="false">CHAR(CODE(dbcs(LEFT(F1187,1)))-256)</f>
        <v>#NAME?</v>
      </c>
      <c r="H1187" s="0" t="e">
        <f aca="false">C1187&amp;G1187</f>
        <v>#NAME?</v>
      </c>
      <c r="I1187" s="355" t="str">
        <f aca="false">D1187</f>
        <v>丹波篠山市</v>
      </c>
      <c r="L1187" s="355" t="str">
        <f aca="false">C1187&amp;D1187</f>
        <v>兵庫県丹波篠山市</v>
      </c>
    </row>
    <row r="1188" customFormat="false" ht="18" hidden="false" customHeight="false" outlineLevel="0" collapsed="false">
      <c r="A1188" s="354" t="s">
        <v>4239</v>
      </c>
      <c r="B1188" s="0" t="str">
        <f aca="false">LEFT(A1188,2)</f>
        <v>28</v>
      </c>
      <c r="C1188" s="354" t="s">
        <v>440</v>
      </c>
      <c r="D1188" s="354" t="s">
        <v>4240</v>
      </c>
      <c r="E1188" s="354" t="s">
        <v>634</v>
      </c>
      <c r="F1188" s="354" t="s">
        <v>4241</v>
      </c>
      <c r="G1188" s="0" t="e">
        <f aca="false">CHAR(CODE(dbcs(LEFT(F1188,1)))-256)</f>
        <v>#NAME?</v>
      </c>
      <c r="H1188" s="0" t="e">
        <f aca="false">C1188&amp;G1188</f>
        <v>#NAME?</v>
      </c>
      <c r="I1188" s="355" t="str">
        <f aca="false">D1188</f>
        <v>丹波市</v>
      </c>
      <c r="L1188" s="355" t="str">
        <f aca="false">C1188&amp;D1188</f>
        <v>兵庫県丹波市</v>
      </c>
    </row>
    <row r="1189" customFormat="false" ht="18" hidden="false" customHeight="false" outlineLevel="0" collapsed="false">
      <c r="A1189" s="354" t="s">
        <v>4242</v>
      </c>
      <c r="B1189" s="0" t="str">
        <f aca="false">LEFT(A1189,2)</f>
        <v>28</v>
      </c>
      <c r="C1189" s="354" t="s">
        <v>440</v>
      </c>
      <c r="D1189" s="354" t="s">
        <v>4243</v>
      </c>
      <c r="E1189" s="354" t="s">
        <v>634</v>
      </c>
      <c r="F1189" s="354" t="s">
        <v>4244</v>
      </c>
      <c r="G1189" s="0" t="e">
        <f aca="false">CHAR(CODE(dbcs(LEFT(F1189,1)))-256)</f>
        <v>#NAME?</v>
      </c>
      <c r="H1189" s="0" t="e">
        <f aca="false">C1189&amp;G1189</f>
        <v>#NAME?</v>
      </c>
      <c r="I1189" s="355" t="str">
        <f aca="false">D1189</f>
        <v>豊岡市</v>
      </c>
      <c r="L1189" s="355" t="str">
        <f aca="false">C1189&amp;D1189</f>
        <v>兵庫県豊岡市</v>
      </c>
    </row>
    <row r="1190" customFormat="false" ht="18" hidden="false" customHeight="false" outlineLevel="0" collapsed="false">
      <c r="A1190" s="354" t="s">
        <v>4245</v>
      </c>
      <c r="B1190" s="0" t="str">
        <f aca="false">LEFT(A1190,2)</f>
        <v>28</v>
      </c>
      <c r="C1190" s="354" t="s">
        <v>440</v>
      </c>
      <c r="D1190" s="354" t="s">
        <v>4246</v>
      </c>
      <c r="E1190" s="354" t="s">
        <v>634</v>
      </c>
      <c r="F1190" s="354" t="s">
        <v>4247</v>
      </c>
      <c r="G1190" s="0" t="e">
        <f aca="false">CHAR(CODE(dbcs(LEFT(F1190,1)))-256)</f>
        <v>#NAME?</v>
      </c>
      <c r="H1190" s="0" t="e">
        <f aca="false">C1190&amp;G1190</f>
        <v>#NAME?</v>
      </c>
      <c r="I1190" s="355" t="str">
        <f aca="false">D1190</f>
        <v>西宮市</v>
      </c>
      <c r="L1190" s="355" t="str">
        <f aca="false">C1190&amp;D1190</f>
        <v>兵庫県西宮市</v>
      </c>
    </row>
    <row r="1191" customFormat="false" ht="18" hidden="false" customHeight="false" outlineLevel="0" collapsed="false">
      <c r="A1191" s="354" t="s">
        <v>4248</v>
      </c>
      <c r="B1191" s="0" t="str">
        <f aca="false">LEFT(A1191,2)</f>
        <v>28</v>
      </c>
      <c r="C1191" s="354" t="s">
        <v>440</v>
      </c>
      <c r="D1191" s="354" t="s">
        <v>4249</v>
      </c>
      <c r="E1191" s="354" t="s">
        <v>634</v>
      </c>
      <c r="F1191" s="354" t="s">
        <v>4250</v>
      </c>
      <c r="G1191" s="0" t="e">
        <f aca="false">CHAR(CODE(dbcs(LEFT(F1191,1)))-256)</f>
        <v>#NAME?</v>
      </c>
      <c r="H1191" s="0" t="e">
        <f aca="false">C1191&amp;G1191</f>
        <v>#NAME?</v>
      </c>
      <c r="I1191" s="355" t="str">
        <f aca="false">D1191</f>
        <v>西脇市</v>
      </c>
      <c r="L1191" s="355" t="str">
        <f aca="false">C1191&amp;D1191</f>
        <v>兵庫県西脇市</v>
      </c>
    </row>
    <row r="1192" customFormat="false" ht="18" hidden="false" customHeight="false" outlineLevel="0" collapsed="false">
      <c r="A1192" s="354" t="s">
        <v>4251</v>
      </c>
      <c r="B1192" s="0" t="str">
        <f aca="false">LEFT(A1192,2)</f>
        <v>28</v>
      </c>
      <c r="C1192" s="354" t="s">
        <v>440</v>
      </c>
      <c r="D1192" s="354" t="s">
        <v>4252</v>
      </c>
      <c r="E1192" s="354" t="s">
        <v>634</v>
      </c>
      <c r="F1192" s="354" t="s">
        <v>4253</v>
      </c>
      <c r="G1192" s="0" t="e">
        <f aca="false">CHAR(CODE(dbcs(LEFT(F1192,1)))-256)</f>
        <v>#NAME?</v>
      </c>
      <c r="H1192" s="0" t="e">
        <f aca="false">C1192&amp;G1192</f>
        <v>#NAME?</v>
      </c>
      <c r="I1192" s="355" t="str">
        <f aca="false">D1192</f>
        <v>播磨町</v>
      </c>
      <c r="L1192" s="355" t="str">
        <f aca="false">C1192&amp;D1192</f>
        <v>兵庫県播磨町</v>
      </c>
    </row>
    <row r="1193" customFormat="false" ht="18" hidden="false" customHeight="false" outlineLevel="0" collapsed="false">
      <c r="A1193" s="354" t="s">
        <v>4254</v>
      </c>
      <c r="B1193" s="0" t="str">
        <f aca="false">LEFT(A1193,2)</f>
        <v>28</v>
      </c>
      <c r="C1193" s="354" t="s">
        <v>440</v>
      </c>
      <c r="D1193" s="354" t="s">
        <v>4255</v>
      </c>
      <c r="E1193" s="354" t="s">
        <v>634</v>
      </c>
      <c r="F1193" s="354" t="s">
        <v>4256</v>
      </c>
      <c r="G1193" s="0" t="e">
        <f aca="false">CHAR(CODE(dbcs(LEFT(F1193,1)))-256)</f>
        <v>#NAME?</v>
      </c>
      <c r="H1193" s="0" t="e">
        <f aca="false">C1193&amp;G1193</f>
        <v>#NAME?</v>
      </c>
      <c r="I1193" s="355" t="str">
        <f aca="false">D1193</f>
        <v>姫路市</v>
      </c>
      <c r="L1193" s="355" t="str">
        <f aca="false">C1193&amp;D1193</f>
        <v>兵庫県姫路市</v>
      </c>
    </row>
    <row r="1194" customFormat="false" ht="18" hidden="false" customHeight="false" outlineLevel="0" collapsed="false">
      <c r="A1194" s="354" t="s">
        <v>4257</v>
      </c>
      <c r="B1194" s="0" t="str">
        <f aca="false">LEFT(A1194,2)</f>
        <v>28</v>
      </c>
      <c r="C1194" s="354" t="s">
        <v>440</v>
      </c>
      <c r="D1194" s="354" t="s">
        <v>4258</v>
      </c>
      <c r="E1194" s="354" t="s">
        <v>634</v>
      </c>
      <c r="F1194" s="354" t="s">
        <v>4259</v>
      </c>
      <c r="G1194" s="0" t="e">
        <f aca="false">CHAR(CODE(dbcs(LEFT(F1194,1)))-256)</f>
        <v>#NAME?</v>
      </c>
      <c r="H1194" s="0" t="e">
        <f aca="false">C1194&amp;G1194</f>
        <v>#NAME?</v>
      </c>
      <c r="I1194" s="355" t="str">
        <f aca="false">D1194</f>
        <v>福崎町</v>
      </c>
      <c r="L1194" s="355" t="str">
        <f aca="false">C1194&amp;D1194</f>
        <v>兵庫県福崎町</v>
      </c>
    </row>
    <row r="1195" customFormat="false" ht="18" hidden="false" customHeight="false" outlineLevel="0" collapsed="false">
      <c r="A1195" s="354" t="s">
        <v>4260</v>
      </c>
      <c r="B1195" s="0" t="str">
        <f aca="false">LEFT(A1195,2)</f>
        <v>28</v>
      </c>
      <c r="C1195" s="354" t="s">
        <v>440</v>
      </c>
      <c r="D1195" s="354" t="s">
        <v>4261</v>
      </c>
      <c r="E1195" s="354" t="s">
        <v>634</v>
      </c>
      <c r="F1195" s="354" t="s">
        <v>4262</v>
      </c>
      <c r="G1195" s="0" t="e">
        <f aca="false">CHAR(CODE(dbcs(LEFT(F1195,1)))-256)</f>
        <v>#NAME?</v>
      </c>
      <c r="H1195" s="0" t="e">
        <f aca="false">C1195&amp;G1195</f>
        <v>#NAME?</v>
      </c>
      <c r="I1195" s="355" t="str">
        <f aca="false">D1195</f>
        <v>三木市</v>
      </c>
      <c r="L1195" s="355" t="str">
        <f aca="false">C1195&amp;D1195</f>
        <v>兵庫県三木市</v>
      </c>
    </row>
    <row r="1196" customFormat="false" ht="18" hidden="false" customHeight="false" outlineLevel="0" collapsed="false">
      <c r="A1196" s="354" t="s">
        <v>4263</v>
      </c>
      <c r="B1196" s="0" t="str">
        <f aca="false">LEFT(A1196,2)</f>
        <v>28</v>
      </c>
      <c r="C1196" s="354" t="s">
        <v>440</v>
      </c>
      <c r="D1196" s="354" t="s">
        <v>4264</v>
      </c>
      <c r="E1196" s="354" t="s">
        <v>634</v>
      </c>
      <c r="F1196" s="354" t="s">
        <v>4265</v>
      </c>
      <c r="G1196" s="0" t="e">
        <f aca="false">CHAR(CODE(dbcs(LEFT(F1196,1)))-256)</f>
        <v>#NAME?</v>
      </c>
      <c r="H1196" s="0" t="e">
        <f aca="false">C1196&amp;G1196</f>
        <v>#NAME?</v>
      </c>
      <c r="I1196" s="355" t="str">
        <f aca="false">D1196</f>
        <v>南あわじ市</v>
      </c>
      <c r="L1196" s="355" t="str">
        <f aca="false">C1196&amp;D1196</f>
        <v>兵庫県南あわじ市</v>
      </c>
    </row>
    <row r="1197" customFormat="false" ht="18" hidden="false" customHeight="false" outlineLevel="0" collapsed="false">
      <c r="A1197" s="354" t="s">
        <v>4266</v>
      </c>
      <c r="B1197" s="0" t="str">
        <f aca="false">LEFT(A1197,2)</f>
        <v>28</v>
      </c>
      <c r="C1197" s="354" t="s">
        <v>440</v>
      </c>
      <c r="D1197" s="354" t="s">
        <v>4267</v>
      </c>
      <c r="E1197" s="354" t="s">
        <v>634</v>
      </c>
      <c r="F1197" s="354" t="s">
        <v>4268</v>
      </c>
      <c r="G1197" s="0" t="e">
        <f aca="false">CHAR(CODE(dbcs(LEFT(F1197,1)))-256)</f>
        <v>#NAME?</v>
      </c>
      <c r="H1197" s="0" t="e">
        <f aca="false">C1197&amp;G1197</f>
        <v>#NAME?</v>
      </c>
      <c r="I1197" s="355" t="str">
        <f aca="false">D1197</f>
        <v>養父市</v>
      </c>
      <c r="L1197" s="355" t="str">
        <f aca="false">C1197&amp;D1197</f>
        <v>兵庫県養父市</v>
      </c>
    </row>
    <row r="1198" customFormat="false" ht="18" hidden="false" customHeight="false" outlineLevel="0" collapsed="false">
      <c r="A1198" s="354" t="s">
        <v>4269</v>
      </c>
      <c r="B1198" s="0" t="str">
        <f aca="false">LEFT(A1198,2)</f>
        <v>29</v>
      </c>
      <c r="C1198" s="354" t="s">
        <v>441</v>
      </c>
      <c r="D1198" s="354" t="s">
        <v>4270</v>
      </c>
      <c r="E1198" s="354" t="s">
        <v>636</v>
      </c>
      <c r="F1198" s="354" t="s">
        <v>4271</v>
      </c>
      <c r="G1198" s="0" t="e">
        <f aca="false">CHAR(CODE(dbcs(LEFT(F1198,1)))-256)</f>
        <v>#NAME?</v>
      </c>
      <c r="H1198" s="0" t="e">
        <f aca="false">C1198&amp;G1198</f>
        <v>#NAME?</v>
      </c>
      <c r="I1198" s="355" t="str">
        <f aca="false">D1198</f>
        <v>明日香村</v>
      </c>
      <c r="L1198" s="355" t="str">
        <f aca="false">C1198&amp;D1198</f>
        <v>奈良県明日香村</v>
      </c>
    </row>
    <row r="1199" customFormat="false" ht="18" hidden="false" customHeight="false" outlineLevel="0" collapsed="false">
      <c r="A1199" s="354" t="s">
        <v>4272</v>
      </c>
      <c r="B1199" s="0" t="str">
        <f aca="false">LEFT(A1199,2)</f>
        <v>29</v>
      </c>
      <c r="C1199" s="354" t="s">
        <v>441</v>
      </c>
      <c r="D1199" s="354" t="s">
        <v>4273</v>
      </c>
      <c r="E1199" s="354" t="s">
        <v>636</v>
      </c>
      <c r="F1199" s="354" t="s">
        <v>4274</v>
      </c>
      <c r="G1199" s="0" t="e">
        <f aca="false">CHAR(CODE(dbcs(LEFT(F1199,1)))-256)</f>
        <v>#NAME?</v>
      </c>
      <c r="H1199" s="0" t="e">
        <f aca="false">C1199&amp;G1199</f>
        <v>#NAME?</v>
      </c>
      <c r="I1199" s="355" t="str">
        <f aca="false">D1199</f>
        <v>安堵町</v>
      </c>
      <c r="L1199" s="355" t="str">
        <f aca="false">C1199&amp;D1199</f>
        <v>奈良県安堵町</v>
      </c>
    </row>
    <row r="1200" customFormat="false" ht="18" hidden="false" customHeight="false" outlineLevel="0" collapsed="false">
      <c r="A1200" s="354" t="s">
        <v>4275</v>
      </c>
      <c r="B1200" s="0" t="str">
        <f aca="false">LEFT(A1200,2)</f>
        <v>29</v>
      </c>
      <c r="C1200" s="354" t="s">
        <v>441</v>
      </c>
      <c r="D1200" s="354" t="s">
        <v>4276</v>
      </c>
      <c r="E1200" s="354" t="s">
        <v>636</v>
      </c>
      <c r="F1200" s="354" t="s">
        <v>4277</v>
      </c>
      <c r="G1200" s="0" t="e">
        <f aca="false">CHAR(CODE(dbcs(LEFT(F1200,1)))-256)</f>
        <v>#NAME?</v>
      </c>
      <c r="H1200" s="0" t="e">
        <f aca="false">C1200&amp;G1200</f>
        <v>#NAME?</v>
      </c>
      <c r="I1200" s="355" t="str">
        <f aca="false">D1200</f>
        <v>斑鳩町</v>
      </c>
      <c r="L1200" s="355" t="str">
        <f aca="false">C1200&amp;D1200</f>
        <v>奈良県斑鳩町</v>
      </c>
    </row>
    <row r="1201" customFormat="false" ht="18" hidden="false" customHeight="false" outlineLevel="0" collapsed="false">
      <c r="A1201" s="354" t="s">
        <v>4278</v>
      </c>
      <c r="B1201" s="0" t="str">
        <f aca="false">LEFT(A1201,2)</f>
        <v>29</v>
      </c>
      <c r="C1201" s="354" t="s">
        <v>441</v>
      </c>
      <c r="D1201" s="354" t="s">
        <v>4279</v>
      </c>
      <c r="E1201" s="354" t="s">
        <v>636</v>
      </c>
      <c r="F1201" s="354" t="s">
        <v>4280</v>
      </c>
      <c r="G1201" s="0" t="e">
        <f aca="false">CHAR(CODE(dbcs(LEFT(F1201,1)))-256)</f>
        <v>#NAME?</v>
      </c>
      <c r="H1201" s="0" t="e">
        <f aca="false">C1201&amp;G1201</f>
        <v>#NAME?</v>
      </c>
      <c r="I1201" s="355" t="str">
        <f aca="false">D1201</f>
        <v>生駒市</v>
      </c>
      <c r="L1201" s="355" t="str">
        <f aca="false">C1201&amp;D1201</f>
        <v>奈良県生駒市</v>
      </c>
    </row>
    <row r="1202" customFormat="false" ht="18" hidden="false" customHeight="false" outlineLevel="0" collapsed="false">
      <c r="A1202" s="354" t="s">
        <v>4281</v>
      </c>
      <c r="B1202" s="0" t="str">
        <f aca="false">LEFT(A1202,2)</f>
        <v>29</v>
      </c>
      <c r="C1202" s="354" t="s">
        <v>441</v>
      </c>
      <c r="D1202" s="354" t="s">
        <v>4282</v>
      </c>
      <c r="E1202" s="354" t="s">
        <v>636</v>
      </c>
      <c r="F1202" s="354" t="s">
        <v>4283</v>
      </c>
      <c r="G1202" s="0" t="e">
        <f aca="false">CHAR(CODE(dbcs(LEFT(F1202,1)))-256)</f>
        <v>#NAME?</v>
      </c>
      <c r="H1202" s="0" t="e">
        <f aca="false">C1202&amp;G1202</f>
        <v>#NAME?</v>
      </c>
      <c r="I1202" s="355" t="str">
        <f aca="false">D1202</f>
        <v>宇陀市</v>
      </c>
      <c r="L1202" s="355" t="str">
        <f aca="false">C1202&amp;D1202</f>
        <v>奈良県宇陀市</v>
      </c>
    </row>
    <row r="1203" customFormat="false" ht="18" hidden="false" customHeight="false" outlineLevel="0" collapsed="false">
      <c r="A1203" s="354" t="s">
        <v>4284</v>
      </c>
      <c r="B1203" s="0" t="str">
        <f aca="false">LEFT(A1203,2)</f>
        <v>29</v>
      </c>
      <c r="C1203" s="354" t="s">
        <v>441</v>
      </c>
      <c r="D1203" s="354" t="s">
        <v>4285</v>
      </c>
      <c r="E1203" s="354" t="s">
        <v>636</v>
      </c>
      <c r="F1203" s="354" t="s">
        <v>4286</v>
      </c>
      <c r="G1203" s="0" t="e">
        <f aca="false">CHAR(CODE(dbcs(LEFT(F1203,1)))-256)</f>
        <v>#NAME?</v>
      </c>
      <c r="H1203" s="0" t="e">
        <f aca="false">C1203&amp;G1203</f>
        <v>#NAME?</v>
      </c>
      <c r="I1203" s="355" t="str">
        <f aca="false">D1203</f>
        <v>王寺町</v>
      </c>
      <c r="L1203" s="355" t="str">
        <f aca="false">C1203&amp;D1203</f>
        <v>奈良県王寺町</v>
      </c>
    </row>
    <row r="1204" customFormat="false" ht="18" hidden="false" customHeight="false" outlineLevel="0" collapsed="false">
      <c r="A1204" s="354" t="s">
        <v>4287</v>
      </c>
      <c r="B1204" s="0" t="str">
        <f aca="false">LEFT(A1204,2)</f>
        <v>29</v>
      </c>
      <c r="C1204" s="354" t="s">
        <v>441</v>
      </c>
      <c r="D1204" s="354" t="s">
        <v>4288</v>
      </c>
      <c r="E1204" s="354" t="s">
        <v>636</v>
      </c>
      <c r="F1204" s="354" t="s">
        <v>4289</v>
      </c>
      <c r="G1204" s="0" t="e">
        <f aca="false">CHAR(CODE(dbcs(LEFT(F1204,1)))-256)</f>
        <v>#NAME?</v>
      </c>
      <c r="H1204" s="0" t="e">
        <f aca="false">C1204&amp;G1204</f>
        <v>#NAME?</v>
      </c>
      <c r="I1204" s="355" t="str">
        <f aca="false">D1204</f>
        <v>大淀町</v>
      </c>
      <c r="L1204" s="355" t="str">
        <f aca="false">C1204&amp;D1204</f>
        <v>奈良県大淀町</v>
      </c>
    </row>
    <row r="1205" customFormat="false" ht="18" hidden="false" customHeight="false" outlineLevel="0" collapsed="false">
      <c r="A1205" s="354" t="s">
        <v>4290</v>
      </c>
      <c r="B1205" s="0" t="str">
        <f aca="false">LEFT(A1205,2)</f>
        <v>29</v>
      </c>
      <c r="C1205" s="354" t="s">
        <v>441</v>
      </c>
      <c r="D1205" s="354" t="s">
        <v>4291</v>
      </c>
      <c r="E1205" s="354" t="s">
        <v>636</v>
      </c>
      <c r="F1205" s="354" t="s">
        <v>4292</v>
      </c>
      <c r="G1205" s="0" t="e">
        <f aca="false">CHAR(CODE(dbcs(LEFT(F1205,1)))-256)</f>
        <v>#NAME?</v>
      </c>
      <c r="H1205" s="0" t="e">
        <f aca="false">C1205&amp;G1205</f>
        <v>#NAME?</v>
      </c>
      <c r="I1205" s="355" t="str">
        <f aca="false">D1205</f>
        <v>香芝市</v>
      </c>
      <c r="L1205" s="355" t="str">
        <f aca="false">C1205&amp;D1205</f>
        <v>奈良県香芝市</v>
      </c>
    </row>
    <row r="1206" customFormat="false" ht="18" hidden="false" customHeight="false" outlineLevel="0" collapsed="false">
      <c r="A1206" s="354" t="s">
        <v>4293</v>
      </c>
      <c r="B1206" s="0" t="str">
        <f aca="false">LEFT(A1206,2)</f>
        <v>29</v>
      </c>
      <c r="C1206" s="354" t="s">
        <v>441</v>
      </c>
      <c r="D1206" s="354" t="s">
        <v>4294</v>
      </c>
      <c r="E1206" s="354" t="s">
        <v>636</v>
      </c>
      <c r="F1206" s="354" t="s">
        <v>4295</v>
      </c>
      <c r="G1206" s="0" t="e">
        <f aca="false">CHAR(CODE(dbcs(LEFT(F1206,1)))-256)</f>
        <v>#NAME?</v>
      </c>
      <c r="H1206" s="0" t="e">
        <f aca="false">C1206&amp;G1206</f>
        <v>#NAME?</v>
      </c>
      <c r="I1206" s="355" t="str">
        <f aca="false">D1206</f>
        <v>橿原市</v>
      </c>
      <c r="L1206" s="355" t="str">
        <f aca="false">C1206&amp;D1206</f>
        <v>奈良県橿原市</v>
      </c>
    </row>
    <row r="1207" customFormat="false" ht="18" hidden="false" customHeight="false" outlineLevel="0" collapsed="false">
      <c r="A1207" s="354" t="s">
        <v>4296</v>
      </c>
      <c r="B1207" s="0" t="str">
        <f aca="false">LEFT(A1207,2)</f>
        <v>29</v>
      </c>
      <c r="C1207" s="354" t="s">
        <v>441</v>
      </c>
      <c r="D1207" s="354" t="s">
        <v>4297</v>
      </c>
      <c r="E1207" s="354" t="s">
        <v>636</v>
      </c>
      <c r="F1207" s="354" t="s">
        <v>4298</v>
      </c>
      <c r="G1207" s="0" t="e">
        <f aca="false">CHAR(CODE(dbcs(LEFT(F1207,1)))-256)</f>
        <v>#NAME?</v>
      </c>
      <c r="H1207" s="0" t="e">
        <f aca="false">C1207&amp;G1207</f>
        <v>#NAME?</v>
      </c>
      <c r="I1207" s="355" t="str">
        <f aca="false">D1207</f>
        <v>葛城市</v>
      </c>
      <c r="L1207" s="355" t="str">
        <f aca="false">C1207&amp;D1207</f>
        <v>奈良県葛城市</v>
      </c>
    </row>
    <row r="1208" customFormat="false" ht="18" hidden="false" customHeight="false" outlineLevel="0" collapsed="false">
      <c r="A1208" s="354" t="s">
        <v>4299</v>
      </c>
      <c r="B1208" s="0" t="str">
        <f aca="false">LEFT(A1208,2)</f>
        <v>29</v>
      </c>
      <c r="C1208" s="354" t="s">
        <v>441</v>
      </c>
      <c r="D1208" s="354" t="s">
        <v>4300</v>
      </c>
      <c r="E1208" s="354" t="s">
        <v>636</v>
      </c>
      <c r="F1208" s="354" t="s">
        <v>4301</v>
      </c>
      <c r="G1208" s="0" t="e">
        <f aca="false">CHAR(CODE(dbcs(LEFT(F1208,1)))-256)</f>
        <v>#NAME?</v>
      </c>
      <c r="H1208" s="0" t="e">
        <f aca="false">C1208&amp;G1208</f>
        <v>#NAME?</v>
      </c>
      <c r="I1208" s="355" t="str">
        <f aca="false">D1208</f>
        <v>上北山村</v>
      </c>
      <c r="L1208" s="355" t="str">
        <f aca="false">C1208&amp;D1208</f>
        <v>奈良県上北山村</v>
      </c>
    </row>
    <row r="1209" customFormat="false" ht="18" hidden="false" customHeight="false" outlineLevel="0" collapsed="false">
      <c r="A1209" s="354" t="s">
        <v>4302</v>
      </c>
      <c r="B1209" s="0" t="str">
        <f aca="false">LEFT(A1209,2)</f>
        <v>29</v>
      </c>
      <c r="C1209" s="354" t="s">
        <v>441</v>
      </c>
      <c r="D1209" s="354" t="s">
        <v>4303</v>
      </c>
      <c r="E1209" s="354" t="s">
        <v>636</v>
      </c>
      <c r="F1209" s="354" t="s">
        <v>4304</v>
      </c>
      <c r="G1209" s="0" t="e">
        <f aca="false">CHAR(CODE(dbcs(LEFT(F1209,1)))-256)</f>
        <v>#NAME?</v>
      </c>
      <c r="H1209" s="0" t="e">
        <f aca="false">C1209&amp;G1209</f>
        <v>#NAME?</v>
      </c>
      <c r="I1209" s="355" t="str">
        <f aca="false">D1209</f>
        <v>河合町</v>
      </c>
      <c r="L1209" s="355" t="str">
        <f aca="false">C1209&amp;D1209</f>
        <v>奈良県河合町</v>
      </c>
    </row>
    <row r="1210" customFormat="false" ht="18" hidden="false" customHeight="false" outlineLevel="0" collapsed="false">
      <c r="A1210" s="354" t="s">
        <v>4305</v>
      </c>
      <c r="B1210" s="0" t="str">
        <f aca="false">LEFT(A1210,2)</f>
        <v>29</v>
      </c>
      <c r="C1210" s="354" t="s">
        <v>441</v>
      </c>
      <c r="D1210" s="354" t="s">
        <v>3267</v>
      </c>
      <c r="E1210" s="354" t="s">
        <v>636</v>
      </c>
      <c r="F1210" s="354" t="s">
        <v>3268</v>
      </c>
      <c r="G1210" s="0" t="e">
        <f aca="false">CHAR(CODE(dbcs(LEFT(F1210,1)))-256)</f>
        <v>#NAME?</v>
      </c>
      <c r="H1210" s="0" t="e">
        <f aca="false">C1210&amp;G1210</f>
        <v>#NAME?</v>
      </c>
      <c r="I1210" s="355" t="str">
        <f aca="false">D1210</f>
        <v>川上村</v>
      </c>
      <c r="L1210" s="355" t="str">
        <f aca="false">C1210&amp;D1210</f>
        <v>奈良県川上村</v>
      </c>
    </row>
    <row r="1211" customFormat="false" ht="18" hidden="false" customHeight="false" outlineLevel="0" collapsed="false">
      <c r="A1211" s="354" t="s">
        <v>4306</v>
      </c>
      <c r="B1211" s="0" t="str">
        <f aca="false">LEFT(A1211,2)</f>
        <v>29</v>
      </c>
      <c r="C1211" s="354" t="s">
        <v>441</v>
      </c>
      <c r="D1211" s="354" t="s">
        <v>1685</v>
      </c>
      <c r="E1211" s="354" t="s">
        <v>636</v>
      </c>
      <c r="F1211" s="354" t="s">
        <v>4307</v>
      </c>
      <c r="G1211" s="0" t="e">
        <f aca="false">CHAR(CODE(dbcs(LEFT(F1211,1)))-256)</f>
        <v>#NAME?</v>
      </c>
      <c r="H1211" s="0" t="e">
        <f aca="false">C1211&amp;G1211</f>
        <v>#NAME?</v>
      </c>
      <c r="I1211" s="355" t="str">
        <f aca="false">D1211</f>
        <v>川西町</v>
      </c>
      <c r="L1211" s="355" t="str">
        <f aca="false">C1211&amp;D1211</f>
        <v>奈良県川西町</v>
      </c>
    </row>
    <row r="1212" customFormat="false" ht="18" hidden="false" customHeight="false" outlineLevel="0" collapsed="false">
      <c r="A1212" s="354" t="s">
        <v>4308</v>
      </c>
      <c r="B1212" s="0" t="str">
        <f aca="false">LEFT(A1212,2)</f>
        <v>29</v>
      </c>
      <c r="C1212" s="354" t="s">
        <v>441</v>
      </c>
      <c r="D1212" s="354" t="s">
        <v>4309</v>
      </c>
      <c r="E1212" s="354" t="s">
        <v>636</v>
      </c>
      <c r="F1212" s="354" t="s">
        <v>4310</v>
      </c>
      <c r="G1212" s="0" t="e">
        <f aca="false">CHAR(CODE(dbcs(LEFT(F1212,1)))-256)</f>
        <v>#NAME?</v>
      </c>
      <c r="H1212" s="0" t="e">
        <f aca="false">C1212&amp;G1212</f>
        <v>#NAME?</v>
      </c>
      <c r="I1212" s="355" t="str">
        <f aca="false">D1212</f>
        <v>上牧町</v>
      </c>
      <c r="L1212" s="355" t="str">
        <f aca="false">C1212&amp;D1212</f>
        <v>奈良県上牧町</v>
      </c>
    </row>
    <row r="1213" customFormat="false" ht="18" hidden="false" customHeight="false" outlineLevel="0" collapsed="false">
      <c r="A1213" s="354" t="s">
        <v>4311</v>
      </c>
      <c r="B1213" s="0" t="str">
        <f aca="false">LEFT(A1213,2)</f>
        <v>29</v>
      </c>
      <c r="C1213" s="354" t="s">
        <v>441</v>
      </c>
      <c r="D1213" s="354" t="s">
        <v>4312</v>
      </c>
      <c r="E1213" s="354" t="s">
        <v>636</v>
      </c>
      <c r="F1213" s="354" t="s">
        <v>4313</v>
      </c>
      <c r="G1213" s="0" t="e">
        <f aca="false">CHAR(CODE(dbcs(LEFT(F1213,1)))-256)</f>
        <v>#NAME?</v>
      </c>
      <c r="H1213" s="0" t="e">
        <f aca="false">C1213&amp;G1213</f>
        <v>#NAME?</v>
      </c>
      <c r="I1213" s="355" t="str">
        <f aca="false">D1213</f>
        <v>黒滝村</v>
      </c>
      <c r="L1213" s="355" t="str">
        <f aca="false">C1213&amp;D1213</f>
        <v>奈良県黒滝村</v>
      </c>
    </row>
    <row r="1214" customFormat="false" ht="18" hidden="false" customHeight="false" outlineLevel="0" collapsed="false">
      <c r="A1214" s="354" t="s">
        <v>4314</v>
      </c>
      <c r="B1214" s="0" t="str">
        <f aca="false">LEFT(A1214,2)</f>
        <v>29</v>
      </c>
      <c r="C1214" s="354" t="s">
        <v>441</v>
      </c>
      <c r="D1214" s="354" t="s">
        <v>4315</v>
      </c>
      <c r="E1214" s="354" t="s">
        <v>636</v>
      </c>
      <c r="F1214" s="354" t="s">
        <v>4316</v>
      </c>
      <c r="G1214" s="0" t="e">
        <f aca="false">CHAR(CODE(dbcs(LEFT(F1214,1)))-256)</f>
        <v>#NAME?</v>
      </c>
      <c r="H1214" s="0" t="e">
        <f aca="false">C1214&amp;G1214</f>
        <v>#NAME?</v>
      </c>
      <c r="I1214" s="355" t="str">
        <f aca="false">D1214</f>
        <v>広陵町</v>
      </c>
      <c r="L1214" s="355" t="str">
        <f aca="false">C1214&amp;D1214</f>
        <v>奈良県広陵町</v>
      </c>
    </row>
    <row r="1215" customFormat="false" ht="18" hidden="false" customHeight="false" outlineLevel="0" collapsed="false">
      <c r="A1215" s="354" t="s">
        <v>4317</v>
      </c>
      <c r="B1215" s="0" t="str">
        <f aca="false">LEFT(A1215,2)</f>
        <v>29</v>
      </c>
      <c r="C1215" s="354" t="s">
        <v>441</v>
      </c>
      <c r="D1215" s="354" t="s">
        <v>4318</v>
      </c>
      <c r="E1215" s="354" t="s">
        <v>636</v>
      </c>
      <c r="F1215" s="354" t="s">
        <v>4319</v>
      </c>
      <c r="G1215" s="0" t="e">
        <f aca="false">CHAR(CODE(dbcs(LEFT(F1215,1)))-256)</f>
        <v>#NAME?</v>
      </c>
      <c r="H1215" s="0" t="e">
        <f aca="false">C1215&amp;G1215</f>
        <v>#NAME?</v>
      </c>
      <c r="I1215" s="355" t="str">
        <f aca="false">D1215</f>
        <v>五條市</v>
      </c>
      <c r="L1215" s="355" t="str">
        <f aca="false">C1215&amp;D1215</f>
        <v>奈良県五條市</v>
      </c>
    </row>
    <row r="1216" customFormat="false" ht="18" hidden="false" customHeight="false" outlineLevel="0" collapsed="false">
      <c r="A1216" s="354" t="s">
        <v>4320</v>
      </c>
      <c r="B1216" s="0" t="str">
        <f aca="false">LEFT(A1216,2)</f>
        <v>29</v>
      </c>
      <c r="C1216" s="354" t="s">
        <v>441</v>
      </c>
      <c r="D1216" s="354" t="s">
        <v>4321</v>
      </c>
      <c r="E1216" s="354" t="s">
        <v>636</v>
      </c>
      <c r="F1216" s="354" t="s">
        <v>4322</v>
      </c>
      <c r="G1216" s="0" t="e">
        <f aca="false">CHAR(CODE(dbcs(LEFT(F1216,1)))-256)</f>
        <v>#NAME?</v>
      </c>
      <c r="H1216" s="0" t="e">
        <f aca="false">C1216&amp;G1216</f>
        <v>#NAME?</v>
      </c>
      <c r="I1216" s="355" t="str">
        <f aca="false">D1216</f>
        <v>御所市</v>
      </c>
      <c r="L1216" s="355" t="str">
        <f aca="false">C1216&amp;D1216</f>
        <v>奈良県御所市</v>
      </c>
    </row>
    <row r="1217" customFormat="false" ht="18" hidden="false" customHeight="false" outlineLevel="0" collapsed="false">
      <c r="A1217" s="354" t="s">
        <v>4323</v>
      </c>
      <c r="B1217" s="0" t="str">
        <f aca="false">LEFT(A1217,2)</f>
        <v>29</v>
      </c>
      <c r="C1217" s="354" t="s">
        <v>441</v>
      </c>
      <c r="D1217" s="354" t="s">
        <v>4324</v>
      </c>
      <c r="E1217" s="354" t="s">
        <v>636</v>
      </c>
      <c r="F1217" s="354" t="s">
        <v>4325</v>
      </c>
      <c r="G1217" s="0" t="e">
        <f aca="false">CHAR(CODE(dbcs(LEFT(F1217,1)))-256)</f>
        <v>#NAME?</v>
      </c>
      <c r="H1217" s="0" t="e">
        <f aca="false">C1217&amp;G1217</f>
        <v>#NAME?</v>
      </c>
      <c r="I1217" s="355" t="str">
        <f aca="false">D1217</f>
        <v>桜井市</v>
      </c>
      <c r="L1217" s="355" t="str">
        <f aca="false">C1217&amp;D1217</f>
        <v>奈良県桜井市</v>
      </c>
    </row>
    <row r="1218" customFormat="false" ht="18" hidden="false" customHeight="false" outlineLevel="0" collapsed="false">
      <c r="A1218" s="354" t="s">
        <v>4326</v>
      </c>
      <c r="B1218" s="0" t="str">
        <f aca="false">LEFT(A1218,2)</f>
        <v>29</v>
      </c>
      <c r="C1218" s="354" t="s">
        <v>441</v>
      </c>
      <c r="D1218" s="354" t="s">
        <v>4327</v>
      </c>
      <c r="E1218" s="354" t="s">
        <v>636</v>
      </c>
      <c r="F1218" s="354" t="s">
        <v>4328</v>
      </c>
      <c r="G1218" s="0" t="e">
        <f aca="false">CHAR(CODE(dbcs(LEFT(F1218,1)))-256)</f>
        <v>#NAME?</v>
      </c>
      <c r="H1218" s="0" t="e">
        <f aca="false">C1218&amp;G1218</f>
        <v>#NAME?</v>
      </c>
      <c r="I1218" s="355" t="str">
        <f aca="false">D1218</f>
        <v>三郷町</v>
      </c>
      <c r="L1218" s="355" t="str">
        <f aca="false">C1218&amp;D1218</f>
        <v>奈良県三郷町</v>
      </c>
    </row>
    <row r="1219" customFormat="false" ht="18" hidden="false" customHeight="false" outlineLevel="0" collapsed="false">
      <c r="A1219" s="354" t="s">
        <v>4329</v>
      </c>
      <c r="B1219" s="0" t="str">
        <f aca="false">LEFT(A1219,2)</f>
        <v>29</v>
      </c>
      <c r="C1219" s="354" t="s">
        <v>441</v>
      </c>
      <c r="D1219" s="354" t="s">
        <v>4330</v>
      </c>
      <c r="E1219" s="354" t="s">
        <v>636</v>
      </c>
      <c r="F1219" s="354" t="s">
        <v>4331</v>
      </c>
      <c r="G1219" s="0" t="e">
        <f aca="false">CHAR(CODE(dbcs(LEFT(F1219,1)))-256)</f>
        <v>#NAME?</v>
      </c>
      <c r="H1219" s="0" t="e">
        <f aca="false">C1219&amp;G1219</f>
        <v>#NAME?</v>
      </c>
      <c r="I1219" s="355" t="str">
        <f aca="false">D1219</f>
        <v>下市町</v>
      </c>
      <c r="L1219" s="355" t="str">
        <f aca="false">C1219&amp;D1219</f>
        <v>奈良県下市町</v>
      </c>
    </row>
    <row r="1220" customFormat="false" ht="18" hidden="false" customHeight="false" outlineLevel="0" collapsed="false">
      <c r="A1220" s="354" t="s">
        <v>4332</v>
      </c>
      <c r="B1220" s="0" t="str">
        <f aca="false">LEFT(A1220,2)</f>
        <v>29</v>
      </c>
      <c r="C1220" s="354" t="s">
        <v>441</v>
      </c>
      <c r="D1220" s="354" t="s">
        <v>4333</v>
      </c>
      <c r="E1220" s="354" t="s">
        <v>636</v>
      </c>
      <c r="F1220" s="354" t="s">
        <v>4334</v>
      </c>
      <c r="G1220" s="0" t="e">
        <f aca="false">CHAR(CODE(dbcs(LEFT(F1220,1)))-256)</f>
        <v>#NAME?</v>
      </c>
      <c r="H1220" s="0" t="e">
        <f aca="false">C1220&amp;G1220</f>
        <v>#NAME?</v>
      </c>
      <c r="I1220" s="355" t="str">
        <f aca="false">D1220</f>
        <v>下北山村</v>
      </c>
      <c r="L1220" s="355" t="str">
        <f aca="false">C1220&amp;D1220</f>
        <v>奈良県下北山村</v>
      </c>
    </row>
    <row r="1221" customFormat="false" ht="18" hidden="false" customHeight="false" outlineLevel="0" collapsed="false">
      <c r="A1221" s="354" t="s">
        <v>4335</v>
      </c>
      <c r="B1221" s="0" t="str">
        <f aca="false">LEFT(A1221,2)</f>
        <v>29</v>
      </c>
      <c r="C1221" s="354" t="s">
        <v>441</v>
      </c>
      <c r="D1221" s="354" t="s">
        <v>4336</v>
      </c>
      <c r="E1221" s="354" t="s">
        <v>636</v>
      </c>
      <c r="F1221" s="354" t="s">
        <v>4337</v>
      </c>
      <c r="G1221" s="0" t="e">
        <f aca="false">CHAR(CODE(dbcs(LEFT(F1221,1)))-256)</f>
        <v>#NAME?</v>
      </c>
      <c r="H1221" s="0" t="e">
        <f aca="false">C1221&amp;G1221</f>
        <v>#NAME?</v>
      </c>
      <c r="I1221" s="355" t="str">
        <f aca="false">D1221</f>
        <v>曽爾村</v>
      </c>
      <c r="L1221" s="355" t="str">
        <f aca="false">C1221&amp;D1221</f>
        <v>奈良県曽爾村</v>
      </c>
    </row>
    <row r="1222" customFormat="false" ht="18" hidden="false" customHeight="false" outlineLevel="0" collapsed="false">
      <c r="A1222" s="354" t="s">
        <v>4338</v>
      </c>
      <c r="B1222" s="0" t="str">
        <f aca="false">LEFT(A1222,2)</f>
        <v>29</v>
      </c>
      <c r="C1222" s="354" t="s">
        <v>441</v>
      </c>
      <c r="D1222" s="354" t="s">
        <v>4339</v>
      </c>
      <c r="E1222" s="354" t="s">
        <v>636</v>
      </c>
      <c r="F1222" s="354" t="s">
        <v>4340</v>
      </c>
      <c r="G1222" s="0" t="e">
        <f aca="false">CHAR(CODE(dbcs(LEFT(F1222,1)))-256)</f>
        <v>#NAME?</v>
      </c>
      <c r="H1222" s="0" t="e">
        <f aca="false">C1222&amp;G1222</f>
        <v>#NAME?</v>
      </c>
      <c r="I1222" s="355" t="str">
        <f aca="false">D1222</f>
        <v>高取町</v>
      </c>
      <c r="L1222" s="355" t="str">
        <f aca="false">C1222&amp;D1222</f>
        <v>奈良県高取町</v>
      </c>
    </row>
    <row r="1223" customFormat="false" ht="18" hidden="false" customHeight="false" outlineLevel="0" collapsed="false">
      <c r="A1223" s="354" t="s">
        <v>4341</v>
      </c>
      <c r="B1223" s="0" t="str">
        <f aca="false">LEFT(A1223,2)</f>
        <v>29</v>
      </c>
      <c r="C1223" s="354" t="s">
        <v>441</v>
      </c>
      <c r="D1223" s="354" t="s">
        <v>4342</v>
      </c>
      <c r="E1223" s="354" t="s">
        <v>636</v>
      </c>
      <c r="F1223" s="354" t="s">
        <v>4343</v>
      </c>
      <c r="G1223" s="0" t="e">
        <f aca="false">CHAR(CODE(dbcs(LEFT(F1223,1)))-256)</f>
        <v>#NAME?</v>
      </c>
      <c r="H1223" s="0" t="e">
        <f aca="false">C1223&amp;G1223</f>
        <v>#NAME?</v>
      </c>
      <c r="I1223" s="355" t="str">
        <f aca="false">D1223</f>
        <v>田原本町</v>
      </c>
      <c r="L1223" s="355" t="str">
        <f aca="false">C1223&amp;D1223</f>
        <v>奈良県田原本町</v>
      </c>
    </row>
    <row r="1224" customFormat="false" ht="18" hidden="false" customHeight="false" outlineLevel="0" collapsed="false">
      <c r="A1224" s="354" t="s">
        <v>4344</v>
      </c>
      <c r="B1224" s="0" t="str">
        <f aca="false">LEFT(A1224,2)</f>
        <v>29</v>
      </c>
      <c r="C1224" s="354" t="s">
        <v>441</v>
      </c>
      <c r="D1224" s="354" t="s">
        <v>4345</v>
      </c>
      <c r="E1224" s="354" t="s">
        <v>636</v>
      </c>
      <c r="F1224" s="354" t="s">
        <v>4346</v>
      </c>
      <c r="G1224" s="0" t="e">
        <f aca="false">CHAR(CODE(dbcs(LEFT(F1224,1)))-256)</f>
        <v>#NAME?</v>
      </c>
      <c r="H1224" s="0" t="e">
        <f aca="false">C1224&amp;G1224</f>
        <v>#NAME?</v>
      </c>
      <c r="I1224" s="355" t="str">
        <f aca="false">D1224</f>
        <v>天川村</v>
      </c>
      <c r="L1224" s="355" t="str">
        <f aca="false">C1224&amp;D1224</f>
        <v>奈良県天川村</v>
      </c>
    </row>
    <row r="1225" customFormat="false" ht="18" hidden="false" customHeight="false" outlineLevel="0" collapsed="false">
      <c r="A1225" s="354" t="s">
        <v>4347</v>
      </c>
      <c r="B1225" s="0" t="str">
        <f aca="false">LEFT(A1225,2)</f>
        <v>29</v>
      </c>
      <c r="C1225" s="354" t="s">
        <v>441</v>
      </c>
      <c r="D1225" s="354" t="s">
        <v>4348</v>
      </c>
      <c r="E1225" s="354" t="s">
        <v>636</v>
      </c>
      <c r="F1225" s="354" t="s">
        <v>4349</v>
      </c>
      <c r="G1225" s="0" t="e">
        <f aca="false">CHAR(CODE(dbcs(LEFT(F1225,1)))-256)</f>
        <v>#NAME?</v>
      </c>
      <c r="H1225" s="0" t="e">
        <f aca="false">C1225&amp;G1225</f>
        <v>#NAME?</v>
      </c>
      <c r="I1225" s="355" t="str">
        <f aca="false">D1225</f>
        <v>天理市</v>
      </c>
      <c r="L1225" s="355" t="str">
        <f aca="false">C1225&amp;D1225</f>
        <v>奈良県天理市</v>
      </c>
    </row>
    <row r="1226" customFormat="false" ht="18" hidden="false" customHeight="false" outlineLevel="0" collapsed="false">
      <c r="A1226" s="354" t="s">
        <v>4350</v>
      </c>
      <c r="B1226" s="0" t="str">
        <f aca="false">LEFT(A1226,2)</f>
        <v>29</v>
      </c>
      <c r="C1226" s="354" t="s">
        <v>441</v>
      </c>
      <c r="D1226" s="354" t="s">
        <v>4351</v>
      </c>
      <c r="E1226" s="354" t="s">
        <v>636</v>
      </c>
      <c r="F1226" s="354" t="s">
        <v>4352</v>
      </c>
      <c r="G1226" s="0" t="e">
        <f aca="false">CHAR(CODE(dbcs(LEFT(F1226,1)))-256)</f>
        <v>#NAME?</v>
      </c>
      <c r="H1226" s="0" t="e">
        <f aca="false">C1226&amp;G1226</f>
        <v>#NAME?</v>
      </c>
      <c r="I1226" s="355" t="str">
        <f aca="false">D1226</f>
        <v>十津川村</v>
      </c>
      <c r="L1226" s="355" t="str">
        <f aca="false">C1226&amp;D1226</f>
        <v>奈良県十津川村</v>
      </c>
    </row>
    <row r="1227" customFormat="false" ht="18" hidden="false" customHeight="false" outlineLevel="0" collapsed="false">
      <c r="A1227" s="354" t="s">
        <v>4353</v>
      </c>
      <c r="B1227" s="0" t="str">
        <f aca="false">LEFT(A1227,2)</f>
        <v>29</v>
      </c>
      <c r="C1227" s="354" t="s">
        <v>441</v>
      </c>
      <c r="D1227" s="354" t="s">
        <v>4354</v>
      </c>
      <c r="E1227" s="354" t="s">
        <v>636</v>
      </c>
      <c r="F1227" s="354" t="s">
        <v>4355</v>
      </c>
      <c r="G1227" s="0" t="e">
        <f aca="false">CHAR(CODE(dbcs(LEFT(F1227,1)))-256)</f>
        <v>#NAME?</v>
      </c>
      <c r="H1227" s="0" t="e">
        <f aca="false">C1227&amp;G1227</f>
        <v>#NAME?</v>
      </c>
      <c r="I1227" s="355" t="str">
        <f aca="false">D1227</f>
        <v>奈良市</v>
      </c>
      <c r="L1227" s="355" t="str">
        <f aca="false">C1227&amp;D1227</f>
        <v>奈良県奈良市</v>
      </c>
    </row>
    <row r="1228" customFormat="false" ht="18" hidden="false" customHeight="false" outlineLevel="0" collapsed="false">
      <c r="A1228" s="354" t="s">
        <v>4356</v>
      </c>
      <c r="B1228" s="0" t="str">
        <f aca="false">LEFT(A1228,2)</f>
        <v>29</v>
      </c>
      <c r="C1228" s="354" t="s">
        <v>441</v>
      </c>
      <c r="D1228" s="354" t="s">
        <v>4357</v>
      </c>
      <c r="E1228" s="354" t="s">
        <v>636</v>
      </c>
      <c r="F1228" s="354" t="s">
        <v>4358</v>
      </c>
      <c r="G1228" s="0" t="e">
        <f aca="false">CHAR(CODE(dbcs(LEFT(F1228,1)))-256)</f>
        <v>#NAME?</v>
      </c>
      <c r="H1228" s="0" t="e">
        <f aca="false">C1228&amp;G1228</f>
        <v>#NAME?</v>
      </c>
      <c r="I1228" s="355" t="str">
        <f aca="false">D1228</f>
        <v>野迫川村</v>
      </c>
      <c r="L1228" s="355" t="str">
        <f aca="false">C1228&amp;D1228</f>
        <v>奈良県野迫川村</v>
      </c>
    </row>
    <row r="1229" customFormat="false" ht="18" hidden="false" customHeight="false" outlineLevel="0" collapsed="false">
      <c r="A1229" s="354" t="s">
        <v>4359</v>
      </c>
      <c r="B1229" s="0" t="str">
        <f aca="false">LEFT(A1229,2)</f>
        <v>29</v>
      </c>
      <c r="C1229" s="354" t="s">
        <v>441</v>
      </c>
      <c r="D1229" s="354" t="s">
        <v>4360</v>
      </c>
      <c r="E1229" s="354" t="s">
        <v>636</v>
      </c>
      <c r="F1229" s="354" t="s">
        <v>4361</v>
      </c>
      <c r="G1229" s="0" t="e">
        <f aca="false">CHAR(CODE(dbcs(LEFT(F1229,1)))-256)</f>
        <v>#NAME?</v>
      </c>
      <c r="H1229" s="0" t="e">
        <f aca="false">C1229&amp;G1229</f>
        <v>#NAME?</v>
      </c>
      <c r="I1229" s="355" t="str">
        <f aca="false">D1229</f>
        <v>東吉野村</v>
      </c>
      <c r="L1229" s="355" t="str">
        <f aca="false">C1229&amp;D1229</f>
        <v>奈良県東吉野村</v>
      </c>
    </row>
    <row r="1230" customFormat="false" ht="18" hidden="false" customHeight="false" outlineLevel="0" collapsed="false">
      <c r="A1230" s="354" t="s">
        <v>4362</v>
      </c>
      <c r="B1230" s="0" t="str">
        <f aca="false">LEFT(A1230,2)</f>
        <v>29</v>
      </c>
      <c r="C1230" s="354" t="s">
        <v>441</v>
      </c>
      <c r="D1230" s="354" t="s">
        <v>4363</v>
      </c>
      <c r="E1230" s="354" t="s">
        <v>636</v>
      </c>
      <c r="F1230" s="354" t="s">
        <v>4364</v>
      </c>
      <c r="G1230" s="0" t="e">
        <f aca="false">CHAR(CODE(dbcs(LEFT(F1230,1)))-256)</f>
        <v>#NAME?</v>
      </c>
      <c r="H1230" s="0" t="e">
        <f aca="false">C1230&amp;G1230</f>
        <v>#NAME?</v>
      </c>
      <c r="I1230" s="355" t="str">
        <f aca="false">D1230</f>
        <v>平群町</v>
      </c>
      <c r="L1230" s="355" t="str">
        <f aca="false">C1230&amp;D1230</f>
        <v>奈良県平群町</v>
      </c>
    </row>
    <row r="1231" customFormat="false" ht="18" hidden="false" customHeight="false" outlineLevel="0" collapsed="false">
      <c r="A1231" s="354" t="s">
        <v>4365</v>
      </c>
      <c r="B1231" s="0" t="str">
        <f aca="false">LEFT(A1231,2)</f>
        <v>29</v>
      </c>
      <c r="C1231" s="354" t="s">
        <v>441</v>
      </c>
      <c r="D1231" s="354" t="s">
        <v>4366</v>
      </c>
      <c r="E1231" s="354" t="s">
        <v>636</v>
      </c>
      <c r="F1231" s="354" t="s">
        <v>4367</v>
      </c>
      <c r="G1231" s="0" t="e">
        <f aca="false">CHAR(CODE(dbcs(LEFT(F1231,1)))-256)</f>
        <v>#NAME?</v>
      </c>
      <c r="H1231" s="0" t="e">
        <f aca="false">C1231&amp;G1231</f>
        <v>#NAME?</v>
      </c>
      <c r="I1231" s="355" t="str">
        <f aca="false">D1231</f>
        <v>御杖村</v>
      </c>
      <c r="L1231" s="355" t="str">
        <f aca="false">C1231&amp;D1231</f>
        <v>奈良県御杖村</v>
      </c>
    </row>
    <row r="1232" customFormat="false" ht="18" hidden="false" customHeight="false" outlineLevel="0" collapsed="false">
      <c r="A1232" s="354" t="s">
        <v>4368</v>
      </c>
      <c r="B1232" s="0" t="str">
        <f aca="false">LEFT(A1232,2)</f>
        <v>29</v>
      </c>
      <c r="C1232" s="354" t="s">
        <v>441</v>
      </c>
      <c r="D1232" s="354" t="s">
        <v>4369</v>
      </c>
      <c r="E1232" s="354" t="s">
        <v>636</v>
      </c>
      <c r="F1232" s="354" t="s">
        <v>4370</v>
      </c>
      <c r="G1232" s="0" t="e">
        <f aca="false">CHAR(CODE(dbcs(LEFT(F1232,1)))-256)</f>
        <v>#NAME?</v>
      </c>
      <c r="H1232" s="0" t="e">
        <f aca="false">C1232&amp;G1232</f>
        <v>#NAME?</v>
      </c>
      <c r="I1232" s="355" t="str">
        <f aca="false">D1232</f>
        <v>三宅町</v>
      </c>
      <c r="L1232" s="355" t="str">
        <f aca="false">C1232&amp;D1232</f>
        <v>奈良県三宅町</v>
      </c>
    </row>
    <row r="1233" customFormat="false" ht="18" hidden="false" customHeight="false" outlineLevel="0" collapsed="false">
      <c r="A1233" s="354" t="s">
        <v>4371</v>
      </c>
      <c r="B1233" s="0" t="str">
        <f aca="false">LEFT(A1233,2)</f>
        <v>29</v>
      </c>
      <c r="C1233" s="354" t="s">
        <v>441</v>
      </c>
      <c r="D1233" s="354" t="s">
        <v>4372</v>
      </c>
      <c r="E1233" s="354" t="s">
        <v>636</v>
      </c>
      <c r="F1233" s="354" t="s">
        <v>4373</v>
      </c>
      <c r="G1233" s="0" t="e">
        <f aca="false">CHAR(CODE(dbcs(LEFT(F1233,1)))-256)</f>
        <v>#NAME?</v>
      </c>
      <c r="H1233" s="0" t="e">
        <f aca="false">C1233&amp;G1233</f>
        <v>#NAME?</v>
      </c>
      <c r="I1233" s="355" t="str">
        <f aca="false">D1233</f>
        <v>山添村</v>
      </c>
      <c r="L1233" s="355" t="str">
        <f aca="false">C1233&amp;D1233</f>
        <v>奈良県山添村</v>
      </c>
    </row>
    <row r="1234" customFormat="false" ht="18" hidden="false" customHeight="false" outlineLevel="0" collapsed="false">
      <c r="A1234" s="354" t="s">
        <v>4374</v>
      </c>
      <c r="B1234" s="0" t="str">
        <f aca="false">LEFT(A1234,2)</f>
        <v>29</v>
      </c>
      <c r="C1234" s="354" t="s">
        <v>441</v>
      </c>
      <c r="D1234" s="354" t="s">
        <v>4375</v>
      </c>
      <c r="E1234" s="354" t="s">
        <v>636</v>
      </c>
      <c r="F1234" s="354" t="s">
        <v>4376</v>
      </c>
      <c r="G1234" s="0" t="e">
        <f aca="false">CHAR(CODE(dbcs(LEFT(F1234,1)))-256)</f>
        <v>#NAME?</v>
      </c>
      <c r="H1234" s="0" t="e">
        <f aca="false">C1234&amp;G1234</f>
        <v>#NAME?</v>
      </c>
      <c r="I1234" s="355" t="str">
        <f aca="false">D1234</f>
        <v>大和郡山市</v>
      </c>
      <c r="L1234" s="355" t="str">
        <f aca="false">C1234&amp;D1234</f>
        <v>奈良県大和郡山市</v>
      </c>
    </row>
    <row r="1235" customFormat="false" ht="18" hidden="false" customHeight="false" outlineLevel="0" collapsed="false">
      <c r="A1235" s="354" t="s">
        <v>4377</v>
      </c>
      <c r="B1235" s="0" t="str">
        <f aca="false">LEFT(A1235,2)</f>
        <v>29</v>
      </c>
      <c r="C1235" s="354" t="s">
        <v>441</v>
      </c>
      <c r="D1235" s="354" t="s">
        <v>4378</v>
      </c>
      <c r="E1235" s="354" t="s">
        <v>636</v>
      </c>
      <c r="F1235" s="354" t="s">
        <v>4379</v>
      </c>
      <c r="G1235" s="0" t="e">
        <f aca="false">CHAR(CODE(dbcs(LEFT(F1235,1)))-256)</f>
        <v>#NAME?</v>
      </c>
      <c r="H1235" s="0" t="e">
        <f aca="false">C1235&amp;G1235</f>
        <v>#NAME?</v>
      </c>
      <c r="I1235" s="355" t="str">
        <f aca="false">D1235</f>
        <v>大和高田市</v>
      </c>
      <c r="L1235" s="355" t="str">
        <f aca="false">C1235&amp;D1235</f>
        <v>奈良県大和高田市</v>
      </c>
    </row>
    <row r="1236" customFormat="false" ht="18" hidden="false" customHeight="false" outlineLevel="0" collapsed="false">
      <c r="A1236" s="354" t="s">
        <v>4380</v>
      </c>
      <c r="B1236" s="0" t="str">
        <f aca="false">LEFT(A1236,2)</f>
        <v>29</v>
      </c>
      <c r="C1236" s="354" t="s">
        <v>441</v>
      </c>
      <c r="D1236" s="354" t="s">
        <v>4381</v>
      </c>
      <c r="E1236" s="354" t="s">
        <v>636</v>
      </c>
      <c r="F1236" s="354" t="s">
        <v>4382</v>
      </c>
      <c r="G1236" s="0" t="e">
        <f aca="false">CHAR(CODE(dbcs(LEFT(F1236,1)))-256)</f>
        <v>#NAME?</v>
      </c>
      <c r="H1236" s="0" t="e">
        <f aca="false">C1236&amp;G1236</f>
        <v>#NAME?</v>
      </c>
      <c r="I1236" s="355" t="str">
        <f aca="false">D1236</f>
        <v>吉野町</v>
      </c>
      <c r="L1236" s="355" t="str">
        <f aca="false">C1236&amp;D1236</f>
        <v>奈良県吉野町</v>
      </c>
    </row>
    <row r="1237" customFormat="false" ht="18" hidden="false" customHeight="false" outlineLevel="0" collapsed="false">
      <c r="A1237" s="354" t="s">
        <v>4383</v>
      </c>
      <c r="B1237" s="0" t="str">
        <f aca="false">LEFT(A1237,2)</f>
        <v>30</v>
      </c>
      <c r="C1237" s="354" t="s">
        <v>442</v>
      </c>
      <c r="D1237" s="354" t="s">
        <v>4384</v>
      </c>
      <c r="E1237" s="354" t="s">
        <v>638</v>
      </c>
      <c r="F1237" s="354" t="s">
        <v>4385</v>
      </c>
      <c r="G1237" s="0" t="e">
        <f aca="false">CHAR(CODE(dbcs(LEFT(F1237,1)))-256)</f>
        <v>#NAME?</v>
      </c>
      <c r="H1237" s="0" t="e">
        <f aca="false">C1237&amp;G1237</f>
        <v>#NAME?</v>
      </c>
      <c r="I1237" s="355" t="str">
        <f aca="false">D1237</f>
        <v>有田川町</v>
      </c>
      <c r="L1237" s="355" t="str">
        <f aca="false">C1237&amp;D1237</f>
        <v>和歌山県有田川町</v>
      </c>
    </row>
    <row r="1238" customFormat="false" ht="18" hidden="false" customHeight="false" outlineLevel="0" collapsed="false">
      <c r="A1238" s="354" t="s">
        <v>4386</v>
      </c>
      <c r="B1238" s="0" t="str">
        <f aca="false">LEFT(A1238,2)</f>
        <v>30</v>
      </c>
      <c r="C1238" s="354" t="s">
        <v>442</v>
      </c>
      <c r="D1238" s="354" t="s">
        <v>4387</v>
      </c>
      <c r="E1238" s="354" t="s">
        <v>638</v>
      </c>
      <c r="F1238" s="354" t="s">
        <v>4388</v>
      </c>
      <c r="G1238" s="0" t="e">
        <f aca="false">CHAR(CODE(dbcs(LEFT(F1238,1)))-256)</f>
        <v>#NAME?</v>
      </c>
      <c r="H1238" s="0" t="e">
        <f aca="false">C1238&amp;G1238</f>
        <v>#NAME?</v>
      </c>
      <c r="I1238" s="355" t="str">
        <f aca="false">D1238</f>
        <v>有田市</v>
      </c>
      <c r="L1238" s="355" t="str">
        <f aca="false">C1238&amp;D1238</f>
        <v>和歌山県有田市</v>
      </c>
    </row>
    <row r="1239" customFormat="false" ht="18" hidden="false" customHeight="false" outlineLevel="0" collapsed="false">
      <c r="A1239" s="354" t="s">
        <v>4389</v>
      </c>
      <c r="B1239" s="0" t="str">
        <f aca="false">LEFT(A1239,2)</f>
        <v>30</v>
      </c>
      <c r="C1239" s="354" t="s">
        <v>442</v>
      </c>
      <c r="D1239" s="354" t="s">
        <v>4390</v>
      </c>
      <c r="E1239" s="354" t="s">
        <v>638</v>
      </c>
      <c r="F1239" s="354" t="s">
        <v>4181</v>
      </c>
      <c r="G1239" s="0" t="e">
        <f aca="false">CHAR(CODE(dbcs(LEFT(F1239,1)))-256)</f>
        <v>#NAME?</v>
      </c>
      <c r="H1239" s="0" t="e">
        <f aca="false">C1239&amp;G1239</f>
        <v>#NAME?</v>
      </c>
      <c r="I1239" s="355" t="str">
        <f aca="false">D1239</f>
        <v>印南町</v>
      </c>
      <c r="L1239" s="355" t="str">
        <f aca="false">C1239&amp;D1239</f>
        <v>和歌山県印南町</v>
      </c>
    </row>
    <row r="1240" customFormat="false" ht="18" hidden="false" customHeight="false" outlineLevel="0" collapsed="false">
      <c r="A1240" s="354" t="s">
        <v>4391</v>
      </c>
      <c r="B1240" s="0" t="str">
        <f aca="false">LEFT(A1240,2)</f>
        <v>30</v>
      </c>
      <c r="C1240" s="354" t="s">
        <v>442</v>
      </c>
      <c r="D1240" s="354" t="s">
        <v>4392</v>
      </c>
      <c r="E1240" s="354" t="s">
        <v>638</v>
      </c>
      <c r="F1240" s="354" t="s">
        <v>4393</v>
      </c>
      <c r="G1240" s="0" t="e">
        <f aca="false">CHAR(CODE(dbcs(LEFT(F1240,1)))-256)</f>
        <v>#NAME?</v>
      </c>
      <c r="H1240" s="0" t="e">
        <f aca="false">C1240&amp;G1240</f>
        <v>#NAME?</v>
      </c>
      <c r="I1240" s="355" t="str">
        <f aca="false">D1240</f>
        <v>岩出市</v>
      </c>
      <c r="L1240" s="355" t="str">
        <f aca="false">C1240&amp;D1240</f>
        <v>和歌山県岩出市</v>
      </c>
    </row>
    <row r="1241" customFormat="false" ht="18" hidden="false" customHeight="false" outlineLevel="0" collapsed="false">
      <c r="A1241" s="354" t="s">
        <v>4394</v>
      </c>
      <c r="B1241" s="0" t="str">
        <f aca="false">LEFT(A1241,2)</f>
        <v>30</v>
      </c>
      <c r="C1241" s="354" t="s">
        <v>442</v>
      </c>
      <c r="D1241" s="354" t="s">
        <v>4395</v>
      </c>
      <c r="E1241" s="354" t="s">
        <v>638</v>
      </c>
      <c r="F1241" s="354" t="s">
        <v>4396</v>
      </c>
      <c r="G1241" s="0" t="e">
        <f aca="false">CHAR(CODE(dbcs(LEFT(F1241,1)))-256)</f>
        <v>#NAME?</v>
      </c>
      <c r="H1241" s="0" t="e">
        <f aca="false">C1241&amp;G1241</f>
        <v>#NAME?</v>
      </c>
      <c r="I1241" s="355" t="str">
        <f aca="false">D1241</f>
        <v>海南市</v>
      </c>
      <c r="L1241" s="355" t="str">
        <f aca="false">C1241&amp;D1241</f>
        <v>和歌山県海南市</v>
      </c>
    </row>
    <row r="1242" customFormat="false" ht="18" hidden="false" customHeight="false" outlineLevel="0" collapsed="false">
      <c r="A1242" s="354" t="s">
        <v>4397</v>
      </c>
      <c r="B1242" s="0" t="str">
        <f aca="false">LEFT(A1242,2)</f>
        <v>30</v>
      </c>
      <c r="C1242" s="354" t="s">
        <v>442</v>
      </c>
      <c r="D1242" s="354" t="s">
        <v>4398</v>
      </c>
      <c r="E1242" s="354" t="s">
        <v>638</v>
      </c>
      <c r="F1242" s="354" t="s">
        <v>4399</v>
      </c>
      <c r="G1242" s="0" t="e">
        <f aca="false">CHAR(CODE(dbcs(LEFT(F1242,1)))-256)</f>
        <v>#NAME?</v>
      </c>
      <c r="H1242" s="0" t="e">
        <f aca="false">C1242&amp;G1242</f>
        <v>#NAME?</v>
      </c>
      <c r="I1242" s="355" t="str">
        <f aca="false">D1242</f>
        <v>かつらぎ町</v>
      </c>
      <c r="L1242" s="355" t="str">
        <f aca="false">C1242&amp;D1242</f>
        <v>和歌山県かつらぎ町</v>
      </c>
    </row>
    <row r="1243" customFormat="false" ht="18" hidden="false" customHeight="false" outlineLevel="0" collapsed="false">
      <c r="A1243" s="354" t="s">
        <v>4400</v>
      </c>
      <c r="B1243" s="0" t="str">
        <f aca="false">LEFT(A1243,2)</f>
        <v>30</v>
      </c>
      <c r="C1243" s="354" t="s">
        <v>442</v>
      </c>
      <c r="D1243" s="354" t="s">
        <v>4401</v>
      </c>
      <c r="E1243" s="354" t="s">
        <v>638</v>
      </c>
      <c r="F1243" s="354" t="s">
        <v>4402</v>
      </c>
      <c r="G1243" s="0" t="e">
        <f aca="false">CHAR(CODE(dbcs(LEFT(F1243,1)))-256)</f>
        <v>#NAME?</v>
      </c>
      <c r="H1243" s="0" t="e">
        <f aca="false">C1243&amp;G1243</f>
        <v>#NAME?</v>
      </c>
      <c r="I1243" s="355" t="str">
        <f aca="false">D1243</f>
        <v>上富田町</v>
      </c>
      <c r="L1243" s="355" t="str">
        <f aca="false">C1243&amp;D1243</f>
        <v>和歌山県上富田町</v>
      </c>
    </row>
    <row r="1244" customFormat="false" ht="18" hidden="false" customHeight="false" outlineLevel="0" collapsed="false">
      <c r="A1244" s="354" t="s">
        <v>4403</v>
      </c>
      <c r="B1244" s="0" t="str">
        <f aca="false">LEFT(A1244,2)</f>
        <v>30</v>
      </c>
      <c r="C1244" s="354" t="s">
        <v>442</v>
      </c>
      <c r="D1244" s="354" t="s">
        <v>4404</v>
      </c>
      <c r="E1244" s="354" t="s">
        <v>638</v>
      </c>
      <c r="F1244" s="354" t="s">
        <v>4405</v>
      </c>
      <c r="G1244" s="0" t="e">
        <f aca="false">CHAR(CODE(dbcs(LEFT(F1244,1)))-256)</f>
        <v>#NAME?</v>
      </c>
      <c r="H1244" s="0" t="e">
        <f aca="false">C1244&amp;G1244</f>
        <v>#NAME?</v>
      </c>
      <c r="I1244" s="355" t="str">
        <f aca="false">D1244</f>
        <v>北山村</v>
      </c>
      <c r="L1244" s="355" t="str">
        <f aca="false">C1244&amp;D1244</f>
        <v>和歌山県北山村</v>
      </c>
    </row>
    <row r="1245" customFormat="false" ht="18" hidden="false" customHeight="false" outlineLevel="0" collapsed="false">
      <c r="A1245" s="354" t="s">
        <v>4406</v>
      </c>
      <c r="B1245" s="0" t="str">
        <f aca="false">LEFT(A1245,2)</f>
        <v>30</v>
      </c>
      <c r="C1245" s="354" t="s">
        <v>442</v>
      </c>
      <c r="D1245" s="354" t="s">
        <v>4407</v>
      </c>
      <c r="E1245" s="354" t="s">
        <v>638</v>
      </c>
      <c r="F1245" s="354" t="s">
        <v>4408</v>
      </c>
      <c r="G1245" s="0" t="e">
        <f aca="false">CHAR(CODE(dbcs(LEFT(F1245,1)))-256)</f>
        <v>#NAME?</v>
      </c>
      <c r="H1245" s="0" t="e">
        <f aca="false">C1245&amp;G1245</f>
        <v>#NAME?</v>
      </c>
      <c r="I1245" s="355" t="str">
        <f aca="false">D1245</f>
        <v>紀の川市</v>
      </c>
      <c r="L1245" s="355" t="str">
        <f aca="false">C1245&amp;D1245</f>
        <v>和歌山県紀の川市</v>
      </c>
    </row>
    <row r="1246" customFormat="false" ht="18" hidden="false" customHeight="false" outlineLevel="0" collapsed="false">
      <c r="A1246" s="354" t="s">
        <v>4409</v>
      </c>
      <c r="B1246" s="0" t="str">
        <f aca="false">LEFT(A1246,2)</f>
        <v>30</v>
      </c>
      <c r="C1246" s="354" t="s">
        <v>442</v>
      </c>
      <c r="D1246" s="354" t="s">
        <v>4410</v>
      </c>
      <c r="E1246" s="354" t="s">
        <v>638</v>
      </c>
      <c r="F1246" s="354" t="s">
        <v>4411</v>
      </c>
      <c r="G1246" s="0" t="e">
        <f aca="false">CHAR(CODE(dbcs(LEFT(F1246,1)))-256)</f>
        <v>#NAME?</v>
      </c>
      <c r="H1246" s="0" t="e">
        <f aca="false">C1246&amp;G1246</f>
        <v>#NAME?</v>
      </c>
      <c r="I1246" s="355" t="str">
        <f aca="false">D1246</f>
        <v>紀美野町</v>
      </c>
      <c r="L1246" s="355" t="str">
        <f aca="false">C1246&amp;D1246</f>
        <v>和歌山県紀美野町</v>
      </c>
    </row>
    <row r="1247" customFormat="false" ht="18" hidden="false" customHeight="false" outlineLevel="0" collapsed="false">
      <c r="A1247" s="354" t="s">
        <v>4412</v>
      </c>
      <c r="B1247" s="0" t="str">
        <f aca="false">LEFT(A1247,2)</f>
        <v>30</v>
      </c>
      <c r="C1247" s="354" t="s">
        <v>442</v>
      </c>
      <c r="D1247" s="354" t="s">
        <v>4413</v>
      </c>
      <c r="E1247" s="354" t="s">
        <v>638</v>
      </c>
      <c r="F1247" s="354" t="s">
        <v>4414</v>
      </c>
      <c r="G1247" s="0" t="e">
        <f aca="false">CHAR(CODE(dbcs(LEFT(F1247,1)))-256)</f>
        <v>#NAME?</v>
      </c>
      <c r="H1247" s="0" t="e">
        <f aca="false">C1247&amp;G1247</f>
        <v>#NAME?</v>
      </c>
      <c r="I1247" s="355" t="str">
        <f aca="false">D1247</f>
        <v>串本町</v>
      </c>
      <c r="L1247" s="355" t="str">
        <f aca="false">C1247&amp;D1247</f>
        <v>和歌山県串本町</v>
      </c>
    </row>
    <row r="1248" customFormat="false" ht="18" hidden="false" customHeight="false" outlineLevel="0" collapsed="false">
      <c r="A1248" s="354" t="s">
        <v>4415</v>
      </c>
      <c r="B1248" s="0" t="str">
        <f aca="false">LEFT(A1248,2)</f>
        <v>30</v>
      </c>
      <c r="C1248" s="354" t="s">
        <v>442</v>
      </c>
      <c r="D1248" s="354" t="s">
        <v>4416</v>
      </c>
      <c r="E1248" s="354" t="s">
        <v>638</v>
      </c>
      <c r="F1248" s="354" t="s">
        <v>4417</v>
      </c>
      <c r="G1248" s="0" t="e">
        <f aca="false">CHAR(CODE(dbcs(LEFT(F1248,1)))-256)</f>
        <v>#NAME?</v>
      </c>
      <c r="H1248" s="0" t="e">
        <f aca="false">C1248&amp;G1248</f>
        <v>#NAME?</v>
      </c>
      <c r="I1248" s="355" t="str">
        <f aca="false">D1248</f>
        <v>九度山町</v>
      </c>
      <c r="L1248" s="355" t="str">
        <f aca="false">C1248&amp;D1248</f>
        <v>和歌山県九度山町</v>
      </c>
    </row>
    <row r="1249" customFormat="false" ht="18" hidden="false" customHeight="false" outlineLevel="0" collapsed="false">
      <c r="A1249" s="354" t="s">
        <v>4418</v>
      </c>
      <c r="B1249" s="0" t="str">
        <f aca="false">LEFT(A1249,2)</f>
        <v>30</v>
      </c>
      <c r="C1249" s="354" t="s">
        <v>442</v>
      </c>
      <c r="D1249" s="354" t="s">
        <v>4419</v>
      </c>
      <c r="E1249" s="354" t="s">
        <v>638</v>
      </c>
      <c r="F1249" s="354" t="s">
        <v>4420</v>
      </c>
      <c r="G1249" s="0" t="e">
        <f aca="false">CHAR(CODE(dbcs(LEFT(F1249,1)))-256)</f>
        <v>#NAME?</v>
      </c>
      <c r="H1249" s="0" t="e">
        <f aca="false">C1249&amp;G1249</f>
        <v>#NAME?</v>
      </c>
      <c r="I1249" s="355" t="str">
        <f aca="false">D1249</f>
        <v>高野町</v>
      </c>
      <c r="L1249" s="355" t="str">
        <f aca="false">C1249&amp;D1249</f>
        <v>和歌山県高野町</v>
      </c>
    </row>
    <row r="1250" customFormat="false" ht="18" hidden="false" customHeight="false" outlineLevel="0" collapsed="false">
      <c r="A1250" s="354" t="s">
        <v>4421</v>
      </c>
      <c r="B1250" s="0" t="str">
        <f aca="false">LEFT(A1250,2)</f>
        <v>30</v>
      </c>
      <c r="C1250" s="354" t="s">
        <v>442</v>
      </c>
      <c r="D1250" s="354" t="s">
        <v>4422</v>
      </c>
      <c r="E1250" s="354" t="s">
        <v>638</v>
      </c>
      <c r="F1250" s="354" t="s">
        <v>4423</v>
      </c>
      <c r="G1250" s="0" t="e">
        <f aca="false">CHAR(CODE(dbcs(LEFT(F1250,1)))-256)</f>
        <v>#NAME?</v>
      </c>
      <c r="H1250" s="0" t="e">
        <f aca="false">C1250&amp;G1250</f>
        <v>#NAME?</v>
      </c>
      <c r="I1250" s="355" t="str">
        <f aca="false">D1250</f>
        <v>古座川町</v>
      </c>
      <c r="L1250" s="355" t="str">
        <f aca="false">C1250&amp;D1250</f>
        <v>和歌山県古座川町</v>
      </c>
    </row>
    <row r="1251" customFormat="false" ht="18" hidden="false" customHeight="false" outlineLevel="0" collapsed="false">
      <c r="A1251" s="354" t="s">
        <v>4424</v>
      </c>
      <c r="B1251" s="0" t="str">
        <f aca="false">LEFT(A1251,2)</f>
        <v>30</v>
      </c>
      <c r="C1251" s="354" t="s">
        <v>442</v>
      </c>
      <c r="D1251" s="354" t="s">
        <v>4425</v>
      </c>
      <c r="E1251" s="354" t="s">
        <v>638</v>
      </c>
      <c r="F1251" s="354" t="s">
        <v>4426</v>
      </c>
      <c r="G1251" s="0" t="e">
        <f aca="false">CHAR(CODE(dbcs(LEFT(F1251,1)))-256)</f>
        <v>#NAME?</v>
      </c>
      <c r="H1251" s="0" t="e">
        <f aca="false">C1251&amp;G1251</f>
        <v>#NAME?</v>
      </c>
      <c r="I1251" s="355" t="str">
        <f aca="false">D1251</f>
        <v>御坊市</v>
      </c>
      <c r="L1251" s="355" t="str">
        <f aca="false">C1251&amp;D1251</f>
        <v>和歌山県御坊市</v>
      </c>
    </row>
    <row r="1252" customFormat="false" ht="18" hidden="false" customHeight="false" outlineLevel="0" collapsed="false">
      <c r="A1252" s="354" t="s">
        <v>4427</v>
      </c>
      <c r="B1252" s="0" t="str">
        <f aca="false">LEFT(A1252,2)</f>
        <v>30</v>
      </c>
      <c r="C1252" s="354" t="s">
        <v>442</v>
      </c>
      <c r="D1252" s="354" t="s">
        <v>4428</v>
      </c>
      <c r="E1252" s="354" t="s">
        <v>638</v>
      </c>
      <c r="F1252" s="354" t="s">
        <v>4429</v>
      </c>
      <c r="G1252" s="0" t="e">
        <f aca="false">CHAR(CODE(dbcs(LEFT(F1252,1)))-256)</f>
        <v>#NAME?</v>
      </c>
      <c r="H1252" s="0" t="e">
        <f aca="false">C1252&amp;G1252</f>
        <v>#NAME?</v>
      </c>
      <c r="I1252" s="355" t="str">
        <f aca="false">D1252</f>
        <v>白浜町</v>
      </c>
      <c r="L1252" s="355" t="str">
        <f aca="false">C1252&amp;D1252</f>
        <v>和歌山県白浜町</v>
      </c>
    </row>
    <row r="1253" customFormat="false" ht="18" hidden="false" customHeight="false" outlineLevel="0" collapsed="false">
      <c r="A1253" s="354" t="s">
        <v>4430</v>
      </c>
      <c r="B1253" s="0" t="str">
        <f aca="false">LEFT(A1253,2)</f>
        <v>30</v>
      </c>
      <c r="C1253" s="354" t="s">
        <v>442</v>
      </c>
      <c r="D1253" s="354" t="s">
        <v>4431</v>
      </c>
      <c r="E1253" s="354" t="s">
        <v>638</v>
      </c>
      <c r="F1253" s="354" t="s">
        <v>4432</v>
      </c>
      <c r="G1253" s="0" t="e">
        <f aca="false">CHAR(CODE(dbcs(LEFT(F1253,1)))-256)</f>
        <v>#NAME?</v>
      </c>
      <c r="H1253" s="0" t="e">
        <f aca="false">C1253&amp;G1253</f>
        <v>#NAME?</v>
      </c>
      <c r="I1253" s="355" t="str">
        <f aca="false">D1253</f>
        <v>新宮市</v>
      </c>
      <c r="L1253" s="355" t="str">
        <f aca="false">C1253&amp;D1253</f>
        <v>和歌山県新宮市</v>
      </c>
    </row>
    <row r="1254" customFormat="false" ht="18" hidden="false" customHeight="false" outlineLevel="0" collapsed="false">
      <c r="A1254" s="354" t="s">
        <v>4433</v>
      </c>
      <c r="B1254" s="0" t="str">
        <f aca="false">LEFT(A1254,2)</f>
        <v>30</v>
      </c>
      <c r="C1254" s="354" t="s">
        <v>442</v>
      </c>
      <c r="D1254" s="354" t="s">
        <v>4434</v>
      </c>
      <c r="E1254" s="354" t="s">
        <v>638</v>
      </c>
      <c r="F1254" s="354" t="s">
        <v>4435</v>
      </c>
      <c r="G1254" s="0" t="e">
        <f aca="false">CHAR(CODE(dbcs(LEFT(F1254,1)))-256)</f>
        <v>#NAME?</v>
      </c>
      <c r="H1254" s="0" t="e">
        <f aca="false">C1254&amp;G1254</f>
        <v>#NAME?</v>
      </c>
      <c r="I1254" s="355" t="str">
        <f aca="false">D1254</f>
        <v>すさみ町</v>
      </c>
      <c r="L1254" s="355" t="str">
        <f aca="false">C1254&amp;D1254</f>
        <v>和歌山県すさみ町</v>
      </c>
    </row>
    <row r="1255" customFormat="false" ht="18" hidden="false" customHeight="false" outlineLevel="0" collapsed="false">
      <c r="A1255" s="354" t="s">
        <v>4436</v>
      </c>
      <c r="B1255" s="0" t="str">
        <f aca="false">LEFT(A1255,2)</f>
        <v>30</v>
      </c>
      <c r="C1255" s="354" t="s">
        <v>442</v>
      </c>
      <c r="D1255" s="354" t="s">
        <v>4437</v>
      </c>
      <c r="E1255" s="354" t="s">
        <v>638</v>
      </c>
      <c r="F1255" s="354" t="s">
        <v>4438</v>
      </c>
      <c r="G1255" s="0" t="e">
        <f aca="false">CHAR(CODE(dbcs(LEFT(F1255,1)))-256)</f>
        <v>#NAME?</v>
      </c>
      <c r="H1255" s="0" t="e">
        <f aca="false">C1255&amp;G1255</f>
        <v>#NAME?</v>
      </c>
      <c r="I1255" s="355" t="str">
        <f aca="false">D1255</f>
        <v>太地町</v>
      </c>
      <c r="L1255" s="355" t="str">
        <f aca="false">C1255&amp;D1255</f>
        <v>和歌山県太地町</v>
      </c>
    </row>
    <row r="1256" customFormat="false" ht="18" hidden="false" customHeight="false" outlineLevel="0" collapsed="false">
      <c r="A1256" s="354" t="s">
        <v>4439</v>
      </c>
      <c r="B1256" s="0" t="str">
        <f aca="false">LEFT(A1256,2)</f>
        <v>30</v>
      </c>
      <c r="C1256" s="354" t="s">
        <v>442</v>
      </c>
      <c r="D1256" s="354" t="s">
        <v>4440</v>
      </c>
      <c r="E1256" s="354" t="s">
        <v>638</v>
      </c>
      <c r="F1256" s="354" t="s">
        <v>4441</v>
      </c>
      <c r="G1256" s="0" t="e">
        <f aca="false">CHAR(CODE(dbcs(LEFT(F1256,1)))-256)</f>
        <v>#NAME?</v>
      </c>
      <c r="H1256" s="0" t="e">
        <f aca="false">C1256&amp;G1256</f>
        <v>#NAME?</v>
      </c>
      <c r="I1256" s="355" t="str">
        <f aca="false">D1256</f>
        <v>田辺市</v>
      </c>
      <c r="L1256" s="355" t="str">
        <f aca="false">C1256&amp;D1256</f>
        <v>和歌山県田辺市</v>
      </c>
    </row>
    <row r="1257" customFormat="false" ht="18" hidden="false" customHeight="false" outlineLevel="0" collapsed="false">
      <c r="A1257" s="354" t="s">
        <v>4442</v>
      </c>
      <c r="B1257" s="0" t="str">
        <f aca="false">LEFT(A1257,2)</f>
        <v>30</v>
      </c>
      <c r="C1257" s="354" t="s">
        <v>442</v>
      </c>
      <c r="D1257" s="354" t="s">
        <v>4443</v>
      </c>
      <c r="E1257" s="354" t="s">
        <v>638</v>
      </c>
      <c r="F1257" s="354" t="s">
        <v>4444</v>
      </c>
      <c r="G1257" s="0" t="e">
        <f aca="false">CHAR(CODE(dbcs(LEFT(F1257,1)))-256)</f>
        <v>#NAME?</v>
      </c>
      <c r="H1257" s="0" t="e">
        <f aca="false">C1257&amp;G1257</f>
        <v>#NAME?</v>
      </c>
      <c r="I1257" s="355" t="str">
        <f aca="false">D1257</f>
        <v>那智勝浦町</v>
      </c>
      <c r="L1257" s="355" t="str">
        <f aca="false">C1257&amp;D1257</f>
        <v>和歌山県那智勝浦町</v>
      </c>
    </row>
    <row r="1258" customFormat="false" ht="18" hidden="false" customHeight="false" outlineLevel="0" collapsed="false">
      <c r="A1258" s="354" t="s">
        <v>4445</v>
      </c>
      <c r="B1258" s="0" t="str">
        <f aca="false">LEFT(A1258,2)</f>
        <v>30</v>
      </c>
      <c r="C1258" s="354" t="s">
        <v>442</v>
      </c>
      <c r="D1258" s="354" t="s">
        <v>4446</v>
      </c>
      <c r="E1258" s="354" t="s">
        <v>638</v>
      </c>
      <c r="F1258" s="354" t="s">
        <v>4447</v>
      </c>
      <c r="G1258" s="0" t="e">
        <f aca="false">CHAR(CODE(dbcs(LEFT(F1258,1)))-256)</f>
        <v>#NAME?</v>
      </c>
      <c r="H1258" s="0" t="e">
        <f aca="false">C1258&amp;G1258</f>
        <v>#NAME?</v>
      </c>
      <c r="I1258" s="355" t="str">
        <f aca="false">D1258</f>
        <v>橋本市</v>
      </c>
      <c r="L1258" s="355" t="str">
        <f aca="false">C1258&amp;D1258</f>
        <v>和歌山県橋本市</v>
      </c>
    </row>
    <row r="1259" customFormat="false" ht="18" hidden="false" customHeight="false" outlineLevel="0" collapsed="false">
      <c r="A1259" s="354" t="s">
        <v>4448</v>
      </c>
      <c r="B1259" s="0" t="str">
        <f aca="false">LEFT(A1259,2)</f>
        <v>30</v>
      </c>
      <c r="C1259" s="354" t="s">
        <v>442</v>
      </c>
      <c r="D1259" s="354" t="s">
        <v>4449</v>
      </c>
      <c r="E1259" s="354" t="s">
        <v>638</v>
      </c>
      <c r="F1259" s="354" t="s">
        <v>4450</v>
      </c>
      <c r="G1259" s="0" t="e">
        <f aca="false">CHAR(CODE(dbcs(LEFT(F1259,1)))-256)</f>
        <v>#NAME?</v>
      </c>
      <c r="H1259" s="0" t="e">
        <f aca="false">C1259&amp;G1259</f>
        <v>#NAME?</v>
      </c>
      <c r="I1259" s="355" t="str">
        <f aca="false">D1259</f>
        <v>日高川町</v>
      </c>
      <c r="L1259" s="355" t="str">
        <f aca="false">C1259&amp;D1259</f>
        <v>和歌山県日高川町</v>
      </c>
    </row>
    <row r="1260" customFormat="false" ht="18" hidden="false" customHeight="false" outlineLevel="0" collapsed="false">
      <c r="A1260" s="354" t="s">
        <v>4451</v>
      </c>
      <c r="B1260" s="0" t="str">
        <f aca="false">LEFT(A1260,2)</f>
        <v>30</v>
      </c>
      <c r="C1260" s="354" t="s">
        <v>442</v>
      </c>
      <c r="D1260" s="354" t="s">
        <v>1125</v>
      </c>
      <c r="E1260" s="354" t="s">
        <v>638</v>
      </c>
      <c r="F1260" s="354" t="s">
        <v>1126</v>
      </c>
      <c r="G1260" s="0" t="e">
        <f aca="false">CHAR(CODE(dbcs(LEFT(F1260,1)))-256)</f>
        <v>#NAME?</v>
      </c>
      <c r="H1260" s="0" t="e">
        <f aca="false">C1260&amp;G1260</f>
        <v>#NAME?</v>
      </c>
      <c r="I1260" s="355" t="str">
        <f aca="false">D1260</f>
        <v>日高町</v>
      </c>
      <c r="L1260" s="355" t="str">
        <f aca="false">C1260&amp;D1260</f>
        <v>和歌山県日高町</v>
      </c>
    </row>
    <row r="1261" customFormat="false" ht="18" hidden="false" customHeight="false" outlineLevel="0" collapsed="false">
      <c r="A1261" s="354" t="s">
        <v>4452</v>
      </c>
      <c r="B1261" s="0" t="str">
        <f aca="false">LEFT(A1261,2)</f>
        <v>30</v>
      </c>
      <c r="C1261" s="354" t="s">
        <v>442</v>
      </c>
      <c r="D1261" s="354" t="s">
        <v>4453</v>
      </c>
      <c r="E1261" s="354" t="s">
        <v>638</v>
      </c>
      <c r="F1261" s="354" t="s">
        <v>4454</v>
      </c>
      <c r="G1261" s="0" t="e">
        <f aca="false">CHAR(CODE(dbcs(LEFT(F1261,1)))-256)</f>
        <v>#NAME?</v>
      </c>
      <c r="H1261" s="0" t="e">
        <f aca="false">C1261&amp;G1261</f>
        <v>#NAME?</v>
      </c>
      <c r="I1261" s="355" t="str">
        <f aca="false">D1261</f>
        <v>広川町</v>
      </c>
      <c r="L1261" s="355" t="str">
        <f aca="false">C1261&amp;D1261</f>
        <v>和歌山県広川町</v>
      </c>
    </row>
    <row r="1262" customFormat="false" ht="18" hidden="false" customHeight="false" outlineLevel="0" collapsed="false">
      <c r="A1262" s="354" t="s">
        <v>4455</v>
      </c>
      <c r="B1262" s="0" t="str">
        <f aca="false">LEFT(A1262,2)</f>
        <v>30</v>
      </c>
      <c r="C1262" s="354" t="s">
        <v>442</v>
      </c>
      <c r="D1262" s="354" t="s">
        <v>4456</v>
      </c>
      <c r="E1262" s="354" t="s">
        <v>638</v>
      </c>
      <c r="F1262" s="354" t="s">
        <v>4457</v>
      </c>
      <c r="G1262" s="0" t="e">
        <f aca="false">CHAR(CODE(dbcs(LEFT(F1262,1)))-256)</f>
        <v>#NAME?</v>
      </c>
      <c r="H1262" s="0" t="e">
        <f aca="false">C1262&amp;G1262</f>
        <v>#NAME?</v>
      </c>
      <c r="I1262" s="355" t="str">
        <f aca="false">D1262</f>
        <v>みなべ町</v>
      </c>
      <c r="L1262" s="355" t="str">
        <f aca="false">C1262&amp;D1262</f>
        <v>和歌山県みなべ町</v>
      </c>
    </row>
    <row r="1263" customFormat="false" ht="18" hidden="false" customHeight="false" outlineLevel="0" collapsed="false">
      <c r="A1263" s="354" t="s">
        <v>4458</v>
      </c>
      <c r="B1263" s="0" t="str">
        <f aca="false">LEFT(A1263,2)</f>
        <v>30</v>
      </c>
      <c r="C1263" s="354" t="s">
        <v>442</v>
      </c>
      <c r="D1263" s="354" t="s">
        <v>3109</v>
      </c>
      <c r="E1263" s="354" t="s">
        <v>638</v>
      </c>
      <c r="F1263" s="354" t="s">
        <v>3110</v>
      </c>
      <c r="G1263" s="0" t="e">
        <f aca="false">CHAR(CODE(dbcs(LEFT(F1263,1)))-256)</f>
        <v>#NAME?</v>
      </c>
      <c r="H1263" s="0" t="e">
        <f aca="false">C1263&amp;G1263</f>
        <v>#NAME?</v>
      </c>
      <c r="I1263" s="355" t="str">
        <f aca="false">D1263</f>
        <v>美浜町</v>
      </c>
      <c r="L1263" s="355" t="str">
        <f aca="false">C1263&amp;D1263</f>
        <v>和歌山県美浜町</v>
      </c>
    </row>
    <row r="1264" customFormat="false" ht="18" hidden="false" customHeight="false" outlineLevel="0" collapsed="false">
      <c r="A1264" s="354" t="s">
        <v>4459</v>
      </c>
      <c r="B1264" s="0" t="str">
        <f aca="false">LEFT(A1264,2)</f>
        <v>30</v>
      </c>
      <c r="C1264" s="354" t="s">
        <v>442</v>
      </c>
      <c r="D1264" s="354" t="s">
        <v>4460</v>
      </c>
      <c r="E1264" s="354" t="s">
        <v>638</v>
      </c>
      <c r="F1264" s="354" t="s">
        <v>4461</v>
      </c>
      <c r="G1264" s="0" t="e">
        <f aca="false">CHAR(CODE(dbcs(LEFT(F1264,1)))-256)</f>
        <v>#NAME?</v>
      </c>
      <c r="H1264" s="0" t="e">
        <f aca="false">C1264&amp;G1264</f>
        <v>#NAME?</v>
      </c>
      <c r="I1264" s="355" t="str">
        <f aca="false">D1264</f>
        <v>湯浅町</v>
      </c>
      <c r="L1264" s="355" t="str">
        <f aca="false">C1264&amp;D1264</f>
        <v>和歌山県湯浅町</v>
      </c>
    </row>
    <row r="1265" customFormat="false" ht="18" hidden="false" customHeight="false" outlineLevel="0" collapsed="false">
      <c r="A1265" s="354" t="s">
        <v>4462</v>
      </c>
      <c r="B1265" s="0" t="str">
        <f aca="false">LEFT(A1265,2)</f>
        <v>30</v>
      </c>
      <c r="C1265" s="354" t="s">
        <v>442</v>
      </c>
      <c r="D1265" s="354" t="s">
        <v>4463</v>
      </c>
      <c r="E1265" s="354" t="s">
        <v>638</v>
      </c>
      <c r="F1265" s="354" t="s">
        <v>4464</v>
      </c>
      <c r="G1265" s="0" t="e">
        <f aca="false">CHAR(CODE(dbcs(LEFT(F1265,1)))-256)</f>
        <v>#NAME?</v>
      </c>
      <c r="H1265" s="0" t="e">
        <f aca="false">C1265&amp;G1265</f>
        <v>#NAME?</v>
      </c>
      <c r="I1265" s="355" t="str">
        <f aca="false">D1265</f>
        <v>由良町</v>
      </c>
      <c r="L1265" s="355" t="str">
        <f aca="false">C1265&amp;D1265</f>
        <v>和歌山県由良町</v>
      </c>
    </row>
    <row r="1266" customFormat="false" ht="18" hidden="false" customHeight="false" outlineLevel="0" collapsed="false">
      <c r="A1266" s="354" t="s">
        <v>4465</v>
      </c>
      <c r="B1266" s="0" t="str">
        <f aca="false">LEFT(A1266,2)</f>
        <v>30</v>
      </c>
      <c r="C1266" s="354" t="s">
        <v>442</v>
      </c>
      <c r="D1266" s="354" t="s">
        <v>4466</v>
      </c>
      <c r="E1266" s="354" t="s">
        <v>638</v>
      </c>
      <c r="F1266" s="354" t="s">
        <v>4467</v>
      </c>
      <c r="G1266" s="0" t="e">
        <f aca="false">CHAR(CODE(dbcs(LEFT(F1266,1)))-256)</f>
        <v>#NAME?</v>
      </c>
      <c r="H1266" s="0" t="e">
        <f aca="false">C1266&amp;G1266</f>
        <v>#NAME?</v>
      </c>
      <c r="I1266" s="355" t="str">
        <f aca="false">D1266</f>
        <v>和歌山市</v>
      </c>
      <c r="L1266" s="355" t="str">
        <f aca="false">C1266&amp;D1266</f>
        <v>和歌山県和歌山市</v>
      </c>
    </row>
    <row r="1267" customFormat="false" ht="18" hidden="false" customHeight="false" outlineLevel="0" collapsed="false">
      <c r="A1267" s="354" t="s">
        <v>4468</v>
      </c>
      <c r="B1267" s="0" t="str">
        <f aca="false">LEFT(A1267,2)</f>
        <v>31</v>
      </c>
      <c r="C1267" s="354" t="s">
        <v>443</v>
      </c>
      <c r="D1267" s="354" t="s">
        <v>4469</v>
      </c>
      <c r="E1267" s="354" t="s">
        <v>640</v>
      </c>
      <c r="F1267" s="354" t="s">
        <v>4470</v>
      </c>
      <c r="G1267" s="0" t="e">
        <f aca="false">CHAR(CODE(dbcs(LEFT(F1267,1)))-256)</f>
        <v>#NAME?</v>
      </c>
      <c r="H1267" s="0" t="e">
        <f aca="false">C1267&amp;G1267</f>
        <v>#NAME?</v>
      </c>
      <c r="I1267" s="355" t="str">
        <f aca="false">D1267</f>
        <v>岩美町</v>
      </c>
      <c r="L1267" s="355" t="str">
        <f aca="false">C1267&amp;D1267</f>
        <v>鳥取県岩美町</v>
      </c>
    </row>
    <row r="1268" customFormat="false" ht="18" hidden="false" customHeight="false" outlineLevel="0" collapsed="false">
      <c r="A1268" s="354" t="s">
        <v>4471</v>
      </c>
      <c r="B1268" s="0" t="str">
        <f aca="false">LEFT(A1268,2)</f>
        <v>31</v>
      </c>
      <c r="C1268" s="354" t="s">
        <v>443</v>
      </c>
      <c r="D1268" s="354" t="s">
        <v>4472</v>
      </c>
      <c r="E1268" s="354" t="s">
        <v>640</v>
      </c>
      <c r="F1268" s="354" t="s">
        <v>4473</v>
      </c>
      <c r="G1268" s="0" t="e">
        <f aca="false">CHAR(CODE(dbcs(LEFT(F1268,1)))-256)</f>
        <v>#NAME?</v>
      </c>
      <c r="H1268" s="0" t="e">
        <f aca="false">C1268&amp;G1268</f>
        <v>#NAME?</v>
      </c>
      <c r="I1268" s="355" t="str">
        <f aca="false">D1268</f>
        <v>倉吉市</v>
      </c>
      <c r="L1268" s="355" t="str">
        <f aca="false">C1268&amp;D1268</f>
        <v>鳥取県倉吉市</v>
      </c>
    </row>
    <row r="1269" customFormat="false" ht="18" hidden="false" customHeight="false" outlineLevel="0" collapsed="false">
      <c r="A1269" s="354" t="s">
        <v>4474</v>
      </c>
      <c r="B1269" s="0" t="str">
        <f aca="false">LEFT(A1269,2)</f>
        <v>31</v>
      </c>
      <c r="C1269" s="354" t="s">
        <v>443</v>
      </c>
      <c r="D1269" s="354" t="s">
        <v>4475</v>
      </c>
      <c r="E1269" s="354" t="s">
        <v>640</v>
      </c>
      <c r="F1269" s="354" t="s">
        <v>4476</v>
      </c>
      <c r="G1269" s="0" t="e">
        <f aca="false">CHAR(CODE(dbcs(LEFT(F1269,1)))-256)</f>
        <v>#NAME?</v>
      </c>
      <c r="H1269" s="0" t="e">
        <f aca="false">C1269&amp;G1269</f>
        <v>#NAME?</v>
      </c>
      <c r="I1269" s="355" t="str">
        <f aca="false">D1269</f>
        <v>江府町</v>
      </c>
      <c r="L1269" s="355" t="str">
        <f aca="false">C1269&amp;D1269</f>
        <v>鳥取県江府町</v>
      </c>
    </row>
    <row r="1270" customFormat="false" ht="18" hidden="false" customHeight="false" outlineLevel="0" collapsed="false">
      <c r="A1270" s="354" t="s">
        <v>4477</v>
      </c>
      <c r="B1270" s="0" t="str">
        <f aca="false">LEFT(A1270,2)</f>
        <v>31</v>
      </c>
      <c r="C1270" s="354" t="s">
        <v>443</v>
      </c>
      <c r="D1270" s="354" t="s">
        <v>4478</v>
      </c>
      <c r="E1270" s="354" t="s">
        <v>640</v>
      </c>
      <c r="F1270" s="354" t="s">
        <v>4479</v>
      </c>
      <c r="G1270" s="0" t="e">
        <f aca="false">CHAR(CODE(dbcs(LEFT(F1270,1)))-256)</f>
        <v>#NAME?</v>
      </c>
      <c r="H1270" s="0" t="e">
        <f aca="false">C1270&amp;G1270</f>
        <v>#NAME?</v>
      </c>
      <c r="I1270" s="355" t="str">
        <f aca="false">D1270</f>
        <v>琴浦町</v>
      </c>
      <c r="L1270" s="355" t="str">
        <f aca="false">C1270&amp;D1270</f>
        <v>鳥取県琴浦町</v>
      </c>
    </row>
    <row r="1271" customFormat="false" ht="18" hidden="false" customHeight="false" outlineLevel="0" collapsed="false">
      <c r="A1271" s="354" t="s">
        <v>4480</v>
      </c>
      <c r="B1271" s="0" t="str">
        <f aca="false">LEFT(A1271,2)</f>
        <v>31</v>
      </c>
      <c r="C1271" s="354" t="s">
        <v>443</v>
      </c>
      <c r="D1271" s="354" t="s">
        <v>4481</v>
      </c>
      <c r="E1271" s="354" t="s">
        <v>640</v>
      </c>
      <c r="F1271" s="354" t="s">
        <v>4482</v>
      </c>
      <c r="G1271" s="0" t="e">
        <f aca="false">CHAR(CODE(dbcs(LEFT(F1271,1)))-256)</f>
        <v>#NAME?</v>
      </c>
      <c r="H1271" s="0" t="e">
        <f aca="false">C1271&amp;G1271</f>
        <v>#NAME?</v>
      </c>
      <c r="I1271" s="355" t="str">
        <f aca="false">D1271</f>
        <v>境港市</v>
      </c>
      <c r="L1271" s="355" t="str">
        <f aca="false">C1271&amp;D1271</f>
        <v>鳥取県境港市</v>
      </c>
    </row>
    <row r="1272" customFormat="false" ht="18" hidden="false" customHeight="false" outlineLevel="0" collapsed="false">
      <c r="A1272" s="354" t="s">
        <v>4483</v>
      </c>
      <c r="B1272" s="0" t="str">
        <f aca="false">LEFT(A1272,2)</f>
        <v>31</v>
      </c>
      <c r="C1272" s="354" t="s">
        <v>443</v>
      </c>
      <c r="D1272" s="354" t="s">
        <v>4484</v>
      </c>
      <c r="E1272" s="354" t="s">
        <v>640</v>
      </c>
      <c r="F1272" s="354" t="s">
        <v>4485</v>
      </c>
      <c r="G1272" s="0" t="e">
        <f aca="false">CHAR(CODE(dbcs(LEFT(F1272,1)))-256)</f>
        <v>#NAME?</v>
      </c>
      <c r="H1272" s="0" t="e">
        <f aca="false">C1272&amp;G1272</f>
        <v>#NAME?</v>
      </c>
      <c r="I1272" s="355" t="str">
        <f aca="false">D1272</f>
        <v>大山町</v>
      </c>
      <c r="L1272" s="355" t="str">
        <f aca="false">C1272&amp;D1272</f>
        <v>鳥取県大山町</v>
      </c>
    </row>
    <row r="1273" customFormat="false" ht="18" hidden="false" customHeight="false" outlineLevel="0" collapsed="false">
      <c r="A1273" s="354" t="s">
        <v>4486</v>
      </c>
      <c r="B1273" s="0" t="str">
        <f aca="false">LEFT(A1273,2)</f>
        <v>31</v>
      </c>
      <c r="C1273" s="354" t="s">
        <v>443</v>
      </c>
      <c r="D1273" s="354" t="s">
        <v>4487</v>
      </c>
      <c r="E1273" s="354" t="s">
        <v>640</v>
      </c>
      <c r="F1273" s="354" t="s">
        <v>4488</v>
      </c>
      <c r="G1273" s="0" t="e">
        <f aca="false">CHAR(CODE(dbcs(LEFT(F1273,1)))-256)</f>
        <v>#NAME?</v>
      </c>
      <c r="H1273" s="0" t="e">
        <f aca="false">C1273&amp;G1273</f>
        <v>#NAME?</v>
      </c>
      <c r="I1273" s="355" t="str">
        <f aca="false">D1273</f>
        <v>智頭町</v>
      </c>
      <c r="L1273" s="355" t="str">
        <f aca="false">C1273&amp;D1273</f>
        <v>鳥取県智頭町</v>
      </c>
    </row>
    <row r="1274" customFormat="false" ht="18" hidden="false" customHeight="false" outlineLevel="0" collapsed="false">
      <c r="A1274" s="354" t="s">
        <v>4489</v>
      </c>
      <c r="B1274" s="0" t="str">
        <f aca="false">LEFT(A1274,2)</f>
        <v>31</v>
      </c>
      <c r="C1274" s="354" t="s">
        <v>443</v>
      </c>
      <c r="D1274" s="354" t="s">
        <v>4490</v>
      </c>
      <c r="E1274" s="354" t="s">
        <v>640</v>
      </c>
      <c r="F1274" s="354" t="s">
        <v>4491</v>
      </c>
      <c r="G1274" s="0" t="e">
        <f aca="false">CHAR(CODE(dbcs(LEFT(F1274,1)))-256)</f>
        <v>#NAME?</v>
      </c>
      <c r="H1274" s="0" t="e">
        <f aca="false">C1274&amp;G1274</f>
        <v>#NAME?</v>
      </c>
      <c r="I1274" s="355" t="str">
        <f aca="false">D1274</f>
        <v>鳥取市</v>
      </c>
      <c r="L1274" s="355" t="str">
        <f aca="false">C1274&amp;D1274</f>
        <v>鳥取県鳥取市</v>
      </c>
    </row>
    <row r="1275" customFormat="false" ht="18" hidden="false" customHeight="false" outlineLevel="0" collapsed="false">
      <c r="A1275" s="354" t="s">
        <v>4492</v>
      </c>
      <c r="B1275" s="0" t="str">
        <f aca="false">LEFT(A1275,2)</f>
        <v>31</v>
      </c>
      <c r="C1275" s="354" t="s">
        <v>443</v>
      </c>
      <c r="D1275" s="354" t="s">
        <v>1325</v>
      </c>
      <c r="E1275" s="354" t="s">
        <v>640</v>
      </c>
      <c r="F1275" s="354" t="s">
        <v>1326</v>
      </c>
      <c r="G1275" s="0" t="e">
        <f aca="false">CHAR(CODE(dbcs(LEFT(F1275,1)))-256)</f>
        <v>#NAME?</v>
      </c>
      <c r="H1275" s="0" t="e">
        <f aca="false">C1275&amp;G1275</f>
        <v>#NAME?</v>
      </c>
      <c r="I1275" s="355" t="str">
        <f aca="false">D1275</f>
        <v>南部町</v>
      </c>
      <c r="L1275" s="355" t="str">
        <f aca="false">C1275&amp;D1275</f>
        <v>鳥取県南部町</v>
      </c>
    </row>
    <row r="1276" customFormat="false" ht="18" hidden="false" customHeight="false" outlineLevel="0" collapsed="false">
      <c r="A1276" s="354" t="s">
        <v>4493</v>
      </c>
      <c r="B1276" s="0" t="str">
        <f aca="false">LEFT(A1276,2)</f>
        <v>31</v>
      </c>
      <c r="C1276" s="354" t="s">
        <v>443</v>
      </c>
      <c r="D1276" s="354" t="s">
        <v>4494</v>
      </c>
      <c r="E1276" s="354" t="s">
        <v>640</v>
      </c>
      <c r="F1276" s="354" t="s">
        <v>4495</v>
      </c>
      <c r="G1276" s="0" t="e">
        <f aca="false">CHAR(CODE(dbcs(LEFT(F1276,1)))-256)</f>
        <v>#NAME?</v>
      </c>
      <c r="H1276" s="0" t="e">
        <f aca="false">C1276&amp;G1276</f>
        <v>#NAME?</v>
      </c>
      <c r="I1276" s="355" t="str">
        <f aca="false">D1276</f>
        <v>日南町</v>
      </c>
      <c r="L1276" s="355" t="str">
        <f aca="false">C1276&amp;D1276</f>
        <v>鳥取県日南町</v>
      </c>
    </row>
    <row r="1277" customFormat="false" ht="18" hidden="false" customHeight="false" outlineLevel="0" collapsed="false">
      <c r="A1277" s="354" t="s">
        <v>4496</v>
      </c>
      <c r="B1277" s="0" t="str">
        <f aca="false">LEFT(A1277,2)</f>
        <v>31</v>
      </c>
      <c r="C1277" s="354" t="s">
        <v>443</v>
      </c>
      <c r="D1277" s="354" t="s">
        <v>4497</v>
      </c>
      <c r="E1277" s="354" t="s">
        <v>640</v>
      </c>
      <c r="F1277" s="354" t="s">
        <v>4498</v>
      </c>
      <c r="G1277" s="0" t="e">
        <f aca="false">CHAR(CODE(dbcs(LEFT(F1277,1)))-256)</f>
        <v>#NAME?</v>
      </c>
      <c r="H1277" s="0" t="e">
        <f aca="false">C1277&amp;G1277</f>
        <v>#NAME?</v>
      </c>
      <c r="I1277" s="355" t="str">
        <f aca="false">D1277</f>
        <v>日吉津村</v>
      </c>
      <c r="L1277" s="355" t="str">
        <f aca="false">C1277&amp;D1277</f>
        <v>鳥取県日吉津村</v>
      </c>
    </row>
    <row r="1278" customFormat="false" ht="18" hidden="false" customHeight="false" outlineLevel="0" collapsed="false">
      <c r="A1278" s="354" t="s">
        <v>4499</v>
      </c>
      <c r="B1278" s="0" t="str">
        <f aca="false">LEFT(A1278,2)</f>
        <v>31</v>
      </c>
      <c r="C1278" s="354" t="s">
        <v>443</v>
      </c>
      <c r="D1278" s="354" t="s">
        <v>3926</v>
      </c>
      <c r="E1278" s="354" t="s">
        <v>640</v>
      </c>
      <c r="F1278" s="354" t="s">
        <v>3927</v>
      </c>
      <c r="G1278" s="0" t="e">
        <f aca="false">CHAR(CODE(dbcs(LEFT(F1278,1)))-256)</f>
        <v>#NAME?</v>
      </c>
      <c r="H1278" s="0" t="e">
        <f aca="false">C1278&amp;G1278</f>
        <v>#NAME?</v>
      </c>
      <c r="I1278" s="355" t="str">
        <f aca="false">D1278</f>
        <v>日野町</v>
      </c>
      <c r="L1278" s="355" t="str">
        <f aca="false">C1278&amp;D1278</f>
        <v>鳥取県日野町</v>
      </c>
    </row>
    <row r="1279" customFormat="false" ht="18" hidden="false" customHeight="false" outlineLevel="0" collapsed="false">
      <c r="A1279" s="354" t="s">
        <v>4500</v>
      </c>
      <c r="B1279" s="0" t="str">
        <f aca="false">LEFT(A1279,2)</f>
        <v>31</v>
      </c>
      <c r="C1279" s="354" t="s">
        <v>443</v>
      </c>
      <c r="D1279" s="354" t="s">
        <v>4501</v>
      </c>
      <c r="E1279" s="354" t="s">
        <v>640</v>
      </c>
      <c r="F1279" s="354" t="s">
        <v>4502</v>
      </c>
      <c r="G1279" s="0" t="e">
        <f aca="false">CHAR(CODE(dbcs(LEFT(F1279,1)))-256)</f>
        <v>#NAME?</v>
      </c>
      <c r="H1279" s="0" t="e">
        <f aca="false">C1279&amp;G1279</f>
        <v>#NAME?</v>
      </c>
      <c r="I1279" s="355" t="str">
        <f aca="false">D1279</f>
        <v>伯耆町</v>
      </c>
      <c r="L1279" s="355" t="str">
        <f aca="false">C1279&amp;D1279</f>
        <v>鳥取県伯耆町</v>
      </c>
    </row>
    <row r="1280" customFormat="false" ht="18" hidden="false" customHeight="false" outlineLevel="0" collapsed="false">
      <c r="A1280" s="354" t="s">
        <v>4503</v>
      </c>
      <c r="B1280" s="0" t="str">
        <f aca="false">LEFT(A1280,2)</f>
        <v>31</v>
      </c>
      <c r="C1280" s="354" t="s">
        <v>443</v>
      </c>
      <c r="D1280" s="354" t="s">
        <v>4504</v>
      </c>
      <c r="E1280" s="354" t="s">
        <v>640</v>
      </c>
      <c r="F1280" s="354" t="s">
        <v>4505</v>
      </c>
      <c r="G1280" s="0" t="e">
        <f aca="false">CHAR(CODE(dbcs(LEFT(F1280,1)))-256)</f>
        <v>#NAME?</v>
      </c>
      <c r="H1280" s="0" t="e">
        <f aca="false">C1280&amp;G1280</f>
        <v>#NAME?</v>
      </c>
      <c r="I1280" s="355" t="str">
        <f aca="false">D1280</f>
        <v>北栄町</v>
      </c>
      <c r="L1280" s="355" t="str">
        <f aca="false">C1280&amp;D1280</f>
        <v>鳥取県北栄町</v>
      </c>
    </row>
    <row r="1281" customFormat="false" ht="18" hidden="false" customHeight="false" outlineLevel="0" collapsed="false">
      <c r="A1281" s="354" t="s">
        <v>4506</v>
      </c>
      <c r="B1281" s="0" t="str">
        <f aca="false">LEFT(A1281,2)</f>
        <v>31</v>
      </c>
      <c r="C1281" s="354" t="s">
        <v>443</v>
      </c>
      <c r="D1281" s="354" t="s">
        <v>4507</v>
      </c>
      <c r="E1281" s="354" t="s">
        <v>640</v>
      </c>
      <c r="F1281" s="354" t="s">
        <v>4508</v>
      </c>
      <c r="G1281" s="0" t="e">
        <f aca="false">CHAR(CODE(dbcs(LEFT(F1281,1)))-256)</f>
        <v>#NAME?</v>
      </c>
      <c r="H1281" s="0" t="e">
        <f aca="false">C1281&amp;G1281</f>
        <v>#NAME?</v>
      </c>
      <c r="I1281" s="355" t="str">
        <f aca="false">D1281</f>
        <v>三朝町</v>
      </c>
      <c r="L1281" s="355" t="str">
        <f aca="false">C1281&amp;D1281</f>
        <v>鳥取県三朝町</v>
      </c>
    </row>
    <row r="1282" customFormat="false" ht="18" hidden="false" customHeight="false" outlineLevel="0" collapsed="false">
      <c r="A1282" s="354" t="s">
        <v>4509</v>
      </c>
      <c r="B1282" s="0" t="str">
        <f aca="false">LEFT(A1282,2)</f>
        <v>31</v>
      </c>
      <c r="C1282" s="354" t="s">
        <v>443</v>
      </c>
      <c r="D1282" s="354" t="s">
        <v>4510</v>
      </c>
      <c r="E1282" s="354" t="s">
        <v>640</v>
      </c>
      <c r="F1282" s="354" t="s">
        <v>4511</v>
      </c>
      <c r="G1282" s="0" t="e">
        <f aca="false">CHAR(CODE(dbcs(LEFT(F1282,1)))-256)</f>
        <v>#NAME?</v>
      </c>
      <c r="H1282" s="0" t="e">
        <f aca="false">C1282&amp;G1282</f>
        <v>#NAME?</v>
      </c>
      <c r="I1282" s="355" t="str">
        <f aca="false">D1282</f>
        <v>八頭町</v>
      </c>
      <c r="L1282" s="355" t="str">
        <f aca="false">C1282&amp;D1282</f>
        <v>鳥取県八頭町</v>
      </c>
    </row>
    <row r="1283" customFormat="false" ht="18" hidden="false" customHeight="false" outlineLevel="0" collapsed="false">
      <c r="A1283" s="354" t="s">
        <v>4512</v>
      </c>
      <c r="B1283" s="0" t="str">
        <f aca="false">LEFT(A1283,2)</f>
        <v>31</v>
      </c>
      <c r="C1283" s="354" t="s">
        <v>443</v>
      </c>
      <c r="D1283" s="354" t="s">
        <v>4513</v>
      </c>
      <c r="E1283" s="354" t="s">
        <v>640</v>
      </c>
      <c r="F1283" s="354" t="s">
        <v>4514</v>
      </c>
      <c r="G1283" s="0" t="e">
        <f aca="false">CHAR(CODE(dbcs(LEFT(F1283,1)))-256)</f>
        <v>#NAME?</v>
      </c>
      <c r="H1283" s="0" t="e">
        <f aca="false">C1283&amp;G1283</f>
        <v>#NAME?</v>
      </c>
      <c r="I1283" s="355" t="str">
        <f aca="false">D1283</f>
        <v>湯梨浜町</v>
      </c>
      <c r="L1283" s="355" t="str">
        <f aca="false">C1283&amp;D1283</f>
        <v>鳥取県湯梨浜町</v>
      </c>
    </row>
    <row r="1284" customFormat="false" ht="18" hidden="false" customHeight="false" outlineLevel="0" collapsed="false">
      <c r="A1284" s="354" t="s">
        <v>4515</v>
      </c>
      <c r="B1284" s="0" t="str">
        <f aca="false">LEFT(A1284,2)</f>
        <v>31</v>
      </c>
      <c r="C1284" s="354" t="s">
        <v>443</v>
      </c>
      <c r="D1284" s="354" t="s">
        <v>4516</v>
      </c>
      <c r="E1284" s="354" t="s">
        <v>640</v>
      </c>
      <c r="F1284" s="354" t="s">
        <v>4517</v>
      </c>
      <c r="G1284" s="0" t="e">
        <f aca="false">CHAR(CODE(dbcs(LEFT(F1284,1)))-256)</f>
        <v>#NAME?</v>
      </c>
      <c r="H1284" s="0" t="e">
        <f aca="false">C1284&amp;G1284</f>
        <v>#NAME?</v>
      </c>
      <c r="I1284" s="355" t="str">
        <f aca="false">D1284</f>
        <v>米子市</v>
      </c>
      <c r="L1284" s="355" t="str">
        <f aca="false">C1284&amp;D1284</f>
        <v>鳥取県米子市</v>
      </c>
    </row>
    <row r="1285" customFormat="false" ht="18" hidden="false" customHeight="false" outlineLevel="0" collapsed="false">
      <c r="A1285" s="354" t="s">
        <v>4518</v>
      </c>
      <c r="B1285" s="0" t="str">
        <f aca="false">LEFT(A1285,2)</f>
        <v>31</v>
      </c>
      <c r="C1285" s="354" t="s">
        <v>443</v>
      </c>
      <c r="D1285" s="354" t="s">
        <v>4519</v>
      </c>
      <c r="E1285" s="354" t="s">
        <v>640</v>
      </c>
      <c r="F1285" s="354" t="s">
        <v>3113</v>
      </c>
      <c r="G1285" s="0" t="e">
        <f aca="false">CHAR(CODE(dbcs(LEFT(F1285,1)))-256)</f>
        <v>#NAME?</v>
      </c>
      <c r="H1285" s="0" t="e">
        <f aca="false">C1285&amp;G1285</f>
        <v>#NAME?</v>
      </c>
      <c r="I1285" s="355" t="str">
        <f aca="false">D1285</f>
        <v>若桜町</v>
      </c>
      <c r="L1285" s="355" t="str">
        <f aca="false">C1285&amp;D1285</f>
        <v>鳥取県若桜町</v>
      </c>
    </row>
    <row r="1286" customFormat="false" ht="18" hidden="false" customHeight="false" outlineLevel="0" collapsed="false">
      <c r="A1286" s="354" t="s">
        <v>4520</v>
      </c>
      <c r="B1286" s="0" t="str">
        <f aca="false">LEFT(A1286,2)</f>
        <v>32</v>
      </c>
      <c r="C1286" s="354" t="s">
        <v>444</v>
      </c>
      <c r="D1286" s="354" t="s">
        <v>4521</v>
      </c>
      <c r="E1286" s="354" t="s">
        <v>642</v>
      </c>
      <c r="F1286" s="354" t="s">
        <v>4522</v>
      </c>
      <c r="G1286" s="0" t="e">
        <f aca="false">CHAR(CODE(dbcs(LEFT(F1286,1)))-256)</f>
        <v>#NAME?</v>
      </c>
      <c r="H1286" s="0" t="e">
        <f aca="false">C1286&amp;G1286</f>
        <v>#NAME?</v>
      </c>
      <c r="I1286" s="355" t="str">
        <f aca="false">D1286</f>
        <v>海士町</v>
      </c>
      <c r="L1286" s="355" t="str">
        <f aca="false">C1286&amp;D1286</f>
        <v>島根県海士町</v>
      </c>
    </row>
    <row r="1287" customFormat="false" ht="18" hidden="false" customHeight="false" outlineLevel="0" collapsed="false">
      <c r="A1287" s="354" t="s">
        <v>4523</v>
      </c>
      <c r="B1287" s="0" t="str">
        <f aca="false">LEFT(A1287,2)</f>
        <v>32</v>
      </c>
      <c r="C1287" s="354" t="s">
        <v>444</v>
      </c>
      <c r="D1287" s="354" t="s">
        <v>4524</v>
      </c>
      <c r="E1287" s="354" t="s">
        <v>642</v>
      </c>
      <c r="F1287" s="354" t="s">
        <v>4525</v>
      </c>
      <c r="G1287" s="0" t="e">
        <f aca="false">CHAR(CODE(dbcs(LEFT(F1287,1)))-256)</f>
        <v>#NAME?</v>
      </c>
      <c r="H1287" s="0" t="e">
        <f aca="false">C1287&amp;G1287</f>
        <v>#NAME?</v>
      </c>
      <c r="I1287" s="355" t="str">
        <f aca="false">D1287</f>
        <v>飯南町</v>
      </c>
      <c r="L1287" s="355" t="str">
        <f aca="false">C1287&amp;D1287</f>
        <v>島根県飯南町</v>
      </c>
    </row>
    <row r="1288" customFormat="false" ht="18" hidden="false" customHeight="false" outlineLevel="0" collapsed="false">
      <c r="A1288" s="354" t="s">
        <v>4526</v>
      </c>
      <c r="B1288" s="0" t="str">
        <f aca="false">LEFT(A1288,2)</f>
        <v>32</v>
      </c>
      <c r="C1288" s="354" t="s">
        <v>444</v>
      </c>
      <c r="D1288" s="354" t="s">
        <v>4527</v>
      </c>
      <c r="E1288" s="354" t="s">
        <v>642</v>
      </c>
      <c r="F1288" s="354" t="s">
        <v>4528</v>
      </c>
      <c r="G1288" s="0" t="e">
        <f aca="false">CHAR(CODE(dbcs(LEFT(F1288,1)))-256)</f>
        <v>#NAME?</v>
      </c>
      <c r="H1288" s="0" t="e">
        <f aca="false">C1288&amp;G1288</f>
        <v>#NAME?</v>
      </c>
      <c r="I1288" s="355" t="str">
        <f aca="false">D1288</f>
        <v>出雲市</v>
      </c>
      <c r="L1288" s="355" t="str">
        <f aca="false">C1288&amp;D1288</f>
        <v>島根県出雲市</v>
      </c>
    </row>
    <row r="1289" customFormat="false" ht="18" hidden="false" customHeight="false" outlineLevel="0" collapsed="false">
      <c r="A1289" s="354" t="s">
        <v>4529</v>
      </c>
      <c r="B1289" s="0" t="str">
        <f aca="false">LEFT(A1289,2)</f>
        <v>32</v>
      </c>
      <c r="C1289" s="354" t="s">
        <v>444</v>
      </c>
      <c r="D1289" s="354" t="s">
        <v>4530</v>
      </c>
      <c r="E1289" s="354" t="s">
        <v>642</v>
      </c>
      <c r="F1289" s="354" t="s">
        <v>4531</v>
      </c>
      <c r="G1289" s="0" t="e">
        <f aca="false">CHAR(CODE(dbcs(LEFT(F1289,1)))-256)</f>
        <v>#NAME?</v>
      </c>
      <c r="H1289" s="0" t="e">
        <f aca="false">C1289&amp;G1289</f>
        <v>#NAME?</v>
      </c>
      <c r="I1289" s="355" t="str">
        <f aca="false">D1289</f>
        <v>雲南市</v>
      </c>
      <c r="L1289" s="355" t="str">
        <f aca="false">C1289&amp;D1289</f>
        <v>島根県雲南市</v>
      </c>
    </row>
    <row r="1290" customFormat="false" ht="18" hidden="false" customHeight="false" outlineLevel="0" collapsed="false">
      <c r="A1290" s="354" t="s">
        <v>4532</v>
      </c>
      <c r="B1290" s="0" t="str">
        <f aca="false">LEFT(A1290,2)</f>
        <v>32</v>
      </c>
      <c r="C1290" s="354" t="s">
        <v>444</v>
      </c>
      <c r="D1290" s="354" t="s">
        <v>4533</v>
      </c>
      <c r="E1290" s="354" t="s">
        <v>642</v>
      </c>
      <c r="F1290" s="354" t="s">
        <v>4534</v>
      </c>
      <c r="G1290" s="0" t="e">
        <f aca="false">CHAR(CODE(dbcs(LEFT(F1290,1)))-256)</f>
        <v>#NAME?</v>
      </c>
      <c r="H1290" s="0" t="e">
        <f aca="false">C1290&amp;G1290</f>
        <v>#NAME?</v>
      </c>
      <c r="I1290" s="355" t="str">
        <f aca="false">D1290</f>
        <v>大田市</v>
      </c>
      <c r="L1290" s="355" t="str">
        <f aca="false">C1290&amp;D1290</f>
        <v>島根県大田市</v>
      </c>
    </row>
    <row r="1291" customFormat="false" ht="18" hidden="false" customHeight="false" outlineLevel="0" collapsed="false">
      <c r="A1291" s="354" t="s">
        <v>4535</v>
      </c>
      <c r="B1291" s="0" t="str">
        <f aca="false">LEFT(A1291,2)</f>
        <v>32</v>
      </c>
      <c r="C1291" s="354" t="s">
        <v>444</v>
      </c>
      <c r="D1291" s="354" t="s">
        <v>4536</v>
      </c>
      <c r="E1291" s="354" t="s">
        <v>642</v>
      </c>
      <c r="F1291" s="354" t="s">
        <v>4537</v>
      </c>
      <c r="G1291" s="0" t="e">
        <f aca="false">CHAR(CODE(dbcs(LEFT(F1291,1)))-256)</f>
        <v>#NAME?</v>
      </c>
      <c r="H1291" s="0" t="e">
        <f aca="false">C1291&amp;G1291</f>
        <v>#NAME?</v>
      </c>
      <c r="I1291" s="355" t="str">
        <f aca="false">D1291</f>
        <v>邑南町</v>
      </c>
      <c r="L1291" s="355" t="str">
        <f aca="false">C1291&amp;D1291</f>
        <v>島根県邑南町</v>
      </c>
    </row>
    <row r="1292" customFormat="false" ht="18" hidden="false" customHeight="false" outlineLevel="0" collapsed="false">
      <c r="A1292" s="354" t="s">
        <v>4538</v>
      </c>
      <c r="B1292" s="0" t="str">
        <f aca="false">LEFT(A1292,2)</f>
        <v>32</v>
      </c>
      <c r="C1292" s="354" t="s">
        <v>444</v>
      </c>
      <c r="D1292" s="354" t="s">
        <v>4539</v>
      </c>
      <c r="E1292" s="354" t="s">
        <v>642</v>
      </c>
      <c r="F1292" s="354" t="s">
        <v>4540</v>
      </c>
      <c r="G1292" s="0" t="e">
        <f aca="false">CHAR(CODE(dbcs(LEFT(F1292,1)))-256)</f>
        <v>#NAME?</v>
      </c>
      <c r="H1292" s="0" t="e">
        <f aca="false">C1292&amp;G1292</f>
        <v>#NAME?</v>
      </c>
      <c r="I1292" s="355" t="str">
        <f aca="false">D1292</f>
        <v>隠岐の島町</v>
      </c>
      <c r="L1292" s="355" t="str">
        <f aca="false">C1292&amp;D1292</f>
        <v>島根県隠岐の島町</v>
      </c>
    </row>
    <row r="1293" customFormat="false" ht="18" hidden="false" customHeight="false" outlineLevel="0" collapsed="false">
      <c r="A1293" s="354" t="s">
        <v>4541</v>
      </c>
      <c r="B1293" s="0" t="str">
        <f aca="false">LEFT(A1293,2)</f>
        <v>32</v>
      </c>
      <c r="C1293" s="354" t="s">
        <v>444</v>
      </c>
      <c r="D1293" s="354" t="s">
        <v>4542</v>
      </c>
      <c r="E1293" s="354" t="s">
        <v>642</v>
      </c>
      <c r="F1293" s="354" t="s">
        <v>4543</v>
      </c>
      <c r="G1293" s="0" t="e">
        <f aca="false">CHAR(CODE(dbcs(LEFT(F1293,1)))-256)</f>
        <v>#NAME?</v>
      </c>
      <c r="H1293" s="0" t="e">
        <f aca="false">C1293&amp;G1293</f>
        <v>#NAME?</v>
      </c>
      <c r="I1293" s="355" t="str">
        <f aca="false">D1293</f>
        <v>奥出雲町</v>
      </c>
      <c r="L1293" s="355" t="str">
        <f aca="false">C1293&amp;D1293</f>
        <v>島根県奥出雲町</v>
      </c>
    </row>
    <row r="1294" customFormat="false" ht="18" hidden="false" customHeight="false" outlineLevel="0" collapsed="false">
      <c r="A1294" s="354" t="s">
        <v>4544</v>
      </c>
      <c r="B1294" s="0" t="str">
        <f aca="false">LEFT(A1294,2)</f>
        <v>32</v>
      </c>
      <c r="C1294" s="354" t="s">
        <v>444</v>
      </c>
      <c r="D1294" s="354" t="s">
        <v>4545</v>
      </c>
      <c r="E1294" s="354" t="s">
        <v>642</v>
      </c>
      <c r="F1294" s="354" t="s">
        <v>4546</v>
      </c>
      <c r="G1294" s="0" t="e">
        <f aca="false">CHAR(CODE(dbcs(LEFT(F1294,1)))-256)</f>
        <v>#NAME?</v>
      </c>
      <c r="H1294" s="0" t="e">
        <f aca="false">C1294&amp;G1294</f>
        <v>#NAME?</v>
      </c>
      <c r="I1294" s="355" t="str">
        <f aca="false">D1294</f>
        <v>川本町</v>
      </c>
      <c r="L1294" s="355" t="str">
        <f aca="false">C1294&amp;D1294</f>
        <v>島根県川本町</v>
      </c>
    </row>
    <row r="1295" customFormat="false" ht="18" hidden="false" customHeight="false" outlineLevel="0" collapsed="false">
      <c r="A1295" s="354" t="s">
        <v>4547</v>
      </c>
      <c r="B1295" s="0" t="str">
        <f aca="false">LEFT(A1295,2)</f>
        <v>32</v>
      </c>
      <c r="C1295" s="354" t="s">
        <v>444</v>
      </c>
      <c r="D1295" s="354" t="s">
        <v>4548</v>
      </c>
      <c r="E1295" s="354" t="s">
        <v>642</v>
      </c>
      <c r="F1295" s="354" t="s">
        <v>4549</v>
      </c>
      <c r="G1295" s="0" t="e">
        <f aca="false">CHAR(CODE(dbcs(LEFT(F1295,1)))-256)</f>
        <v>#NAME?</v>
      </c>
      <c r="H1295" s="0" t="e">
        <f aca="false">C1295&amp;G1295</f>
        <v>#NAME?</v>
      </c>
      <c r="I1295" s="355" t="str">
        <f aca="false">D1295</f>
        <v>江津市</v>
      </c>
      <c r="L1295" s="355" t="str">
        <f aca="false">C1295&amp;D1295</f>
        <v>島根県江津市</v>
      </c>
    </row>
    <row r="1296" customFormat="false" ht="18" hidden="false" customHeight="false" outlineLevel="0" collapsed="false">
      <c r="A1296" s="354" t="s">
        <v>4550</v>
      </c>
      <c r="B1296" s="0" t="str">
        <f aca="false">LEFT(A1296,2)</f>
        <v>32</v>
      </c>
      <c r="C1296" s="354" t="s">
        <v>444</v>
      </c>
      <c r="D1296" s="354" t="s">
        <v>4551</v>
      </c>
      <c r="E1296" s="354" t="s">
        <v>642</v>
      </c>
      <c r="F1296" s="354" t="s">
        <v>4552</v>
      </c>
      <c r="G1296" s="0" t="e">
        <f aca="false">CHAR(CODE(dbcs(LEFT(F1296,1)))-256)</f>
        <v>#NAME?</v>
      </c>
      <c r="H1296" s="0" t="e">
        <f aca="false">C1296&amp;G1296</f>
        <v>#NAME?</v>
      </c>
      <c r="I1296" s="355" t="str">
        <f aca="false">D1296</f>
        <v>知夫村</v>
      </c>
      <c r="L1296" s="355" t="str">
        <f aca="false">C1296&amp;D1296</f>
        <v>島根県知夫村</v>
      </c>
    </row>
    <row r="1297" customFormat="false" ht="18" hidden="false" customHeight="false" outlineLevel="0" collapsed="false">
      <c r="A1297" s="354" t="s">
        <v>4553</v>
      </c>
      <c r="B1297" s="0" t="str">
        <f aca="false">LEFT(A1297,2)</f>
        <v>32</v>
      </c>
      <c r="C1297" s="354" t="s">
        <v>444</v>
      </c>
      <c r="D1297" s="354" t="s">
        <v>4554</v>
      </c>
      <c r="E1297" s="354" t="s">
        <v>642</v>
      </c>
      <c r="F1297" s="354" t="s">
        <v>4555</v>
      </c>
      <c r="G1297" s="0" t="e">
        <f aca="false">CHAR(CODE(dbcs(LEFT(F1297,1)))-256)</f>
        <v>#NAME?</v>
      </c>
      <c r="H1297" s="0" t="e">
        <f aca="false">C1297&amp;G1297</f>
        <v>#NAME?</v>
      </c>
      <c r="I1297" s="355" t="str">
        <f aca="false">D1297</f>
        <v>津和野町</v>
      </c>
      <c r="L1297" s="355" t="str">
        <f aca="false">C1297&amp;D1297</f>
        <v>島根県津和野町</v>
      </c>
    </row>
    <row r="1298" customFormat="false" ht="18" hidden="false" customHeight="false" outlineLevel="0" collapsed="false">
      <c r="A1298" s="354" t="s">
        <v>4556</v>
      </c>
      <c r="B1298" s="0" t="str">
        <f aca="false">LEFT(A1298,2)</f>
        <v>32</v>
      </c>
      <c r="C1298" s="354" t="s">
        <v>444</v>
      </c>
      <c r="D1298" s="354" t="s">
        <v>4557</v>
      </c>
      <c r="E1298" s="354" t="s">
        <v>642</v>
      </c>
      <c r="F1298" s="354" t="s">
        <v>4558</v>
      </c>
      <c r="G1298" s="0" t="e">
        <f aca="false">CHAR(CODE(dbcs(LEFT(F1298,1)))-256)</f>
        <v>#NAME?</v>
      </c>
      <c r="H1298" s="0" t="e">
        <f aca="false">C1298&amp;G1298</f>
        <v>#NAME?</v>
      </c>
      <c r="I1298" s="355" t="str">
        <f aca="false">D1298</f>
        <v>西ノ島町</v>
      </c>
      <c r="L1298" s="355" t="str">
        <f aca="false">C1298&amp;D1298</f>
        <v>島根県西ノ島町</v>
      </c>
    </row>
    <row r="1299" customFormat="false" ht="18" hidden="false" customHeight="false" outlineLevel="0" collapsed="false">
      <c r="A1299" s="354" t="s">
        <v>4559</v>
      </c>
      <c r="B1299" s="0" t="str">
        <f aca="false">LEFT(A1299,2)</f>
        <v>32</v>
      </c>
      <c r="C1299" s="354" t="s">
        <v>444</v>
      </c>
      <c r="D1299" s="354" t="s">
        <v>4560</v>
      </c>
      <c r="E1299" s="354" t="s">
        <v>642</v>
      </c>
      <c r="F1299" s="354" t="s">
        <v>4561</v>
      </c>
      <c r="G1299" s="0" t="e">
        <f aca="false">CHAR(CODE(dbcs(LEFT(F1299,1)))-256)</f>
        <v>#NAME?</v>
      </c>
      <c r="H1299" s="0" t="e">
        <f aca="false">C1299&amp;G1299</f>
        <v>#NAME?</v>
      </c>
      <c r="I1299" s="355" t="str">
        <f aca="false">D1299</f>
        <v>浜田市</v>
      </c>
      <c r="L1299" s="355" t="str">
        <f aca="false">C1299&amp;D1299</f>
        <v>島根県浜田市</v>
      </c>
    </row>
    <row r="1300" customFormat="false" ht="18" hidden="false" customHeight="false" outlineLevel="0" collapsed="false">
      <c r="A1300" s="354" t="s">
        <v>4562</v>
      </c>
      <c r="B1300" s="0" t="str">
        <f aca="false">LEFT(A1300,2)</f>
        <v>32</v>
      </c>
      <c r="C1300" s="354" t="s">
        <v>444</v>
      </c>
      <c r="D1300" s="354" t="s">
        <v>4563</v>
      </c>
      <c r="E1300" s="354" t="s">
        <v>642</v>
      </c>
      <c r="F1300" s="354" t="s">
        <v>4564</v>
      </c>
      <c r="G1300" s="0" t="e">
        <f aca="false">CHAR(CODE(dbcs(LEFT(F1300,1)))-256)</f>
        <v>#NAME?</v>
      </c>
      <c r="H1300" s="0" t="e">
        <f aca="false">C1300&amp;G1300</f>
        <v>#NAME?</v>
      </c>
      <c r="I1300" s="355" t="str">
        <f aca="false">D1300</f>
        <v>益田市</v>
      </c>
      <c r="L1300" s="355" t="str">
        <f aca="false">C1300&amp;D1300</f>
        <v>島根県益田市</v>
      </c>
    </row>
    <row r="1301" customFormat="false" ht="18" hidden="false" customHeight="false" outlineLevel="0" collapsed="false">
      <c r="A1301" s="354" t="s">
        <v>4565</v>
      </c>
      <c r="B1301" s="0" t="str">
        <f aca="false">LEFT(A1301,2)</f>
        <v>32</v>
      </c>
      <c r="C1301" s="354" t="s">
        <v>444</v>
      </c>
      <c r="D1301" s="354" t="s">
        <v>4566</v>
      </c>
      <c r="E1301" s="354" t="s">
        <v>642</v>
      </c>
      <c r="F1301" s="354" t="s">
        <v>4567</v>
      </c>
      <c r="G1301" s="0" t="e">
        <f aca="false">CHAR(CODE(dbcs(LEFT(F1301,1)))-256)</f>
        <v>#NAME?</v>
      </c>
      <c r="H1301" s="0" t="e">
        <f aca="false">C1301&amp;G1301</f>
        <v>#NAME?</v>
      </c>
      <c r="I1301" s="355" t="str">
        <f aca="false">D1301</f>
        <v>松江市</v>
      </c>
      <c r="L1301" s="355" t="str">
        <f aca="false">C1301&amp;D1301</f>
        <v>島根県松江市</v>
      </c>
    </row>
    <row r="1302" customFormat="false" ht="18" hidden="false" customHeight="false" outlineLevel="0" collapsed="false">
      <c r="A1302" s="354" t="s">
        <v>4568</v>
      </c>
      <c r="B1302" s="0" t="str">
        <f aca="false">LEFT(A1302,2)</f>
        <v>32</v>
      </c>
      <c r="C1302" s="354" t="s">
        <v>444</v>
      </c>
      <c r="D1302" s="354" t="s">
        <v>1640</v>
      </c>
      <c r="E1302" s="354" t="s">
        <v>642</v>
      </c>
      <c r="F1302" s="354" t="s">
        <v>1641</v>
      </c>
      <c r="G1302" s="0" t="e">
        <f aca="false">CHAR(CODE(dbcs(LEFT(F1302,1)))-256)</f>
        <v>#NAME?</v>
      </c>
      <c r="H1302" s="0" t="e">
        <f aca="false">C1302&amp;G1302</f>
        <v>#NAME?</v>
      </c>
      <c r="I1302" s="355" t="str">
        <f aca="false">D1302</f>
        <v>美郷町</v>
      </c>
      <c r="L1302" s="355" t="str">
        <f aca="false">C1302&amp;D1302</f>
        <v>島根県美郷町</v>
      </c>
    </row>
    <row r="1303" customFormat="false" ht="18" hidden="false" customHeight="false" outlineLevel="0" collapsed="false">
      <c r="A1303" s="354" t="s">
        <v>4569</v>
      </c>
      <c r="B1303" s="0" t="str">
        <f aca="false">LEFT(A1303,2)</f>
        <v>32</v>
      </c>
      <c r="C1303" s="354" t="s">
        <v>444</v>
      </c>
      <c r="D1303" s="354" t="s">
        <v>4570</v>
      </c>
      <c r="E1303" s="354" t="s">
        <v>642</v>
      </c>
      <c r="F1303" s="354" t="s">
        <v>4571</v>
      </c>
      <c r="G1303" s="0" t="e">
        <f aca="false">CHAR(CODE(dbcs(LEFT(F1303,1)))-256)</f>
        <v>#NAME?</v>
      </c>
      <c r="H1303" s="0" t="e">
        <f aca="false">C1303&amp;G1303</f>
        <v>#NAME?</v>
      </c>
      <c r="I1303" s="355" t="str">
        <f aca="false">D1303</f>
        <v>安来市</v>
      </c>
      <c r="L1303" s="355" t="str">
        <f aca="false">C1303&amp;D1303</f>
        <v>島根県安来市</v>
      </c>
    </row>
    <row r="1304" customFormat="false" ht="18" hidden="false" customHeight="false" outlineLevel="0" collapsed="false">
      <c r="A1304" s="354" t="s">
        <v>4572</v>
      </c>
      <c r="B1304" s="0" t="str">
        <f aca="false">LEFT(A1304,2)</f>
        <v>32</v>
      </c>
      <c r="C1304" s="354" t="s">
        <v>444</v>
      </c>
      <c r="D1304" s="354" t="s">
        <v>4573</v>
      </c>
      <c r="E1304" s="354" t="s">
        <v>642</v>
      </c>
      <c r="F1304" s="354" t="s">
        <v>4574</v>
      </c>
      <c r="G1304" s="0" t="e">
        <f aca="false">CHAR(CODE(dbcs(LEFT(F1304,1)))-256)</f>
        <v>#NAME?</v>
      </c>
      <c r="H1304" s="0" t="e">
        <f aca="false">C1304&amp;G1304</f>
        <v>#NAME?</v>
      </c>
      <c r="I1304" s="355" t="str">
        <f aca="false">D1304</f>
        <v>吉賀町</v>
      </c>
      <c r="L1304" s="355" t="str">
        <f aca="false">C1304&amp;D1304</f>
        <v>島根県吉賀町</v>
      </c>
    </row>
    <row r="1305" customFormat="false" ht="18" hidden="false" customHeight="false" outlineLevel="0" collapsed="false">
      <c r="A1305" s="354" t="s">
        <v>4575</v>
      </c>
      <c r="B1305" s="0" t="str">
        <f aca="false">LEFT(A1305,2)</f>
        <v>33</v>
      </c>
      <c r="C1305" s="354" t="s">
        <v>445</v>
      </c>
      <c r="D1305" s="354" t="s">
        <v>4576</v>
      </c>
      <c r="E1305" s="354" t="s">
        <v>644</v>
      </c>
      <c r="F1305" s="354" t="s">
        <v>4577</v>
      </c>
      <c r="G1305" s="0" t="e">
        <f aca="false">CHAR(CODE(dbcs(LEFT(F1305,1)))-256)</f>
        <v>#NAME?</v>
      </c>
      <c r="H1305" s="0" t="e">
        <f aca="false">C1305&amp;G1305</f>
        <v>#NAME?</v>
      </c>
      <c r="I1305" s="355" t="str">
        <f aca="false">D1305</f>
        <v>赤磐市</v>
      </c>
      <c r="L1305" s="355" t="str">
        <f aca="false">C1305&amp;D1305</f>
        <v>岡山県赤磐市</v>
      </c>
    </row>
    <row r="1306" customFormat="false" ht="18" hidden="false" customHeight="false" outlineLevel="0" collapsed="false">
      <c r="A1306" s="354" t="s">
        <v>4578</v>
      </c>
      <c r="B1306" s="0" t="str">
        <f aca="false">LEFT(A1306,2)</f>
        <v>33</v>
      </c>
      <c r="C1306" s="354" t="s">
        <v>445</v>
      </c>
      <c r="D1306" s="354" t="s">
        <v>4579</v>
      </c>
      <c r="E1306" s="354" t="s">
        <v>644</v>
      </c>
      <c r="F1306" s="354" t="s">
        <v>4580</v>
      </c>
      <c r="G1306" s="0" t="e">
        <f aca="false">CHAR(CODE(dbcs(LEFT(F1306,1)))-256)</f>
        <v>#NAME?</v>
      </c>
      <c r="H1306" s="0" t="e">
        <f aca="false">C1306&amp;G1306</f>
        <v>#NAME?</v>
      </c>
      <c r="I1306" s="355" t="str">
        <f aca="false">D1306</f>
        <v>浅口市</v>
      </c>
      <c r="L1306" s="355" t="str">
        <f aca="false">C1306&amp;D1306</f>
        <v>岡山県浅口市</v>
      </c>
    </row>
    <row r="1307" customFormat="false" ht="18" hidden="false" customHeight="false" outlineLevel="0" collapsed="false">
      <c r="A1307" s="354" t="s">
        <v>4581</v>
      </c>
      <c r="B1307" s="0" t="str">
        <f aca="false">LEFT(A1307,2)</f>
        <v>33</v>
      </c>
      <c r="C1307" s="354" t="s">
        <v>445</v>
      </c>
      <c r="D1307" s="354" t="s">
        <v>4582</v>
      </c>
      <c r="E1307" s="354" t="s">
        <v>644</v>
      </c>
      <c r="F1307" s="354" t="s">
        <v>4583</v>
      </c>
      <c r="G1307" s="0" t="e">
        <f aca="false">CHAR(CODE(dbcs(LEFT(F1307,1)))-256)</f>
        <v>#NAME?</v>
      </c>
      <c r="H1307" s="0" t="e">
        <f aca="false">C1307&amp;G1307</f>
        <v>#NAME?</v>
      </c>
      <c r="I1307" s="355" t="str">
        <f aca="false">D1307</f>
        <v>井原市</v>
      </c>
      <c r="L1307" s="355" t="str">
        <f aca="false">C1307&amp;D1307</f>
        <v>岡山県井原市</v>
      </c>
    </row>
    <row r="1308" customFormat="false" ht="18" hidden="false" customHeight="false" outlineLevel="0" collapsed="false">
      <c r="A1308" s="354" t="s">
        <v>4584</v>
      </c>
      <c r="B1308" s="0" t="str">
        <f aca="false">LEFT(A1308,2)</f>
        <v>33</v>
      </c>
      <c r="C1308" s="354" t="s">
        <v>445</v>
      </c>
      <c r="D1308" s="354" t="s">
        <v>4585</v>
      </c>
      <c r="E1308" s="354" t="s">
        <v>644</v>
      </c>
      <c r="F1308" s="354" t="s">
        <v>4586</v>
      </c>
      <c r="G1308" s="0" t="e">
        <f aca="false">CHAR(CODE(dbcs(LEFT(F1308,1)))-256)</f>
        <v>#NAME?</v>
      </c>
      <c r="H1308" s="0" t="e">
        <f aca="false">C1308&amp;G1308</f>
        <v>#NAME?</v>
      </c>
      <c r="I1308" s="355" t="str">
        <f aca="false">D1308</f>
        <v>岡山市</v>
      </c>
      <c r="L1308" s="355" t="str">
        <f aca="false">C1308&amp;D1308</f>
        <v>岡山県岡山市</v>
      </c>
    </row>
    <row r="1309" customFormat="false" ht="18" hidden="false" customHeight="false" outlineLevel="0" collapsed="false">
      <c r="A1309" s="354" t="s">
        <v>4587</v>
      </c>
      <c r="B1309" s="0" t="str">
        <f aca="false">LEFT(A1309,2)</f>
        <v>33</v>
      </c>
      <c r="C1309" s="354" t="s">
        <v>445</v>
      </c>
      <c r="D1309" s="354" t="s">
        <v>4588</v>
      </c>
      <c r="E1309" s="354" t="s">
        <v>644</v>
      </c>
      <c r="F1309" s="354" t="s">
        <v>4589</v>
      </c>
      <c r="G1309" s="0" t="e">
        <f aca="false">CHAR(CODE(dbcs(LEFT(F1309,1)))-256)</f>
        <v>#NAME?</v>
      </c>
      <c r="H1309" s="0" t="e">
        <f aca="false">C1309&amp;G1309</f>
        <v>#NAME?</v>
      </c>
      <c r="I1309" s="355" t="str">
        <f aca="false">D1309</f>
        <v>鏡野町</v>
      </c>
      <c r="L1309" s="355" t="str">
        <f aca="false">C1309&amp;D1309</f>
        <v>岡山県鏡野町</v>
      </c>
    </row>
    <row r="1310" customFormat="false" ht="18" hidden="false" customHeight="false" outlineLevel="0" collapsed="false">
      <c r="A1310" s="354" t="s">
        <v>4590</v>
      </c>
      <c r="B1310" s="0" t="str">
        <f aca="false">LEFT(A1310,2)</f>
        <v>33</v>
      </c>
      <c r="C1310" s="354" t="s">
        <v>445</v>
      </c>
      <c r="D1310" s="354" t="s">
        <v>4591</v>
      </c>
      <c r="E1310" s="354" t="s">
        <v>644</v>
      </c>
      <c r="F1310" s="354" t="s">
        <v>4592</v>
      </c>
      <c r="G1310" s="0" t="e">
        <f aca="false">CHAR(CODE(dbcs(LEFT(F1310,1)))-256)</f>
        <v>#NAME?</v>
      </c>
      <c r="H1310" s="0" t="e">
        <f aca="false">C1310&amp;G1310</f>
        <v>#NAME?</v>
      </c>
      <c r="I1310" s="355" t="str">
        <f aca="false">D1310</f>
        <v>笠岡市</v>
      </c>
      <c r="L1310" s="355" t="str">
        <f aca="false">C1310&amp;D1310</f>
        <v>岡山県笠岡市</v>
      </c>
    </row>
    <row r="1311" customFormat="false" ht="18" hidden="false" customHeight="false" outlineLevel="0" collapsed="false">
      <c r="A1311" s="354" t="s">
        <v>4593</v>
      </c>
      <c r="B1311" s="0" t="str">
        <f aca="false">LEFT(A1311,2)</f>
        <v>33</v>
      </c>
      <c r="C1311" s="354" t="s">
        <v>445</v>
      </c>
      <c r="D1311" s="354" t="s">
        <v>4594</v>
      </c>
      <c r="E1311" s="354" t="s">
        <v>644</v>
      </c>
      <c r="F1311" s="354" t="s">
        <v>4595</v>
      </c>
      <c r="G1311" s="0" t="e">
        <f aca="false">CHAR(CODE(dbcs(LEFT(F1311,1)))-256)</f>
        <v>#NAME?</v>
      </c>
      <c r="H1311" s="0" t="e">
        <f aca="false">C1311&amp;G1311</f>
        <v>#NAME?</v>
      </c>
      <c r="I1311" s="355" t="str">
        <f aca="false">D1311</f>
        <v>吉備中央町</v>
      </c>
      <c r="L1311" s="355" t="str">
        <f aca="false">C1311&amp;D1311</f>
        <v>岡山県吉備中央町</v>
      </c>
    </row>
    <row r="1312" customFormat="false" ht="18" hidden="false" customHeight="false" outlineLevel="0" collapsed="false">
      <c r="A1312" s="354" t="s">
        <v>4596</v>
      </c>
      <c r="B1312" s="0" t="str">
        <f aca="false">LEFT(A1312,2)</f>
        <v>33</v>
      </c>
      <c r="C1312" s="354" t="s">
        <v>445</v>
      </c>
      <c r="D1312" s="354" t="s">
        <v>4597</v>
      </c>
      <c r="E1312" s="354" t="s">
        <v>644</v>
      </c>
      <c r="F1312" s="354" t="s">
        <v>4598</v>
      </c>
      <c r="G1312" s="0" t="e">
        <f aca="false">CHAR(CODE(dbcs(LEFT(F1312,1)))-256)</f>
        <v>#NAME?</v>
      </c>
      <c r="H1312" s="0" t="e">
        <f aca="false">C1312&amp;G1312</f>
        <v>#NAME?</v>
      </c>
      <c r="I1312" s="355" t="str">
        <f aca="false">D1312</f>
        <v>久米南町</v>
      </c>
      <c r="L1312" s="355" t="str">
        <f aca="false">C1312&amp;D1312</f>
        <v>岡山県久米南町</v>
      </c>
    </row>
    <row r="1313" customFormat="false" ht="18" hidden="false" customHeight="false" outlineLevel="0" collapsed="false">
      <c r="A1313" s="354" t="s">
        <v>4599</v>
      </c>
      <c r="B1313" s="0" t="str">
        <f aca="false">LEFT(A1313,2)</f>
        <v>33</v>
      </c>
      <c r="C1313" s="354" t="s">
        <v>445</v>
      </c>
      <c r="D1313" s="354" t="s">
        <v>4600</v>
      </c>
      <c r="E1313" s="354" t="s">
        <v>644</v>
      </c>
      <c r="F1313" s="354" t="s">
        <v>4601</v>
      </c>
      <c r="G1313" s="0" t="e">
        <f aca="false">CHAR(CODE(dbcs(LEFT(F1313,1)))-256)</f>
        <v>#NAME?</v>
      </c>
      <c r="H1313" s="0" t="e">
        <f aca="false">C1313&amp;G1313</f>
        <v>#NAME?</v>
      </c>
      <c r="I1313" s="355" t="str">
        <f aca="false">D1313</f>
        <v>倉敷市</v>
      </c>
      <c r="L1313" s="355" t="str">
        <f aca="false">C1313&amp;D1313</f>
        <v>岡山県倉敷市</v>
      </c>
    </row>
    <row r="1314" customFormat="false" ht="18" hidden="false" customHeight="false" outlineLevel="0" collapsed="false">
      <c r="A1314" s="354" t="s">
        <v>4602</v>
      </c>
      <c r="B1314" s="0" t="str">
        <f aca="false">LEFT(A1314,2)</f>
        <v>33</v>
      </c>
      <c r="C1314" s="354" t="s">
        <v>445</v>
      </c>
      <c r="D1314" s="354" t="s">
        <v>4603</v>
      </c>
      <c r="E1314" s="354" t="s">
        <v>644</v>
      </c>
      <c r="F1314" s="354" t="s">
        <v>4604</v>
      </c>
      <c r="G1314" s="0" t="e">
        <f aca="false">CHAR(CODE(dbcs(LEFT(F1314,1)))-256)</f>
        <v>#NAME?</v>
      </c>
      <c r="H1314" s="0" t="e">
        <f aca="false">C1314&amp;G1314</f>
        <v>#NAME?</v>
      </c>
      <c r="I1314" s="355" t="str">
        <f aca="false">D1314</f>
        <v>里庄町</v>
      </c>
      <c r="L1314" s="355" t="str">
        <f aca="false">C1314&amp;D1314</f>
        <v>岡山県里庄町</v>
      </c>
    </row>
    <row r="1315" customFormat="false" ht="18" hidden="false" customHeight="false" outlineLevel="0" collapsed="false">
      <c r="A1315" s="354" t="s">
        <v>4605</v>
      </c>
      <c r="B1315" s="0" t="str">
        <f aca="false">LEFT(A1315,2)</f>
        <v>33</v>
      </c>
      <c r="C1315" s="354" t="s">
        <v>445</v>
      </c>
      <c r="D1315" s="354" t="s">
        <v>4606</v>
      </c>
      <c r="E1315" s="354" t="s">
        <v>644</v>
      </c>
      <c r="F1315" s="354" t="s">
        <v>4607</v>
      </c>
      <c r="G1315" s="0" t="e">
        <f aca="false">CHAR(CODE(dbcs(LEFT(F1315,1)))-256)</f>
        <v>#NAME?</v>
      </c>
      <c r="H1315" s="0" t="e">
        <f aca="false">C1315&amp;G1315</f>
        <v>#NAME?</v>
      </c>
      <c r="I1315" s="355" t="str">
        <f aca="false">D1315</f>
        <v>勝央町</v>
      </c>
      <c r="L1315" s="355" t="str">
        <f aca="false">C1315&amp;D1315</f>
        <v>岡山県勝央町</v>
      </c>
    </row>
    <row r="1316" customFormat="false" ht="18" hidden="false" customHeight="false" outlineLevel="0" collapsed="false">
      <c r="A1316" s="354" t="s">
        <v>4608</v>
      </c>
      <c r="B1316" s="0" t="str">
        <f aca="false">LEFT(A1316,2)</f>
        <v>33</v>
      </c>
      <c r="C1316" s="354" t="s">
        <v>445</v>
      </c>
      <c r="D1316" s="354" t="s">
        <v>4609</v>
      </c>
      <c r="E1316" s="354" t="s">
        <v>644</v>
      </c>
      <c r="F1316" s="354" t="s">
        <v>4610</v>
      </c>
      <c r="G1316" s="0" t="e">
        <f aca="false">CHAR(CODE(dbcs(LEFT(F1316,1)))-256)</f>
        <v>#NAME?</v>
      </c>
      <c r="H1316" s="0" t="e">
        <f aca="false">C1316&amp;G1316</f>
        <v>#NAME?</v>
      </c>
      <c r="I1316" s="355" t="str">
        <f aca="false">D1316</f>
        <v>新庄村</v>
      </c>
      <c r="L1316" s="355" t="str">
        <f aca="false">C1316&amp;D1316</f>
        <v>岡山県新庄村</v>
      </c>
    </row>
    <row r="1317" customFormat="false" ht="18" hidden="false" customHeight="false" outlineLevel="0" collapsed="false">
      <c r="A1317" s="354" t="s">
        <v>4611</v>
      </c>
      <c r="B1317" s="0" t="str">
        <f aca="false">LEFT(A1317,2)</f>
        <v>33</v>
      </c>
      <c r="C1317" s="354" t="s">
        <v>445</v>
      </c>
      <c r="D1317" s="354" t="s">
        <v>4612</v>
      </c>
      <c r="E1317" s="354" t="s">
        <v>644</v>
      </c>
      <c r="F1317" s="354" t="s">
        <v>4613</v>
      </c>
      <c r="G1317" s="0" t="e">
        <f aca="false">CHAR(CODE(dbcs(LEFT(F1317,1)))-256)</f>
        <v>#NAME?</v>
      </c>
      <c r="H1317" s="0" t="e">
        <f aca="false">C1317&amp;G1317</f>
        <v>#NAME?</v>
      </c>
      <c r="I1317" s="355" t="str">
        <f aca="false">D1317</f>
        <v>瀬戸内市</v>
      </c>
      <c r="L1317" s="355" t="str">
        <f aca="false">C1317&amp;D1317</f>
        <v>岡山県瀬戸内市</v>
      </c>
    </row>
    <row r="1318" customFormat="false" ht="18" hidden="false" customHeight="false" outlineLevel="0" collapsed="false">
      <c r="A1318" s="354" t="s">
        <v>4614</v>
      </c>
      <c r="B1318" s="0" t="str">
        <f aca="false">LEFT(A1318,2)</f>
        <v>33</v>
      </c>
      <c r="C1318" s="354" t="s">
        <v>445</v>
      </c>
      <c r="D1318" s="354" t="s">
        <v>4615</v>
      </c>
      <c r="E1318" s="354" t="s">
        <v>644</v>
      </c>
      <c r="F1318" s="354" t="s">
        <v>4616</v>
      </c>
      <c r="G1318" s="0" t="e">
        <f aca="false">CHAR(CODE(dbcs(LEFT(F1318,1)))-256)</f>
        <v>#NAME?</v>
      </c>
      <c r="H1318" s="0" t="e">
        <f aca="false">C1318&amp;G1318</f>
        <v>#NAME?</v>
      </c>
      <c r="I1318" s="355" t="str">
        <f aca="false">D1318</f>
        <v>総社市</v>
      </c>
      <c r="L1318" s="355" t="str">
        <f aca="false">C1318&amp;D1318</f>
        <v>岡山県総社市</v>
      </c>
    </row>
    <row r="1319" customFormat="false" ht="18" hidden="false" customHeight="false" outlineLevel="0" collapsed="false">
      <c r="A1319" s="354" t="s">
        <v>4617</v>
      </c>
      <c r="B1319" s="0" t="str">
        <f aca="false">LEFT(A1319,2)</f>
        <v>33</v>
      </c>
      <c r="C1319" s="354" t="s">
        <v>445</v>
      </c>
      <c r="D1319" s="354" t="s">
        <v>4618</v>
      </c>
      <c r="E1319" s="354" t="s">
        <v>644</v>
      </c>
      <c r="F1319" s="354" t="s">
        <v>4619</v>
      </c>
      <c r="G1319" s="0" t="e">
        <f aca="false">CHAR(CODE(dbcs(LEFT(F1319,1)))-256)</f>
        <v>#NAME?</v>
      </c>
      <c r="H1319" s="0" t="e">
        <f aca="false">C1319&amp;G1319</f>
        <v>#NAME?</v>
      </c>
      <c r="I1319" s="355" t="str">
        <f aca="false">D1319</f>
        <v>高梁市</v>
      </c>
      <c r="L1319" s="355" t="str">
        <f aca="false">C1319&amp;D1319</f>
        <v>岡山県高梁市</v>
      </c>
    </row>
    <row r="1320" customFormat="false" ht="18" hidden="false" customHeight="false" outlineLevel="0" collapsed="false">
      <c r="A1320" s="354" t="s">
        <v>4620</v>
      </c>
      <c r="B1320" s="0" t="str">
        <f aca="false">LEFT(A1320,2)</f>
        <v>33</v>
      </c>
      <c r="C1320" s="354" t="s">
        <v>445</v>
      </c>
      <c r="D1320" s="354" t="s">
        <v>4621</v>
      </c>
      <c r="E1320" s="354" t="s">
        <v>644</v>
      </c>
      <c r="F1320" s="354" t="s">
        <v>4622</v>
      </c>
      <c r="G1320" s="0" t="e">
        <f aca="false">CHAR(CODE(dbcs(LEFT(F1320,1)))-256)</f>
        <v>#NAME?</v>
      </c>
      <c r="H1320" s="0" t="e">
        <f aca="false">C1320&amp;G1320</f>
        <v>#NAME?</v>
      </c>
      <c r="I1320" s="355" t="str">
        <f aca="false">D1320</f>
        <v>玉野市</v>
      </c>
      <c r="L1320" s="355" t="str">
        <f aca="false">C1320&amp;D1320</f>
        <v>岡山県玉野市</v>
      </c>
    </row>
    <row r="1321" customFormat="false" ht="18" hidden="false" customHeight="false" outlineLevel="0" collapsed="false">
      <c r="A1321" s="354" t="s">
        <v>4623</v>
      </c>
      <c r="B1321" s="0" t="str">
        <f aca="false">LEFT(A1321,2)</f>
        <v>33</v>
      </c>
      <c r="C1321" s="354" t="s">
        <v>445</v>
      </c>
      <c r="D1321" s="354" t="s">
        <v>4624</v>
      </c>
      <c r="E1321" s="354" t="s">
        <v>644</v>
      </c>
      <c r="F1321" s="354" t="s">
        <v>4625</v>
      </c>
      <c r="G1321" s="0" t="e">
        <f aca="false">CHAR(CODE(dbcs(LEFT(F1321,1)))-256)</f>
        <v>#NAME?</v>
      </c>
      <c r="H1321" s="0" t="e">
        <f aca="false">C1321&amp;G1321</f>
        <v>#NAME?</v>
      </c>
      <c r="I1321" s="355" t="str">
        <f aca="false">D1321</f>
        <v>津山市</v>
      </c>
      <c r="L1321" s="355" t="str">
        <f aca="false">C1321&amp;D1321</f>
        <v>岡山県津山市</v>
      </c>
    </row>
    <row r="1322" customFormat="false" ht="18" hidden="false" customHeight="false" outlineLevel="0" collapsed="false">
      <c r="A1322" s="354" t="s">
        <v>4626</v>
      </c>
      <c r="B1322" s="0" t="str">
        <f aca="false">LEFT(A1322,2)</f>
        <v>33</v>
      </c>
      <c r="C1322" s="354" t="s">
        <v>445</v>
      </c>
      <c r="D1322" s="354" t="s">
        <v>4627</v>
      </c>
      <c r="E1322" s="354" t="s">
        <v>644</v>
      </c>
      <c r="F1322" s="354" t="s">
        <v>4628</v>
      </c>
      <c r="G1322" s="0" t="e">
        <f aca="false">CHAR(CODE(dbcs(LEFT(F1322,1)))-256)</f>
        <v>#NAME?</v>
      </c>
      <c r="H1322" s="0" t="e">
        <f aca="false">C1322&amp;G1322</f>
        <v>#NAME?</v>
      </c>
      <c r="I1322" s="355" t="str">
        <f aca="false">D1322</f>
        <v>奈義町</v>
      </c>
      <c r="L1322" s="355" t="str">
        <f aca="false">C1322&amp;D1322</f>
        <v>岡山県奈義町</v>
      </c>
    </row>
    <row r="1323" customFormat="false" ht="18" hidden="false" customHeight="false" outlineLevel="0" collapsed="false">
      <c r="A1323" s="354" t="s">
        <v>4629</v>
      </c>
      <c r="B1323" s="0" t="str">
        <f aca="false">LEFT(A1323,2)</f>
        <v>33</v>
      </c>
      <c r="C1323" s="354" t="s">
        <v>445</v>
      </c>
      <c r="D1323" s="354" t="s">
        <v>4630</v>
      </c>
      <c r="E1323" s="354" t="s">
        <v>644</v>
      </c>
      <c r="F1323" s="354" t="s">
        <v>4631</v>
      </c>
      <c r="G1323" s="0" t="e">
        <f aca="false">CHAR(CODE(dbcs(LEFT(F1323,1)))-256)</f>
        <v>#NAME?</v>
      </c>
      <c r="H1323" s="0" t="e">
        <f aca="false">C1323&amp;G1323</f>
        <v>#NAME?</v>
      </c>
      <c r="I1323" s="355" t="str">
        <f aca="false">D1323</f>
        <v>新見市</v>
      </c>
      <c r="L1323" s="355" t="str">
        <f aca="false">C1323&amp;D1323</f>
        <v>岡山県新見市</v>
      </c>
    </row>
    <row r="1324" customFormat="false" ht="18" hidden="false" customHeight="false" outlineLevel="0" collapsed="false">
      <c r="A1324" s="354" t="s">
        <v>4632</v>
      </c>
      <c r="B1324" s="0" t="str">
        <f aca="false">LEFT(A1324,2)</f>
        <v>33</v>
      </c>
      <c r="C1324" s="354" t="s">
        <v>445</v>
      </c>
      <c r="D1324" s="354" t="s">
        <v>4633</v>
      </c>
      <c r="E1324" s="354" t="s">
        <v>644</v>
      </c>
      <c r="F1324" s="354" t="s">
        <v>4634</v>
      </c>
      <c r="G1324" s="0" t="e">
        <f aca="false">CHAR(CODE(dbcs(LEFT(F1324,1)))-256)</f>
        <v>#NAME?</v>
      </c>
      <c r="H1324" s="0" t="e">
        <f aca="false">C1324&amp;G1324</f>
        <v>#NAME?</v>
      </c>
      <c r="I1324" s="355" t="str">
        <f aca="false">D1324</f>
        <v>西粟倉村</v>
      </c>
      <c r="L1324" s="355" t="str">
        <f aca="false">C1324&amp;D1324</f>
        <v>岡山県西粟倉村</v>
      </c>
    </row>
    <row r="1325" customFormat="false" ht="18" hidden="false" customHeight="false" outlineLevel="0" collapsed="false">
      <c r="A1325" s="354" t="s">
        <v>4635</v>
      </c>
      <c r="B1325" s="0" t="str">
        <f aca="false">LEFT(A1325,2)</f>
        <v>33</v>
      </c>
      <c r="C1325" s="354" t="s">
        <v>445</v>
      </c>
      <c r="D1325" s="354" t="s">
        <v>4636</v>
      </c>
      <c r="E1325" s="354" t="s">
        <v>644</v>
      </c>
      <c r="F1325" s="354" t="s">
        <v>4637</v>
      </c>
      <c r="G1325" s="0" t="e">
        <f aca="false">CHAR(CODE(dbcs(LEFT(F1325,1)))-256)</f>
        <v>#NAME?</v>
      </c>
      <c r="H1325" s="0" t="e">
        <f aca="false">C1325&amp;G1325</f>
        <v>#NAME?</v>
      </c>
      <c r="I1325" s="355" t="str">
        <f aca="false">D1325</f>
        <v>早島町</v>
      </c>
      <c r="L1325" s="355" t="str">
        <f aca="false">C1325&amp;D1325</f>
        <v>岡山県早島町</v>
      </c>
    </row>
    <row r="1326" customFormat="false" ht="18" hidden="false" customHeight="false" outlineLevel="0" collapsed="false">
      <c r="A1326" s="354" t="s">
        <v>4638</v>
      </c>
      <c r="B1326" s="0" t="str">
        <f aca="false">LEFT(A1326,2)</f>
        <v>33</v>
      </c>
      <c r="C1326" s="354" t="s">
        <v>445</v>
      </c>
      <c r="D1326" s="354" t="s">
        <v>4639</v>
      </c>
      <c r="E1326" s="354" t="s">
        <v>644</v>
      </c>
      <c r="F1326" s="354" t="s">
        <v>4640</v>
      </c>
      <c r="G1326" s="0" t="e">
        <f aca="false">CHAR(CODE(dbcs(LEFT(F1326,1)))-256)</f>
        <v>#NAME?</v>
      </c>
      <c r="H1326" s="0" t="e">
        <f aca="false">C1326&amp;G1326</f>
        <v>#NAME?</v>
      </c>
      <c r="I1326" s="355" t="str">
        <f aca="false">D1326</f>
        <v>備前市</v>
      </c>
      <c r="L1326" s="355" t="str">
        <f aca="false">C1326&amp;D1326</f>
        <v>岡山県備前市</v>
      </c>
    </row>
    <row r="1327" customFormat="false" ht="18" hidden="false" customHeight="false" outlineLevel="0" collapsed="false">
      <c r="A1327" s="354" t="s">
        <v>4641</v>
      </c>
      <c r="B1327" s="0" t="str">
        <f aca="false">LEFT(A1327,2)</f>
        <v>33</v>
      </c>
      <c r="C1327" s="354" t="s">
        <v>445</v>
      </c>
      <c r="D1327" s="354" t="s">
        <v>4642</v>
      </c>
      <c r="E1327" s="354" t="s">
        <v>644</v>
      </c>
      <c r="F1327" s="354" t="s">
        <v>4643</v>
      </c>
      <c r="G1327" s="0" t="e">
        <f aca="false">CHAR(CODE(dbcs(LEFT(F1327,1)))-256)</f>
        <v>#NAME?</v>
      </c>
      <c r="H1327" s="0" t="e">
        <f aca="false">C1327&amp;G1327</f>
        <v>#NAME?</v>
      </c>
      <c r="I1327" s="355" t="str">
        <f aca="false">D1327</f>
        <v>真庭市</v>
      </c>
      <c r="L1327" s="355" t="str">
        <f aca="false">C1327&amp;D1327</f>
        <v>岡山県真庭市</v>
      </c>
    </row>
    <row r="1328" customFormat="false" ht="18" hidden="false" customHeight="false" outlineLevel="0" collapsed="false">
      <c r="A1328" s="354" t="s">
        <v>4644</v>
      </c>
      <c r="B1328" s="0" t="str">
        <f aca="false">LEFT(A1328,2)</f>
        <v>33</v>
      </c>
      <c r="C1328" s="354" t="s">
        <v>445</v>
      </c>
      <c r="D1328" s="354" t="s">
        <v>4645</v>
      </c>
      <c r="E1328" s="354" t="s">
        <v>644</v>
      </c>
      <c r="F1328" s="354" t="s">
        <v>4139</v>
      </c>
      <c r="G1328" s="0" t="e">
        <f aca="false">CHAR(CODE(dbcs(LEFT(F1328,1)))-256)</f>
        <v>#NAME?</v>
      </c>
      <c r="H1328" s="0" t="e">
        <f aca="false">C1328&amp;G1328</f>
        <v>#NAME?</v>
      </c>
      <c r="I1328" s="355" t="str">
        <f aca="false">D1328</f>
        <v>美咲町</v>
      </c>
      <c r="L1328" s="355" t="str">
        <f aca="false">C1328&amp;D1328</f>
        <v>岡山県美咲町</v>
      </c>
    </row>
    <row r="1329" customFormat="false" ht="18" hidden="false" customHeight="false" outlineLevel="0" collapsed="false">
      <c r="A1329" s="354" t="s">
        <v>4646</v>
      </c>
      <c r="B1329" s="0" t="str">
        <f aca="false">LEFT(A1329,2)</f>
        <v>33</v>
      </c>
      <c r="C1329" s="354" t="s">
        <v>445</v>
      </c>
      <c r="D1329" s="354" t="s">
        <v>4647</v>
      </c>
      <c r="E1329" s="354" t="s">
        <v>644</v>
      </c>
      <c r="F1329" s="354" t="s">
        <v>4648</v>
      </c>
      <c r="G1329" s="0" t="e">
        <f aca="false">CHAR(CODE(dbcs(LEFT(F1329,1)))-256)</f>
        <v>#NAME?</v>
      </c>
      <c r="H1329" s="0" t="e">
        <f aca="false">C1329&amp;G1329</f>
        <v>#NAME?</v>
      </c>
      <c r="I1329" s="355" t="str">
        <f aca="false">D1329</f>
        <v>美作市</v>
      </c>
      <c r="L1329" s="355" t="str">
        <f aca="false">C1329&amp;D1329</f>
        <v>岡山県美作市</v>
      </c>
    </row>
    <row r="1330" customFormat="false" ht="18" hidden="false" customHeight="false" outlineLevel="0" collapsed="false">
      <c r="A1330" s="354" t="s">
        <v>4649</v>
      </c>
      <c r="B1330" s="0" t="str">
        <f aca="false">LEFT(A1330,2)</f>
        <v>33</v>
      </c>
      <c r="C1330" s="354" t="s">
        <v>445</v>
      </c>
      <c r="D1330" s="354" t="s">
        <v>4650</v>
      </c>
      <c r="E1330" s="354" t="s">
        <v>644</v>
      </c>
      <c r="F1330" s="354" t="s">
        <v>4651</v>
      </c>
      <c r="G1330" s="0" t="e">
        <f aca="false">CHAR(CODE(dbcs(LEFT(F1330,1)))-256)</f>
        <v>#NAME?</v>
      </c>
      <c r="H1330" s="0" t="e">
        <f aca="false">C1330&amp;G1330</f>
        <v>#NAME?</v>
      </c>
      <c r="I1330" s="355" t="str">
        <f aca="false">D1330</f>
        <v>矢掛町</v>
      </c>
      <c r="L1330" s="355" t="str">
        <f aca="false">C1330&amp;D1330</f>
        <v>岡山県矢掛町</v>
      </c>
    </row>
    <row r="1331" customFormat="false" ht="18" hidden="false" customHeight="false" outlineLevel="0" collapsed="false">
      <c r="A1331" s="354" t="s">
        <v>4652</v>
      </c>
      <c r="B1331" s="0" t="str">
        <f aca="false">LEFT(A1331,2)</f>
        <v>33</v>
      </c>
      <c r="C1331" s="354" t="s">
        <v>445</v>
      </c>
      <c r="D1331" s="354" t="s">
        <v>4653</v>
      </c>
      <c r="E1331" s="354" t="s">
        <v>644</v>
      </c>
      <c r="F1331" s="354" t="s">
        <v>4654</v>
      </c>
      <c r="G1331" s="0" t="e">
        <f aca="false">CHAR(CODE(dbcs(LEFT(F1331,1)))-256)</f>
        <v>#NAME?</v>
      </c>
      <c r="H1331" s="0" t="e">
        <f aca="false">C1331&amp;G1331</f>
        <v>#NAME?</v>
      </c>
      <c r="I1331" s="355" t="str">
        <f aca="false">D1331</f>
        <v>和気町</v>
      </c>
      <c r="L1331" s="355" t="str">
        <f aca="false">C1331&amp;D1331</f>
        <v>岡山県和気町</v>
      </c>
    </row>
    <row r="1332" customFormat="false" ht="18" hidden="false" customHeight="false" outlineLevel="0" collapsed="false">
      <c r="A1332" s="354" t="s">
        <v>4655</v>
      </c>
      <c r="B1332" s="0" t="str">
        <f aca="false">LEFT(A1332,2)</f>
        <v>34</v>
      </c>
      <c r="C1332" s="354" t="s">
        <v>446</v>
      </c>
      <c r="D1332" s="354" t="s">
        <v>4656</v>
      </c>
      <c r="E1332" s="354" t="s">
        <v>646</v>
      </c>
      <c r="F1332" s="354" t="s">
        <v>4657</v>
      </c>
      <c r="G1332" s="0" t="e">
        <f aca="false">CHAR(CODE(dbcs(LEFT(F1332,1)))-256)</f>
        <v>#NAME?</v>
      </c>
      <c r="H1332" s="0" t="e">
        <f aca="false">C1332&amp;G1332</f>
        <v>#NAME?</v>
      </c>
      <c r="I1332" s="355" t="str">
        <f aca="false">D1332</f>
        <v>安芸太田町</v>
      </c>
      <c r="L1332" s="355" t="str">
        <f aca="false">C1332&amp;D1332</f>
        <v>広島県安芸太田町</v>
      </c>
    </row>
    <row r="1333" customFormat="false" ht="18" hidden="false" customHeight="false" outlineLevel="0" collapsed="false">
      <c r="A1333" s="354" t="s">
        <v>4658</v>
      </c>
      <c r="B1333" s="0" t="str">
        <f aca="false">LEFT(A1333,2)</f>
        <v>34</v>
      </c>
      <c r="C1333" s="354" t="s">
        <v>446</v>
      </c>
      <c r="D1333" s="354" t="s">
        <v>4659</v>
      </c>
      <c r="E1333" s="354" t="s">
        <v>646</v>
      </c>
      <c r="F1333" s="354" t="s">
        <v>4660</v>
      </c>
      <c r="G1333" s="0" t="e">
        <f aca="false">CHAR(CODE(dbcs(LEFT(F1333,1)))-256)</f>
        <v>#NAME?</v>
      </c>
      <c r="H1333" s="0" t="e">
        <f aca="false">C1333&amp;G1333</f>
        <v>#NAME?</v>
      </c>
      <c r="I1333" s="355" t="str">
        <f aca="false">D1333</f>
        <v>安芸高田市</v>
      </c>
      <c r="L1333" s="355" t="str">
        <f aca="false">C1333&amp;D1333</f>
        <v>広島県安芸高田市</v>
      </c>
    </row>
    <row r="1334" customFormat="false" ht="18" hidden="false" customHeight="false" outlineLevel="0" collapsed="false">
      <c r="A1334" s="354" t="s">
        <v>4661</v>
      </c>
      <c r="B1334" s="0" t="str">
        <f aca="false">LEFT(A1334,2)</f>
        <v>34</v>
      </c>
      <c r="C1334" s="354" t="s">
        <v>446</v>
      </c>
      <c r="D1334" s="354" t="s">
        <v>4662</v>
      </c>
      <c r="E1334" s="354" t="s">
        <v>646</v>
      </c>
      <c r="F1334" s="354" t="s">
        <v>4663</v>
      </c>
      <c r="G1334" s="0" t="e">
        <f aca="false">CHAR(CODE(dbcs(LEFT(F1334,1)))-256)</f>
        <v>#NAME?</v>
      </c>
      <c r="H1334" s="0" t="e">
        <f aca="false">C1334&amp;G1334</f>
        <v>#NAME?</v>
      </c>
      <c r="I1334" s="355" t="str">
        <f aca="false">D1334</f>
        <v>江田島市</v>
      </c>
      <c r="L1334" s="355" t="str">
        <f aca="false">C1334&amp;D1334</f>
        <v>広島県江田島市</v>
      </c>
    </row>
    <row r="1335" customFormat="false" ht="18" hidden="false" customHeight="false" outlineLevel="0" collapsed="false">
      <c r="A1335" s="354" t="s">
        <v>4664</v>
      </c>
      <c r="B1335" s="0" t="str">
        <f aca="false">LEFT(A1335,2)</f>
        <v>34</v>
      </c>
      <c r="C1335" s="354" t="s">
        <v>446</v>
      </c>
      <c r="D1335" s="354" t="s">
        <v>4665</v>
      </c>
      <c r="E1335" s="354" t="s">
        <v>646</v>
      </c>
      <c r="F1335" s="354" t="s">
        <v>4666</v>
      </c>
      <c r="G1335" s="0" t="e">
        <f aca="false">CHAR(CODE(dbcs(LEFT(F1335,1)))-256)</f>
        <v>#NAME?</v>
      </c>
      <c r="H1335" s="0" t="e">
        <f aca="false">C1335&amp;G1335</f>
        <v>#NAME?</v>
      </c>
      <c r="I1335" s="355" t="str">
        <f aca="false">D1335</f>
        <v>大崎上島町</v>
      </c>
      <c r="L1335" s="355" t="str">
        <f aca="false">C1335&amp;D1335</f>
        <v>広島県大崎上島町</v>
      </c>
    </row>
    <row r="1336" customFormat="false" ht="18" hidden="false" customHeight="false" outlineLevel="0" collapsed="false">
      <c r="A1336" s="354" t="s">
        <v>4667</v>
      </c>
      <c r="B1336" s="0" t="str">
        <f aca="false">LEFT(A1336,2)</f>
        <v>34</v>
      </c>
      <c r="C1336" s="354" t="s">
        <v>446</v>
      </c>
      <c r="D1336" s="354" t="s">
        <v>4668</v>
      </c>
      <c r="E1336" s="354" t="s">
        <v>646</v>
      </c>
      <c r="F1336" s="354" t="s">
        <v>4669</v>
      </c>
      <c r="G1336" s="0" t="e">
        <f aca="false">CHAR(CODE(dbcs(LEFT(F1336,1)))-256)</f>
        <v>#NAME?</v>
      </c>
      <c r="H1336" s="0" t="e">
        <f aca="false">C1336&amp;G1336</f>
        <v>#NAME?</v>
      </c>
      <c r="I1336" s="355" t="str">
        <f aca="false">D1336</f>
        <v>大竹市</v>
      </c>
      <c r="L1336" s="355" t="str">
        <f aca="false">C1336&amp;D1336</f>
        <v>広島県大竹市</v>
      </c>
    </row>
    <row r="1337" customFormat="false" ht="18" hidden="false" customHeight="false" outlineLevel="0" collapsed="false">
      <c r="A1337" s="354" t="s">
        <v>4670</v>
      </c>
      <c r="B1337" s="0" t="str">
        <f aca="false">LEFT(A1337,2)</f>
        <v>34</v>
      </c>
      <c r="C1337" s="354" t="s">
        <v>446</v>
      </c>
      <c r="D1337" s="354" t="s">
        <v>4671</v>
      </c>
      <c r="E1337" s="354" t="s">
        <v>646</v>
      </c>
      <c r="F1337" s="354" t="s">
        <v>4672</v>
      </c>
      <c r="G1337" s="0" t="e">
        <f aca="false">CHAR(CODE(dbcs(LEFT(F1337,1)))-256)</f>
        <v>#NAME?</v>
      </c>
      <c r="H1337" s="0" t="e">
        <f aca="false">C1337&amp;G1337</f>
        <v>#NAME?</v>
      </c>
      <c r="I1337" s="355" t="str">
        <f aca="false">D1337</f>
        <v>尾道市</v>
      </c>
      <c r="L1337" s="355" t="str">
        <f aca="false">C1337&amp;D1337</f>
        <v>広島県尾道市</v>
      </c>
    </row>
    <row r="1338" customFormat="false" ht="18" hidden="false" customHeight="false" outlineLevel="0" collapsed="false">
      <c r="A1338" s="354" t="s">
        <v>4673</v>
      </c>
      <c r="B1338" s="0" t="str">
        <f aca="false">LEFT(A1338,2)</f>
        <v>34</v>
      </c>
      <c r="C1338" s="354" t="s">
        <v>446</v>
      </c>
      <c r="D1338" s="354" t="s">
        <v>4674</v>
      </c>
      <c r="E1338" s="354" t="s">
        <v>646</v>
      </c>
      <c r="F1338" s="354" t="s">
        <v>4675</v>
      </c>
      <c r="G1338" s="0" t="e">
        <f aca="false">CHAR(CODE(dbcs(LEFT(F1338,1)))-256)</f>
        <v>#NAME?</v>
      </c>
      <c r="H1338" s="0" t="e">
        <f aca="false">C1338&amp;G1338</f>
        <v>#NAME?</v>
      </c>
      <c r="I1338" s="355" t="str">
        <f aca="false">D1338</f>
        <v>海田町</v>
      </c>
      <c r="L1338" s="355" t="str">
        <f aca="false">C1338&amp;D1338</f>
        <v>広島県海田町</v>
      </c>
    </row>
    <row r="1339" customFormat="false" ht="18" hidden="false" customHeight="false" outlineLevel="0" collapsed="false">
      <c r="A1339" s="354" t="s">
        <v>4676</v>
      </c>
      <c r="B1339" s="0" t="str">
        <f aca="false">LEFT(A1339,2)</f>
        <v>34</v>
      </c>
      <c r="C1339" s="354" t="s">
        <v>446</v>
      </c>
      <c r="D1339" s="354" t="s">
        <v>4677</v>
      </c>
      <c r="E1339" s="354" t="s">
        <v>646</v>
      </c>
      <c r="F1339" s="354" t="s">
        <v>4678</v>
      </c>
      <c r="G1339" s="0" t="e">
        <f aca="false">CHAR(CODE(dbcs(LEFT(F1339,1)))-256)</f>
        <v>#NAME?</v>
      </c>
      <c r="H1339" s="0" t="e">
        <f aca="false">C1339&amp;G1339</f>
        <v>#NAME?</v>
      </c>
      <c r="I1339" s="355" t="str">
        <f aca="false">D1339</f>
        <v>北広島町</v>
      </c>
      <c r="L1339" s="355" t="str">
        <f aca="false">C1339&amp;D1339</f>
        <v>広島県北広島町</v>
      </c>
    </row>
    <row r="1340" customFormat="false" ht="18" hidden="false" customHeight="false" outlineLevel="0" collapsed="false">
      <c r="A1340" s="354" t="s">
        <v>4679</v>
      </c>
      <c r="B1340" s="0" t="str">
        <f aca="false">LEFT(A1340,2)</f>
        <v>34</v>
      </c>
      <c r="C1340" s="354" t="s">
        <v>446</v>
      </c>
      <c r="D1340" s="354" t="s">
        <v>4680</v>
      </c>
      <c r="E1340" s="354" t="s">
        <v>646</v>
      </c>
      <c r="F1340" s="354" t="s">
        <v>4681</v>
      </c>
      <c r="G1340" s="0" t="e">
        <f aca="false">CHAR(CODE(dbcs(LEFT(F1340,1)))-256)</f>
        <v>#NAME?</v>
      </c>
      <c r="H1340" s="0" t="e">
        <f aca="false">C1340&amp;G1340</f>
        <v>#NAME?</v>
      </c>
      <c r="I1340" s="355" t="str">
        <f aca="false">D1340</f>
        <v>熊野町</v>
      </c>
      <c r="L1340" s="355" t="str">
        <f aca="false">C1340&amp;D1340</f>
        <v>広島県熊野町</v>
      </c>
    </row>
    <row r="1341" customFormat="false" ht="18" hidden="false" customHeight="false" outlineLevel="0" collapsed="false">
      <c r="A1341" s="354" t="s">
        <v>4682</v>
      </c>
      <c r="B1341" s="0" t="str">
        <f aca="false">LEFT(A1341,2)</f>
        <v>34</v>
      </c>
      <c r="C1341" s="354" t="s">
        <v>446</v>
      </c>
      <c r="D1341" s="354" t="s">
        <v>4683</v>
      </c>
      <c r="E1341" s="354" t="s">
        <v>646</v>
      </c>
      <c r="F1341" s="354" t="s">
        <v>4684</v>
      </c>
      <c r="G1341" s="0" t="e">
        <f aca="false">CHAR(CODE(dbcs(LEFT(F1341,1)))-256)</f>
        <v>#NAME?</v>
      </c>
      <c r="H1341" s="0" t="e">
        <f aca="false">C1341&amp;G1341</f>
        <v>#NAME?</v>
      </c>
      <c r="I1341" s="355" t="str">
        <f aca="false">D1341</f>
        <v>呉市</v>
      </c>
      <c r="L1341" s="355" t="str">
        <f aca="false">C1341&amp;D1341</f>
        <v>広島県呉市</v>
      </c>
    </row>
    <row r="1342" customFormat="false" ht="18" hidden="false" customHeight="false" outlineLevel="0" collapsed="false">
      <c r="A1342" s="354" t="s">
        <v>4685</v>
      </c>
      <c r="B1342" s="0" t="str">
        <f aca="false">LEFT(A1342,2)</f>
        <v>34</v>
      </c>
      <c r="C1342" s="354" t="s">
        <v>446</v>
      </c>
      <c r="D1342" s="354" t="s">
        <v>4686</v>
      </c>
      <c r="E1342" s="354" t="s">
        <v>646</v>
      </c>
      <c r="F1342" s="354" t="s">
        <v>4687</v>
      </c>
      <c r="G1342" s="0" t="e">
        <f aca="false">CHAR(CODE(dbcs(LEFT(F1342,1)))-256)</f>
        <v>#NAME?</v>
      </c>
      <c r="H1342" s="0" t="e">
        <f aca="false">C1342&amp;G1342</f>
        <v>#NAME?</v>
      </c>
      <c r="I1342" s="355" t="str">
        <f aca="false">D1342</f>
        <v>坂町</v>
      </c>
      <c r="L1342" s="355" t="str">
        <f aca="false">C1342&amp;D1342</f>
        <v>広島県坂町</v>
      </c>
    </row>
    <row r="1343" customFormat="false" ht="18" hidden="false" customHeight="false" outlineLevel="0" collapsed="false">
      <c r="A1343" s="354" t="s">
        <v>4688</v>
      </c>
      <c r="B1343" s="0" t="str">
        <f aca="false">LEFT(A1343,2)</f>
        <v>34</v>
      </c>
      <c r="C1343" s="354" t="s">
        <v>446</v>
      </c>
      <c r="D1343" s="354" t="s">
        <v>4689</v>
      </c>
      <c r="E1343" s="354" t="s">
        <v>646</v>
      </c>
      <c r="F1343" s="354" t="s">
        <v>4690</v>
      </c>
      <c r="G1343" s="0" t="e">
        <f aca="false">CHAR(CODE(dbcs(LEFT(F1343,1)))-256)</f>
        <v>#NAME?</v>
      </c>
      <c r="H1343" s="0" t="e">
        <f aca="false">C1343&amp;G1343</f>
        <v>#NAME?</v>
      </c>
      <c r="I1343" s="355" t="str">
        <f aca="false">D1343</f>
        <v>庄原市</v>
      </c>
      <c r="L1343" s="355" t="str">
        <f aca="false">C1343&amp;D1343</f>
        <v>広島県庄原市</v>
      </c>
    </row>
    <row r="1344" customFormat="false" ht="18" hidden="false" customHeight="false" outlineLevel="0" collapsed="false">
      <c r="A1344" s="354" t="s">
        <v>4691</v>
      </c>
      <c r="B1344" s="0" t="str">
        <f aca="false">LEFT(A1344,2)</f>
        <v>34</v>
      </c>
      <c r="C1344" s="354" t="s">
        <v>446</v>
      </c>
      <c r="D1344" s="354" t="s">
        <v>4692</v>
      </c>
      <c r="E1344" s="354" t="s">
        <v>646</v>
      </c>
      <c r="F1344" s="354" t="s">
        <v>4693</v>
      </c>
      <c r="G1344" s="0" t="e">
        <f aca="false">CHAR(CODE(dbcs(LEFT(F1344,1)))-256)</f>
        <v>#NAME?</v>
      </c>
      <c r="H1344" s="0" t="e">
        <f aca="false">C1344&amp;G1344</f>
        <v>#NAME?</v>
      </c>
      <c r="I1344" s="355" t="str">
        <f aca="false">D1344</f>
        <v>神石高原町</v>
      </c>
      <c r="L1344" s="355" t="str">
        <f aca="false">C1344&amp;D1344</f>
        <v>広島県神石高原町</v>
      </c>
    </row>
    <row r="1345" customFormat="false" ht="18" hidden="false" customHeight="false" outlineLevel="0" collapsed="false">
      <c r="A1345" s="354" t="s">
        <v>4694</v>
      </c>
      <c r="B1345" s="0" t="str">
        <f aca="false">LEFT(A1345,2)</f>
        <v>34</v>
      </c>
      <c r="C1345" s="354" t="s">
        <v>446</v>
      </c>
      <c r="D1345" s="354" t="s">
        <v>4695</v>
      </c>
      <c r="E1345" s="354" t="s">
        <v>646</v>
      </c>
      <c r="F1345" s="354" t="s">
        <v>4696</v>
      </c>
      <c r="G1345" s="0" t="e">
        <f aca="false">CHAR(CODE(dbcs(LEFT(F1345,1)))-256)</f>
        <v>#NAME?</v>
      </c>
      <c r="H1345" s="0" t="e">
        <f aca="false">C1345&amp;G1345</f>
        <v>#NAME?</v>
      </c>
      <c r="I1345" s="355" t="str">
        <f aca="false">D1345</f>
        <v>世羅町</v>
      </c>
      <c r="L1345" s="355" t="str">
        <f aca="false">C1345&amp;D1345</f>
        <v>広島県世羅町</v>
      </c>
    </row>
    <row r="1346" customFormat="false" ht="18" hidden="false" customHeight="false" outlineLevel="0" collapsed="false">
      <c r="A1346" s="354" t="s">
        <v>4697</v>
      </c>
      <c r="B1346" s="0" t="str">
        <f aca="false">LEFT(A1346,2)</f>
        <v>34</v>
      </c>
      <c r="C1346" s="354" t="s">
        <v>446</v>
      </c>
      <c r="D1346" s="354" t="s">
        <v>4698</v>
      </c>
      <c r="E1346" s="354" t="s">
        <v>646</v>
      </c>
      <c r="F1346" s="354" t="s">
        <v>4699</v>
      </c>
      <c r="G1346" s="0" t="e">
        <f aca="false">CHAR(CODE(dbcs(LEFT(F1346,1)))-256)</f>
        <v>#NAME?</v>
      </c>
      <c r="H1346" s="0" t="e">
        <f aca="false">C1346&amp;G1346</f>
        <v>#NAME?</v>
      </c>
      <c r="I1346" s="355" t="str">
        <f aca="false">D1346</f>
        <v>竹原市</v>
      </c>
      <c r="L1346" s="355" t="str">
        <f aca="false">C1346&amp;D1346</f>
        <v>広島県竹原市</v>
      </c>
    </row>
    <row r="1347" customFormat="false" ht="18" hidden="false" customHeight="false" outlineLevel="0" collapsed="false">
      <c r="A1347" s="354" t="s">
        <v>4700</v>
      </c>
      <c r="B1347" s="0" t="str">
        <f aca="false">LEFT(A1347,2)</f>
        <v>34</v>
      </c>
      <c r="C1347" s="354" t="s">
        <v>446</v>
      </c>
      <c r="D1347" s="354" t="s">
        <v>4701</v>
      </c>
      <c r="E1347" s="354" t="s">
        <v>646</v>
      </c>
      <c r="F1347" s="354" t="s">
        <v>4702</v>
      </c>
      <c r="G1347" s="0" t="e">
        <f aca="false">CHAR(CODE(dbcs(LEFT(F1347,1)))-256)</f>
        <v>#NAME?</v>
      </c>
      <c r="H1347" s="0" t="e">
        <f aca="false">C1347&amp;G1347</f>
        <v>#NAME?</v>
      </c>
      <c r="I1347" s="355" t="str">
        <f aca="false">D1347</f>
        <v>廿日市市</v>
      </c>
      <c r="L1347" s="355" t="str">
        <f aca="false">C1347&amp;D1347</f>
        <v>広島県廿日市市</v>
      </c>
    </row>
    <row r="1348" customFormat="false" ht="18" hidden="false" customHeight="false" outlineLevel="0" collapsed="false">
      <c r="A1348" s="354" t="s">
        <v>4703</v>
      </c>
      <c r="B1348" s="0" t="str">
        <f aca="false">LEFT(A1348,2)</f>
        <v>34</v>
      </c>
      <c r="C1348" s="354" t="s">
        <v>446</v>
      </c>
      <c r="D1348" s="354" t="s">
        <v>4704</v>
      </c>
      <c r="E1348" s="354" t="s">
        <v>646</v>
      </c>
      <c r="F1348" s="354" t="s">
        <v>4705</v>
      </c>
      <c r="G1348" s="0" t="e">
        <f aca="false">CHAR(CODE(dbcs(LEFT(F1348,1)))-256)</f>
        <v>#NAME?</v>
      </c>
      <c r="H1348" s="0" t="e">
        <f aca="false">C1348&amp;G1348</f>
        <v>#NAME?</v>
      </c>
      <c r="I1348" s="355" t="str">
        <f aca="false">D1348</f>
        <v>東広島市</v>
      </c>
      <c r="L1348" s="355" t="str">
        <f aca="false">C1348&amp;D1348</f>
        <v>広島県東広島市</v>
      </c>
    </row>
    <row r="1349" customFormat="false" ht="18" hidden="false" customHeight="false" outlineLevel="0" collapsed="false">
      <c r="A1349" s="354" t="s">
        <v>4706</v>
      </c>
      <c r="B1349" s="0" t="str">
        <f aca="false">LEFT(A1349,2)</f>
        <v>34</v>
      </c>
      <c r="C1349" s="354" t="s">
        <v>446</v>
      </c>
      <c r="D1349" s="354" t="s">
        <v>4707</v>
      </c>
      <c r="E1349" s="354" t="s">
        <v>646</v>
      </c>
      <c r="F1349" s="354" t="s">
        <v>4708</v>
      </c>
      <c r="G1349" s="0" t="e">
        <f aca="false">CHAR(CODE(dbcs(LEFT(F1349,1)))-256)</f>
        <v>#NAME?</v>
      </c>
      <c r="H1349" s="0" t="e">
        <f aca="false">C1349&amp;G1349</f>
        <v>#NAME?</v>
      </c>
      <c r="I1349" s="355" t="str">
        <f aca="false">D1349</f>
        <v>広島市</v>
      </c>
      <c r="L1349" s="355" t="str">
        <f aca="false">C1349&amp;D1349</f>
        <v>広島県広島市</v>
      </c>
    </row>
    <row r="1350" customFormat="false" ht="18" hidden="false" customHeight="false" outlineLevel="0" collapsed="false">
      <c r="A1350" s="354" t="s">
        <v>4709</v>
      </c>
      <c r="B1350" s="0" t="str">
        <f aca="false">LEFT(A1350,2)</f>
        <v>34</v>
      </c>
      <c r="C1350" s="354" t="s">
        <v>446</v>
      </c>
      <c r="D1350" s="354" t="s">
        <v>4710</v>
      </c>
      <c r="E1350" s="354" t="s">
        <v>646</v>
      </c>
      <c r="F1350" s="354" t="s">
        <v>4711</v>
      </c>
      <c r="G1350" s="0" t="e">
        <f aca="false">CHAR(CODE(dbcs(LEFT(F1350,1)))-256)</f>
        <v>#NAME?</v>
      </c>
      <c r="H1350" s="0" t="e">
        <f aca="false">C1350&amp;G1350</f>
        <v>#NAME?</v>
      </c>
      <c r="I1350" s="355" t="str">
        <f aca="false">D1350</f>
        <v>福山市</v>
      </c>
      <c r="L1350" s="355" t="str">
        <f aca="false">C1350&amp;D1350</f>
        <v>広島県福山市</v>
      </c>
    </row>
    <row r="1351" customFormat="false" ht="18" hidden="false" customHeight="false" outlineLevel="0" collapsed="false">
      <c r="A1351" s="354" t="s">
        <v>4712</v>
      </c>
      <c r="B1351" s="0" t="str">
        <f aca="false">LEFT(A1351,2)</f>
        <v>34</v>
      </c>
      <c r="C1351" s="354" t="s">
        <v>446</v>
      </c>
      <c r="D1351" s="354" t="s">
        <v>2742</v>
      </c>
      <c r="E1351" s="354" t="s">
        <v>646</v>
      </c>
      <c r="F1351" s="354" t="s">
        <v>2743</v>
      </c>
      <c r="G1351" s="0" t="e">
        <f aca="false">CHAR(CODE(dbcs(LEFT(F1351,1)))-256)</f>
        <v>#NAME?</v>
      </c>
      <c r="H1351" s="0" t="e">
        <f aca="false">C1351&amp;G1351</f>
        <v>#NAME?</v>
      </c>
      <c r="I1351" s="355" t="str">
        <f aca="false">D1351</f>
        <v>府中市</v>
      </c>
      <c r="L1351" s="355" t="str">
        <f aca="false">C1351&amp;D1351</f>
        <v>広島県府中市</v>
      </c>
    </row>
    <row r="1352" customFormat="false" ht="18" hidden="false" customHeight="false" outlineLevel="0" collapsed="false">
      <c r="A1352" s="354" t="s">
        <v>4713</v>
      </c>
      <c r="B1352" s="0" t="str">
        <f aca="false">LEFT(A1352,2)</f>
        <v>34</v>
      </c>
      <c r="C1352" s="354" t="s">
        <v>446</v>
      </c>
      <c r="D1352" s="354" t="s">
        <v>4714</v>
      </c>
      <c r="E1352" s="354" t="s">
        <v>646</v>
      </c>
      <c r="F1352" s="354" t="s">
        <v>4715</v>
      </c>
      <c r="G1352" s="0" t="e">
        <f aca="false">CHAR(CODE(dbcs(LEFT(F1352,1)))-256)</f>
        <v>#NAME?</v>
      </c>
      <c r="H1352" s="0" t="e">
        <f aca="false">C1352&amp;G1352</f>
        <v>#NAME?</v>
      </c>
      <c r="I1352" s="355" t="str">
        <f aca="false">D1352</f>
        <v>府中町</v>
      </c>
      <c r="L1352" s="355" t="str">
        <f aca="false">C1352&amp;D1352</f>
        <v>広島県府中町</v>
      </c>
    </row>
    <row r="1353" customFormat="false" ht="18" hidden="false" customHeight="false" outlineLevel="0" collapsed="false">
      <c r="A1353" s="354" t="s">
        <v>4716</v>
      </c>
      <c r="B1353" s="0" t="str">
        <f aca="false">LEFT(A1353,2)</f>
        <v>34</v>
      </c>
      <c r="C1353" s="354" t="s">
        <v>446</v>
      </c>
      <c r="D1353" s="354" t="s">
        <v>4717</v>
      </c>
      <c r="E1353" s="354" t="s">
        <v>646</v>
      </c>
      <c r="F1353" s="354" t="s">
        <v>4718</v>
      </c>
      <c r="G1353" s="0" t="e">
        <f aca="false">CHAR(CODE(dbcs(LEFT(F1353,1)))-256)</f>
        <v>#NAME?</v>
      </c>
      <c r="H1353" s="0" t="e">
        <f aca="false">C1353&amp;G1353</f>
        <v>#NAME?</v>
      </c>
      <c r="I1353" s="355" t="str">
        <f aca="false">D1353</f>
        <v>三原市</v>
      </c>
      <c r="L1353" s="355" t="str">
        <f aca="false">C1353&amp;D1353</f>
        <v>広島県三原市</v>
      </c>
    </row>
    <row r="1354" customFormat="false" ht="18" hidden="false" customHeight="false" outlineLevel="0" collapsed="false">
      <c r="A1354" s="354" t="s">
        <v>4719</v>
      </c>
      <c r="B1354" s="0" t="str">
        <f aca="false">LEFT(A1354,2)</f>
        <v>34</v>
      </c>
      <c r="C1354" s="354" t="s">
        <v>446</v>
      </c>
      <c r="D1354" s="354" t="s">
        <v>4720</v>
      </c>
      <c r="E1354" s="354" t="s">
        <v>646</v>
      </c>
      <c r="F1354" s="354" t="s">
        <v>3799</v>
      </c>
      <c r="G1354" s="0" t="e">
        <f aca="false">CHAR(CODE(dbcs(LEFT(F1354,1)))-256)</f>
        <v>#NAME?</v>
      </c>
      <c r="H1354" s="0" t="e">
        <f aca="false">C1354&amp;G1354</f>
        <v>#NAME?</v>
      </c>
      <c r="I1354" s="355" t="str">
        <f aca="false">D1354</f>
        <v>三次市</v>
      </c>
      <c r="L1354" s="355" t="str">
        <f aca="false">C1354&amp;D1354</f>
        <v>広島県三次市</v>
      </c>
    </row>
    <row r="1355" customFormat="false" ht="18" hidden="false" customHeight="false" outlineLevel="0" collapsed="false">
      <c r="A1355" s="354" t="s">
        <v>4721</v>
      </c>
      <c r="B1355" s="0" t="str">
        <f aca="false">LEFT(A1355,2)</f>
        <v>35</v>
      </c>
      <c r="C1355" s="354" t="s">
        <v>447</v>
      </c>
      <c r="D1355" s="354" t="s">
        <v>4722</v>
      </c>
      <c r="E1355" s="354" t="s">
        <v>648</v>
      </c>
      <c r="F1355" s="354" t="s">
        <v>4723</v>
      </c>
      <c r="G1355" s="0" t="e">
        <f aca="false">CHAR(CODE(dbcs(LEFT(F1355,1)))-256)</f>
        <v>#NAME?</v>
      </c>
      <c r="H1355" s="0" t="e">
        <f aca="false">C1355&amp;G1355</f>
        <v>#NAME?</v>
      </c>
      <c r="I1355" s="355" t="str">
        <f aca="false">D1355</f>
        <v>阿武町</v>
      </c>
      <c r="L1355" s="355" t="str">
        <f aca="false">C1355&amp;D1355</f>
        <v>山口県阿武町</v>
      </c>
    </row>
    <row r="1356" customFormat="false" ht="18" hidden="false" customHeight="false" outlineLevel="0" collapsed="false">
      <c r="A1356" s="354" t="s">
        <v>4724</v>
      </c>
      <c r="B1356" s="0" t="str">
        <f aca="false">LEFT(A1356,2)</f>
        <v>35</v>
      </c>
      <c r="C1356" s="354" t="s">
        <v>447</v>
      </c>
      <c r="D1356" s="354" t="s">
        <v>4725</v>
      </c>
      <c r="E1356" s="354" t="s">
        <v>648</v>
      </c>
      <c r="F1356" s="354" t="s">
        <v>4726</v>
      </c>
      <c r="G1356" s="0" t="e">
        <f aca="false">CHAR(CODE(dbcs(LEFT(F1356,1)))-256)</f>
        <v>#NAME?</v>
      </c>
      <c r="H1356" s="0" t="e">
        <f aca="false">C1356&amp;G1356</f>
        <v>#NAME?</v>
      </c>
      <c r="I1356" s="355" t="str">
        <f aca="false">D1356</f>
        <v>岩国市</v>
      </c>
      <c r="L1356" s="355" t="str">
        <f aca="false">C1356&amp;D1356</f>
        <v>山口県岩国市</v>
      </c>
    </row>
    <row r="1357" customFormat="false" ht="18" hidden="false" customHeight="false" outlineLevel="0" collapsed="false">
      <c r="A1357" s="354" t="s">
        <v>4727</v>
      </c>
      <c r="B1357" s="0" t="str">
        <f aca="false">LEFT(A1357,2)</f>
        <v>35</v>
      </c>
      <c r="C1357" s="354" t="s">
        <v>447</v>
      </c>
      <c r="D1357" s="354" t="s">
        <v>4728</v>
      </c>
      <c r="E1357" s="354" t="s">
        <v>648</v>
      </c>
      <c r="F1357" s="354" t="s">
        <v>4729</v>
      </c>
      <c r="G1357" s="0" t="e">
        <f aca="false">CHAR(CODE(dbcs(LEFT(F1357,1)))-256)</f>
        <v>#NAME?</v>
      </c>
      <c r="H1357" s="0" t="e">
        <f aca="false">C1357&amp;G1357</f>
        <v>#NAME?</v>
      </c>
      <c r="I1357" s="355" t="str">
        <f aca="false">D1357</f>
        <v>宇部市</v>
      </c>
      <c r="L1357" s="355" t="str">
        <f aca="false">C1357&amp;D1357</f>
        <v>山口県宇部市</v>
      </c>
    </row>
    <row r="1358" customFormat="false" ht="18" hidden="false" customHeight="false" outlineLevel="0" collapsed="false">
      <c r="A1358" s="354" t="s">
        <v>4730</v>
      </c>
      <c r="B1358" s="0" t="str">
        <f aca="false">LEFT(A1358,2)</f>
        <v>35</v>
      </c>
      <c r="C1358" s="354" t="s">
        <v>447</v>
      </c>
      <c r="D1358" s="354" t="s">
        <v>4731</v>
      </c>
      <c r="E1358" s="354" t="s">
        <v>648</v>
      </c>
      <c r="F1358" s="354" t="s">
        <v>4732</v>
      </c>
      <c r="G1358" s="0" t="e">
        <f aca="false">CHAR(CODE(dbcs(LEFT(F1358,1)))-256)</f>
        <v>#NAME?</v>
      </c>
      <c r="H1358" s="0" t="e">
        <f aca="false">C1358&amp;G1358</f>
        <v>#NAME?</v>
      </c>
      <c r="I1358" s="355" t="str">
        <f aca="false">D1358</f>
        <v>上関町</v>
      </c>
      <c r="L1358" s="355" t="str">
        <f aca="false">C1358&amp;D1358</f>
        <v>山口県上関町</v>
      </c>
    </row>
    <row r="1359" customFormat="false" ht="18" hidden="false" customHeight="false" outlineLevel="0" collapsed="false">
      <c r="A1359" s="354" t="s">
        <v>4733</v>
      </c>
      <c r="B1359" s="0" t="str">
        <f aca="false">LEFT(A1359,2)</f>
        <v>35</v>
      </c>
      <c r="C1359" s="354" t="s">
        <v>447</v>
      </c>
      <c r="D1359" s="354" t="s">
        <v>4734</v>
      </c>
      <c r="E1359" s="354" t="s">
        <v>648</v>
      </c>
      <c r="F1359" s="354" t="s">
        <v>4735</v>
      </c>
      <c r="G1359" s="0" t="e">
        <f aca="false">CHAR(CODE(dbcs(LEFT(F1359,1)))-256)</f>
        <v>#NAME?</v>
      </c>
      <c r="H1359" s="0" t="e">
        <f aca="false">C1359&amp;G1359</f>
        <v>#NAME?</v>
      </c>
      <c r="I1359" s="355" t="str">
        <f aca="false">D1359</f>
        <v>下松市</v>
      </c>
      <c r="L1359" s="355" t="str">
        <f aca="false">C1359&amp;D1359</f>
        <v>山口県下松市</v>
      </c>
    </row>
    <row r="1360" customFormat="false" ht="18" hidden="false" customHeight="false" outlineLevel="0" collapsed="false">
      <c r="A1360" s="354" t="s">
        <v>4736</v>
      </c>
      <c r="B1360" s="0" t="str">
        <f aca="false">LEFT(A1360,2)</f>
        <v>35</v>
      </c>
      <c r="C1360" s="354" t="s">
        <v>447</v>
      </c>
      <c r="D1360" s="354" t="s">
        <v>4737</v>
      </c>
      <c r="E1360" s="354" t="s">
        <v>648</v>
      </c>
      <c r="F1360" s="354" t="s">
        <v>4738</v>
      </c>
      <c r="G1360" s="0" t="e">
        <f aca="false">CHAR(CODE(dbcs(LEFT(F1360,1)))-256)</f>
        <v>#NAME?</v>
      </c>
      <c r="H1360" s="0" t="e">
        <f aca="false">C1360&amp;G1360</f>
        <v>#NAME?</v>
      </c>
      <c r="I1360" s="355" t="str">
        <f aca="false">D1360</f>
        <v>山陽小野田市</v>
      </c>
      <c r="L1360" s="355" t="str">
        <f aca="false">C1360&amp;D1360</f>
        <v>山口県山陽小野田市</v>
      </c>
    </row>
    <row r="1361" customFormat="false" ht="18" hidden="false" customHeight="false" outlineLevel="0" collapsed="false">
      <c r="A1361" s="354" t="s">
        <v>4739</v>
      </c>
      <c r="B1361" s="0" t="str">
        <f aca="false">LEFT(A1361,2)</f>
        <v>35</v>
      </c>
      <c r="C1361" s="354" t="s">
        <v>447</v>
      </c>
      <c r="D1361" s="354" t="s">
        <v>4740</v>
      </c>
      <c r="E1361" s="354" t="s">
        <v>648</v>
      </c>
      <c r="F1361" s="354" t="s">
        <v>4741</v>
      </c>
      <c r="G1361" s="0" t="e">
        <f aca="false">CHAR(CODE(dbcs(LEFT(F1361,1)))-256)</f>
        <v>#NAME?</v>
      </c>
      <c r="H1361" s="0" t="e">
        <f aca="false">C1361&amp;G1361</f>
        <v>#NAME?</v>
      </c>
      <c r="I1361" s="355" t="str">
        <f aca="false">D1361</f>
        <v>下関市</v>
      </c>
      <c r="L1361" s="355" t="str">
        <f aca="false">C1361&amp;D1361</f>
        <v>山口県下関市</v>
      </c>
    </row>
    <row r="1362" customFormat="false" ht="18" hidden="false" customHeight="false" outlineLevel="0" collapsed="false">
      <c r="A1362" s="354" t="s">
        <v>4742</v>
      </c>
      <c r="B1362" s="0" t="str">
        <f aca="false">LEFT(A1362,2)</f>
        <v>35</v>
      </c>
      <c r="C1362" s="354" t="s">
        <v>447</v>
      </c>
      <c r="D1362" s="354" t="s">
        <v>4743</v>
      </c>
      <c r="E1362" s="354" t="s">
        <v>648</v>
      </c>
      <c r="F1362" s="354" t="s">
        <v>4744</v>
      </c>
      <c r="G1362" s="0" t="e">
        <f aca="false">CHAR(CODE(dbcs(LEFT(F1362,1)))-256)</f>
        <v>#NAME?</v>
      </c>
      <c r="H1362" s="0" t="e">
        <f aca="false">C1362&amp;G1362</f>
        <v>#NAME?</v>
      </c>
      <c r="I1362" s="355" t="str">
        <f aca="false">D1362</f>
        <v>周南市</v>
      </c>
      <c r="L1362" s="355" t="str">
        <f aca="false">C1362&amp;D1362</f>
        <v>山口県周南市</v>
      </c>
    </row>
    <row r="1363" customFormat="false" ht="18" hidden="false" customHeight="false" outlineLevel="0" collapsed="false">
      <c r="A1363" s="354" t="s">
        <v>4745</v>
      </c>
      <c r="B1363" s="0" t="str">
        <f aca="false">LEFT(A1363,2)</f>
        <v>35</v>
      </c>
      <c r="C1363" s="354" t="s">
        <v>447</v>
      </c>
      <c r="D1363" s="354" t="s">
        <v>4746</v>
      </c>
      <c r="E1363" s="354" t="s">
        <v>648</v>
      </c>
      <c r="F1363" s="354" t="s">
        <v>4747</v>
      </c>
      <c r="G1363" s="0" t="e">
        <f aca="false">CHAR(CODE(dbcs(LEFT(F1363,1)))-256)</f>
        <v>#NAME?</v>
      </c>
      <c r="H1363" s="0" t="e">
        <f aca="false">C1363&amp;G1363</f>
        <v>#NAME?</v>
      </c>
      <c r="I1363" s="355" t="str">
        <f aca="false">D1363</f>
        <v>周防大島町</v>
      </c>
      <c r="L1363" s="355" t="str">
        <f aca="false">C1363&amp;D1363</f>
        <v>山口県周防大島町</v>
      </c>
    </row>
    <row r="1364" customFormat="false" ht="18" hidden="false" customHeight="false" outlineLevel="0" collapsed="false">
      <c r="A1364" s="354" t="s">
        <v>4748</v>
      </c>
      <c r="B1364" s="0" t="str">
        <f aca="false">LEFT(A1364,2)</f>
        <v>35</v>
      </c>
      <c r="C1364" s="354" t="s">
        <v>447</v>
      </c>
      <c r="D1364" s="354" t="s">
        <v>4749</v>
      </c>
      <c r="E1364" s="354" t="s">
        <v>648</v>
      </c>
      <c r="F1364" s="354" t="s">
        <v>4750</v>
      </c>
      <c r="G1364" s="0" t="e">
        <f aca="false">CHAR(CODE(dbcs(LEFT(F1364,1)))-256)</f>
        <v>#NAME?</v>
      </c>
      <c r="H1364" s="0" t="e">
        <f aca="false">C1364&amp;G1364</f>
        <v>#NAME?</v>
      </c>
      <c r="I1364" s="355" t="str">
        <f aca="false">D1364</f>
        <v>田布施町</v>
      </c>
      <c r="L1364" s="355" t="str">
        <f aca="false">C1364&amp;D1364</f>
        <v>山口県田布施町</v>
      </c>
    </row>
    <row r="1365" customFormat="false" ht="18" hidden="false" customHeight="false" outlineLevel="0" collapsed="false">
      <c r="A1365" s="354" t="s">
        <v>4751</v>
      </c>
      <c r="B1365" s="0" t="str">
        <f aca="false">LEFT(A1365,2)</f>
        <v>35</v>
      </c>
      <c r="C1365" s="354" t="s">
        <v>447</v>
      </c>
      <c r="D1365" s="354" t="s">
        <v>4752</v>
      </c>
      <c r="E1365" s="354" t="s">
        <v>648</v>
      </c>
      <c r="F1365" s="354" t="s">
        <v>4753</v>
      </c>
      <c r="G1365" s="0" t="e">
        <f aca="false">CHAR(CODE(dbcs(LEFT(F1365,1)))-256)</f>
        <v>#NAME?</v>
      </c>
      <c r="H1365" s="0" t="e">
        <f aca="false">C1365&amp;G1365</f>
        <v>#NAME?</v>
      </c>
      <c r="I1365" s="355" t="str">
        <f aca="false">D1365</f>
        <v>長門市</v>
      </c>
      <c r="L1365" s="355" t="str">
        <f aca="false">C1365&amp;D1365</f>
        <v>山口県長門市</v>
      </c>
    </row>
    <row r="1366" customFormat="false" ht="18" hidden="false" customHeight="false" outlineLevel="0" collapsed="false">
      <c r="A1366" s="354" t="s">
        <v>4754</v>
      </c>
      <c r="B1366" s="0" t="str">
        <f aca="false">LEFT(A1366,2)</f>
        <v>35</v>
      </c>
      <c r="C1366" s="354" t="s">
        <v>447</v>
      </c>
      <c r="D1366" s="354" t="s">
        <v>4755</v>
      </c>
      <c r="E1366" s="354" t="s">
        <v>648</v>
      </c>
      <c r="F1366" s="354" t="s">
        <v>4756</v>
      </c>
      <c r="G1366" s="0" t="e">
        <f aca="false">CHAR(CODE(dbcs(LEFT(F1366,1)))-256)</f>
        <v>#NAME?</v>
      </c>
      <c r="H1366" s="0" t="e">
        <f aca="false">C1366&amp;G1366</f>
        <v>#NAME?</v>
      </c>
      <c r="I1366" s="355" t="str">
        <f aca="false">D1366</f>
        <v>萩市</v>
      </c>
      <c r="L1366" s="355" t="str">
        <f aca="false">C1366&amp;D1366</f>
        <v>山口県萩市</v>
      </c>
    </row>
    <row r="1367" customFormat="false" ht="18" hidden="false" customHeight="false" outlineLevel="0" collapsed="false">
      <c r="A1367" s="354" t="s">
        <v>4757</v>
      </c>
      <c r="B1367" s="0" t="str">
        <f aca="false">LEFT(A1367,2)</f>
        <v>35</v>
      </c>
      <c r="C1367" s="354" t="s">
        <v>447</v>
      </c>
      <c r="D1367" s="354" t="s">
        <v>4758</v>
      </c>
      <c r="E1367" s="354" t="s">
        <v>648</v>
      </c>
      <c r="F1367" s="354" t="s">
        <v>4759</v>
      </c>
      <c r="G1367" s="0" t="e">
        <f aca="false">CHAR(CODE(dbcs(LEFT(F1367,1)))-256)</f>
        <v>#NAME?</v>
      </c>
      <c r="H1367" s="0" t="e">
        <f aca="false">C1367&amp;G1367</f>
        <v>#NAME?</v>
      </c>
      <c r="I1367" s="355" t="str">
        <f aca="false">D1367</f>
        <v>光市</v>
      </c>
      <c r="L1367" s="355" t="str">
        <f aca="false">C1367&amp;D1367</f>
        <v>山口県光市</v>
      </c>
    </row>
    <row r="1368" customFormat="false" ht="18" hidden="false" customHeight="false" outlineLevel="0" collapsed="false">
      <c r="A1368" s="354" t="s">
        <v>4760</v>
      </c>
      <c r="B1368" s="0" t="str">
        <f aca="false">LEFT(A1368,2)</f>
        <v>35</v>
      </c>
      <c r="C1368" s="354" t="s">
        <v>447</v>
      </c>
      <c r="D1368" s="354" t="s">
        <v>4761</v>
      </c>
      <c r="E1368" s="354" t="s">
        <v>648</v>
      </c>
      <c r="F1368" s="354" t="s">
        <v>4762</v>
      </c>
      <c r="G1368" s="0" t="e">
        <f aca="false">CHAR(CODE(dbcs(LEFT(F1368,1)))-256)</f>
        <v>#NAME?</v>
      </c>
      <c r="H1368" s="0" t="e">
        <f aca="false">C1368&amp;G1368</f>
        <v>#NAME?</v>
      </c>
      <c r="I1368" s="355" t="str">
        <f aca="false">D1368</f>
        <v>平生町</v>
      </c>
      <c r="L1368" s="355" t="str">
        <f aca="false">C1368&amp;D1368</f>
        <v>山口県平生町</v>
      </c>
    </row>
    <row r="1369" customFormat="false" ht="18" hidden="false" customHeight="false" outlineLevel="0" collapsed="false">
      <c r="A1369" s="354" t="s">
        <v>4763</v>
      </c>
      <c r="B1369" s="0" t="str">
        <f aca="false">LEFT(A1369,2)</f>
        <v>35</v>
      </c>
      <c r="C1369" s="354" t="s">
        <v>447</v>
      </c>
      <c r="D1369" s="354" t="s">
        <v>4764</v>
      </c>
      <c r="E1369" s="354" t="s">
        <v>648</v>
      </c>
      <c r="F1369" s="354" t="s">
        <v>4765</v>
      </c>
      <c r="G1369" s="0" t="e">
        <f aca="false">CHAR(CODE(dbcs(LEFT(F1369,1)))-256)</f>
        <v>#NAME?</v>
      </c>
      <c r="H1369" s="0" t="e">
        <f aca="false">C1369&amp;G1369</f>
        <v>#NAME?</v>
      </c>
      <c r="I1369" s="355" t="str">
        <f aca="false">D1369</f>
        <v>防府市</v>
      </c>
      <c r="L1369" s="355" t="str">
        <f aca="false">C1369&amp;D1369</f>
        <v>山口県防府市</v>
      </c>
    </row>
    <row r="1370" customFormat="false" ht="18" hidden="false" customHeight="false" outlineLevel="0" collapsed="false">
      <c r="A1370" s="354" t="s">
        <v>4766</v>
      </c>
      <c r="B1370" s="0" t="str">
        <f aca="false">LEFT(A1370,2)</f>
        <v>35</v>
      </c>
      <c r="C1370" s="354" t="s">
        <v>447</v>
      </c>
      <c r="D1370" s="354" t="s">
        <v>4767</v>
      </c>
      <c r="E1370" s="354" t="s">
        <v>648</v>
      </c>
      <c r="F1370" s="354" t="s">
        <v>4768</v>
      </c>
      <c r="G1370" s="0" t="e">
        <f aca="false">CHAR(CODE(dbcs(LEFT(F1370,1)))-256)</f>
        <v>#NAME?</v>
      </c>
      <c r="H1370" s="0" t="e">
        <f aca="false">C1370&amp;G1370</f>
        <v>#NAME?</v>
      </c>
      <c r="I1370" s="355" t="str">
        <f aca="false">D1370</f>
        <v>美祢市</v>
      </c>
      <c r="L1370" s="355" t="str">
        <f aca="false">C1370&amp;D1370</f>
        <v>山口県美祢市</v>
      </c>
    </row>
    <row r="1371" customFormat="false" ht="18" hidden="false" customHeight="false" outlineLevel="0" collapsed="false">
      <c r="A1371" s="354" t="s">
        <v>4769</v>
      </c>
      <c r="B1371" s="0" t="str">
        <f aca="false">LEFT(A1371,2)</f>
        <v>35</v>
      </c>
      <c r="C1371" s="354" t="s">
        <v>447</v>
      </c>
      <c r="D1371" s="354" t="s">
        <v>4770</v>
      </c>
      <c r="E1371" s="354" t="s">
        <v>648</v>
      </c>
      <c r="F1371" s="354" t="s">
        <v>4771</v>
      </c>
      <c r="G1371" s="0" t="e">
        <f aca="false">CHAR(CODE(dbcs(LEFT(F1371,1)))-256)</f>
        <v>#NAME?</v>
      </c>
      <c r="H1371" s="0" t="e">
        <f aca="false">C1371&amp;G1371</f>
        <v>#NAME?</v>
      </c>
      <c r="I1371" s="355" t="str">
        <f aca="false">D1371</f>
        <v>柳井市</v>
      </c>
      <c r="L1371" s="355" t="str">
        <f aca="false">C1371&amp;D1371</f>
        <v>山口県柳井市</v>
      </c>
    </row>
    <row r="1372" customFormat="false" ht="18" hidden="false" customHeight="false" outlineLevel="0" collapsed="false">
      <c r="A1372" s="354" t="s">
        <v>4772</v>
      </c>
      <c r="B1372" s="0" t="str">
        <f aca="false">LEFT(A1372,2)</f>
        <v>35</v>
      </c>
      <c r="C1372" s="354" t="s">
        <v>447</v>
      </c>
      <c r="D1372" s="354" t="s">
        <v>4773</v>
      </c>
      <c r="E1372" s="354" t="s">
        <v>648</v>
      </c>
      <c r="F1372" s="354" t="s">
        <v>4774</v>
      </c>
      <c r="G1372" s="0" t="e">
        <f aca="false">CHAR(CODE(dbcs(LEFT(F1372,1)))-256)</f>
        <v>#NAME?</v>
      </c>
      <c r="H1372" s="0" t="e">
        <f aca="false">C1372&amp;G1372</f>
        <v>#NAME?</v>
      </c>
      <c r="I1372" s="355" t="str">
        <f aca="false">D1372</f>
        <v>山口市</v>
      </c>
      <c r="L1372" s="355" t="str">
        <f aca="false">C1372&amp;D1372</f>
        <v>山口県山口市</v>
      </c>
    </row>
    <row r="1373" customFormat="false" ht="18" hidden="false" customHeight="false" outlineLevel="0" collapsed="false">
      <c r="A1373" s="354" t="s">
        <v>4775</v>
      </c>
      <c r="B1373" s="0" t="str">
        <f aca="false">LEFT(A1373,2)</f>
        <v>35</v>
      </c>
      <c r="C1373" s="354" t="s">
        <v>447</v>
      </c>
      <c r="D1373" s="354" t="s">
        <v>4776</v>
      </c>
      <c r="E1373" s="354" t="s">
        <v>648</v>
      </c>
      <c r="F1373" s="354" t="s">
        <v>4777</v>
      </c>
      <c r="G1373" s="0" t="e">
        <f aca="false">CHAR(CODE(dbcs(LEFT(F1373,1)))-256)</f>
        <v>#NAME?</v>
      </c>
      <c r="H1373" s="0" t="e">
        <f aca="false">C1373&amp;G1373</f>
        <v>#NAME?</v>
      </c>
      <c r="I1373" s="355" t="str">
        <f aca="false">D1373</f>
        <v>和木町</v>
      </c>
      <c r="L1373" s="355" t="str">
        <f aca="false">C1373&amp;D1373</f>
        <v>山口県和木町</v>
      </c>
    </row>
    <row r="1374" customFormat="false" ht="18" hidden="false" customHeight="false" outlineLevel="0" collapsed="false">
      <c r="A1374" s="354" t="s">
        <v>4778</v>
      </c>
      <c r="B1374" s="0" t="str">
        <f aca="false">LEFT(A1374,2)</f>
        <v>36</v>
      </c>
      <c r="C1374" s="354" t="s">
        <v>448</v>
      </c>
      <c r="D1374" s="354" t="s">
        <v>4779</v>
      </c>
      <c r="E1374" s="354" t="s">
        <v>650</v>
      </c>
      <c r="F1374" s="354" t="s">
        <v>4780</v>
      </c>
      <c r="G1374" s="0" t="e">
        <f aca="false">CHAR(CODE(dbcs(LEFT(F1374,1)))-256)</f>
        <v>#NAME?</v>
      </c>
      <c r="H1374" s="0" t="e">
        <f aca="false">C1374&amp;G1374</f>
        <v>#NAME?</v>
      </c>
      <c r="I1374" s="355" t="str">
        <f aca="false">D1374</f>
        <v>藍住町</v>
      </c>
      <c r="L1374" s="355" t="str">
        <f aca="false">C1374&amp;D1374</f>
        <v>徳島県藍住町</v>
      </c>
    </row>
    <row r="1375" customFormat="false" ht="18" hidden="false" customHeight="false" outlineLevel="0" collapsed="false">
      <c r="A1375" s="354" t="s">
        <v>4781</v>
      </c>
      <c r="B1375" s="0" t="str">
        <f aca="false">LEFT(A1375,2)</f>
        <v>36</v>
      </c>
      <c r="C1375" s="354" t="s">
        <v>448</v>
      </c>
      <c r="D1375" s="354" t="s">
        <v>4782</v>
      </c>
      <c r="E1375" s="354" t="s">
        <v>650</v>
      </c>
      <c r="F1375" s="354" t="s">
        <v>4783</v>
      </c>
      <c r="G1375" s="0" t="e">
        <f aca="false">CHAR(CODE(dbcs(LEFT(F1375,1)))-256)</f>
        <v>#NAME?</v>
      </c>
      <c r="H1375" s="0" t="e">
        <f aca="false">C1375&amp;G1375</f>
        <v>#NAME?</v>
      </c>
      <c r="I1375" s="355" t="str">
        <f aca="false">D1375</f>
        <v>阿南市</v>
      </c>
      <c r="L1375" s="355" t="str">
        <f aca="false">C1375&amp;D1375</f>
        <v>徳島県阿南市</v>
      </c>
    </row>
    <row r="1376" customFormat="false" ht="18" hidden="false" customHeight="false" outlineLevel="0" collapsed="false">
      <c r="A1376" s="354" t="s">
        <v>4784</v>
      </c>
      <c r="B1376" s="0" t="str">
        <f aca="false">LEFT(A1376,2)</f>
        <v>36</v>
      </c>
      <c r="C1376" s="354" t="s">
        <v>448</v>
      </c>
      <c r="D1376" s="354" t="s">
        <v>4785</v>
      </c>
      <c r="E1376" s="354" t="s">
        <v>650</v>
      </c>
      <c r="F1376" s="354" t="s">
        <v>4786</v>
      </c>
      <c r="G1376" s="0" t="e">
        <f aca="false">CHAR(CODE(dbcs(LEFT(F1376,1)))-256)</f>
        <v>#NAME?</v>
      </c>
      <c r="H1376" s="0" t="e">
        <f aca="false">C1376&amp;G1376</f>
        <v>#NAME?</v>
      </c>
      <c r="I1376" s="355" t="str">
        <f aca="false">D1376</f>
        <v>阿波市</v>
      </c>
      <c r="L1376" s="355" t="str">
        <f aca="false">C1376&amp;D1376</f>
        <v>徳島県阿波市</v>
      </c>
    </row>
    <row r="1377" customFormat="false" ht="18" hidden="false" customHeight="false" outlineLevel="0" collapsed="false">
      <c r="A1377" s="354" t="s">
        <v>4787</v>
      </c>
      <c r="B1377" s="0" t="str">
        <f aca="false">LEFT(A1377,2)</f>
        <v>36</v>
      </c>
      <c r="C1377" s="354" t="s">
        <v>448</v>
      </c>
      <c r="D1377" s="354" t="s">
        <v>4788</v>
      </c>
      <c r="E1377" s="354" t="s">
        <v>650</v>
      </c>
      <c r="F1377" s="354" t="s">
        <v>4789</v>
      </c>
      <c r="G1377" s="0" t="e">
        <f aca="false">CHAR(CODE(dbcs(LEFT(F1377,1)))-256)</f>
        <v>#NAME?</v>
      </c>
      <c r="H1377" s="0" t="e">
        <f aca="false">C1377&amp;G1377</f>
        <v>#NAME?</v>
      </c>
      <c r="I1377" s="355" t="str">
        <f aca="false">D1377</f>
        <v>石井町</v>
      </c>
      <c r="L1377" s="355" t="str">
        <f aca="false">C1377&amp;D1377</f>
        <v>徳島県石井町</v>
      </c>
    </row>
    <row r="1378" customFormat="false" ht="18" hidden="false" customHeight="false" outlineLevel="0" collapsed="false">
      <c r="A1378" s="354" t="s">
        <v>4790</v>
      </c>
      <c r="B1378" s="0" t="str">
        <f aca="false">LEFT(A1378,2)</f>
        <v>36</v>
      </c>
      <c r="C1378" s="354" t="s">
        <v>448</v>
      </c>
      <c r="D1378" s="354" t="s">
        <v>4791</v>
      </c>
      <c r="E1378" s="354" t="s">
        <v>650</v>
      </c>
      <c r="F1378" s="354" t="s">
        <v>4792</v>
      </c>
      <c r="G1378" s="0" t="e">
        <f aca="false">CHAR(CODE(dbcs(LEFT(F1378,1)))-256)</f>
        <v>#NAME?</v>
      </c>
      <c r="H1378" s="0" t="e">
        <f aca="false">C1378&amp;G1378</f>
        <v>#NAME?</v>
      </c>
      <c r="I1378" s="355" t="str">
        <f aca="false">D1378</f>
        <v>板野町</v>
      </c>
      <c r="L1378" s="355" t="str">
        <f aca="false">C1378&amp;D1378</f>
        <v>徳島県板野町</v>
      </c>
    </row>
    <row r="1379" customFormat="false" ht="18" hidden="false" customHeight="false" outlineLevel="0" collapsed="false">
      <c r="A1379" s="354" t="s">
        <v>4793</v>
      </c>
      <c r="B1379" s="0" t="str">
        <f aca="false">LEFT(A1379,2)</f>
        <v>36</v>
      </c>
      <c r="C1379" s="354" t="s">
        <v>448</v>
      </c>
      <c r="D1379" s="354" t="s">
        <v>4794</v>
      </c>
      <c r="E1379" s="354" t="s">
        <v>650</v>
      </c>
      <c r="F1379" s="354" t="s">
        <v>4795</v>
      </c>
      <c r="G1379" s="0" t="e">
        <f aca="false">CHAR(CODE(dbcs(LEFT(F1379,1)))-256)</f>
        <v>#NAME?</v>
      </c>
      <c r="H1379" s="0" t="e">
        <f aca="false">C1379&amp;G1379</f>
        <v>#NAME?</v>
      </c>
      <c r="I1379" s="355" t="str">
        <f aca="false">D1379</f>
        <v>海陽町</v>
      </c>
      <c r="L1379" s="355" t="str">
        <f aca="false">C1379&amp;D1379</f>
        <v>徳島県海陽町</v>
      </c>
    </row>
    <row r="1380" customFormat="false" ht="18" hidden="false" customHeight="false" outlineLevel="0" collapsed="false">
      <c r="A1380" s="354" t="s">
        <v>4796</v>
      </c>
      <c r="B1380" s="0" t="str">
        <f aca="false">LEFT(A1380,2)</f>
        <v>36</v>
      </c>
      <c r="C1380" s="354" t="s">
        <v>448</v>
      </c>
      <c r="D1380" s="354" t="s">
        <v>4797</v>
      </c>
      <c r="E1380" s="354" t="s">
        <v>650</v>
      </c>
      <c r="F1380" s="354" t="s">
        <v>4798</v>
      </c>
      <c r="G1380" s="0" t="e">
        <f aca="false">CHAR(CODE(dbcs(LEFT(F1380,1)))-256)</f>
        <v>#NAME?</v>
      </c>
      <c r="H1380" s="0" t="e">
        <f aca="false">C1380&amp;G1380</f>
        <v>#NAME?</v>
      </c>
      <c r="I1380" s="355" t="str">
        <f aca="false">D1380</f>
        <v>勝浦町</v>
      </c>
      <c r="L1380" s="355" t="str">
        <f aca="false">C1380&amp;D1380</f>
        <v>徳島県勝浦町</v>
      </c>
    </row>
    <row r="1381" customFormat="false" ht="18" hidden="false" customHeight="false" outlineLevel="0" collapsed="false">
      <c r="A1381" s="354" t="s">
        <v>4799</v>
      </c>
      <c r="B1381" s="0" t="str">
        <f aca="false">LEFT(A1381,2)</f>
        <v>36</v>
      </c>
      <c r="C1381" s="354" t="s">
        <v>448</v>
      </c>
      <c r="D1381" s="354" t="s">
        <v>4800</v>
      </c>
      <c r="E1381" s="354" t="s">
        <v>650</v>
      </c>
      <c r="F1381" s="354" t="s">
        <v>4801</v>
      </c>
      <c r="G1381" s="0" t="e">
        <f aca="false">CHAR(CODE(dbcs(LEFT(F1381,1)))-256)</f>
        <v>#NAME?</v>
      </c>
      <c r="H1381" s="0" t="e">
        <f aca="false">C1381&amp;G1381</f>
        <v>#NAME?</v>
      </c>
      <c r="I1381" s="355" t="str">
        <f aca="false">D1381</f>
        <v>上板町</v>
      </c>
      <c r="L1381" s="355" t="str">
        <f aca="false">C1381&amp;D1381</f>
        <v>徳島県上板町</v>
      </c>
    </row>
    <row r="1382" customFormat="false" ht="18" hidden="false" customHeight="false" outlineLevel="0" collapsed="false">
      <c r="A1382" s="354" t="s">
        <v>4802</v>
      </c>
      <c r="B1382" s="0" t="str">
        <f aca="false">LEFT(A1382,2)</f>
        <v>36</v>
      </c>
      <c r="C1382" s="354" t="s">
        <v>448</v>
      </c>
      <c r="D1382" s="354" t="s">
        <v>4803</v>
      </c>
      <c r="E1382" s="354" t="s">
        <v>650</v>
      </c>
      <c r="F1382" s="354" t="s">
        <v>4804</v>
      </c>
      <c r="G1382" s="0" t="e">
        <f aca="false">CHAR(CODE(dbcs(LEFT(F1382,1)))-256)</f>
        <v>#NAME?</v>
      </c>
      <c r="H1382" s="0" t="e">
        <f aca="false">C1382&amp;G1382</f>
        <v>#NAME?</v>
      </c>
      <c r="I1382" s="355" t="str">
        <f aca="false">D1382</f>
        <v>上勝町</v>
      </c>
      <c r="L1382" s="355" t="str">
        <f aca="false">C1382&amp;D1382</f>
        <v>徳島県上勝町</v>
      </c>
    </row>
    <row r="1383" customFormat="false" ht="18" hidden="false" customHeight="false" outlineLevel="0" collapsed="false">
      <c r="A1383" s="354" t="s">
        <v>4805</v>
      </c>
      <c r="B1383" s="0" t="str">
        <f aca="false">LEFT(A1383,2)</f>
        <v>36</v>
      </c>
      <c r="C1383" s="354" t="s">
        <v>448</v>
      </c>
      <c r="D1383" s="354" t="s">
        <v>4806</v>
      </c>
      <c r="E1383" s="354" t="s">
        <v>650</v>
      </c>
      <c r="F1383" s="354" t="s">
        <v>4807</v>
      </c>
      <c r="G1383" s="0" t="e">
        <f aca="false">CHAR(CODE(dbcs(LEFT(F1383,1)))-256)</f>
        <v>#NAME?</v>
      </c>
      <c r="H1383" s="0" t="e">
        <f aca="false">C1383&amp;G1383</f>
        <v>#NAME?</v>
      </c>
      <c r="I1383" s="355" t="str">
        <f aca="false">D1383</f>
        <v>神山町</v>
      </c>
      <c r="L1383" s="355" t="str">
        <f aca="false">C1383&amp;D1383</f>
        <v>徳島県神山町</v>
      </c>
    </row>
    <row r="1384" customFormat="false" ht="18" hidden="false" customHeight="false" outlineLevel="0" collapsed="false">
      <c r="A1384" s="354" t="s">
        <v>4808</v>
      </c>
      <c r="B1384" s="0" t="str">
        <f aca="false">LEFT(A1384,2)</f>
        <v>36</v>
      </c>
      <c r="C1384" s="354" t="s">
        <v>448</v>
      </c>
      <c r="D1384" s="354" t="s">
        <v>4809</v>
      </c>
      <c r="E1384" s="354" t="s">
        <v>650</v>
      </c>
      <c r="F1384" s="354" t="s">
        <v>4810</v>
      </c>
      <c r="G1384" s="0" t="e">
        <f aca="false">CHAR(CODE(dbcs(LEFT(F1384,1)))-256)</f>
        <v>#NAME?</v>
      </c>
      <c r="H1384" s="0" t="e">
        <f aca="false">C1384&amp;G1384</f>
        <v>#NAME?</v>
      </c>
      <c r="I1384" s="355" t="str">
        <f aca="false">D1384</f>
        <v>北島町</v>
      </c>
      <c r="L1384" s="355" t="str">
        <f aca="false">C1384&amp;D1384</f>
        <v>徳島県北島町</v>
      </c>
    </row>
    <row r="1385" customFormat="false" ht="18" hidden="false" customHeight="false" outlineLevel="0" collapsed="false">
      <c r="A1385" s="354" t="s">
        <v>4811</v>
      </c>
      <c r="B1385" s="0" t="str">
        <f aca="false">LEFT(A1385,2)</f>
        <v>36</v>
      </c>
      <c r="C1385" s="354" t="s">
        <v>448</v>
      </c>
      <c r="D1385" s="354" t="s">
        <v>4812</v>
      </c>
      <c r="E1385" s="354" t="s">
        <v>650</v>
      </c>
      <c r="F1385" s="354" t="s">
        <v>4813</v>
      </c>
      <c r="G1385" s="0" t="e">
        <f aca="false">CHAR(CODE(dbcs(LEFT(F1385,1)))-256)</f>
        <v>#NAME?</v>
      </c>
      <c r="H1385" s="0" t="e">
        <f aca="false">C1385&amp;G1385</f>
        <v>#NAME?</v>
      </c>
      <c r="I1385" s="355" t="str">
        <f aca="false">D1385</f>
        <v>小松島市</v>
      </c>
      <c r="L1385" s="355" t="str">
        <f aca="false">C1385&amp;D1385</f>
        <v>徳島県小松島市</v>
      </c>
    </row>
    <row r="1386" customFormat="false" ht="18" hidden="false" customHeight="false" outlineLevel="0" collapsed="false">
      <c r="A1386" s="354" t="s">
        <v>4814</v>
      </c>
      <c r="B1386" s="0" t="str">
        <f aca="false">LEFT(A1386,2)</f>
        <v>36</v>
      </c>
      <c r="C1386" s="354" t="s">
        <v>448</v>
      </c>
      <c r="D1386" s="354" t="s">
        <v>4815</v>
      </c>
      <c r="E1386" s="354" t="s">
        <v>650</v>
      </c>
      <c r="F1386" s="354" t="s">
        <v>4816</v>
      </c>
      <c r="G1386" s="0" t="e">
        <f aca="false">CHAR(CODE(dbcs(LEFT(F1386,1)))-256)</f>
        <v>#NAME?</v>
      </c>
      <c r="H1386" s="0" t="e">
        <f aca="false">C1386&amp;G1386</f>
        <v>#NAME?</v>
      </c>
      <c r="I1386" s="355" t="str">
        <f aca="false">D1386</f>
        <v>佐那河内村</v>
      </c>
      <c r="L1386" s="355" t="str">
        <f aca="false">C1386&amp;D1386</f>
        <v>徳島県佐那河内村</v>
      </c>
    </row>
    <row r="1387" customFormat="false" ht="18" hidden="false" customHeight="false" outlineLevel="0" collapsed="false">
      <c r="A1387" s="354" t="s">
        <v>4817</v>
      </c>
      <c r="B1387" s="0" t="str">
        <f aca="false">LEFT(A1387,2)</f>
        <v>36</v>
      </c>
      <c r="C1387" s="354" t="s">
        <v>448</v>
      </c>
      <c r="D1387" s="354" t="s">
        <v>4818</v>
      </c>
      <c r="E1387" s="354" t="s">
        <v>650</v>
      </c>
      <c r="F1387" s="354" t="s">
        <v>4819</v>
      </c>
      <c r="G1387" s="0" t="e">
        <f aca="false">CHAR(CODE(dbcs(LEFT(F1387,1)))-256)</f>
        <v>#NAME?</v>
      </c>
      <c r="H1387" s="0" t="e">
        <f aca="false">C1387&amp;G1387</f>
        <v>#NAME?</v>
      </c>
      <c r="I1387" s="355" t="str">
        <f aca="false">D1387</f>
        <v>つるぎ町</v>
      </c>
      <c r="L1387" s="355" t="str">
        <f aca="false">C1387&amp;D1387</f>
        <v>徳島県つるぎ町</v>
      </c>
    </row>
    <row r="1388" customFormat="false" ht="18" hidden="false" customHeight="false" outlineLevel="0" collapsed="false">
      <c r="A1388" s="354" t="s">
        <v>4820</v>
      </c>
      <c r="B1388" s="0" t="str">
        <f aca="false">LEFT(A1388,2)</f>
        <v>36</v>
      </c>
      <c r="C1388" s="354" t="s">
        <v>448</v>
      </c>
      <c r="D1388" s="354" t="s">
        <v>4821</v>
      </c>
      <c r="E1388" s="354" t="s">
        <v>650</v>
      </c>
      <c r="F1388" s="354" t="s">
        <v>4822</v>
      </c>
      <c r="G1388" s="0" t="e">
        <f aca="false">CHAR(CODE(dbcs(LEFT(F1388,1)))-256)</f>
        <v>#NAME?</v>
      </c>
      <c r="H1388" s="0" t="e">
        <f aca="false">C1388&amp;G1388</f>
        <v>#NAME?</v>
      </c>
      <c r="I1388" s="355" t="str">
        <f aca="false">D1388</f>
        <v>徳島市</v>
      </c>
      <c r="L1388" s="355" t="str">
        <f aca="false">C1388&amp;D1388</f>
        <v>徳島県徳島市</v>
      </c>
    </row>
    <row r="1389" customFormat="false" ht="18" hidden="false" customHeight="false" outlineLevel="0" collapsed="false">
      <c r="A1389" s="354" t="s">
        <v>4823</v>
      </c>
      <c r="B1389" s="0" t="str">
        <f aca="false">LEFT(A1389,2)</f>
        <v>36</v>
      </c>
      <c r="C1389" s="354" t="s">
        <v>448</v>
      </c>
      <c r="D1389" s="354" t="s">
        <v>4824</v>
      </c>
      <c r="E1389" s="354" t="s">
        <v>650</v>
      </c>
      <c r="F1389" s="354" t="s">
        <v>4825</v>
      </c>
      <c r="G1389" s="0" t="e">
        <f aca="false">CHAR(CODE(dbcs(LEFT(F1389,1)))-256)</f>
        <v>#NAME?</v>
      </c>
      <c r="H1389" s="0" t="e">
        <f aca="false">C1389&amp;G1389</f>
        <v>#NAME?</v>
      </c>
      <c r="I1389" s="355" t="str">
        <f aca="false">D1389</f>
        <v>那賀町</v>
      </c>
      <c r="L1389" s="355" t="str">
        <f aca="false">C1389&amp;D1389</f>
        <v>徳島県那賀町</v>
      </c>
    </row>
    <row r="1390" customFormat="false" ht="18" hidden="false" customHeight="false" outlineLevel="0" collapsed="false">
      <c r="A1390" s="354" t="s">
        <v>4826</v>
      </c>
      <c r="B1390" s="0" t="str">
        <f aca="false">LEFT(A1390,2)</f>
        <v>36</v>
      </c>
      <c r="C1390" s="354" t="s">
        <v>448</v>
      </c>
      <c r="D1390" s="354" t="s">
        <v>4827</v>
      </c>
      <c r="E1390" s="354" t="s">
        <v>650</v>
      </c>
      <c r="F1390" s="354" t="s">
        <v>4828</v>
      </c>
      <c r="G1390" s="0" t="e">
        <f aca="false">CHAR(CODE(dbcs(LEFT(F1390,1)))-256)</f>
        <v>#NAME?</v>
      </c>
      <c r="H1390" s="0" t="e">
        <f aca="false">C1390&amp;G1390</f>
        <v>#NAME?</v>
      </c>
      <c r="I1390" s="355" t="str">
        <f aca="false">D1390</f>
        <v>鳴門市</v>
      </c>
      <c r="L1390" s="355" t="str">
        <f aca="false">C1390&amp;D1390</f>
        <v>徳島県鳴門市</v>
      </c>
    </row>
    <row r="1391" customFormat="false" ht="18" hidden="false" customHeight="false" outlineLevel="0" collapsed="false">
      <c r="A1391" s="354" t="s">
        <v>4829</v>
      </c>
      <c r="B1391" s="0" t="str">
        <f aca="false">LEFT(A1391,2)</f>
        <v>36</v>
      </c>
      <c r="C1391" s="354" t="s">
        <v>448</v>
      </c>
      <c r="D1391" s="354" t="s">
        <v>4830</v>
      </c>
      <c r="E1391" s="354" t="s">
        <v>650</v>
      </c>
      <c r="F1391" s="354" t="s">
        <v>4831</v>
      </c>
      <c r="G1391" s="0" t="e">
        <f aca="false">CHAR(CODE(dbcs(LEFT(F1391,1)))-256)</f>
        <v>#NAME?</v>
      </c>
      <c r="H1391" s="0" t="e">
        <f aca="false">C1391&amp;G1391</f>
        <v>#NAME?</v>
      </c>
      <c r="I1391" s="355" t="str">
        <f aca="false">D1391</f>
        <v>東みよし町</v>
      </c>
      <c r="L1391" s="355" t="str">
        <f aca="false">C1391&amp;D1391</f>
        <v>徳島県東みよし町</v>
      </c>
    </row>
    <row r="1392" customFormat="false" ht="18" hidden="false" customHeight="false" outlineLevel="0" collapsed="false">
      <c r="A1392" s="354" t="s">
        <v>4832</v>
      </c>
      <c r="B1392" s="0" t="str">
        <f aca="false">LEFT(A1392,2)</f>
        <v>36</v>
      </c>
      <c r="C1392" s="354" t="s">
        <v>448</v>
      </c>
      <c r="D1392" s="354" t="s">
        <v>4833</v>
      </c>
      <c r="E1392" s="354" t="s">
        <v>650</v>
      </c>
      <c r="F1392" s="354" t="s">
        <v>4834</v>
      </c>
      <c r="G1392" s="0" t="e">
        <f aca="false">CHAR(CODE(dbcs(LEFT(F1392,1)))-256)</f>
        <v>#NAME?</v>
      </c>
      <c r="H1392" s="0" t="e">
        <f aca="false">C1392&amp;G1392</f>
        <v>#NAME?</v>
      </c>
      <c r="I1392" s="355" t="str">
        <f aca="false">D1392</f>
        <v>松茂町</v>
      </c>
      <c r="L1392" s="355" t="str">
        <f aca="false">C1392&amp;D1392</f>
        <v>徳島県松茂町</v>
      </c>
    </row>
    <row r="1393" customFormat="false" ht="18" hidden="false" customHeight="false" outlineLevel="0" collapsed="false">
      <c r="A1393" s="354" t="s">
        <v>4835</v>
      </c>
      <c r="B1393" s="0" t="str">
        <f aca="false">LEFT(A1393,2)</f>
        <v>36</v>
      </c>
      <c r="C1393" s="354" t="s">
        <v>448</v>
      </c>
      <c r="D1393" s="354" t="s">
        <v>4836</v>
      </c>
      <c r="E1393" s="354" t="s">
        <v>650</v>
      </c>
      <c r="F1393" s="354" t="s">
        <v>4837</v>
      </c>
      <c r="G1393" s="0" t="e">
        <f aca="false">CHAR(CODE(dbcs(LEFT(F1393,1)))-256)</f>
        <v>#NAME?</v>
      </c>
      <c r="H1393" s="0" t="e">
        <f aca="false">C1393&amp;G1393</f>
        <v>#NAME?</v>
      </c>
      <c r="I1393" s="355" t="str">
        <f aca="false">D1393</f>
        <v>美波町</v>
      </c>
      <c r="L1393" s="355" t="str">
        <f aca="false">C1393&amp;D1393</f>
        <v>徳島県美波町</v>
      </c>
    </row>
    <row r="1394" customFormat="false" ht="18" hidden="false" customHeight="false" outlineLevel="0" collapsed="false">
      <c r="A1394" s="354" t="s">
        <v>4838</v>
      </c>
      <c r="B1394" s="0" t="str">
        <f aca="false">LEFT(A1394,2)</f>
        <v>36</v>
      </c>
      <c r="C1394" s="354" t="s">
        <v>448</v>
      </c>
      <c r="D1394" s="354" t="s">
        <v>4839</v>
      </c>
      <c r="E1394" s="354" t="s">
        <v>650</v>
      </c>
      <c r="F1394" s="354" t="s">
        <v>4840</v>
      </c>
      <c r="G1394" s="0" t="e">
        <f aca="false">CHAR(CODE(dbcs(LEFT(F1394,1)))-256)</f>
        <v>#NAME?</v>
      </c>
      <c r="H1394" s="0" t="e">
        <f aca="false">C1394&amp;G1394</f>
        <v>#NAME?</v>
      </c>
      <c r="I1394" s="355" t="str">
        <f aca="false">D1394</f>
        <v>美馬市</v>
      </c>
      <c r="L1394" s="355" t="str">
        <f aca="false">C1394&amp;D1394</f>
        <v>徳島県美馬市</v>
      </c>
    </row>
    <row r="1395" customFormat="false" ht="18" hidden="false" customHeight="false" outlineLevel="0" collapsed="false">
      <c r="A1395" s="354" t="s">
        <v>4841</v>
      </c>
      <c r="B1395" s="0" t="str">
        <f aca="false">LEFT(A1395,2)</f>
        <v>36</v>
      </c>
      <c r="C1395" s="354" t="s">
        <v>448</v>
      </c>
      <c r="D1395" s="354" t="s">
        <v>4842</v>
      </c>
      <c r="E1395" s="354" t="s">
        <v>650</v>
      </c>
      <c r="F1395" s="354" t="s">
        <v>3799</v>
      </c>
      <c r="G1395" s="0" t="e">
        <f aca="false">CHAR(CODE(dbcs(LEFT(F1395,1)))-256)</f>
        <v>#NAME?</v>
      </c>
      <c r="H1395" s="0" t="e">
        <f aca="false">C1395&amp;G1395</f>
        <v>#NAME?</v>
      </c>
      <c r="I1395" s="355" t="str">
        <f aca="false">D1395</f>
        <v>三好市</v>
      </c>
      <c r="L1395" s="355" t="str">
        <f aca="false">C1395&amp;D1395</f>
        <v>徳島県三好市</v>
      </c>
    </row>
    <row r="1396" customFormat="false" ht="18" hidden="false" customHeight="false" outlineLevel="0" collapsed="false">
      <c r="A1396" s="354" t="s">
        <v>4843</v>
      </c>
      <c r="B1396" s="0" t="str">
        <f aca="false">LEFT(A1396,2)</f>
        <v>36</v>
      </c>
      <c r="C1396" s="354" t="s">
        <v>448</v>
      </c>
      <c r="D1396" s="354" t="s">
        <v>4844</v>
      </c>
      <c r="E1396" s="354" t="s">
        <v>650</v>
      </c>
      <c r="F1396" s="354" t="s">
        <v>4845</v>
      </c>
      <c r="G1396" s="0" t="e">
        <f aca="false">CHAR(CODE(dbcs(LEFT(F1396,1)))-256)</f>
        <v>#NAME?</v>
      </c>
      <c r="H1396" s="0" t="e">
        <f aca="false">C1396&amp;G1396</f>
        <v>#NAME?</v>
      </c>
      <c r="I1396" s="355" t="str">
        <f aca="false">D1396</f>
        <v>牟岐町</v>
      </c>
      <c r="L1396" s="355" t="str">
        <f aca="false">C1396&amp;D1396</f>
        <v>徳島県牟岐町</v>
      </c>
    </row>
    <row r="1397" customFormat="false" ht="18" hidden="false" customHeight="false" outlineLevel="0" collapsed="false">
      <c r="A1397" s="354" t="s">
        <v>4846</v>
      </c>
      <c r="B1397" s="0" t="str">
        <f aca="false">LEFT(A1397,2)</f>
        <v>36</v>
      </c>
      <c r="C1397" s="354" t="s">
        <v>448</v>
      </c>
      <c r="D1397" s="354" t="s">
        <v>4847</v>
      </c>
      <c r="E1397" s="354" t="s">
        <v>650</v>
      </c>
      <c r="F1397" s="354" t="s">
        <v>4848</v>
      </c>
      <c r="G1397" s="0" t="e">
        <f aca="false">CHAR(CODE(dbcs(LEFT(F1397,1)))-256)</f>
        <v>#NAME?</v>
      </c>
      <c r="H1397" s="0" t="e">
        <f aca="false">C1397&amp;G1397</f>
        <v>#NAME?</v>
      </c>
      <c r="I1397" s="355" t="str">
        <f aca="false">D1397</f>
        <v>吉野川市</v>
      </c>
      <c r="L1397" s="355" t="str">
        <f aca="false">C1397&amp;D1397</f>
        <v>徳島県吉野川市</v>
      </c>
    </row>
    <row r="1398" customFormat="false" ht="18" hidden="false" customHeight="false" outlineLevel="0" collapsed="false">
      <c r="A1398" s="354" t="s">
        <v>4849</v>
      </c>
      <c r="B1398" s="0" t="str">
        <f aca="false">LEFT(A1398,2)</f>
        <v>37</v>
      </c>
      <c r="C1398" s="354" t="s">
        <v>449</v>
      </c>
      <c r="D1398" s="354" t="s">
        <v>4850</v>
      </c>
      <c r="E1398" s="354" t="s">
        <v>652</v>
      </c>
      <c r="F1398" s="354" t="s">
        <v>4851</v>
      </c>
      <c r="G1398" s="0" t="e">
        <f aca="false">CHAR(CODE(dbcs(LEFT(F1398,1)))-256)</f>
        <v>#NAME?</v>
      </c>
      <c r="H1398" s="0" t="e">
        <f aca="false">C1398&amp;G1398</f>
        <v>#NAME?</v>
      </c>
      <c r="I1398" s="355" t="str">
        <f aca="false">D1398</f>
        <v>綾川町</v>
      </c>
      <c r="L1398" s="355" t="str">
        <f aca="false">C1398&amp;D1398</f>
        <v>香川県綾川町</v>
      </c>
    </row>
    <row r="1399" customFormat="false" ht="18" hidden="false" customHeight="false" outlineLevel="0" collapsed="false">
      <c r="A1399" s="354" t="s">
        <v>4852</v>
      </c>
      <c r="B1399" s="0" t="str">
        <f aca="false">LEFT(A1399,2)</f>
        <v>37</v>
      </c>
      <c r="C1399" s="354" t="s">
        <v>449</v>
      </c>
      <c r="D1399" s="354" t="s">
        <v>4853</v>
      </c>
      <c r="E1399" s="354" t="s">
        <v>652</v>
      </c>
      <c r="F1399" s="354" t="s">
        <v>4854</v>
      </c>
      <c r="G1399" s="0" t="e">
        <f aca="false">CHAR(CODE(dbcs(LEFT(F1399,1)))-256)</f>
        <v>#NAME?</v>
      </c>
      <c r="H1399" s="0" t="e">
        <f aca="false">C1399&amp;G1399</f>
        <v>#NAME?</v>
      </c>
      <c r="I1399" s="355" t="str">
        <f aca="false">D1399</f>
        <v>宇多津町</v>
      </c>
      <c r="L1399" s="355" t="str">
        <f aca="false">C1399&amp;D1399</f>
        <v>香川県宇多津町</v>
      </c>
    </row>
    <row r="1400" customFormat="false" ht="18" hidden="false" customHeight="false" outlineLevel="0" collapsed="false">
      <c r="A1400" s="354" t="s">
        <v>4855</v>
      </c>
      <c r="B1400" s="0" t="str">
        <f aca="false">LEFT(A1400,2)</f>
        <v>37</v>
      </c>
      <c r="C1400" s="354" t="s">
        <v>449</v>
      </c>
      <c r="D1400" s="354" t="s">
        <v>4856</v>
      </c>
      <c r="E1400" s="354" t="s">
        <v>652</v>
      </c>
      <c r="F1400" s="354" t="s">
        <v>4857</v>
      </c>
      <c r="G1400" s="0" t="e">
        <f aca="false">CHAR(CODE(dbcs(LEFT(F1400,1)))-256)</f>
        <v>#NAME?</v>
      </c>
      <c r="H1400" s="0" t="e">
        <f aca="false">C1400&amp;G1400</f>
        <v>#NAME?</v>
      </c>
      <c r="I1400" s="355" t="str">
        <f aca="false">D1400</f>
        <v>観音寺市</v>
      </c>
      <c r="L1400" s="355" t="str">
        <f aca="false">C1400&amp;D1400</f>
        <v>香川県観音寺市</v>
      </c>
    </row>
    <row r="1401" customFormat="false" ht="18" hidden="false" customHeight="false" outlineLevel="0" collapsed="false">
      <c r="A1401" s="354" t="s">
        <v>4858</v>
      </c>
      <c r="B1401" s="0" t="str">
        <f aca="false">LEFT(A1401,2)</f>
        <v>37</v>
      </c>
      <c r="C1401" s="354" t="s">
        <v>449</v>
      </c>
      <c r="D1401" s="354" t="s">
        <v>4859</v>
      </c>
      <c r="E1401" s="354" t="s">
        <v>652</v>
      </c>
      <c r="F1401" s="354" t="s">
        <v>4860</v>
      </c>
      <c r="G1401" s="0" t="e">
        <f aca="false">CHAR(CODE(dbcs(LEFT(F1401,1)))-256)</f>
        <v>#NAME?</v>
      </c>
      <c r="H1401" s="0" t="e">
        <f aca="false">C1401&amp;G1401</f>
        <v>#NAME?</v>
      </c>
      <c r="I1401" s="355" t="str">
        <f aca="false">D1401</f>
        <v>琴平町</v>
      </c>
      <c r="L1401" s="355" t="str">
        <f aca="false">C1401&amp;D1401</f>
        <v>香川県琴平町</v>
      </c>
    </row>
    <row r="1402" customFormat="false" ht="18" hidden="false" customHeight="false" outlineLevel="0" collapsed="false">
      <c r="A1402" s="354" t="s">
        <v>4861</v>
      </c>
      <c r="B1402" s="0" t="str">
        <f aca="false">LEFT(A1402,2)</f>
        <v>37</v>
      </c>
      <c r="C1402" s="354" t="s">
        <v>449</v>
      </c>
      <c r="D1402" s="354" t="s">
        <v>4862</v>
      </c>
      <c r="E1402" s="354" t="s">
        <v>652</v>
      </c>
      <c r="F1402" s="354" t="s">
        <v>4863</v>
      </c>
      <c r="G1402" s="0" t="e">
        <f aca="false">CHAR(CODE(dbcs(LEFT(F1402,1)))-256)</f>
        <v>#NAME?</v>
      </c>
      <c r="H1402" s="0" t="e">
        <f aca="false">C1402&amp;G1402</f>
        <v>#NAME?</v>
      </c>
      <c r="I1402" s="355" t="str">
        <f aca="false">D1402</f>
        <v>坂出市</v>
      </c>
      <c r="L1402" s="355" t="str">
        <f aca="false">C1402&amp;D1402</f>
        <v>香川県坂出市</v>
      </c>
    </row>
    <row r="1403" customFormat="false" ht="18" hidden="false" customHeight="false" outlineLevel="0" collapsed="false">
      <c r="A1403" s="354" t="s">
        <v>4864</v>
      </c>
      <c r="B1403" s="0" t="str">
        <f aca="false">LEFT(A1403,2)</f>
        <v>37</v>
      </c>
      <c r="C1403" s="354" t="s">
        <v>449</v>
      </c>
      <c r="D1403" s="354" t="s">
        <v>4865</v>
      </c>
      <c r="E1403" s="354" t="s">
        <v>652</v>
      </c>
      <c r="F1403" s="354" t="s">
        <v>4866</v>
      </c>
      <c r="G1403" s="0" t="e">
        <f aca="false">CHAR(CODE(dbcs(LEFT(F1403,1)))-256)</f>
        <v>#NAME?</v>
      </c>
      <c r="H1403" s="0" t="e">
        <f aca="false">C1403&amp;G1403</f>
        <v>#NAME?</v>
      </c>
      <c r="I1403" s="355" t="str">
        <f aca="false">D1403</f>
        <v>さぬき市</v>
      </c>
      <c r="L1403" s="355" t="str">
        <f aca="false">C1403&amp;D1403</f>
        <v>香川県さぬき市</v>
      </c>
    </row>
    <row r="1404" customFormat="false" ht="18" hidden="false" customHeight="false" outlineLevel="0" collapsed="false">
      <c r="A1404" s="354" t="s">
        <v>4867</v>
      </c>
      <c r="B1404" s="0" t="str">
        <f aca="false">LEFT(A1404,2)</f>
        <v>37</v>
      </c>
      <c r="C1404" s="354" t="s">
        <v>449</v>
      </c>
      <c r="D1404" s="354" t="s">
        <v>4868</v>
      </c>
      <c r="E1404" s="354" t="s">
        <v>652</v>
      </c>
      <c r="F1404" s="354" t="s">
        <v>4869</v>
      </c>
      <c r="G1404" s="0" t="e">
        <f aca="false">CHAR(CODE(dbcs(LEFT(F1404,1)))-256)</f>
        <v>#NAME?</v>
      </c>
      <c r="H1404" s="0" t="e">
        <f aca="false">C1404&amp;G1404</f>
        <v>#NAME?</v>
      </c>
      <c r="I1404" s="355" t="str">
        <f aca="false">D1404</f>
        <v>小豆島町</v>
      </c>
      <c r="L1404" s="355" t="str">
        <f aca="false">C1404&amp;D1404</f>
        <v>香川県小豆島町</v>
      </c>
    </row>
    <row r="1405" customFormat="false" ht="18" hidden="false" customHeight="false" outlineLevel="0" collapsed="false">
      <c r="A1405" s="354" t="s">
        <v>4870</v>
      </c>
      <c r="B1405" s="0" t="str">
        <f aca="false">LEFT(A1405,2)</f>
        <v>37</v>
      </c>
      <c r="C1405" s="354" t="s">
        <v>449</v>
      </c>
      <c r="D1405" s="354" t="s">
        <v>4871</v>
      </c>
      <c r="E1405" s="354" t="s">
        <v>652</v>
      </c>
      <c r="F1405" s="354" t="s">
        <v>4872</v>
      </c>
      <c r="G1405" s="0" t="e">
        <f aca="false">CHAR(CODE(dbcs(LEFT(F1405,1)))-256)</f>
        <v>#NAME?</v>
      </c>
      <c r="H1405" s="0" t="e">
        <f aca="false">C1405&amp;G1405</f>
        <v>#NAME?</v>
      </c>
      <c r="I1405" s="355" t="str">
        <f aca="false">D1405</f>
        <v>善通寺市</v>
      </c>
      <c r="L1405" s="355" t="str">
        <f aca="false">C1405&amp;D1405</f>
        <v>香川県善通寺市</v>
      </c>
    </row>
    <row r="1406" customFormat="false" ht="18" hidden="false" customHeight="false" outlineLevel="0" collapsed="false">
      <c r="A1406" s="354" t="s">
        <v>4873</v>
      </c>
      <c r="B1406" s="0" t="str">
        <f aca="false">LEFT(A1406,2)</f>
        <v>37</v>
      </c>
      <c r="C1406" s="354" t="s">
        <v>449</v>
      </c>
      <c r="D1406" s="354" t="s">
        <v>4874</v>
      </c>
      <c r="E1406" s="354" t="s">
        <v>652</v>
      </c>
      <c r="F1406" s="354" t="s">
        <v>4875</v>
      </c>
      <c r="G1406" s="0" t="e">
        <f aca="false">CHAR(CODE(dbcs(LEFT(F1406,1)))-256)</f>
        <v>#NAME?</v>
      </c>
      <c r="H1406" s="0" t="e">
        <f aca="false">C1406&amp;G1406</f>
        <v>#NAME?</v>
      </c>
      <c r="I1406" s="355" t="str">
        <f aca="false">D1406</f>
        <v>高松市</v>
      </c>
      <c r="L1406" s="355" t="str">
        <f aca="false">C1406&amp;D1406</f>
        <v>香川県高松市</v>
      </c>
    </row>
    <row r="1407" customFormat="false" ht="18" hidden="false" customHeight="false" outlineLevel="0" collapsed="false">
      <c r="A1407" s="354" t="s">
        <v>4876</v>
      </c>
      <c r="B1407" s="0" t="str">
        <f aca="false">LEFT(A1407,2)</f>
        <v>37</v>
      </c>
      <c r="C1407" s="354" t="s">
        <v>449</v>
      </c>
      <c r="D1407" s="354" t="s">
        <v>4877</v>
      </c>
      <c r="E1407" s="354" t="s">
        <v>652</v>
      </c>
      <c r="F1407" s="354" t="s">
        <v>4878</v>
      </c>
      <c r="G1407" s="0" t="e">
        <f aca="false">CHAR(CODE(dbcs(LEFT(F1407,1)))-256)</f>
        <v>#NAME?</v>
      </c>
      <c r="H1407" s="0" t="e">
        <f aca="false">C1407&amp;G1407</f>
        <v>#NAME?</v>
      </c>
      <c r="I1407" s="355" t="str">
        <f aca="false">D1407</f>
        <v>多度津町</v>
      </c>
      <c r="L1407" s="355" t="str">
        <f aca="false">C1407&amp;D1407</f>
        <v>香川県多度津町</v>
      </c>
    </row>
    <row r="1408" customFormat="false" ht="18" hidden="false" customHeight="false" outlineLevel="0" collapsed="false">
      <c r="A1408" s="354" t="s">
        <v>4879</v>
      </c>
      <c r="B1408" s="0" t="str">
        <f aca="false">LEFT(A1408,2)</f>
        <v>37</v>
      </c>
      <c r="C1408" s="354" t="s">
        <v>449</v>
      </c>
      <c r="D1408" s="354" t="s">
        <v>4880</v>
      </c>
      <c r="E1408" s="354" t="s">
        <v>652</v>
      </c>
      <c r="F1408" s="354" t="s">
        <v>4881</v>
      </c>
      <c r="G1408" s="0" t="e">
        <f aca="false">CHAR(CODE(dbcs(LEFT(F1408,1)))-256)</f>
        <v>#NAME?</v>
      </c>
      <c r="H1408" s="0" t="e">
        <f aca="false">C1408&amp;G1408</f>
        <v>#NAME?</v>
      </c>
      <c r="I1408" s="355" t="str">
        <f aca="false">D1408</f>
        <v>土庄町</v>
      </c>
      <c r="L1408" s="355" t="str">
        <f aca="false">C1408&amp;D1408</f>
        <v>香川県土庄町</v>
      </c>
    </row>
    <row r="1409" customFormat="false" ht="18" hidden="false" customHeight="false" outlineLevel="0" collapsed="false">
      <c r="A1409" s="354" t="s">
        <v>4882</v>
      </c>
      <c r="B1409" s="0" t="str">
        <f aca="false">LEFT(A1409,2)</f>
        <v>37</v>
      </c>
      <c r="C1409" s="354" t="s">
        <v>449</v>
      </c>
      <c r="D1409" s="354" t="s">
        <v>4883</v>
      </c>
      <c r="E1409" s="354" t="s">
        <v>652</v>
      </c>
      <c r="F1409" s="354" t="s">
        <v>4884</v>
      </c>
      <c r="G1409" s="0" t="e">
        <f aca="false">CHAR(CODE(dbcs(LEFT(F1409,1)))-256)</f>
        <v>#NAME?</v>
      </c>
      <c r="H1409" s="0" t="e">
        <f aca="false">C1409&amp;G1409</f>
        <v>#NAME?</v>
      </c>
      <c r="I1409" s="355" t="str">
        <f aca="false">D1409</f>
        <v>直島町</v>
      </c>
      <c r="L1409" s="355" t="str">
        <f aca="false">C1409&amp;D1409</f>
        <v>香川県直島町</v>
      </c>
    </row>
    <row r="1410" customFormat="false" ht="18" hidden="false" customHeight="false" outlineLevel="0" collapsed="false">
      <c r="A1410" s="354" t="s">
        <v>4885</v>
      </c>
      <c r="B1410" s="0" t="str">
        <f aca="false">LEFT(A1410,2)</f>
        <v>37</v>
      </c>
      <c r="C1410" s="354" t="s">
        <v>449</v>
      </c>
      <c r="D1410" s="354" t="s">
        <v>4886</v>
      </c>
      <c r="E1410" s="354" t="s">
        <v>652</v>
      </c>
      <c r="F1410" s="354" t="s">
        <v>4887</v>
      </c>
      <c r="G1410" s="0" t="e">
        <f aca="false">CHAR(CODE(dbcs(LEFT(F1410,1)))-256)</f>
        <v>#NAME?</v>
      </c>
      <c r="H1410" s="0" t="e">
        <f aca="false">C1410&amp;G1410</f>
        <v>#NAME?</v>
      </c>
      <c r="I1410" s="355" t="str">
        <f aca="false">D1410</f>
        <v>東かがわ市</v>
      </c>
      <c r="L1410" s="355" t="str">
        <f aca="false">C1410&amp;D1410</f>
        <v>香川県東かがわ市</v>
      </c>
    </row>
    <row r="1411" customFormat="false" ht="18" hidden="false" customHeight="false" outlineLevel="0" collapsed="false">
      <c r="A1411" s="354" t="s">
        <v>4888</v>
      </c>
      <c r="B1411" s="0" t="str">
        <f aca="false">LEFT(A1411,2)</f>
        <v>37</v>
      </c>
      <c r="C1411" s="354" t="s">
        <v>449</v>
      </c>
      <c r="D1411" s="354" t="s">
        <v>4889</v>
      </c>
      <c r="E1411" s="354" t="s">
        <v>652</v>
      </c>
      <c r="F1411" s="354" t="s">
        <v>4890</v>
      </c>
      <c r="G1411" s="0" t="e">
        <f aca="false">CHAR(CODE(dbcs(LEFT(F1411,1)))-256)</f>
        <v>#NAME?</v>
      </c>
      <c r="H1411" s="0" t="e">
        <f aca="false">C1411&amp;G1411</f>
        <v>#NAME?</v>
      </c>
      <c r="I1411" s="355" t="str">
        <f aca="false">D1411</f>
        <v>丸亀市</v>
      </c>
      <c r="L1411" s="355" t="str">
        <f aca="false">C1411&amp;D1411</f>
        <v>香川県丸亀市</v>
      </c>
    </row>
    <row r="1412" customFormat="false" ht="18" hidden="false" customHeight="false" outlineLevel="0" collapsed="false">
      <c r="A1412" s="354" t="s">
        <v>4891</v>
      </c>
      <c r="B1412" s="0" t="str">
        <f aca="false">LEFT(A1412,2)</f>
        <v>37</v>
      </c>
      <c r="C1412" s="354" t="s">
        <v>449</v>
      </c>
      <c r="D1412" s="354" t="s">
        <v>4892</v>
      </c>
      <c r="E1412" s="354" t="s">
        <v>652</v>
      </c>
      <c r="F1412" s="354" t="s">
        <v>4893</v>
      </c>
      <c r="G1412" s="0" t="e">
        <f aca="false">CHAR(CODE(dbcs(LEFT(F1412,1)))-256)</f>
        <v>#NAME?</v>
      </c>
      <c r="H1412" s="0" t="e">
        <f aca="false">C1412&amp;G1412</f>
        <v>#NAME?</v>
      </c>
      <c r="I1412" s="355" t="str">
        <f aca="false">D1412</f>
        <v>まんのう町</v>
      </c>
      <c r="L1412" s="355" t="str">
        <f aca="false">C1412&amp;D1412</f>
        <v>香川県まんのう町</v>
      </c>
    </row>
    <row r="1413" customFormat="false" ht="18" hidden="false" customHeight="false" outlineLevel="0" collapsed="false">
      <c r="A1413" s="354" t="s">
        <v>4894</v>
      </c>
      <c r="B1413" s="0" t="str">
        <f aca="false">LEFT(A1413,2)</f>
        <v>37</v>
      </c>
      <c r="C1413" s="354" t="s">
        <v>449</v>
      </c>
      <c r="D1413" s="354" t="s">
        <v>4895</v>
      </c>
      <c r="E1413" s="354" t="s">
        <v>652</v>
      </c>
      <c r="F1413" s="354" t="s">
        <v>4896</v>
      </c>
      <c r="G1413" s="0" t="e">
        <f aca="false">CHAR(CODE(dbcs(LEFT(F1413,1)))-256)</f>
        <v>#NAME?</v>
      </c>
      <c r="H1413" s="0" t="e">
        <f aca="false">C1413&amp;G1413</f>
        <v>#NAME?</v>
      </c>
      <c r="I1413" s="355" t="str">
        <f aca="false">D1413</f>
        <v>三木町</v>
      </c>
      <c r="L1413" s="355" t="str">
        <f aca="false">C1413&amp;D1413</f>
        <v>香川県三木町</v>
      </c>
    </row>
    <row r="1414" customFormat="false" ht="18" hidden="false" customHeight="false" outlineLevel="0" collapsed="false">
      <c r="A1414" s="354" t="s">
        <v>4897</v>
      </c>
      <c r="B1414" s="0" t="str">
        <f aca="false">LEFT(A1414,2)</f>
        <v>37</v>
      </c>
      <c r="C1414" s="354" t="s">
        <v>449</v>
      </c>
      <c r="D1414" s="354" t="s">
        <v>4898</v>
      </c>
      <c r="E1414" s="354" t="s">
        <v>652</v>
      </c>
      <c r="F1414" s="354" t="s">
        <v>4899</v>
      </c>
      <c r="G1414" s="0" t="e">
        <f aca="false">CHAR(CODE(dbcs(LEFT(F1414,1)))-256)</f>
        <v>#NAME?</v>
      </c>
      <c r="H1414" s="0" t="e">
        <f aca="false">C1414&amp;G1414</f>
        <v>#NAME?</v>
      </c>
      <c r="I1414" s="355" t="str">
        <f aca="false">D1414</f>
        <v>三豊市</v>
      </c>
      <c r="L1414" s="355" t="str">
        <f aca="false">C1414&amp;D1414</f>
        <v>香川県三豊市</v>
      </c>
    </row>
    <row r="1415" customFormat="false" ht="18" hidden="false" customHeight="false" outlineLevel="0" collapsed="false">
      <c r="A1415" s="354" t="s">
        <v>4900</v>
      </c>
      <c r="B1415" s="0" t="str">
        <f aca="false">LEFT(A1415,2)</f>
        <v>38</v>
      </c>
      <c r="C1415" s="354" t="s">
        <v>450</v>
      </c>
      <c r="D1415" s="354" t="s">
        <v>4901</v>
      </c>
      <c r="E1415" s="354" t="s">
        <v>654</v>
      </c>
      <c r="F1415" s="354" t="s">
        <v>4902</v>
      </c>
      <c r="G1415" s="0" t="e">
        <f aca="false">CHAR(CODE(dbcs(LEFT(F1415,1)))-256)</f>
        <v>#NAME?</v>
      </c>
      <c r="H1415" s="0" t="e">
        <f aca="false">C1415&amp;G1415</f>
        <v>#NAME?</v>
      </c>
      <c r="I1415" s="355" t="str">
        <f aca="false">D1415</f>
        <v>愛南町</v>
      </c>
      <c r="L1415" s="355" t="str">
        <f aca="false">C1415&amp;D1415</f>
        <v>愛媛県愛南町</v>
      </c>
    </row>
    <row r="1416" customFormat="false" ht="18" hidden="false" customHeight="false" outlineLevel="0" collapsed="false">
      <c r="A1416" s="354" t="s">
        <v>4903</v>
      </c>
      <c r="B1416" s="0" t="str">
        <f aca="false">LEFT(A1416,2)</f>
        <v>38</v>
      </c>
      <c r="C1416" s="354" t="s">
        <v>450</v>
      </c>
      <c r="D1416" s="354" t="s">
        <v>4904</v>
      </c>
      <c r="E1416" s="354" t="s">
        <v>654</v>
      </c>
      <c r="F1416" s="354" t="s">
        <v>4905</v>
      </c>
      <c r="G1416" s="0" t="e">
        <f aca="false">CHAR(CODE(dbcs(LEFT(F1416,1)))-256)</f>
        <v>#NAME?</v>
      </c>
      <c r="H1416" s="0" t="e">
        <f aca="false">C1416&amp;G1416</f>
        <v>#NAME?</v>
      </c>
      <c r="I1416" s="355" t="str">
        <f aca="false">D1416</f>
        <v>伊方町</v>
      </c>
      <c r="L1416" s="355" t="str">
        <f aca="false">C1416&amp;D1416</f>
        <v>愛媛県伊方町</v>
      </c>
    </row>
    <row r="1417" customFormat="false" ht="18" hidden="false" customHeight="false" outlineLevel="0" collapsed="false">
      <c r="A1417" s="354" t="s">
        <v>4906</v>
      </c>
      <c r="B1417" s="0" t="str">
        <f aca="false">LEFT(A1417,2)</f>
        <v>38</v>
      </c>
      <c r="C1417" s="354" t="s">
        <v>450</v>
      </c>
      <c r="D1417" s="354" t="s">
        <v>4907</v>
      </c>
      <c r="E1417" s="354" t="s">
        <v>654</v>
      </c>
      <c r="F1417" s="354" t="s">
        <v>4908</v>
      </c>
      <c r="G1417" s="0" t="e">
        <f aca="false">CHAR(CODE(dbcs(LEFT(F1417,1)))-256)</f>
        <v>#NAME?</v>
      </c>
      <c r="H1417" s="0" t="e">
        <f aca="false">C1417&amp;G1417</f>
        <v>#NAME?</v>
      </c>
      <c r="I1417" s="355" t="str">
        <f aca="false">D1417</f>
        <v>今治市</v>
      </c>
      <c r="L1417" s="355" t="str">
        <f aca="false">C1417&amp;D1417</f>
        <v>愛媛県今治市</v>
      </c>
    </row>
    <row r="1418" customFormat="false" ht="18" hidden="false" customHeight="false" outlineLevel="0" collapsed="false">
      <c r="A1418" s="354" t="s">
        <v>4909</v>
      </c>
      <c r="B1418" s="0" t="str">
        <f aca="false">LEFT(A1418,2)</f>
        <v>38</v>
      </c>
      <c r="C1418" s="354" t="s">
        <v>450</v>
      </c>
      <c r="D1418" s="354" t="s">
        <v>4910</v>
      </c>
      <c r="E1418" s="354" t="s">
        <v>654</v>
      </c>
      <c r="F1418" s="354" t="s">
        <v>4911</v>
      </c>
      <c r="G1418" s="0" t="e">
        <f aca="false">CHAR(CODE(dbcs(LEFT(F1418,1)))-256)</f>
        <v>#NAME?</v>
      </c>
      <c r="H1418" s="0" t="e">
        <f aca="false">C1418&amp;G1418</f>
        <v>#NAME?</v>
      </c>
      <c r="I1418" s="355" t="str">
        <f aca="false">D1418</f>
        <v>伊予市</v>
      </c>
      <c r="L1418" s="355" t="str">
        <f aca="false">C1418&amp;D1418</f>
        <v>愛媛県伊予市</v>
      </c>
    </row>
    <row r="1419" customFormat="false" ht="18" hidden="false" customHeight="false" outlineLevel="0" collapsed="false">
      <c r="A1419" s="354" t="s">
        <v>4912</v>
      </c>
      <c r="B1419" s="0" t="str">
        <f aca="false">LEFT(A1419,2)</f>
        <v>38</v>
      </c>
      <c r="C1419" s="354" t="s">
        <v>450</v>
      </c>
      <c r="D1419" s="354" t="s">
        <v>4913</v>
      </c>
      <c r="E1419" s="354" t="s">
        <v>654</v>
      </c>
      <c r="F1419" s="354" t="s">
        <v>4914</v>
      </c>
      <c r="G1419" s="0" t="e">
        <f aca="false">CHAR(CODE(dbcs(LEFT(F1419,1)))-256)</f>
        <v>#NAME?</v>
      </c>
      <c r="H1419" s="0" t="e">
        <f aca="false">C1419&amp;G1419</f>
        <v>#NAME?</v>
      </c>
      <c r="I1419" s="355" t="str">
        <f aca="false">D1419</f>
        <v>内子町</v>
      </c>
      <c r="L1419" s="355" t="str">
        <f aca="false">C1419&amp;D1419</f>
        <v>愛媛県内子町</v>
      </c>
    </row>
    <row r="1420" customFormat="false" ht="18" hidden="false" customHeight="false" outlineLevel="0" collapsed="false">
      <c r="A1420" s="354" t="s">
        <v>4915</v>
      </c>
      <c r="B1420" s="0" t="str">
        <f aca="false">LEFT(A1420,2)</f>
        <v>38</v>
      </c>
      <c r="C1420" s="354" t="s">
        <v>450</v>
      </c>
      <c r="D1420" s="354" t="s">
        <v>4916</v>
      </c>
      <c r="E1420" s="354" t="s">
        <v>654</v>
      </c>
      <c r="F1420" s="354" t="s">
        <v>4917</v>
      </c>
      <c r="G1420" s="0" t="e">
        <f aca="false">CHAR(CODE(dbcs(LEFT(F1420,1)))-256)</f>
        <v>#NAME?</v>
      </c>
      <c r="H1420" s="0" t="e">
        <f aca="false">C1420&amp;G1420</f>
        <v>#NAME?</v>
      </c>
      <c r="I1420" s="355" t="str">
        <f aca="false">D1420</f>
        <v>宇和島市</v>
      </c>
      <c r="L1420" s="355" t="str">
        <f aca="false">C1420&amp;D1420</f>
        <v>愛媛県宇和島市</v>
      </c>
    </row>
    <row r="1421" customFormat="false" ht="18" hidden="false" customHeight="false" outlineLevel="0" collapsed="false">
      <c r="A1421" s="354" t="s">
        <v>4918</v>
      </c>
      <c r="B1421" s="0" t="str">
        <f aca="false">LEFT(A1421,2)</f>
        <v>38</v>
      </c>
      <c r="C1421" s="354" t="s">
        <v>450</v>
      </c>
      <c r="D1421" s="354" t="s">
        <v>4919</v>
      </c>
      <c r="E1421" s="354" t="s">
        <v>654</v>
      </c>
      <c r="F1421" s="354" t="s">
        <v>4920</v>
      </c>
      <c r="G1421" s="0" t="e">
        <f aca="false">CHAR(CODE(dbcs(LEFT(F1421,1)))-256)</f>
        <v>#NAME?</v>
      </c>
      <c r="H1421" s="0" t="e">
        <f aca="false">C1421&amp;G1421</f>
        <v>#NAME?</v>
      </c>
      <c r="I1421" s="355" t="str">
        <f aca="false">D1421</f>
        <v>大洲市</v>
      </c>
      <c r="L1421" s="355" t="str">
        <f aca="false">C1421&amp;D1421</f>
        <v>愛媛県大洲市</v>
      </c>
    </row>
    <row r="1422" customFormat="false" ht="18" hidden="false" customHeight="false" outlineLevel="0" collapsed="false">
      <c r="A1422" s="354" t="s">
        <v>4921</v>
      </c>
      <c r="B1422" s="0" t="str">
        <f aca="false">LEFT(A1422,2)</f>
        <v>38</v>
      </c>
      <c r="C1422" s="354" t="s">
        <v>450</v>
      </c>
      <c r="D1422" s="354" t="s">
        <v>4922</v>
      </c>
      <c r="E1422" s="354" t="s">
        <v>654</v>
      </c>
      <c r="F1422" s="354" t="s">
        <v>4923</v>
      </c>
      <c r="G1422" s="0" t="e">
        <f aca="false">CHAR(CODE(dbcs(LEFT(F1422,1)))-256)</f>
        <v>#NAME?</v>
      </c>
      <c r="H1422" s="0" t="e">
        <f aca="false">C1422&amp;G1422</f>
        <v>#NAME?</v>
      </c>
      <c r="I1422" s="355" t="str">
        <f aca="false">D1422</f>
        <v>上島町</v>
      </c>
      <c r="L1422" s="355" t="str">
        <f aca="false">C1422&amp;D1422</f>
        <v>愛媛県上島町</v>
      </c>
    </row>
    <row r="1423" customFormat="false" ht="18" hidden="false" customHeight="false" outlineLevel="0" collapsed="false">
      <c r="A1423" s="354" t="s">
        <v>4924</v>
      </c>
      <c r="B1423" s="0" t="str">
        <f aca="false">LEFT(A1423,2)</f>
        <v>38</v>
      </c>
      <c r="C1423" s="354" t="s">
        <v>450</v>
      </c>
      <c r="D1423" s="354" t="s">
        <v>4925</v>
      </c>
      <c r="E1423" s="354" t="s">
        <v>654</v>
      </c>
      <c r="F1423" s="354" t="s">
        <v>3834</v>
      </c>
      <c r="G1423" s="0" t="e">
        <f aca="false">CHAR(CODE(dbcs(LEFT(F1423,1)))-256)</f>
        <v>#NAME?</v>
      </c>
      <c r="H1423" s="0" t="e">
        <f aca="false">C1423&amp;G1423</f>
        <v>#NAME?</v>
      </c>
      <c r="I1423" s="355" t="str">
        <f aca="false">D1423</f>
        <v>鬼北町</v>
      </c>
      <c r="L1423" s="355" t="str">
        <f aca="false">C1423&amp;D1423</f>
        <v>愛媛県鬼北町</v>
      </c>
    </row>
    <row r="1424" customFormat="false" ht="18" hidden="false" customHeight="false" outlineLevel="0" collapsed="false">
      <c r="A1424" s="354" t="s">
        <v>4926</v>
      </c>
      <c r="B1424" s="0" t="str">
        <f aca="false">LEFT(A1424,2)</f>
        <v>38</v>
      </c>
      <c r="C1424" s="354" t="s">
        <v>450</v>
      </c>
      <c r="D1424" s="354" t="s">
        <v>4927</v>
      </c>
      <c r="E1424" s="354" t="s">
        <v>654</v>
      </c>
      <c r="F1424" s="354" t="s">
        <v>4928</v>
      </c>
      <c r="G1424" s="0" t="e">
        <f aca="false">CHAR(CODE(dbcs(LEFT(F1424,1)))-256)</f>
        <v>#NAME?</v>
      </c>
      <c r="H1424" s="0" t="e">
        <f aca="false">C1424&amp;G1424</f>
        <v>#NAME?</v>
      </c>
      <c r="I1424" s="355" t="str">
        <f aca="false">D1424</f>
        <v>久万高原町</v>
      </c>
      <c r="L1424" s="355" t="str">
        <f aca="false">C1424&amp;D1424</f>
        <v>愛媛県久万高原町</v>
      </c>
    </row>
    <row r="1425" customFormat="false" ht="18" hidden="false" customHeight="false" outlineLevel="0" collapsed="false">
      <c r="A1425" s="354" t="s">
        <v>4929</v>
      </c>
      <c r="B1425" s="0" t="str">
        <f aca="false">LEFT(A1425,2)</f>
        <v>38</v>
      </c>
      <c r="C1425" s="354" t="s">
        <v>450</v>
      </c>
      <c r="D1425" s="354" t="s">
        <v>4930</v>
      </c>
      <c r="E1425" s="354" t="s">
        <v>654</v>
      </c>
      <c r="F1425" s="354" t="s">
        <v>4931</v>
      </c>
      <c r="G1425" s="0" t="e">
        <f aca="false">CHAR(CODE(dbcs(LEFT(F1425,1)))-256)</f>
        <v>#NAME?</v>
      </c>
      <c r="H1425" s="0" t="e">
        <f aca="false">C1425&amp;G1425</f>
        <v>#NAME?</v>
      </c>
      <c r="I1425" s="355" t="str">
        <f aca="false">D1425</f>
        <v>西条市</v>
      </c>
      <c r="L1425" s="355" t="str">
        <f aca="false">C1425&amp;D1425</f>
        <v>愛媛県西条市</v>
      </c>
    </row>
    <row r="1426" customFormat="false" ht="18" hidden="false" customHeight="false" outlineLevel="0" collapsed="false">
      <c r="A1426" s="354" t="s">
        <v>4932</v>
      </c>
      <c r="B1426" s="0" t="str">
        <f aca="false">LEFT(A1426,2)</f>
        <v>38</v>
      </c>
      <c r="C1426" s="354" t="s">
        <v>450</v>
      </c>
      <c r="D1426" s="354" t="s">
        <v>4933</v>
      </c>
      <c r="E1426" s="354" t="s">
        <v>654</v>
      </c>
      <c r="F1426" s="354" t="s">
        <v>4934</v>
      </c>
      <c r="G1426" s="0" t="e">
        <f aca="false">CHAR(CODE(dbcs(LEFT(F1426,1)))-256)</f>
        <v>#NAME?</v>
      </c>
      <c r="H1426" s="0" t="e">
        <f aca="false">C1426&amp;G1426</f>
        <v>#NAME?</v>
      </c>
      <c r="I1426" s="355" t="str">
        <f aca="false">D1426</f>
        <v>四国中央市</v>
      </c>
      <c r="L1426" s="355" t="str">
        <f aca="false">C1426&amp;D1426</f>
        <v>愛媛県四国中央市</v>
      </c>
    </row>
    <row r="1427" customFormat="false" ht="18" hidden="false" customHeight="false" outlineLevel="0" collapsed="false">
      <c r="A1427" s="354" t="s">
        <v>4935</v>
      </c>
      <c r="B1427" s="0" t="str">
        <f aca="false">LEFT(A1427,2)</f>
        <v>38</v>
      </c>
      <c r="C1427" s="354" t="s">
        <v>450</v>
      </c>
      <c r="D1427" s="354" t="s">
        <v>4936</v>
      </c>
      <c r="E1427" s="354" t="s">
        <v>654</v>
      </c>
      <c r="F1427" s="354" t="s">
        <v>4937</v>
      </c>
      <c r="G1427" s="0" t="e">
        <f aca="false">CHAR(CODE(dbcs(LEFT(F1427,1)))-256)</f>
        <v>#NAME?</v>
      </c>
      <c r="H1427" s="0" t="e">
        <f aca="false">C1427&amp;G1427</f>
        <v>#NAME?</v>
      </c>
      <c r="I1427" s="355" t="str">
        <f aca="false">D1427</f>
        <v>西予市</v>
      </c>
      <c r="L1427" s="355" t="str">
        <f aca="false">C1427&amp;D1427</f>
        <v>愛媛県西予市</v>
      </c>
    </row>
    <row r="1428" customFormat="false" ht="18" hidden="false" customHeight="false" outlineLevel="0" collapsed="false">
      <c r="A1428" s="354" t="s">
        <v>4938</v>
      </c>
      <c r="B1428" s="0" t="str">
        <f aca="false">LEFT(A1428,2)</f>
        <v>38</v>
      </c>
      <c r="C1428" s="354" t="s">
        <v>450</v>
      </c>
      <c r="D1428" s="354" t="s">
        <v>4939</v>
      </c>
      <c r="E1428" s="354" t="s">
        <v>654</v>
      </c>
      <c r="F1428" s="354" t="s">
        <v>4940</v>
      </c>
      <c r="G1428" s="0" t="e">
        <f aca="false">CHAR(CODE(dbcs(LEFT(F1428,1)))-256)</f>
        <v>#NAME?</v>
      </c>
      <c r="H1428" s="0" t="e">
        <f aca="false">C1428&amp;G1428</f>
        <v>#NAME?</v>
      </c>
      <c r="I1428" s="355" t="str">
        <f aca="false">D1428</f>
        <v>東温市</v>
      </c>
      <c r="L1428" s="355" t="str">
        <f aca="false">C1428&amp;D1428</f>
        <v>愛媛県東温市</v>
      </c>
    </row>
    <row r="1429" customFormat="false" ht="18" hidden="false" customHeight="false" outlineLevel="0" collapsed="false">
      <c r="A1429" s="354" t="s">
        <v>4941</v>
      </c>
      <c r="B1429" s="0" t="str">
        <f aca="false">LEFT(A1429,2)</f>
        <v>38</v>
      </c>
      <c r="C1429" s="354" t="s">
        <v>450</v>
      </c>
      <c r="D1429" s="354" t="s">
        <v>4942</v>
      </c>
      <c r="E1429" s="354" t="s">
        <v>654</v>
      </c>
      <c r="F1429" s="354" t="s">
        <v>4943</v>
      </c>
      <c r="G1429" s="0" t="e">
        <f aca="false">CHAR(CODE(dbcs(LEFT(F1429,1)))-256)</f>
        <v>#NAME?</v>
      </c>
      <c r="H1429" s="0" t="e">
        <f aca="false">C1429&amp;G1429</f>
        <v>#NAME?</v>
      </c>
      <c r="I1429" s="355" t="str">
        <f aca="false">D1429</f>
        <v>砥部町</v>
      </c>
      <c r="L1429" s="355" t="str">
        <f aca="false">C1429&amp;D1429</f>
        <v>愛媛県砥部町</v>
      </c>
    </row>
    <row r="1430" customFormat="false" ht="18" hidden="false" customHeight="false" outlineLevel="0" collapsed="false">
      <c r="A1430" s="354" t="s">
        <v>4944</v>
      </c>
      <c r="B1430" s="0" t="str">
        <f aca="false">LEFT(A1430,2)</f>
        <v>38</v>
      </c>
      <c r="C1430" s="354" t="s">
        <v>450</v>
      </c>
      <c r="D1430" s="354" t="s">
        <v>4945</v>
      </c>
      <c r="E1430" s="354" t="s">
        <v>654</v>
      </c>
      <c r="F1430" s="354" t="s">
        <v>4946</v>
      </c>
      <c r="G1430" s="0" t="e">
        <f aca="false">CHAR(CODE(dbcs(LEFT(F1430,1)))-256)</f>
        <v>#NAME?</v>
      </c>
      <c r="H1430" s="0" t="e">
        <f aca="false">C1430&amp;G1430</f>
        <v>#NAME?</v>
      </c>
      <c r="I1430" s="355" t="str">
        <f aca="false">D1430</f>
        <v>新居浜市</v>
      </c>
      <c r="L1430" s="355" t="str">
        <f aca="false">C1430&amp;D1430</f>
        <v>愛媛県新居浜市</v>
      </c>
    </row>
    <row r="1431" customFormat="false" ht="18" hidden="false" customHeight="false" outlineLevel="0" collapsed="false">
      <c r="A1431" s="354" t="s">
        <v>4947</v>
      </c>
      <c r="B1431" s="0" t="str">
        <f aca="false">LEFT(A1431,2)</f>
        <v>38</v>
      </c>
      <c r="C1431" s="354" t="s">
        <v>450</v>
      </c>
      <c r="D1431" s="354" t="s">
        <v>1185</v>
      </c>
      <c r="E1431" s="354" t="s">
        <v>654</v>
      </c>
      <c r="F1431" s="354" t="s">
        <v>4948</v>
      </c>
      <c r="G1431" s="0" t="e">
        <f aca="false">CHAR(CODE(dbcs(LEFT(F1431,1)))-256)</f>
        <v>#NAME?</v>
      </c>
      <c r="H1431" s="0" t="e">
        <f aca="false">C1431&amp;G1431</f>
        <v>#NAME?</v>
      </c>
      <c r="I1431" s="355" t="str">
        <f aca="false">D1431</f>
        <v>松前町</v>
      </c>
      <c r="L1431" s="355" t="str">
        <f aca="false">C1431&amp;D1431</f>
        <v>愛媛県松前町</v>
      </c>
    </row>
    <row r="1432" customFormat="false" ht="18" hidden="false" customHeight="false" outlineLevel="0" collapsed="false">
      <c r="A1432" s="354" t="s">
        <v>4949</v>
      </c>
      <c r="B1432" s="0" t="str">
        <f aca="false">LEFT(A1432,2)</f>
        <v>38</v>
      </c>
      <c r="C1432" s="354" t="s">
        <v>450</v>
      </c>
      <c r="D1432" s="354" t="s">
        <v>4950</v>
      </c>
      <c r="E1432" s="354" t="s">
        <v>654</v>
      </c>
      <c r="F1432" s="354" t="s">
        <v>4951</v>
      </c>
      <c r="G1432" s="0" t="e">
        <f aca="false">CHAR(CODE(dbcs(LEFT(F1432,1)))-256)</f>
        <v>#NAME?</v>
      </c>
      <c r="H1432" s="0" t="e">
        <f aca="false">C1432&amp;G1432</f>
        <v>#NAME?</v>
      </c>
      <c r="I1432" s="355" t="str">
        <f aca="false">D1432</f>
        <v>松野町</v>
      </c>
      <c r="L1432" s="355" t="str">
        <f aca="false">C1432&amp;D1432</f>
        <v>愛媛県松野町</v>
      </c>
    </row>
    <row r="1433" customFormat="false" ht="18" hidden="false" customHeight="false" outlineLevel="0" collapsed="false">
      <c r="A1433" s="354" t="s">
        <v>4952</v>
      </c>
      <c r="B1433" s="0" t="str">
        <f aca="false">LEFT(A1433,2)</f>
        <v>38</v>
      </c>
      <c r="C1433" s="354" t="s">
        <v>450</v>
      </c>
      <c r="D1433" s="354" t="s">
        <v>4953</v>
      </c>
      <c r="E1433" s="354" t="s">
        <v>654</v>
      </c>
      <c r="F1433" s="354" t="s">
        <v>4954</v>
      </c>
      <c r="G1433" s="0" t="e">
        <f aca="false">CHAR(CODE(dbcs(LEFT(F1433,1)))-256)</f>
        <v>#NAME?</v>
      </c>
      <c r="H1433" s="0" t="e">
        <f aca="false">C1433&amp;G1433</f>
        <v>#NAME?</v>
      </c>
      <c r="I1433" s="355" t="str">
        <f aca="false">D1433</f>
        <v>松山市</v>
      </c>
      <c r="L1433" s="355" t="str">
        <f aca="false">C1433&amp;D1433</f>
        <v>愛媛県松山市</v>
      </c>
    </row>
    <row r="1434" customFormat="false" ht="18" hidden="false" customHeight="false" outlineLevel="0" collapsed="false">
      <c r="A1434" s="354" t="s">
        <v>4955</v>
      </c>
      <c r="B1434" s="0" t="str">
        <f aca="false">LEFT(A1434,2)</f>
        <v>38</v>
      </c>
      <c r="C1434" s="354" t="s">
        <v>450</v>
      </c>
      <c r="D1434" s="354" t="s">
        <v>4956</v>
      </c>
      <c r="E1434" s="354" t="s">
        <v>654</v>
      </c>
      <c r="F1434" s="354" t="s">
        <v>4957</v>
      </c>
      <c r="G1434" s="0" t="e">
        <f aca="false">CHAR(CODE(dbcs(LEFT(F1434,1)))-256)</f>
        <v>#NAME?</v>
      </c>
      <c r="H1434" s="0" t="e">
        <f aca="false">C1434&amp;G1434</f>
        <v>#NAME?</v>
      </c>
      <c r="I1434" s="355" t="str">
        <f aca="false">D1434</f>
        <v>八幡浜市</v>
      </c>
      <c r="L1434" s="355" t="str">
        <f aca="false">C1434&amp;D1434</f>
        <v>愛媛県八幡浜市</v>
      </c>
    </row>
    <row r="1435" customFormat="false" ht="18" hidden="false" customHeight="false" outlineLevel="0" collapsed="false">
      <c r="A1435" s="354" t="s">
        <v>4958</v>
      </c>
      <c r="B1435" s="0" t="str">
        <f aca="false">LEFT(A1435,2)</f>
        <v>39</v>
      </c>
      <c r="C1435" s="354" t="s">
        <v>451</v>
      </c>
      <c r="D1435" s="354" t="s">
        <v>4959</v>
      </c>
      <c r="E1435" s="354" t="s">
        <v>656</v>
      </c>
      <c r="F1435" s="354" t="s">
        <v>4960</v>
      </c>
      <c r="G1435" s="0" t="e">
        <f aca="false">CHAR(CODE(dbcs(LEFT(F1435,1)))-256)</f>
        <v>#NAME?</v>
      </c>
      <c r="H1435" s="0" t="e">
        <f aca="false">C1435&amp;G1435</f>
        <v>#NAME?</v>
      </c>
      <c r="I1435" s="355" t="str">
        <f aca="false">D1435</f>
        <v>安芸市</v>
      </c>
      <c r="L1435" s="355" t="str">
        <f aca="false">C1435&amp;D1435</f>
        <v>高知県安芸市</v>
      </c>
    </row>
    <row r="1436" customFormat="false" ht="18" hidden="false" customHeight="false" outlineLevel="0" collapsed="false">
      <c r="A1436" s="354" t="s">
        <v>4961</v>
      </c>
      <c r="B1436" s="0" t="str">
        <f aca="false">LEFT(A1436,2)</f>
        <v>39</v>
      </c>
      <c r="C1436" s="354" t="s">
        <v>451</v>
      </c>
      <c r="D1436" s="354" t="s">
        <v>4962</v>
      </c>
      <c r="E1436" s="354" t="s">
        <v>656</v>
      </c>
      <c r="F1436" s="354" t="s">
        <v>4963</v>
      </c>
      <c r="G1436" s="0" t="e">
        <f aca="false">CHAR(CODE(dbcs(LEFT(F1436,1)))-256)</f>
        <v>#NAME?</v>
      </c>
      <c r="H1436" s="0" t="e">
        <f aca="false">C1436&amp;G1436</f>
        <v>#NAME?</v>
      </c>
      <c r="I1436" s="355" t="str">
        <f aca="false">D1436</f>
        <v>いの町</v>
      </c>
      <c r="L1436" s="355" t="str">
        <f aca="false">C1436&amp;D1436</f>
        <v>高知県いの町</v>
      </c>
    </row>
    <row r="1437" customFormat="false" ht="18" hidden="false" customHeight="false" outlineLevel="0" collapsed="false">
      <c r="A1437" s="354" t="s">
        <v>4964</v>
      </c>
      <c r="B1437" s="0" t="str">
        <f aca="false">LEFT(A1437,2)</f>
        <v>39</v>
      </c>
      <c r="C1437" s="354" t="s">
        <v>451</v>
      </c>
      <c r="D1437" s="354" t="s">
        <v>4965</v>
      </c>
      <c r="E1437" s="354" t="s">
        <v>656</v>
      </c>
      <c r="F1437" s="354" t="s">
        <v>4966</v>
      </c>
      <c r="G1437" s="0" t="e">
        <f aca="false">CHAR(CODE(dbcs(LEFT(F1437,1)))-256)</f>
        <v>#NAME?</v>
      </c>
      <c r="H1437" s="0" t="e">
        <f aca="false">C1437&amp;G1437</f>
        <v>#NAME?</v>
      </c>
      <c r="I1437" s="355" t="str">
        <f aca="false">D1437</f>
        <v>馬路村</v>
      </c>
      <c r="L1437" s="355" t="str">
        <f aca="false">C1437&amp;D1437</f>
        <v>高知県馬路村</v>
      </c>
    </row>
    <row r="1438" customFormat="false" ht="18" hidden="false" customHeight="false" outlineLevel="0" collapsed="false">
      <c r="A1438" s="354" t="s">
        <v>4967</v>
      </c>
      <c r="B1438" s="0" t="str">
        <f aca="false">LEFT(A1438,2)</f>
        <v>39</v>
      </c>
      <c r="C1438" s="354" t="s">
        <v>451</v>
      </c>
      <c r="D1438" s="354" t="s">
        <v>4968</v>
      </c>
      <c r="E1438" s="354" t="s">
        <v>656</v>
      </c>
      <c r="F1438" s="354" t="s">
        <v>4969</v>
      </c>
      <c r="G1438" s="0" t="e">
        <f aca="false">CHAR(CODE(dbcs(LEFT(F1438,1)))-256)</f>
        <v>#NAME?</v>
      </c>
      <c r="H1438" s="0" t="e">
        <f aca="false">C1438&amp;G1438</f>
        <v>#NAME?</v>
      </c>
      <c r="I1438" s="355" t="str">
        <f aca="false">D1438</f>
        <v>大川村</v>
      </c>
      <c r="L1438" s="355" t="str">
        <f aca="false">C1438&amp;D1438</f>
        <v>高知県大川村</v>
      </c>
    </row>
    <row r="1439" customFormat="false" ht="18" hidden="false" customHeight="false" outlineLevel="0" collapsed="false">
      <c r="A1439" s="354" t="s">
        <v>4970</v>
      </c>
      <c r="B1439" s="0" t="str">
        <f aca="false">LEFT(A1439,2)</f>
        <v>39</v>
      </c>
      <c r="C1439" s="354" t="s">
        <v>451</v>
      </c>
      <c r="D1439" s="354" t="s">
        <v>4971</v>
      </c>
      <c r="E1439" s="354" t="s">
        <v>656</v>
      </c>
      <c r="F1439" s="354" t="s">
        <v>4972</v>
      </c>
      <c r="G1439" s="0" t="e">
        <f aca="false">CHAR(CODE(dbcs(LEFT(F1439,1)))-256)</f>
        <v>#NAME?</v>
      </c>
      <c r="H1439" s="0" t="e">
        <f aca="false">C1439&amp;G1439</f>
        <v>#NAME?</v>
      </c>
      <c r="I1439" s="355" t="str">
        <f aca="false">D1439</f>
        <v>大月町</v>
      </c>
      <c r="L1439" s="355" t="str">
        <f aca="false">C1439&amp;D1439</f>
        <v>高知県大月町</v>
      </c>
    </row>
    <row r="1440" customFormat="false" ht="18" hidden="false" customHeight="false" outlineLevel="0" collapsed="false">
      <c r="A1440" s="354" t="s">
        <v>4973</v>
      </c>
      <c r="B1440" s="0" t="str">
        <f aca="false">LEFT(A1440,2)</f>
        <v>39</v>
      </c>
      <c r="C1440" s="354" t="s">
        <v>451</v>
      </c>
      <c r="D1440" s="354" t="s">
        <v>4974</v>
      </c>
      <c r="E1440" s="354" t="s">
        <v>656</v>
      </c>
      <c r="F1440" s="354" t="s">
        <v>4975</v>
      </c>
      <c r="G1440" s="0" t="e">
        <f aca="false">CHAR(CODE(dbcs(LEFT(F1440,1)))-256)</f>
        <v>#NAME?</v>
      </c>
      <c r="H1440" s="0" t="e">
        <f aca="false">C1440&amp;G1440</f>
        <v>#NAME?</v>
      </c>
      <c r="I1440" s="355" t="str">
        <f aca="false">D1440</f>
        <v>大豊町</v>
      </c>
      <c r="L1440" s="355" t="str">
        <f aca="false">C1440&amp;D1440</f>
        <v>高知県大豊町</v>
      </c>
    </row>
    <row r="1441" customFormat="false" ht="18" hidden="false" customHeight="false" outlineLevel="0" collapsed="false">
      <c r="A1441" s="354" t="s">
        <v>4976</v>
      </c>
      <c r="B1441" s="0" t="str">
        <f aca="false">LEFT(A1441,2)</f>
        <v>39</v>
      </c>
      <c r="C1441" s="354" t="s">
        <v>451</v>
      </c>
      <c r="D1441" s="354" t="s">
        <v>4977</v>
      </c>
      <c r="E1441" s="354" t="s">
        <v>656</v>
      </c>
      <c r="F1441" s="354" t="s">
        <v>4978</v>
      </c>
      <c r="G1441" s="0" t="e">
        <f aca="false">CHAR(CODE(dbcs(LEFT(F1441,1)))-256)</f>
        <v>#NAME?</v>
      </c>
      <c r="H1441" s="0" t="e">
        <f aca="false">C1441&amp;G1441</f>
        <v>#NAME?</v>
      </c>
      <c r="I1441" s="355" t="str">
        <f aca="false">D1441</f>
        <v>越知町</v>
      </c>
      <c r="L1441" s="355" t="str">
        <f aca="false">C1441&amp;D1441</f>
        <v>高知県越知町</v>
      </c>
    </row>
    <row r="1442" customFormat="false" ht="18" hidden="false" customHeight="false" outlineLevel="0" collapsed="false">
      <c r="A1442" s="354" t="s">
        <v>4979</v>
      </c>
      <c r="B1442" s="0" t="str">
        <f aca="false">LEFT(A1442,2)</f>
        <v>39</v>
      </c>
      <c r="C1442" s="354" t="s">
        <v>451</v>
      </c>
      <c r="D1442" s="354" t="s">
        <v>4980</v>
      </c>
      <c r="E1442" s="354" t="s">
        <v>656</v>
      </c>
      <c r="F1442" s="354" t="s">
        <v>4981</v>
      </c>
      <c r="G1442" s="0" t="e">
        <f aca="false">CHAR(CODE(dbcs(LEFT(F1442,1)))-256)</f>
        <v>#NAME?</v>
      </c>
      <c r="H1442" s="0" t="e">
        <f aca="false">C1442&amp;G1442</f>
        <v>#NAME?</v>
      </c>
      <c r="I1442" s="355" t="str">
        <f aca="false">D1442</f>
        <v>香美市</v>
      </c>
      <c r="L1442" s="355" t="str">
        <f aca="false">C1442&amp;D1442</f>
        <v>高知県香美市</v>
      </c>
    </row>
    <row r="1443" customFormat="false" ht="18" hidden="false" customHeight="false" outlineLevel="0" collapsed="false">
      <c r="A1443" s="354" t="s">
        <v>4982</v>
      </c>
      <c r="B1443" s="0" t="str">
        <f aca="false">LEFT(A1443,2)</f>
        <v>39</v>
      </c>
      <c r="C1443" s="354" t="s">
        <v>451</v>
      </c>
      <c r="D1443" s="354" t="s">
        <v>4983</v>
      </c>
      <c r="E1443" s="354" t="s">
        <v>656</v>
      </c>
      <c r="F1443" s="354" t="s">
        <v>4984</v>
      </c>
      <c r="G1443" s="0" t="e">
        <f aca="false">CHAR(CODE(dbcs(LEFT(F1443,1)))-256)</f>
        <v>#NAME?</v>
      </c>
      <c r="H1443" s="0" t="e">
        <f aca="false">C1443&amp;G1443</f>
        <v>#NAME?</v>
      </c>
      <c r="I1443" s="355" t="str">
        <f aca="false">D1443</f>
        <v>北川村</v>
      </c>
      <c r="L1443" s="355" t="str">
        <f aca="false">C1443&amp;D1443</f>
        <v>高知県北川村</v>
      </c>
    </row>
    <row r="1444" customFormat="false" ht="18" hidden="false" customHeight="false" outlineLevel="0" collapsed="false">
      <c r="A1444" s="354" t="s">
        <v>4985</v>
      </c>
      <c r="B1444" s="0" t="str">
        <f aca="false">LEFT(A1444,2)</f>
        <v>39</v>
      </c>
      <c r="C1444" s="354" t="s">
        <v>451</v>
      </c>
      <c r="D1444" s="354" t="s">
        <v>4986</v>
      </c>
      <c r="E1444" s="354" t="s">
        <v>656</v>
      </c>
      <c r="F1444" s="354" t="s">
        <v>4987</v>
      </c>
      <c r="G1444" s="0" t="e">
        <f aca="false">CHAR(CODE(dbcs(LEFT(F1444,1)))-256)</f>
        <v>#NAME?</v>
      </c>
      <c r="H1444" s="0" t="e">
        <f aca="false">C1444&amp;G1444</f>
        <v>#NAME?</v>
      </c>
      <c r="I1444" s="355" t="str">
        <f aca="false">D1444</f>
        <v>黒潮町</v>
      </c>
      <c r="L1444" s="355" t="str">
        <f aca="false">C1444&amp;D1444</f>
        <v>高知県黒潮町</v>
      </c>
    </row>
    <row r="1445" customFormat="false" ht="18" hidden="false" customHeight="false" outlineLevel="0" collapsed="false">
      <c r="A1445" s="354" t="s">
        <v>4988</v>
      </c>
      <c r="B1445" s="0" t="str">
        <f aca="false">LEFT(A1445,2)</f>
        <v>39</v>
      </c>
      <c r="C1445" s="354" t="s">
        <v>451</v>
      </c>
      <c r="D1445" s="354" t="s">
        <v>4989</v>
      </c>
      <c r="E1445" s="354" t="s">
        <v>656</v>
      </c>
      <c r="F1445" s="354" t="s">
        <v>4990</v>
      </c>
      <c r="G1445" s="0" t="e">
        <f aca="false">CHAR(CODE(dbcs(LEFT(F1445,1)))-256)</f>
        <v>#NAME?</v>
      </c>
      <c r="H1445" s="0" t="e">
        <f aca="false">C1445&amp;G1445</f>
        <v>#NAME?</v>
      </c>
      <c r="I1445" s="355" t="str">
        <f aca="false">D1445</f>
        <v>芸西村</v>
      </c>
      <c r="L1445" s="355" t="str">
        <f aca="false">C1445&amp;D1445</f>
        <v>高知県芸西村</v>
      </c>
    </row>
    <row r="1446" customFormat="false" ht="18" hidden="false" customHeight="false" outlineLevel="0" collapsed="false">
      <c r="A1446" s="354" t="s">
        <v>4991</v>
      </c>
      <c r="B1446" s="0" t="str">
        <f aca="false">LEFT(A1446,2)</f>
        <v>39</v>
      </c>
      <c r="C1446" s="354" t="s">
        <v>451</v>
      </c>
      <c r="D1446" s="354" t="s">
        <v>4992</v>
      </c>
      <c r="E1446" s="354" t="s">
        <v>656</v>
      </c>
      <c r="F1446" s="354" t="s">
        <v>4993</v>
      </c>
      <c r="G1446" s="0" t="e">
        <f aca="false">CHAR(CODE(dbcs(LEFT(F1446,1)))-256)</f>
        <v>#NAME?</v>
      </c>
      <c r="H1446" s="0" t="e">
        <f aca="false">C1446&amp;G1446</f>
        <v>#NAME?</v>
      </c>
      <c r="I1446" s="355" t="str">
        <f aca="false">D1446</f>
        <v>高知市</v>
      </c>
      <c r="L1446" s="355" t="str">
        <f aca="false">C1446&amp;D1446</f>
        <v>高知県高知市</v>
      </c>
    </row>
    <row r="1447" customFormat="false" ht="18" hidden="false" customHeight="false" outlineLevel="0" collapsed="false">
      <c r="A1447" s="354" t="s">
        <v>4994</v>
      </c>
      <c r="B1447" s="0" t="str">
        <f aca="false">LEFT(A1447,2)</f>
        <v>39</v>
      </c>
      <c r="C1447" s="354" t="s">
        <v>451</v>
      </c>
      <c r="D1447" s="354" t="s">
        <v>4995</v>
      </c>
      <c r="E1447" s="354" t="s">
        <v>656</v>
      </c>
      <c r="F1447" s="354" t="s">
        <v>3705</v>
      </c>
      <c r="G1447" s="0" t="e">
        <f aca="false">CHAR(CODE(dbcs(LEFT(F1447,1)))-256)</f>
        <v>#NAME?</v>
      </c>
      <c r="H1447" s="0" t="e">
        <f aca="false">C1447&amp;G1447</f>
        <v>#NAME?</v>
      </c>
      <c r="I1447" s="355" t="str">
        <f aca="false">D1447</f>
        <v>香南市</v>
      </c>
      <c r="L1447" s="355" t="str">
        <f aca="false">C1447&amp;D1447</f>
        <v>高知県香南市</v>
      </c>
    </row>
    <row r="1448" customFormat="false" ht="18" hidden="false" customHeight="false" outlineLevel="0" collapsed="false">
      <c r="A1448" s="354" t="s">
        <v>4996</v>
      </c>
      <c r="B1448" s="0" t="str">
        <f aca="false">LEFT(A1448,2)</f>
        <v>39</v>
      </c>
      <c r="C1448" s="354" t="s">
        <v>451</v>
      </c>
      <c r="D1448" s="354" t="s">
        <v>4997</v>
      </c>
      <c r="E1448" s="354" t="s">
        <v>656</v>
      </c>
      <c r="F1448" s="354" t="s">
        <v>4998</v>
      </c>
      <c r="G1448" s="0" t="e">
        <f aca="false">CHAR(CODE(dbcs(LEFT(F1448,1)))-256)</f>
        <v>#NAME?</v>
      </c>
      <c r="H1448" s="0" t="e">
        <f aca="false">C1448&amp;G1448</f>
        <v>#NAME?</v>
      </c>
      <c r="I1448" s="355" t="str">
        <f aca="false">D1448</f>
        <v>佐川町</v>
      </c>
      <c r="L1448" s="355" t="str">
        <f aca="false">C1448&amp;D1448</f>
        <v>高知県佐川町</v>
      </c>
    </row>
    <row r="1449" customFormat="false" ht="18" hidden="false" customHeight="false" outlineLevel="0" collapsed="false">
      <c r="A1449" s="354" t="s">
        <v>4999</v>
      </c>
      <c r="B1449" s="0" t="str">
        <f aca="false">LEFT(A1449,2)</f>
        <v>39</v>
      </c>
      <c r="C1449" s="354" t="s">
        <v>451</v>
      </c>
      <c r="D1449" s="354" t="s">
        <v>5000</v>
      </c>
      <c r="E1449" s="354" t="s">
        <v>656</v>
      </c>
      <c r="F1449" s="354" t="s">
        <v>5001</v>
      </c>
      <c r="G1449" s="0" t="e">
        <f aca="false">CHAR(CODE(dbcs(LEFT(F1449,1)))-256)</f>
        <v>#NAME?</v>
      </c>
      <c r="H1449" s="0" t="e">
        <f aca="false">C1449&amp;G1449</f>
        <v>#NAME?</v>
      </c>
      <c r="I1449" s="355" t="str">
        <f aca="false">D1449</f>
        <v>四万十市</v>
      </c>
      <c r="L1449" s="355" t="str">
        <f aca="false">C1449&amp;D1449</f>
        <v>高知県四万十市</v>
      </c>
    </row>
    <row r="1450" customFormat="false" ht="18" hidden="false" customHeight="false" outlineLevel="0" collapsed="false">
      <c r="A1450" s="354" t="s">
        <v>5002</v>
      </c>
      <c r="B1450" s="0" t="str">
        <f aca="false">LEFT(A1450,2)</f>
        <v>39</v>
      </c>
      <c r="C1450" s="354" t="s">
        <v>451</v>
      </c>
      <c r="D1450" s="354" t="s">
        <v>5003</v>
      </c>
      <c r="E1450" s="354" t="s">
        <v>656</v>
      </c>
      <c r="F1450" s="354" t="s">
        <v>5004</v>
      </c>
      <c r="G1450" s="0" t="e">
        <f aca="false">CHAR(CODE(dbcs(LEFT(F1450,1)))-256)</f>
        <v>#NAME?</v>
      </c>
      <c r="H1450" s="0" t="e">
        <f aca="false">C1450&amp;G1450</f>
        <v>#NAME?</v>
      </c>
      <c r="I1450" s="355" t="str">
        <f aca="false">D1450</f>
        <v>四万十町</v>
      </c>
      <c r="L1450" s="355" t="str">
        <f aca="false">C1450&amp;D1450</f>
        <v>高知県四万十町</v>
      </c>
    </row>
    <row r="1451" customFormat="false" ht="18" hidden="false" customHeight="false" outlineLevel="0" collapsed="false">
      <c r="A1451" s="354" t="s">
        <v>5005</v>
      </c>
      <c r="B1451" s="0" t="str">
        <f aca="false">LEFT(A1451,2)</f>
        <v>39</v>
      </c>
      <c r="C1451" s="354" t="s">
        <v>451</v>
      </c>
      <c r="D1451" s="354" t="s">
        <v>5006</v>
      </c>
      <c r="E1451" s="354" t="s">
        <v>656</v>
      </c>
      <c r="F1451" s="354" t="s">
        <v>5007</v>
      </c>
      <c r="G1451" s="0" t="e">
        <f aca="false">CHAR(CODE(dbcs(LEFT(F1451,1)))-256)</f>
        <v>#NAME?</v>
      </c>
      <c r="H1451" s="0" t="e">
        <f aca="false">C1451&amp;G1451</f>
        <v>#NAME?</v>
      </c>
      <c r="I1451" s="355" t="str">
        <f aca="false">D1451</f>
        <v>宿毛市</v>
      </c>
      <c r="L1451" s="355" t="str">
        <f aca="false">C1451&amp;D1451</f>
        <v>高知県宿毛市</v>
      </c>
    </row>
    <row r="1452" customFormat="false" ht="18" hidden="false" customHeight="false" outlineLevel="0" collapsed="false">
      <c r="A1452" s="354" t="s">
        <v>5008</v>
      </c>
      <c r="B1452" s="0" t="str">
        <f aca="false">LEFT(A1452,2)</f>
        <v>39</v>
      </c>
      <c r="C1452" s="354" t="s">
        <v>451</v>
      </c>
      <c r="D1452" s="354" t="s">
        <v>5009</v>
      </c>
      <c r="E1452" s="354" t="s">
        <v>656</v>
      </c>
      <c r="F1452" s="354" t="s">
        <v>5010</v>
      </c>
      <c r="G1452" s="0" t="e">
        <f aca="false">CHAR(CODE(dbcs(LEFT(F1452,1)))-256)</f>
        <v>#NAME?</v>
      </c>
      <c r="H1452" s="0" t="e">
        <f aca="false">C1452&amp;G1452</f>
        <v>#NAME?</v>
      </c>
      <c r="I1452" s="355" t="str">
        <f aca="false">D1452</f>
        <v>須崎市</v>
      </c>
      <c r="L1452" s="355" t="str">
        <f aca="false">C1452&amp;D1452</f>
        <v>高知県須崎市</v>
      </c>
    </row>
    <row r="1453" customFormat="false" ht="18" hidden="false" customHeight="false" outlineLevel="0" collapsed="false">
      <c r="A1453" s="354" t="s">
        <v>5011</v>
      </c>
      <c r="B1453" s="0" t="str">
        <f aca="false">LEFT(A1453,2)</f>
        <v>39</v>
      </c>
      <c r="C1453" s="354" t="s">
        <v>451</v>
      </c>
      <c r="D1453" s="354" t="s">
        <v>5012</v>
      </c>
      <c r="E1453" s="354" t="s">
        <v>656</v>
      </c>
      <c r="F1453" s="354" t="s">
        <v>5013</v>
      </c>
      <c r="G1453" s="0" t="e">
        <f aca="false">CHAR(CODE(dbcs(LEFT(F1453,1)))-256)</f>
        <v>#NAME?</v>
      </c>
      <c r="H1453" s="0" t="e">
        <f aca="false">C1453&amp;G1453</f>
        <v>#NAME?</v>
      </c>
      <c r="I1453" s="355" t="str">
        <f aca="false">D1453</f>
        <v>田野町</v>
      </c>
      <c r="L1453" s="355" t="str">
        <f aca="false">C1453&amp;D1453</f>
        <v>高知県田野町</v>
      </c>
    </row>
    <row r="1454" customFormat="false" ht="18" hidden="false" customHeight="false" outlineLevel="0" collapsed="false">
      <c r="A1454" s="354" t="s">
        <v>5014</v>
      </c>
      <c r="B1454" s="0" t="str">
        <f aca="false">LEFT(A1454,2)</f>
        <v>39</v>
      </c>
      <c r="C1454" s="354" t="s">
        <v>451</v>
      </c>
      <c r="D1454" s="354" t="s">
        <v>5015</v>
      </c>
      <c r="E1454" s="354" t="s">
        <v>656</v>
      </c>
      <c r="F1454" s="354" t="s">
        <v>5016</v>
      </c>
      <c r="G1454" s="0" t="e">
        <f aca="false">CHAR(CODE(dbcs(LEFT(F1454,1)))-256)</f>
        <v>#NAME?</v>
      </c>
      <c r="H1454" s="0" t="e">
        <f aca="false">C1454&amp;G1454</f>
        <v>#NAME?</v>
      </c>
      <c r="I1454" s="355" t="str">
        <f aca="false">D1454</f>
        <v>津野町</v>
      </c>
      <c r="L1454" s="355" t="str">
        <f aca="false">C1454&amp;D1454</f>
        <v>高知県津野町</v>
      </c>
    </row>
    <row r="1455" customFormat="false" ht="18" hidden="false" customHeight="false" outlineLevel="0" collapsed="false">
      <c r="A1455" s="354" t="s">
        <v>5017</v>
      </c>
      <c r="B1455" s="0" t="str">
        <f aca="false">LEFT(A1455,2)</f>
        <v>39</v>
      </c>
      <c r="C1455" s="354" t="s">
        <v>451</v>
      </c>
      <c r="D1455" s="354" t="s">
        <v>5018</v>
      </c>
      <c r="E1455" s="354" t="s">
        <v>656</v>
      </c>
      <c r="F1455" s="354" t="s">
        <v>5019</v>
      </c>
      <c r="G1455" s="0" t="e">
        <f aca="false">CHAR(CODE(dbcs(LEFT(F1455,1)))-256)</f>
        <v>#NAME?</v>
      </c>
      <c r="H1455" s="0" t="e">
        <f aca="false">C1455&amp;G1455</f>
        <v>#NAME?</v>
      </c>
      <c r="I1455" s="355" t="str">
        <f aca="false">D1455</f>
        <v>東洋町</v>
      </c>
      <c r="L1455" s="355" t="str">
        <f aca="false">C1455&amp;D1455</f>
        <v>高知県東洋町</v>
      </c>
    </row>
    <row r="1456" customFormat="false" ht="18" hidden="false" customHeight="false" outlineLevel="0" collapsed="false">
      <c r="A1456" s="354" t="s">
        <v>5020</v>
      </c>
      <c r="B1456" s="0" t="str">
        <f aca="false">LEFT(A1456,2)</f>
        <v>39</v>
      </c>
      <c r="C1456" s="354" t="s">
        <v>451</v>
      </c>
      <c r="D1456" s="354" t="s">
        <v>5021</v>
      </c>
      <c r="E1456" s="354" t="s">
        <v>656</v>
      </c>
      <c r="F1456" s="354" t="s">
        <v>5022</v>
      </c>
      <c r="G1456" s="0" t="e">
        <f aca="false">CHAR(CODE(dbcs(LEFT(F1456,1)))-256)</f>
        <v>#NAME?</v>
      </c>
      <c r="H1456" s="0" t="e">
        <f aca="false">C1456&amp;G1456</f>
        <v>#NAME?</v>
      </c>
      <c r="I1456" s="355" t="str">
        <f aca="false">D1456</f>
        <v>土佐市</v>
      </c>
      <c r="L1456" s="355" t="str">
        <f aca="false">C1456&amp;D1456</f>
        <v>高知県土佐市</v>
      </c>
    </row>
    <row r="1457" customFormat="false" ht="18" hidden="false" customHeight="false" outlineLevel="0" collapsed="false">
      <c r="A1457" s="354" t="s">
        <v>5023</v>
      </c>
      <c r="B1457" s="0" t="str">
        <f aca="false">LEFT(A1457,2)</f>
        <v>39</v>
      </c>
      <c r="C1457" s="354" t="s">
        <v>451</v>
      </c>
      <c r="D1457" s="354" t="s">
        <v>5024</v>
      </c>
      <c r="E1457" s="354" t="s">
        <v>656</v>
      </c>
      <c r="F1457" s="354" t="s">
        <v>5025</v>
      </c>
      <c r="G1457" s="0" t="e">
        <f aca="false">CHAR(CODE(dbcs(LEFT(F1457,1)))-256)</f>
        <v>#NAME?</v>
      </c>
      <c r="H1457" s="0" t="e">
        <f aca="false">C1457&amp;G1457</f>
        <v>#NAME?</v>
      </c>
      <c r="I1457" s="355" t="str">
        <f aca="false">D1457</f>
        <v>土佐清水市</v>
      </c>
      <c r="L1457" s="355" t="str">
        <f aca="false">C1457&amp;D1457</f>
        <v>高知県土佐清水市</v>
      </c>
    </row>
    <row r="1458" customFormat="false" ht="18" hidden="false" customHeight="false" outlineLevel="0" collapsed="false">
      <c r="A1458" s="354" t="s">
        <v>5026</v>
      </c>
      <c r="B1458" s="0" t="str">
        <f aca="false">LEFT(A1458,2)</f>
        <v>39</v>
      </c>
      <c r="C1458" s="354" t="s">
        <v>451</v>
      </c>
      <c r="D1458" s="354" t="s">
        <v>5027</v>
      </c>
      <c r="E1458" s="354" t="s">
        <v>656</v>
      </c>
      <c r="F1458" s="354" t="s">
        <v>5028</v>
      </c>
      <c r="G1458" s="0" t="e">
        <f aca="false">CHAR(CODE(dbcs(LEFT(F1458,1)))-256)</f>
        <v>#NAME?</v>
      </c>
      <c r="H1458" s="0" t="e">
        <f aca="false">C1458&amp;G1458</f>
        <v>#NAME?</v>
      </c>
      <c r="I1458" s="355" t="str">
        <f aca="false">D1458</f>
        <v>土佐町</v>
      </c>
      <c r="L1458" s="355" t="str">
        <f aca="false">C1458&amp;D1458</f>
        <v>高知県土佐町</v>
      </c>
    </row>
    <row r="1459" customFormat="false" ht="18" hidden="false" customHeight="false" outlineLevel="0" collapsed="false">
      <c r="A1459" s="354" t="s">
        <v>5029</v>
      </c>
      <c r="B1459" s="0" t="str">
        <f aca="false">LEFT(A1459,2)</f>
        <v>39</v>
      </c>
      <c r="C1459" s="354" t="s">
        <v>451</v>
      </c>
      <c r="D1459" s="354" t="s">
        <v>5030</v>
      </c>
      <c r="E1459" s="354" t="s">
        <v>656</v>
      </c>
      <c r="F1459" s="354" t="s">
        <v>5031</v>
      </c>
      <c r="G1459" s="0" t="e">
        <f aca="false">CHAR(CODE(dbcs(LEFT(F1459,1)))-256)</f>
        <v>#NAME?</v>
      </c>
      <c r="H1459" s="0" t="e">
        <f aca="false">C1459&amp;G1459</f>
        <v>#NAME?</v>
      </c>
      <c r="I1459" s="355" t="str">
        <f aca="false">D1459</f>
        <v>中土佐町</v>
      </c>
      <c r="L1459" s="355" t="str">
        <f aca="false">C1459&amp;D1459</f>
        <v>高知県中土佐町</v>
      </c>
    </row>
    <row r="1460" customFormat="false" ht="18" hidden="false" customHeight="false" outlineLevel="0" collapsed="false">
      <c r="A1460" s="354" t="s">
        <v>5032</v>
      </c>
      <c r="B1460" s="0" t="str">
        <f aca="false">LEFT(A1460,2)</f>
        <v>39</v>
      </c>
      <c r="C1460" s="354" t="s">
        <v>451</v>
      </c>
      <c r="D1460" s="354" t="s">
        <v>5033</v>
      </c>
      <c r="E1460" s="354" t="s">
        <v>656</v>
      </c>
      <c r="F1460" s="354" t="s">
        <v>5034</v>
      </c>
      <c r="G1460" s="0" t="e">
        <f aca="false">CHAR(CODE(dbcs(LEFT(F1460,1)))-256)</f>
        <v>#NAME?</v>
      </c>
      <c r="H1460" s="0" t="e">
        <f aca="false">C1460&amp;G1460</f>
        <v>#NAME?</v>
      </c>
      <c r="I1460" s="355" t="str">
        <f aca="false">D1460</f>
        <v>奈半利町</v>
      </c>
      <c r="L1460" s="355" t="str">
        <f aca="false">C1460&amp;D1460</f>
        <v>高知県奈半利町</v>
      </c>
    </row>
    <row r="1461" customFormat="false" ht="18" hidden="false" customHeight="false" outlineLevel="0" collapsed="false">
      <c r="A1461" s="354" t="s">
        <v>5035</v>
      </c>
      <c r="B1461" s="0" t="str">
        <f aca="false">LEFT(A1461,2)</f>
        <v>39</v>
      </c>
      <c r="C1461" s="354" t="s">
        <v>451</v>
      </c>
      <c r="D1461" s="354" t="s">
        <v>5036</v>
      </c>
      <c r="E1461" s="354" t="s">
        <v>656</v>
      </c>
      <c r="F1461" s="354" t="s">
        <v>5037</v>
      </c>
      <c r="G1461" s="0" t="e">
        <f aca="false">CHAR(CODE(dbcs(LEFT(F1461,1)))-256)</f>
        <v>#NAME?</v>
      </c>
      <c r="H1461" s="0" t="e">
        <f aca="false">C1461&amp;G1461</f>
        <v>#NAME?</v>
      </c>
      <c r="I1461" s="355" t="str">
        <f aca="false">D1461</f>
        <v>南国市</v>
      </c>
      <c r="L1461" s="355" t="str">
        <f aca="false">C1461&amp;D1461</f>
        <v>高知県南国市</v>
      </c>
    </row>
    <row r="1462" customFormat="false" ht="18" hidden="false" customHeight="false" outlineLevel="0" collapsed="false">
      <c r="A1462" s="354" t="s">
        <v>5038</v>
      </c>
      <c r="B1462" s="0" t="str">
        <f aca="false">LEFT(A1462,2)</f>
        <v>39</v>
      </c>
      <c r="C1462" s="354" t="s">
        <v>451</v>
      </c>
      <c r="D1462" s="354" t="s">
        <v>5039</v>
      </c>
      <c r="E1462" s="354" t="s">
        <v>656</v>
      </c>
      <c r="F1462" s="354" t="s">
        <v>5040</v>
      </c>
      <c r="G1462" s="0" t="e">
        <f aca="false">CHAR(CODE(dbcs(LEFT(F1462,1)))-256)</f>
        <v>#NAME?</v>
      </c>
      <c r="H1462" s="0" t="e">
        <f aca="false">C1462&amp;G1462</f>
        <v>#NAME?</v>
      </c>
      <c r="I1462" s="355" t="str">
        <f aca="false">D1462</f>
        <v>仁淀川町</v>
      </c>
      <c r="L1462" s="355" t="str">
        <f aca="false">C1462&amp;D1462</f>
        <v>高知県仁淀川町</v>
      </c>
    </row>
    <row r="1463" customFormat="false" ht="18" hidden="false" customHeight="false" outlineLevel="0" collapsed="false">
      <c r="A1463" s="354" t="s">
        <v>5041</v>
      </c>
      <c r="B1463" s="0" t="str">
        <f aca="false">LEFT(A1463,2)</f>
        <v>39</v>
      </c>
      <c r="C1463" s="354" t="s">
        <v>451</v>
      </c>
      <c r="D1463" s="354" t="s">
        <v>5042</v>
      </c>
      <c r="E1463" s="354" t="s">
        <v>656</v>
      </c>
      <c r="F1463" s="354" t="s">
        <v>5043</v>
      </c>
      <c r="G1463" s="0" t="e">
        <f aca="false">CHAR(CODE(dbcs(LEFT(F1463,1)))-256)</f>
        <v>#NAME?</v>
      </c>
      <c r="H1463" s="0" t="e">
        <f aca="false">C1463&amp;G1463</f>
        <v>#NAME?</v>
      </c>
      <c r="I1463" s="355" t="str">
        <f aca="false">D1463</f>
        <v>日高村</v>
      </c>
      <c r="L1463" s="355" t="str">
        <f aca="false">C1463&amp;D1463</f>
        <v>高知県日高村</v>
      </c>
    </row>
    <row r="1464" customFormat="false" ht="18" hidden="false" customHeight="false" outlineLevel="0" collapsed="false">
      <c r="A1464" s="354" t="s">
        <v>5044</v>
      </c>
      <c r="B1464" s="0" t="str">
        <f aca="false">LEFT(A1464,2)</f>
        <v>39</v>
      </c>
      <c r="C1464" s="354" t="s">
        <v>451</v>
      </c>
      <c r="D1464" s="354" t="s">
        <v>5045</v>
      </c>
      <c r="E1464" s="354" t="s">
        <v>656</v>
      </c>
      <c r="F1464" s="354" t="s">
        <v>5046</v>
      </c>
      <c r="G1464" s="0" t="e">
        <f aca="false">CHAR(CODE(dbcs(LEFT(F1464,1)))-256)</f>
        <v>#NAME?</v>
      </c>
      <c r="H1464" s="0" t="e">
        <f aca="false">C1464&amp;G1464</f>
        <v>#NAME?</v>
      </c>
      <c r="I1464" s="355" t="str">
        <f aca="false">D1464</f>
        <v>三原村</v>
      </c>
      <c r="L1464" s="355" t="str">
        <f aca="false">C1464&amp;D1464</f>
        <v>高知県三原村</v>
      </c>
    </row>
    <row r="1465" customFormat="false" ht="18" hidden="false" customHeight="false" outlineLevel="0" collapsed="false">
      <c r="A1465" s="354" t="s">
        <v>5047</v>
      </c>
      <c r="B1465" s="0" t="str">
        <f aca="false">LEFT(A1465,2)</f>
        <v>39</v>
      </c>
      <c r="C1465" s="354" t="s">
        <v>451</v>
      </c>
      <c r="D1465" s="354" t="s">
        <v>5048</v>
      </c>
      <c r="E1465" s="354" t="s">
        <v>656</v>
      </c>
      <c r="F1465" s="354" t="s">
        <v>5049</v>
      </c>
      <c r="G1465" s="0" t="e">
        <f aca="false">CHAR(CODE(dbcs(LEFT(F1465,1)))-256)</f>
        <v>#NAME?</v>
      </c>
      <c r="H1465" s="0" t="e">
        <f aca="false">C1465&amp;G1465</f>
        <v>#NAME?</v>
      </c>
      <c r="I1465" s="355" t="str">
        <f aca="false">D1465</f>
        <v>室戸市</v>
      </c>
      <c r="L1465" s="355" t="str">
        <f aca="false">C1465&amp;D1465</f>
        <v>高知県室戸市</v>
      </c>
    </row>
    <row r="1466" customFormat="false" ht="18" hidden="false" customHeight="false" outlineLevel="0" collapsed="false">
      <c r="A1466" s="354" t="s">
        <v>5050</v>
      </c>
      <c r="B1466" s="0" t="str">
        <f aca="false">LEFT(A1466,2)</f>
        <v>39</v>
      </c>
      <c r="C1466" s="354" t="s">
        <v>451</v>
      </c>
      <c r="D1466" s="354" t="s">
        <v>5051</v>
      </c>
      <c r="E1466" s="354" t="s">
        <v>656</v>
      </c>
      <c r="F1466" s="354" t="s">
        <v>5052</v>
      </c>
      <c r="G1466" s="0" t="e">
        <f aca="false">CHAR(CODE(dbcs(LEFT(F1466,1)))-256)</f>
        <v>#NAME?</v>
      </c>
      <c r="H1466" s="0" t="e">
        <f aca="false">C1466&amp;G1466</f>
        <v>#NAME?</v>
      </c>
      <c r="I1466" s="355" t="str">
        <f aca="false">D1466</f>
        <v>本山町</v>
      </c>
      <c r="L1466" s="355" t="str">
        <f aca="false">C1466&amp;D1466</f>
        <v>高知県本山町</v>
      </c>
    </row>
    <row r="1467" customFormat="false" ht="18" hidden="false" customHeight="false" outlineLevel="0" collapsed="false">
      <c r="A1467" s="354" t="s">
        <v>5053</v>
      </c>
      <c r="B1467" s="0" t="str">
        <f aca="false">LEFT(A1467,2)</f>
        <v>39</v>
      </c>
      <c r="C1467" s="354" t="s">
        <v>451</v>
      </c>
      <c r="D1467" s="354" t="s">
        <v>5054</v>
      </c>
      <c r="E1467" s="354" t="s">
        <v>656</v>
      </c>
      <c r="F1467" s="354" t="s">
        <v>5055</v>
      </c>
      <c r="G1467" s="0" t="e">
        <f aca="false">CHAR(CODE(dbcs(LEFT(F1467,1)))-256)</f>
        <v>#NAME?</v>
      </c>
      <c r="H1467" s="0" t="e">
        <f aca="false">C1467&amp;G1467</f>
        <v>#NAME?</v>
      </c>
      <c r="I1467" s="355" t="str">
        <f aca="false">D1467</f>
        <v>安田町</v>
      </c>
      <c r="L1467" s="355" t="str">
        <f aca="false">C1467&amp;D1467</f>
        <v>高知県安田町</v>
      </c>
    </row>
    <row r="1468" customFormat="false" ht="18" hidden="false" customHeight="false" outlineLevel="0" collapsed="false">
      <c r="A1468" s="354" t="s">
        <v>5056</v>
      </c>
      <c r="B1468" s="0" t="str">
        <f aca="false">LEFT(A1468,2)</f>
        <v>39</v>
      </c>
      <c r="C1468" s="354" t="s">
        <v>451</v>
      </c>
      <c r="D1468" s="354" t="s">
        <v>5057</v>
      </c>
      <c r="E1468" s="354" t="s">
        <v>656</v>
      </c>
      <c r="F1468" s="354" t="s">
        <v>5058</v>
      </c>
      <c r="G1468" s="0" t="e">
        <f aca="false">CHAR(CODE(dbcs(LEFT(F1468,1)))-256)</f>
        <v>#NAME?</v>
      </c>
      <c r="H1468" s="0" t="e">
        <f aca="false">C1468&amp;G1468</f>
        <v>#NAME?</v>
      </c>
      <c r="I1468" s="355" t="str">
        <f aca="false">D1468</f>
        <v>梼原町</v>
      </c>
      <c r="L1468" s="355" t="str">
        <f aca="false">C1468&amp;D1468</f>
        <v>高知県梼原町</v>
      </c>
    </row>
    <row r="1469" customFormat="false" ht="18" hidden="false" customHeight="false" outlineLevel="0" collapsed="false">
      <c r="A1469" s="354" t="s">
        <v>5059</v>
      </c>
      <c r="B1469" s="0" t="str">
        <f aca="false">LEFT(A1469,2)</f>
        <v>40</v>
      </c>
      <c r="C1469" s="354" t="s">
        <v>452</v>
      </c>
      <c r="D1469" s="354" t="s">
        <v>5060</v>
      </c>
      <c r="E1469" s="354" t="s">
        <v>658</v>
      </c>
      <c r="F1469" s="354" t="s">
        <v>5061</v>
      </c>
      <c r="G1469" s="0" t="e">
        <f aca="false">CHAR(CODE(dbcs(LEFT(F1469,1)))-256)</f>
        <v>#NAME?</v>
      </c>
      <c r="H1469" s="0" t="e">
        <f aca="false">C1469&amp;G1469</f>
        <v>#NAME?</v>
      </c>
      <c r="I1469" s="355" t="str">
        <f aca="false">D1469</f>
        <v>赤村</v>
      </c>
      <c r="L1469" s="355" t="str">
        <f aca="false">C1469&amp;D1469</f>
        <v>福岡県赤村</v>
      </c>
    </row>
    <row r="1470" customFormat="false" ht="18" hidden="false" customHeight="false" outlineLevel="0" collapsed="false">
      <c r="A1470" s="354" t="s">
        <v>5062</v>
      </c>
      <c r="B1470" s="0" t="str">
        <f aca="false">LEFT(A1470,2)</f>
        <v>40</v>
      </c>
      <c r="C1470" s="354" t="s">
        <v>452</v>
      </c>
      <c r="D1470" s="354" t="s">
        <v>5063</v>
      </c>
      <c r="E1470" s="354" t="s">
        <v>658</v>
      </c>
      <c r="F1470" s="354" t="s">
        <v>5064</v>
      </c>
      <c r="G1470" s="0" t="e">
        <f aca="false">CHAR(CODE(dbcs(LEFT(F1470,1)))-256)</f>
        <v>#NAME?</v>
      </c>
      <c r="H1470" s="0" t="e">
        <f aca="false">C1470&amp;G1470</f>
        <v>#NAME?</v>
      </c>
      <c r="I1470" s="355" t="str">
        <f aca="false">D1470</f>
        <v>朝倉市</v>
      </c>
      <c r="L1470" s="355" t="str">
        <f aca="false">C1470&amp;D1470</f>
        <v>福岡県朝倉市</v>
      </c>
    </row>
    <row r="1471" customFormat="false" ht="18" hidden="false" customHeight="false" outlineLevel="0" collapsed="false">
      <c r="A1471" s="354" t="s">
        <v>5065</v>
      </c>
      <c r="B1471" s="0" t="str">
        <f aca="false">LEFT(A1471,2)</f>
        <v>40</v>
      </c>
      <c r="C1471" s="354" t="s">
        <v>452</v>
      </c>
      <c r="D1471" s="354" t="s">
        <v>5066</v>
      </c>
      <c r="E1471" s="354" t="s">
        <v>658</v>
      </c>
      <c r="F1471" s="354" t="s">
        <v>5067</v>
      </c>
      <c r="G1471" s="0" t="e">
        <f aca="false">CHAR(CODE(dbcs(LEFT(F1471,1)))-256)</f>
        <v>#NAME?</v>
      </c>
      <c r="H1471" s="0" t="e">
        <f aca="false">C1471&amp;G1471</f>
        <v>#NAME?</v>
      </c>
      <c r="I1471" s="355" t="str">
        <f aca="false">D1471</f>
        <v>芦屋町</v>
      </c>
      <c r="L1471" s="355" t="str">
        <f aca="false">C1471&amp;D1471</f>
        <v>福岡県芦屋町</v>
      </c>
    </row>
    <row r="1472" customFormat="false" ht="18" hidden="false" customHeight="false" outlineLevel="0" collapsed="false">
      <c r="A1472" s="354" t="s">
        <v>5068</v>
      </c>
      <c r="B1472" s="0" t="str">
        <f aca="false">LEFT(A1472,2)</f>
        <v>40</v>
      </c>
      <c r="C1472" s="354" t="s">
        <v>452</v>
      </c>
      <c r="D1472" s="354" t="s">
        <v>5069</v>
      </c>
      <c r="E1472" s="354" t="s">
        <v>658</v>
      </c>
      <c r="F1472" s="354" t="s">
        <v>5070</v>
      </c>
      <c r="G1472" s="0" t="e">
        <f aca="false">CHAR(CODE(dbcs(LEFT(F1472,1)))-256)</f>
        <v>#NAME?</v>
      </c>
      <c r="H1472" s="0" t="e">
        <f aca="false">C1472&amp;G1472</f>
        <v>#NAME?</v>
      </c>
      <c r="I1472" s="355" t="str">
        <f aca="false">D1472</f>
        <v>飯塚市</v>
      </c>
      <c r="L1472" s="355" t="str">
        <f aca="false">C1472&amp;D1472</f>
        <v>福岡県飯塚市</v>
      </c>
    </row>
    <row r="1473" customFormat="false" ht="18" hidden="false" customHeight="false" outlineLevel="0" collapsed="false">
      <c r="A1473" s="354" t="s">
        <v>5071</v>
      </c>
      <c r="B1473" s="0" t="str">
        <f aca="false">LEFT(A1473,2)</f>
        <v>40</v>
      </c>
      <c r="C1473" s="354" t="s">
        <v>452</v>
      </c>
      <c r="D1473" s="354" t="s">
        <v>5072</v>
      </c>
      <c r="E1473" s="354" t="s">
        <v>658</v>
      </c>
      <c r="F1473" s="354" t="s">
        <v>5073</v>
      </c>
      <c r="G1473" s="0" t="e">
        <f aca="false">CHAR(CODE(dbcs(LEFT(F1473,1)))-256)</f>
        <v>#NAME?</v>
      </c>
      <c r="H1473" s="0" t="e">
        <f aca="false">C1473&amp;G1473</f>
        <v>#NAME?</v>
      </c>
      <c r="I1473" s="355" t="str">
        <f aca="false">D1473</f>
        <v>糸島市</v>
      </c>
      <c r="L1473" s="355" t="str">
        <f aca="false">C1473&amp;D1473</f>
        <v>福岡県糸島市</v>
      </c>
    </row>
    <row r="1474" customFormat="false" ht="18" hidden="false" customHeight="false" outlineLevel="0" collapsed="false">
      <c r="A1474" s="354" t="s">
        <v>5074</v>
      </c>
      <c r="B1474" s="0" t="str">
        <f aca="false">LEFT(A1474,2)</f>
        <v>40</v>
      </c>
      <c r="C1474" s="354" t="s">
        <v>452</v>
      </c>
      <c r="D1474" s="354" t="s">
        <v>5075</v>
      </c>
      <c r="E1474" s="354" t="s">
        <v>658</v>
      </c>
      <c r="F1474" s="354" t="s">
        <v>5076</v>
      </c>
      <c r="G1474" s="0" t="e">
        <f aca="false">CHAR(CODE(dbcs(LEFT(F1474,1)))-256)</f>
        <v>#NAME?</v>
      </c>
      <c r="H1474" s="0" t="e">
        <f aca="false">C1474&amp;G1474</f>
        <v>#NAME?</v>
      </c>
      <c r="I1474" s="355" t="str">
        <f aca="false">D1474</f>
        <v>糸田町</v>
      </c>
      <c r="L1474" s="355" t="str">
        <f aca="false">C1474&amp;D1474</f>
        <v>福岡県糸田町</v>
      </c>
    </row>
    <row r="1475" customFormat="false" ht="18" hidden="false" customHeight="false" outlineLevel="0" collapsed="false">
      <c r="A1475" s="354" t="s">
        <v>5077</v>
      </c>
      <c r="B1475" s="0" t="str">
        <f aca="false">LEFT(A1475,2)</f>
        <v>40</v>
      </c>
      <c r="C1475" s="354" t="s">
        <v>452</v>
      </c>
      <c r="D1475" s="354" t="s">
        <v>5078</v>
      </c>
      <c r="E1475" s="354" t="s">
        <v>658</v>
      </c>
      <c r="F1475" s="354" t="s">
        <v>5079</v>
      </c>
      <c r="G1475" s="0" t="e">
        <f aca="false">CHAR(CODE(dbcs(LEFT(F1475,1)))-256)</f>
        <v>#NAME?</v>
      </c>
      <c r="H1475" s="0" t="e">
        <f aca="false">C1475&amp;G1475</f>
        <v>#NAME?</v>
      </c>
      <c r="I1475" s="355" t="str">
        <f aca="false">D1475</f>
        <v>うきは市</v>
      </c>
      <c r="L1475" s="355" t="str">
        <f aca="false">C1475&amp;D1475</f>
        <v>福岡県うきは市</v>
      </c>
    </row>
    <row r="1476" customFormat="false" ht="18" hidden="false" customHeight="false" outlineLevel="0" collapsed="false">
      <c r="A1476" s="354" t="s">
        <v>5080</v>
      </c>
      <c r="B1476" s="0" t="str">
        <f aca="false">LEFT(A1476,2)</f>
        <v>40</v>
      </c>
      <c r="C1476" s="354" t="s">
        <v>452</v>
      </c>
      <c r="D1476" s="354" t="s">
        <v>5081</v>
      </c>
      <c r="E1476" s="354" t="s">
        <v>658</v>
      </c>
      <c r="F1476" s="354" t="s">
        <v>5082</v>
      </c>
      <c r="G1476" s="0" t="e">
        <f aca="false">CHAR(CODE(dbcs(LEFT(F1476,1)))-256)</f>
        <v>#NAME?</v>
      </c>
      <c r="H1476" s="0" t="e">
        <f aca="false">C1476&amp;G1476</f>
        <v>#NAME?</v>
      </c>
      <c r="I1476" s="355" t="str">
        <f aca="false">D1476</f>
        <v>宇美町</v>
      </c>
      <c r="L1476" s="355" t="str">
        <f aca="false">C1476&amp;D1476</f>
        <v>福岡県宇美町</v>
      </c>
    </row>
    <row r="1477" customFormat="false" ht="18" hidden="false" customHeight="false" outlineLevel="0" collapsed="false">
      <c r="A1477" s="354" t="s">
        <v>5083</v>
      </c>
      <c r="B1477" s="0" t="str">
        <f aca="false">LEFT(A1477,2)</f>
        <v>40</v>
      </c>
      <c r="C1477" s="354" t="s">
        <v>452</v>
      </c>
      <c r="D1477" s="354" t="s">
        <v>5084</v>
      </c>
      <c r="E1477" s="354" t="s">
        <v>658</v>
      </c>
      <c r="F1477" s="354" t="s">
        <v>5085</v>
      </c>
      <c r="G1477" s="0" t="e">
        <f aca="false">CHAR(CODE(dbcs(LEFT(F1477,1)))-256)</f>
        <v>#NAME?</v>
      </c>
      <c r="H1477" s="0" t="e">
        <f aca="false">C1477&amp;G1477</f>
        <v>#NAME?</v>
      </c>
      <c r="I1477" s="355" t="str">
        <f aca="false">D1477</f>
        <v>大川市</v>
      </c>
      <c r="L1477" s="355" t="str">
        <f aca="false">C1477&amp;D1477</f>
        <v>福岡県大川市</v>
      </c>
    </row>
    <row r="1478" customFormat="false" ht="18" hidden="false" customHeight="false" outlineLevel="0" collapsed="false">
      <c r="A1478" s="354" t="s">
        <v>5086</v>
      </c>
      <c r="B1478" s="0" t="str">
        <f aca="false">LEFT(A1478,2)</f>
        <v>40</v>
      </c>
      <c r="C1478" s="354" t="s">
        <v>452</v>
      </c>
      <c r="D1478" s="354" t="s">
        <v>5087</v>
      </c>
      <c r="E1478" s="354" t="s">
        <v>658</v>
      </c>
      <c r="F1478" s="354" t="s">
        <v>5088</v>
      </c>
      <c r="G1478" s="0" t="e">
        <f aca="false">CHAR(CODE(dbcs(LEFT(F1478,1)))-256)</f>
        <v>#NAME?</v>
      </c>
      <c r="H1478" s="0" t="e">
        <f aca="false">C1478&amp;G1478</f>
        <v>#NAME?</v>
      </c>
      <c r="I1478" s="355" t="str">
        <f aca="false">D1478</f>
        <v>大木町</v>
      </c>
      <c r="L1478" s="355" t="str">
        <f aca="false">C1478&amp;D1478</f>
        <v>福岡県大木町</v>
      </c>
    </row>
    <row r="1479" customFormat="false" ht="18" hidden="false" customHeight="false" outlineLevel="0" collapsed="false">
      <c r="A1479" s="354" t="s">
        <v>5089</v>
      </c>
      <c r="B1479" s="0" t="str">
        <f aca="false">LEFT(A1479,2)</f>
        <v>40</v>
      </c>
      <c r="C1479" s="354" t="s">
        <v>452</v>
      </c>
      <c r="D1479" s="354" t="s">
        <v>5090</v>
      </c>
      <c r="E1479" s="354" t="s">
        <v>658</v>
      </c>
      <c r="F1479" s="354" t="s">
        <v>5091</v>
      </c>
      <c r="G1479" s="0" t="e">
        <f aca="false">CHAR(CODE(dbcs(LEFT(F1479,1)))-256)</f>
        <v>#NAME?</v>
      </c>
      <c r="H1479" s="0" t="e">
        <f aca="false">C1479&amp;G1479</f>
        <v>#NAME?</v>
      </c>
      <c r="I1479" s="355" t="str">
        <f aca="false">D1479</f>
        <v>大任町</v>
      </c>
      <c r="L1479" s="355" t="str">
        <f aca="false">C1479&amp;D1479</f>
        <v>福岡県大任町</v>
      </c>
    </row>
    <row r="1480" customFormat="false" ht="18" hidden="false" customHeight="false" outlineLevel="0" collapsed="false">
      <c r="A1480" s="354" t="s">
        <v>5092</v>
      </c>
      <c r="B1480" s="0" t="str">
        <f aca="false">LEFT(A1480,2)</f>
        <v>40</v>
      </c>
      <c r="C1480" s="354" t="s">
        <v>452</v>
      </c>
      <c r="D1480" s="354" t="s">
        <v>5093</v>
      </c>
      <c r="E1480" s="354" t="s">
        <v>658</v>
      </c>
      <c r="F1480" s="354" t="s">
        <v>5094</v>
      </c>
      <c r="G1480" s="0" t="e">
        <f aca="false">CHAR(CODE(dbcs(LEFT(F1480,1)))-256)</f>
        <v>#NAME?</v>
      </c>
      <c r="H1480" s="0" t="e">
        <f aca="false">C1480&amp;G1480</f>
        <v>#NAME?</v>
      </c>
      <c r="I1480" s="355" t="str">
        <f aca="false">D1480</f>
        <v>大野城市</v>
      </c>
      <c r="L1480" s="355" t="str">
        <f aca="false">C1480&amp;D1480</f>
        <v>福岡県大野城市</v>
      </c>
    </row>
    <row r="1481" customFormat="false" ht="18" hidden="false" customHeight="false" outlineLevel="0" collapsed="false">
      <c r="A1481" s="354" t="s">
        <v>5095</v>
      </c>
      <c r="B1481" s="0" t="str">
        <f aca="false">LEFT(A1481,2)</f>
        <v>40</v>
      </c>
      <c r="C1481" s="354" t="s">
        <v>452</v>
      </c>
      <c r="D1481" s="354" t="s">
        <v>5096</v>
      </c>
      <c r="E1481" s="354" t="s">
        <v>658</v>
      </c>
      <c r="F1481" s="354" t="s">
        <v>5097</v>
      </c>
      <c r="G1481" s="0" t="e">
        <f aca="false">CHAR(CODE(dbcs(LEFT(F1481,1)))-256)</f>
        <v>#NAME?</v>
      </c>
      <c r="H1481" s="0" t="e">
        <f aca="false">C1481&amp;G1481</f>
        <v>#NAME?</v>
      </c>
      <c r="I1481" s="355" t="str">
        <f aca="false">D1481</f>
        <v>大牟田市</v>
      </c>
      <c r="L1481" s="355" t="str">
        <f aca="false">C1481&amp;D1481</f>
        <v>福岡県大牟田市</v>
      </c>
    </row>
    <row r="1482" customFormat="false" ht="18" hidden="false" customHeight="false" outlineLevel="0" collapsed="false">
      <c r="A1482" s="354" t="s">
        <v>5098</v>
      </c>
      <c r="B1482" s="0" t="str">
        <f aca="false">LEFT(A1482,2)</f>
        <v>40</v>
      </c>
      <c r="C1482" s="354" t="s">
        <v>452</v>
      </c>
      <c r="D1482" s="354" t="s">
        <v>5099</v>
      </c>
      <c r="E1482" s="354" t="s">
        <v>658</v>
      </c>
      <c r="F1482" s="354" t="s">
        <v>5100</v>
      </c>
      <c r="G1482" s="0" t="e">
        <f aca="false">CHAR(CODE(dbcs(LEFT(F1482,1)))-256)</f>
        <v>#NAME?</v>
      </c>
      <c r="H1482" s="0" t="e">
        <f aca="false">C1482&amp;G1482</f>
        <v>#NAME?</v>
      </c>
      <c r="I1482" s="355" t="str">
        <f aca="false">D1482</f>
        <v>岡垣町</v>
      </c>
      <c r="L1482" s="355" t="str">
        <f aca="false">C1482&amp;D1482</f>
        <v>福岡県岡垣町</v>
      </c>
    </row>
    <row r="1483" customFormat="false" ht="18" hidden="false" customHeight="false" outlineLevel="0" collapsed="false">
      <c r="A1483" s="354" t="s">
        <v>5101</v>
      </c>
      <c r="B1483" s="0" t="str">
        <f aca="false">LEFT(A1483,2)</f>
        <v>40</v>
      </c>
      <c r="C1483" s="354" t="s">
        <v>452</v>
      </c>
      <c r="D1483" s="354" t="s">
        <v>5102</v>
      </c>
      <c r="E1483" s="354" t="s">
        <v>658</v>
      </c>
      <c r="F1483" s="354" t="s">
        <v>5103</v>
      </c>
      <c r="G1483" s="0" t="e">
        <f aca="false">CHAR(CODE(dbcs(LEFT(F1483,1)))-256)</f>
        <v>#NAME?</v>
      </c>
      <c r="H1483" s="0" t="e">
        <f aca="false">C1483&amp;G1483</f>
        <v>#NAME?</v>
      </c>
      <c r="I1483" s="355" t="str">
        <f aca="false">D1483</f>
        <v>小郡市</v>
      </c>
      <c r="L1483" s="355" t="str">
        <f aca="false">C1483&amp;D1483</f>
        <v>福岡県小郡市</v>
      </c>
    </row>
    <row r="1484" customFormat="false" ht="18" hidden="false" customHeight="false" outlineLevel="0" collapsed="false">
      <c r="A1484" s="354" t="s">
        <v>5104</v>
      </c>
      <c r="B1484" s="0" t="str">
        <f aca="false">LEFT(A1484,2)</f>
        <v>40</v>
      </c>
      <c r="C1484" s="354" t="s">
        <v>452</v>
      </c>
      <c r="D1484" s="354" t="s">
        <v>5105</v>
      </c>
      <c r="E1484" s="354" t="s">
        <v>658</v>
      </c>
      <c r="F1484" s="354" t="s">
        <v>5106</v>
      </c>
      <c r="G1484" s="0" t="e">
        <f aca="false">CHAR(CODE(dbcs(LEFT(F1484,1)))-256)</f>
        <v>#NAME?</v>
      </c>
      <c r="H1484" s="0" t="e">
        <f aca="false">C1484&amp;G1484</f>
        <v>#NAME?</v>
      </c>
      <c r="I1484" s="355" t="str">
        <f aca="false">D1484</f>
        <v>遠賀町</v>
      </c>
      <c r="L1484" s="355" t="str">
        <f aca="false">C1484&amp;D1484</f>
        <v>福岡県遠賀町</v>
      </c>
    </row>
    <row r="1485" customFormat="false" ht="18" hidden="false" customHeight="false" outlineLevel="0" collapsed="false">
      <c r="A1485" s="354" t="s">
        <v>5107</v>
      </c>
      <c r="B1485" s="0" t="str">
        <f aca="false">LEFT(A1485,2)</f>
        <v>40</v>
      </c>
      <c r="C1485" s="354" t="s">
        <v>452</v>
      </c>
      <c r="D1485" s="354" t="s">
        <v>5108</v>
      </c>
      <c r="E1485" s="354" t="s">
        <v>658</v>
      </c>
      <c r="F1485" s="354" t="s">
        <v>5109</v>
      </c>
      <c r="G1485" s="0" t="e">
        <f aca="false">CHAR(CODE(dbcs(LEFT(F1485,1)))-256)</f>
        <v>#NAME?</v>
      </c>
      <c r="H1485" s="0" t="e">
        <f aca="false">C1485&amp;G1485</f>
        <v>#NAME?</v>
      </c>
      <c r="I1485" s="355" t="str">
        <f aca="false">D1485</f>
        <v>春日市</v>
      </c>
      <c r="L1485" s="355" t="str">
        <f aca="false">C1485&amp;D1485</f>
        <v>福岡県春日市</v>
      </c>
    </row>
    <row r="1486" customFormat="false" ht="18" hidden="false" customHeight="false" outlineLevel="0" collapsed="false">
      <c r="A1486" s="354" t="s">
        <v>5110</v>
      </c>
      <c r="B1486" s="0" t="str">
        <f aca="false">LEFT(A1486,2)</f>
        <v>40</v>
      </c>
      <c r="C1486" s="354" t="s">
        <v>452</v>
      </c>
      <c r="D1486" s="354" t="s">
        <v>5111</v>
      </c>
      <c r="E1486" s="354" t="s">
        <v>658</v>
      </c>
      <c r="F1486" s="354" t="s">
        <v>5112</v>
      </c>
      <c r="G1486" s="0" t="e">
        <f aca="false">CHAR(CODE(dbcs(LEFT(F1486,1)))-256)</f>
        <v>#NAME?</v>
      </c>
      <c r="H1486" s="0" t="e">
        <f aca="false">C1486&amp;G1486</f>
        <v>#NAME?</v>
      </c>
      <c r="I1486" s="355" t="str">
        <f aca="false">D1486</f>
        <v>粕屋町</v>
      </c>
      <c r="L1486" s="355" t="str">
        <f aca="false">C1486&amp;D1486</f>
        <v>福岡県粕屋町</v>
      </c>
    </row>
    <row r="1487" customFormat="false" ht="18" hidden="false" customHeight="false" outlineLevel="0" collapsed="false">
      <c r="A1487" s="354" t="s">
        <v>5113</v>
      </c>
      <c r="B1487" s="0" t="str">
        <f aca="false">LEFT(A1487,2)</f>
        <v>40</v>
      </c>
      <c r="C1487" s="354" t="s">
        <v>452</v>
      </c>
      <c r="D1487" s="354" t="s">
        <v>5114</v>
      </c>
      <c r="E1487" s="354" t="s">
        <v>658</v>
      </c>
      <c r="F1487" s="354" t="s">
        <v>5115</v>
      </c>
      <c r="G1487" s="0" t="e">
        <f aca="false">CHAR(CODE(dbcs(LEFT(F1487,1)))-256)</f>
        <v>#NAME?</v>
      </c>
      <c r="H1487" s="0" t="e">
        <f aca="false">C1487&amp;G1487</f>
        <v>#NAME?</v>
      </c>
      <c r="I1487" s="355" t="str">
        <f aca="false">D1487</f>
        <v>嘉麻市</v>
      </c>
      <c r="L1487" s="355" t="str">
        <f aca="false">C1487&amp;D1487</f>
        <v>福岡県嘉麻市</v>
      </c>
    </row>
    <row r="1488" customFormat="false" ht="18" hidden="false" customHeight="false" outlineLevel="0" collapsed="false">
      <c r="A1488" s="354" t="s">
        <v>5116</v>
      </c>
      <c r="B1488" s="0" t="str">
        <f aca="false">LEFT(A1488,2)</f>
        <v>40</v>
      </c>
      <c r="C1488" s="354" t="s">
        <v>452</v>
      </c>
      <c r="D1488" s="354" t="s">
        <v>1502</v>
      </c>
      <c r="E1488" s="354" t="s">
        <v>658</v>
      </c>
      <c r="F1488" s="354" t="s">
        <v>1503</v>
      </c>
      <c r="G1488" s="0" t="e">
        <f aca="false">CHAR(CODE(dbcs(LEFT(F1488,1)))-256)</f>
        <v>#NAME?</v>
      </c>
      <c r="H1488" s="0" t="e">
        <f aca="false">C1488&amp;G1488</f>
        <v>#NAME?</v>
      </c>
      <c r="I1488" s="355" t="str">
        <f aca="false">D1488</f>
        <v>川崎町</v>
      </c>
      <c r="L1488" s="355" t="str">
        <f aca="false">C1488&amp;D1488</f>
        <v>福岡県川崎町</v>
      </c>
    </row>
    <row r="1489" customFormat="false" ht="18" hidden="false" customHeight="false" outlineLevel="0" collapsed="false">
      <c r="A1489" s="354" t="s">
        <v>5117</v>
      </c>
      <c r="B1489" s="0" t="str">
        <f aca="false">LEFT(A1489,2)</f>
        <v>40</v>
      </c>
      <c r="C1489" s="354" t="s">
        <v>452</v>
      </c>
      <c r="D1489" s="354" t="s">
        <v>5118</v>
      </c>
      <c r="E1489" s="354" t="s">
        <v>658</v>
      </c>
      <c r="F1489" s="354" t="s">
        <v>5119</v>
      </c>
      <c r="G1489" s="0" t="e">
        <f aca="false">CHAR(CODE(dbcs(LEFT(F1489,1)))-256)</f>
        <v>#NAME?</v>
      </c>
      <c r="H1489" s="0" t="e">
        <f aca="false">C1489&amp;G1489</f>
        <v>#NAME?</v>
      </c>
      <c r="I1489" s="355" t="str">
        <f aca="false">D1489</f>
        <v>香春町</v>
      </c>
      <c r="L1489" s="355" t="str">
        <f aca="false">C1489&amp;D1489</f>
        <v>福岡県香春町</v>
      </c>
    </row>
    <row r="1490" customFormat="false" ht="18" hidden="false" customHeight="false" outlineLevel="0" collapsed="false">
      <c r="A1490" s="354" t="s">
        <v>5120</v>
      </c>
      <c r="B1490" s="0" t="str">
        <f aca="false">LEFT(A1490,2)</f>
        <v>40</v>
      </c>
      <c r="C1490" s="354" t="s">
        <v>452</v>
      </c>
      <c r="D1490" s="354" t="s">
        <v>5121</v>
      </c>
      <c r="E1490" s="354" t="s">
        <v>658</v>
      </c>
      <c r="F1490" s="354" t="s">
        <v>5122</v>
      </c>
      <c r="G1490" s="0" t="e">
        <f aca="false">CHAR(CODE(dbcs(LEFT(F1490,1)))-256)</f>
        <v>#NAME?</v>
      </c>
      <c r="H1490" s="0" t="e">
        <f aca="false">C1490&amp;G1490</f>
        <v>#NAME?</v>
      </c>
      <c r="I1490" s="355" t="str">
        <f aca="false">D1490</f>
        <v>苅田町</v>
      </c>
      <c r="L1490" s="355" t="str">
        <f aca="false">C1490&amp;D1490</f>
        <v>福岡県苅田町</v>
      </c>
    </row>
    <row r="1491" customFormat="false" ht="18" hidden="false" customHeight="false" outlineLevel="0" collapsed="false">
      <c r="A1491" s="354" t="s">
        <v>5123</v>
      </c>
      <c r="B1491" s="0" t="str">
        <f aca="false">LEFT(A1491,2)</f>
        <v>40</v>
      </c>
      <c r="C1491" s="354" t="s">
        <v>452</v>
      </c>
      <c r="D1491" s="354" t="s">
        <v>5124</v>
      </c>
      <c r="E1491" s="354" t="s">
        <v>658</v>
      </c>
      <c r="F1491" s="354" t="s">
        <v>5125</v>
      </c>
      <c r="G1491" s="0" t="e">
        <f aca="false">CHAR(CODE(dbcs(LEFT(F1491,1)))-256)</f>
        <v>#NAME?</v>
      </c>
      <c r="H1491" s="0" t="e">
        <f aca="false">C1491&amp;G1491</f>
        <v>#NAME?</v>
      </c>
      <c r="I1491" s="355" t="str">
        <f aca="false">D1491</f>
        <v>北九州市</v>
      </c>
      <c r="L1491" s="355" t="str">
        <f aca="false">C1491&amp;D1491</f>
        <v>福岡県北九州市</v>
      </c>
    </row>
    <row r="1492" customFormat="false" ht="18" hidden="false" customHeight="false" outlineLevel="0" collapsed="false">
      <c r="A1492" s="354" t="s">
        <v>5126</v>
      </c>
      <c r="B1492" s="0" t="str">
        <f aca="false">LEFT(A1492,2)</f>
        <v>40</v>
      </c>
      <c r="C1492" s="354" t="s">
        <v>452</v>
      </c>
      <c r="D1492" s="354" t="s">
        <v>5127</v>
      </c>
      <c r="E1492" s="354" t="s">
        <v>658</v>
      </c>
      <c r="F1492" s="354" t="s">
        <v>5128</v>
      </c>
      <c r="G1492" s="0" t="e">
        <f aca="false">CHAR(CODE(dbcs(LEFT(F1492,1)))-256)</f>
        <v>#NAME?</v>
      </c>
      <c r="H1492" s="0" t="e">
        <f aca="false">C1492&amp;G1492</f>
        <v>#NAME?</v>
      </c>
      <c r="I1492" s="355" t="str">
        <f aca="false">D1492</f>
        <v>鞍手町</v>
      </c>
      <c r="L1492" s="355" t="str">
        <f aca="false">C1492&amp;D1492</f>
        <v>福岡県鞍手町</v>
      </c>
    </row>
    <row r="1493" customFormat="false" ht="18" hidden="false" customHeight="false" outlineLevel="0" collapsed="false">
      <c r="A1493" s="354" t="s">
        <v>5129</v>
      </c>
      <c r="B1493" s="0" t="str">
        <f aca="false">LEFT(A1493,2)</f>
        <v>40</v>
      </c>
      <c r="C1493" s="354" t="s">
        <v>452</v>
      </c>
      <c r="D1493" s="354" t="s">
        <v>5130</v>
      </c>
      <c r="E1493" s="354" t="s">
        <v>658</v>
      </c>
      <c r="F1493" s="354" t="s">
        <v>5131</v>
      </c>
      <c r="G1493" s="0" t="e">
        <f aca="false">CHAR(CODE(dbcs(LEFT(F1493,1)))-256)</f>
        <v>#NAME?</v>
      </c>
      <c r="H1493" s="0" t="e">
        <f aca="false">C1493&amp;G1493</f>
        <v>#NAME?</v>
      </c>
      <c r="I1493" s="355" t="str">
        <f aca="false">D1493</f>
        <v>久留米市</v>
      </c>
      <c r="L1493" s="355" t="str">
        <f aca="false">C1493&amp;D1493</f>
        <v>福岡県久留米市</v>
      </c>
    </row>
    <row r="1494" customFormat="false" ht="18" hidden="false" customHeight="false" outlineLevel="0" collapsed="false">
      <c r="A1494" s="354" t="s">
        <v>5132</v>
      </c>
      <c r="B1494" s="0" t="str">
        <f aca="false">LEFT(A1494,2)</f>
        <v>40</v>
      </c>
      <c r="C1494" s="354" t="s">
        <v>452</v>
      </c>
      <c r="D1494" s="354" t="s">
        <v>5133</v>
      </c>
      <c r="E1494" s="354" t="s">
        <v>658</v>
      </c>
      <c r="F1494" s="354" t="s">
        <v>5134</v>
      </c>
      <c r="G1494" s="0" t="e">
        <f aca="false">CHAR(CODE(dbcs(LEFT(F1494,1)))-256)</f>
        <v>#NAME?</v>
      </c>
      <c r="H1494" s="0" t="e">
        <f aca="false">C1494&amp;G1494</f>
        <v>#NAME?</v>
      </c>
      <c r="I1494" s="355" t="str">
        <f aca="false">D1494</f>
        <v>桂川町</v>
      </c>
      <c r="L1494" s="355" t="str">
        <f aca="false">C1494&amp;D1494</f>
        <v>福岡県桂川町</v>
      </c>
    </row>
    <row r="1495" customFormat="false" ht="18" hidden="false" customHeight="false" outlineLevel="0" collapsed="false">
      <c r="A1495" s="354" t="s">
        <v>5135</v>
      </c>
      <c r="B1495" s="0" t="str">
        <f aca="false">LEFT(A1495,2)</f>
        <v>40</v>
      </c>
      <c r="C1495" s="354" t="s">
        <v>452</v>
      </c>
      <c r="D1495" s="354" t="s">
        <v>5136</v>
      </c>
      <c r="E1495" s="354" t="s">
        <v>658</v>
      </c>
      <c r="F1495" s="354" t="s">
        <v>5137</v>
      </c>
      <c r="G1495" s="0" t="e">
        <f aca="false">CHAR(CODE(dbcs(LEFT(F1495,1)))-256)</f>
        <v>#NAME?</v>
      </c>
      <c r="H1495" s="0" t="e">
        <f aca="false">C1495&amp;G1495</f>
        <v>#NAME?</v>
      </c>
      <c r="I1495" s="355" t="str">
        <f aca="false">D1495</f>
        <v>上毛町</v>
      </c>
      <c r="L1495" s="355" t="str">
        <f aca="false">C1495&amp;D1495</f>
        <v>福岡県上毛町</v>
      </c>
    </row>
    <row r="1496" customFormat="false" ht="18" hidden="false" customHeight="false" outlineLevel="0" collapsed="false">
      <c r="A1496" s="354" t="s">
        <v>5138</v>
      </c>
      <c r="B1496" s="0" t="str">
        <f aca="false">LEFT(A1496,2)</f>
        <v>40</v>
      </c>
      <c r="C1496" s="354" t="s">
        <v>452</v>
      </c>
      <c r="D1496" s="354" t="s">
        <v>5139</v>
      </c>
      <c r="E1496" s="354" t="s">
        <v>658</v>
      </c>
      <c r="F1496" s="354" t="s">
        <v>1976</v>
      </c>
      <c r="G1496" s="0" t="e">
        <f aca="false">CHAR(CODE(dbcs(LEFT(F1496,1)))-256)</f>
        <v>#NAME?</v>
      </c>
      <c r="H1496" s="0" t="e">
        <f aca="false">C1496&amp;G1496</f>
        <v>#NAME?</v>
      </c>
      <c r="I1496" s="355" t="str">
        <f aca="false">D1496</f>
        <v>古賀市</v>
      </c>
      <c r="L1496" s="355" t="str">
        <f aca="false">C1496&amp;D1496</f>
        <v>福岡県古賀市</v>
      </c>
    </row>
    <row r="1497" customFormat="false" ht="18" hidden="false" customHeight="false" outlineLevel="0" collapsed="false">
      <c r="A1497" s="354" t="s">
        <v>5140</v>
      </c>
      <c r="B1497" s="0" t="str">
        <f aca="false">LEFT(A1497,2)</f>
        <v>40</v>
      </c>
      <c r="C1497" s="354" t="s">
        <v>452</v>
      </c>
      <c r="D1497" s="354" t="s">
        <v>5141</v>
      </c>
      <c r="E1497" s="354" t="s">
        <v>658</v>
      </c>
      <c r="F1497" s="354" t="s">
        <v>5142</v>
      </c>
      <c r="G1497" s="0" t="e">
        <f aca="false">CHAR(CODE(dbcs(LEFT(F1497,1)))-256)</f>
        <v>#NAME?</v>
      </c>
      <c r="H1497" s="0" t="e">
        <f aca="false">C1497&amp;G1497</f>
        <v>#NAME?</v>
      </c>
      <c r="I1497" s="355" t="str">
        <f aca="false">D1497</f>
        <v>小竹町</v>
      </c>
      <c r="L1497" s="355" t="str">
        <f aca="false">C1497&amp;D1497</f>
        <v>福岡県小竹町</v>
      </c>
    </row>
    <row r="1498" customFormat="false" ht="18" hidden="false" customHeight="false" outlineLevel="0" collapsed="false">
      <c r="A1498" s="354" t="s">
        <v>5143</v>
      </c>
      <c r="B1498" s="0" t="str">
        <f aca="false">LEFT(A1498,2)</f>
        <v>40</v>
      </c>
      <c r="C1498" s="354" t="s">
        <v>452</v>
      </c>
      <c r="D1498" s="354" t="s">
        <v>5144</v>
      </c>
      <c r="E1498" s="354" t="s">
        <v>658</v>
      </c>
      <c r="F1498" s="354" t="s">
        <v>5145</v>
      </c>
      <c r="G1498" s="0" t="e">
        <f aca="false">CHAR(CODE(dbcs(LEFT(F1498,1)))-256)</f>
        <v>#NAME?</v>
      </c>
      <c r="H1498" s="0" t="e">
        <f aca="false">C1498&amp;G1498</f>
        <v>#NAME?</v>
      </c>
      <c r="I1498" s="355" t="str">
        <f aca="false">D1498</f>
        <v>篠栗町</v>
      </c>
      <c r="L1498" s="355" t="str">
        <f aca="false">C1498&amp;D1498</f>
        <v>福岡県篠栗町</v>
      </c>
    </row>
    <row r="1499" customFormat="false" ht="18" hidden="false" customHeight="false" outlineLevel="0" collapsed="false">
      <c r="A1499" s="354" t="s">
        <v>5146</v>
      </c>
      <c r="B1499" s="0" t="str">
        <f aca="false">LEFT(A1499,2)</f>
        <v>40</v>
      </c>
      <c r="C1499" s="354" t="s">
        <v>452</v>
      </c>
      <c r="D1499" s="354" t="s">
        <v>5147</v>
      </c>
      <c r="E1499" s="354" t="s">
        <v>658</v>
      </c>
      <c r="F1499" s="354" t="s">
        <v>5148</v>
      </c>
      <c r="G1499" s="0" t="e">
        <f aca="false">CHAR(CODE(dbcs(LEFT(F1499,1)))-256)</f>
        <v>#NAME?</v>
      </c>
      <c r="H1499" s="0" t="e">
        <f aca="false">C1499&amp;G1499</f>
        <v>#NAME?</v>
      </c>
      <c r="I1499" s="355" t="str">
        <f aca="false">D1499</f>
        <v>志免町</v>
      </c>
      <c r="L1499" s="355" t="str">
        <f aca="false">C1499&amp;D1499</f>
        <v>福岡県志免町</v>
      </c>
    </row>
    <row r="1500" customFormat="false" ht="18" hidden="false" customHeight="false" outlineLevel="0" collapsed="false">
      <c r="A1500" s="354" t="s">
        <v>5149</v>
      </c>
      <c r="B1500" s="0" t="str">
        <f aca="false">LEFT(A1500,2)</f>
        <v>40</v>
      </c>
      <c r="C1500" s="354" t="s">
        <v>452</v>
      </c>
      <c r="D1500" s="354" t="s">
        <v>5150</v>
      </c>
      <c r="E1500" s="354" t="s">
        <v>658</v>
      </c>
      <c r="F1500" s="354" t="s">
        <v>5151</v>
      </c>
      <c r="G1500" s="0" t="e">
        <f aca="false">CHAR(CODE(dbcs(LEFT(F1500,1)))-256)</f>
        <v>#NAME?</v>
      </c>
      <c r="H1500" s="0" t="e">
        <f aca="false">C1500&amp;G1500</f>
        <v>#NAME?</v>
      </c>
      <c r="I1500" s="355" t="str">
        <f aca="false">D1500</f>
        <v>新宮町</v>
      </c>
      <c r="L1500" s="355" t="str">
        <f aca="false">C1500&amp;D1500</f>
        <v>福岡県新宮町</v>
      </c>
    </row>
    <row r="1501" customFormat="false" ht="18" hidden="false" customHeight="false" outlineLevel="0" collapsed="false">
      <c r="A1501" s="354" t="s">
        <v>5152</v>
      </c>
      <c r="B1501" s="0" t="str">
        <f aca="false">LEFT(A1501,2)</f>
        <v>40</v>
      </c>
      <c r="C1501" s="354" t="s">
        <v>452</v>
      </c>
      <c r="D1501" s="354" t="s">
        <v>5153</v>
      </c>
      <c r="E1501" s="354" t="s">
        <v>658</v>
      </c>
      <c r="F1501" s="354" t="s">
        <v>5154</v>
      </c>
      <c r="G1501" s="0" t="e">
        <f aca="false">CHAR(CODE(dbcs(LEFT(F1501,1)))-256)</f>
        <v>#NAME?</v>
      </c>
      <c r="H1501" s="0" t="e">
        <f aca="false">C1501&amp;G1501</f>
        <v>#NAME?</v>
      </c>
      <c r="I1501" s="355" t="str">
        <f aca="false">D1501</f>
        <v>須恵町</v>
      </c>
      <c r="L1501" s="355" t="str">
        <f aca="false">C1501&amp;D1501</f>
        <v>福岡県須恵町</v>
      </c>
    </row>
    <row r="1502" customFormat="false" ht="18" hidden="false" customHeight="false" outlineLevel="0" collapsed="false">
      <c r="A1502" s="354" t="s">
        <v>5155</v>
      </c>
      <c r="B1502" s="0" t="str">
        <f aca="false">LEFT(A1502,2)</f>
        <v>40</v>
      </c>
      <c r="C1502" s="354" t="s">
        <v>452</v>
      </c>
      <c r="D1502" s="354" t="s">
        <v>5156</v>
      </c>
      <c r="E1502" s="354" t="s">
        <v>658</v>
      </c>
      <c r="F1502" s="354" t="s">
        <v>5157</v>
      </c>
      <c r="G1502" s="0" t="e">
        <f aca="false">CHAR(CODE(dbcs(LEFT(F1502,1)))-256)</f>
        <v>#NAME?</v>
      </c>
      <c r="H1502" s="0" t="e">
        <f aca="false">C1502&amp;G1502</f>
        <v>#NAME?</v>
      </c>
      <c r="I1502" s="355" t="str">
        <f aca="false">D1502</f>
        <v>添田町</v>
      </c>
      <c r="L1502" s="355" t="str">
        <f aca="false">C1502&amp;D1502</f>
        <v>福岡県添田町</v>
      </c>
    </row>
    <row r="1503" customFormat="false" ht="18" hidden="false" customHeight="false" outlineLevel="0" collapsed="false">
      <c r="A1503" s="354" t="s">
        <v>5158</v>
      </c>
      <c r="B1503" s="0" t="str">
        <f aca="false">LEFT(A1503,2)</f>
        <v>40</v>
      </c>
      <c r="C1503" s="354" t="s">
        <v>452</v>
      </c>
      <c r="D1503" s="354" t="s">
        <v>5159</v>
      </c>
      <c r="E1503" s="354" t="s">
        <v>658</v>
      </c>
      <c r="F1503" s="354" t="s">
        <v>5160</v>
      </c>
      <c r="G1503" s="0" t="e">
        <f aca="false">CHAR(CODE(dbcs(LEFT(F1503,1)))-256)</f>
        <v>#NAME?</v>
      </c>
      <c r="H1503" s="0" t="e">
        <f aca="false">C1503&amp;G1503</f>
        <v>#NAME?</v>
      </c>
      <c r="I1503" s="355" t="str">
        <f aca="false">D1503</f>
        <v>田川市</v>
      </c>
      <c r="L1503" s="355" t="str">
        <f aca="false">C1503&amp;D1503</f>
        <v>福岡県田川市</v>
      </c>
    </row>
    <row r="1504" customFormat="false" ht="18" hidden="false" customHeight="false" outlineLevel="0" collapsed="false">
      <c r="A1504" s="354" t="s">
        <v>5161</v>
      </c>
      <c r="B1504" s="0" t="str">
        <f aca="false">LEFT(A1504,2)</f>
        <v>40</v>
      </c>
      <c r="C1504" s="354" t="s">
        <v>452</v>
      </c>
      <c r="D1504" s="354" t="s">
        <v>5162</v>
      </c>
      <c r="E1504" s="354" t="s">
        <v>658</v>
      </c>
      <c r="F1504" s="354" t="s">
        <v>5163</v>
      </c>
      <c r="G1504" s="0" t="e">
        <f aca="false">CHAR(CODE(dbcs(LEFT(F1504,1)))-256)</f>
        <v>#NAME?</v>
      </c>
      <c r="H1504" s="0" t="e">
        <f aca="false">C1504&amp;G1504</f>
        <v>#NAME?</v>
      </c>
      <c r="I1504" s="355" t="str">
        <f aca="false">D1504</f>
        <v>太宰府市</v>
      </c>
      <c r="L1504" s="355" t="str">
        <f aca="false">C1504&amp;D1504</f>
        <v>福岡県太宰府市</v>
      </c>
    </row>
    <row r="1505" customFormat="false" ht="18" hidden="false" customHeight="false" outlineLevel="0" collapsed="false">
      <c r="A1505" s="354" t="s">
        <v>5164</v>
      </c>
      <c r="B1505" s="0" t="str">
        <f aca="false">LEFT(A1505,2)</f>
        <v>40</v>
      </c>
      <c r="C1505" s="354" t="s">
        <v>452</v>
      </c>
      <c r="D1505" s="354" t="s">
        <v>5165</v>
      </c>
      <c r="E1505" s="354" t="s">
        <v>658</v>
      </c>
      <c r="F1505" s="354" t="s">
        <v>5166</v>
      </c>
      <c r="G1505" s="0" t="e">
        <f aca="false">CHAR(CODE(dbcs(LEFT(F1505,1)))-256)</f>
        <v>#NAME?</v>
      </c>
      <c r="H1505" s="0" t="e">
        <f aca="false">C1505&amp;G1505</f>
        <v>#NAME?</v>
      </c>
      <c r="I1505" s="355" t="str">
        <f aca="false">D1505</f>
        <v>大刀洗町</v>
      </c>
      <c r="L1505" s="355" t="str">
        <f aca="false">C1505&amp;D1505</f>
        <v>福岡県大刀洗町</v>
      </c>
    </row>
    <row r="1506" customFormat="false" ht="18" hidden="false" customHeight="false" outlineLevel="0" collapsed="false">
      <c r="A1506" s="354" t="s">
        <v>5167</v>
      </c>
      <c r="B1506" s="0" t="str">
        <f aca="false">LEFT(A1506,2)</f>
        <v>40</v>
      </c>
      <c r="C1506" s="354" t="s">
        <v>452</v>
      </c>
      <c r="D1506" s="354" t="s">
        <v>5168</v>
      </c>
      <c r="E1506" s="354" t="s">
        <v>658</v>
      </c>
      <c r="F1506" s="354" t="s">
        <v>5169</v>
      </c>
      <c r="G1506" s="0" t="e">
        <f aca="false">CHAR(CODE(dbcs(LEFT(F1506,1)))-256)</f>
        <v>#NAME?</v>
      </c>
      <c r="H1506" s="0" t="e">
        <f aca="false">C1506&amp;G1506</f>
        <v>#NAME?</v>
      </c>
      <c r="I1506" s="355" t="str">
        <f aca="false">D1506</f>
        <v>筑後市</v>
      </c>
      <c r="L1506" s="355" t="str">
        <f aca="false">C1506&amp;D1506</f>
        <v>福岡県筑後市</v>
      </c>
    </row>
    <row r="1507" customFormat="false" ht="18" hidden="false" customHeight="false" outlineLevel="0" collapsed="false">
      <c r="A1507" s="354" t="s">
        <v>5170</v>
      </c>
      <c r="B1507" s="0" t="str">
        <f aca="false">LEFT(A1507,2)</f>
        <v>40</v>
      </c>
      <c r="C1507" s="354" t="s">
        <v>452</v>
      </c>
      <c r="D1507" s="354" t="s">
        <v>5171</v>
      </c>
      <c r="E1507" s="354" t="s">
        <v>658</v>
      </c>
      <c r="F1507" s="354" t="s">
        <v>5172</v>
      </c>
      <c r="G1507" s="0" t="e">
        <f aca="false">CHAR(CODE(dbcs(LEFT(F1507,1)))-256)</f>
        <v>#NAME?</v>
      </c>
      <c r="H1507" s="0" t="e">
        <f aca="false">C1507&amp;G1507</f>
        <v>#NAME?</v>
      </c>
      <c r="I1507" s="355" t="str">
        <f aca="false">D1507</f>
        <v>筑紫野市</v>
      </c>
      <c r="L1507" s="355" t="str">
        <f aca="false">C1507&amp;D1507</f>
        <v>福岡県筑紫野市</v>
      </c>
    </row>
    <row r="1508" customFormat="false" ht="18" hidden="false" customHeight="false" outlineLevel="0" collapsed="false">
      <c r="A1508" s="354" t="s">
        <v>5173</v>
      </c>
      <c r="B1508" s="0" t="str">
        <f aca="false">LEFT(A1508,2)</f>
        <v>40</v>
      </c>
      <c r="C1508" s="354" t="s">
        <v>452</v>
      </c>
      <c r="D1508" s="354" t="s">
        <v>5174</v>
      </c>
      <c r="E1508" s="354" t="s">
        <v>658</v>
      </c>
      <c r="F1508" s="354" t="s">
        <v>5175</v>
      </c>
      <c r="G1508" s="0" t="e">
        <f aca="false">CHAR(CODE(dbcs(LEFT(F1508,1)))-256)</f>
        <v>#NAME?</v>
      </c>
      <c r="H1508" s="0" t="e">
        <f aca="false">C1508&amp;G1508</f>
        <v>#NAME?</v>
      </c>
      <c r="I1508" s="355" t="str">
        <f aca="false">D1508</f>
        <v>築上町</v>
      </c>
      <c r="L1508" s="355" t="str">
        <f aca="false">C1508&amp;D1508</f>
        <v>福岡県築上町</v>
      </c>
    </row>
    <row r="1509" customFormat="false" ht="18" hidden="false" customHeight="false" outlineLevel="0" collapsed="false">
      <c r="A1509" s="354" t="s">
        <v>5176</v>
      </c>
      <c r="B1509" s="0" t="str">
        <f aca="false">LEFT(A1509,2)</f>
        <v>40</v>
      </c>
      <c r="C1509" s="354" t="s">
        <v>452</v>
      </c>
      <c r="D1509" s="354" t="s">
        <v>5177</v>
      </c>
      <c r="E1509" s="354" t="s">
        <v>658</v>
      </c>
      <c r="F1509" s="354" t="s">
        <v>5178</v>
      </c>
      <c r="G1509" s="0" t="e">
        <f aca="false">CHAR(CODE(dbcs(LEFT(F1509,1)))-256)</f>
        <v>#NAME?</v>
      </c>
      <c r="H1509" s="0" t="e">
        <f aca="false">C1509&amp;G1509</f>
        <v>#NAME?</v>
      </c>
      <c r="I1509" s="355" t="str">
        <f aca="false">D1509</f>
        <v>筑前町</v>
      </c>
      <c r="L1509" s="355" t="str">
        <f aca="false">C1509&amp;D1509</f>
        <v>福岡県筑前町</v>
      </c>
    </row>
    <row r="1510" customFormat="false" ht="18" hidden="false" customHeight="false" outlineLevel="0" collapsed="false">
      <c r="A1510" s="354" t="s">
        <v>5179</v>
      </c>
      <c r="B1510" s="0" t="str">
        <f aca="false">LEFT(A1510,2)</f>
        <v>40</v>
      </c>
      <c r="C1510" s="354" t="s">
        <v>452</v>
      </c>
      <c r="D1510" s="354" t="s">
        <v>5180</v>
      </c>
      <c r="E1510" s="354" t="s">
        <v>658</v>
      </c>
      <c r="F1510" s="354" t="s">
        <v>5181</v>
      </c>
      <c r="G1510" s="0" t="e">
        <f aca="false">CHAR(CODE(dbcs(LEFT(F1510,1)))-256)</f>
        <v>#NAME?</v>
      </c>
      <c r="H1510" s="0" t="e">
        <f aca="false">C1510&amp;G1510</f>
        <v>#NAME?</v>
      </c>
      <c r="I1510" s="355" t="str">
        <f aca="false">D1510</f>
        <v>東峰村</v>
      </c>
      <c r="L1510" s="355" t="str">
        <f aca="false">C1510&amp;D1510</f>
        <v>福岡県東峰村</v>
      </c>
    </row>
    <row r="1511" customFormat="false" ht="18" hidden="false" customHeight="false" outlineLevel="0" collapsed="false">
      <c r="A1511" s="354" t="s">
        <v>5182</v>
      </c>
      <c r="B1511" s="0" t="str">
        <f aca="false">LEFT(A1511,2)</f>
        <v>40</v>
      </c>
      <c r="C1511" s="354" t="s">
        <v>452</v>
      </c>
      <c r="D1511" s="354" t="s">
        <v>5183</v>
      </c>
      <c r="E1511" s="354" t="s">
        <v>658</v>
      </c>
      <c r="F1511" s="354" t="s">
        <v>5184</v>
      </c>
      <c r="G1511" s="0" t="e">
        <f aca="false">CHAR(CODE(dbcs(LEFT(F1511,1)))-256)</f>
        <v>#NAME?</v>
      </c>
      <c r="H1511" s="0" t="e">
        <f aca="false">C1511&amp;G1511</f>
        <v>#NAME?</v>
      </c>
      <c r="I1511" s="355" t="str">
        <f aca="false">D1511</f>
        <v>那珂川市</v>
      </c>
      <c r="L1511" s="355" t="str">
        <f aca="false">C1511&amp;D1511</f>
        <v>福岡県那珂川市</v>
      </c>
    </row>
    <row r="1512" customFormat="false" ht="18" hidden="false" customHeight="false" outlineLevel="0" collapsed="false">
      <c r="A1512" s="354" t="s">
        <v>5185</v>
      </c>
      <c r="B1512" s="0" t="str">
        <f aca="false">LEFT(A1512,2)</f>
        <v>40</v>
      </c>
      <c r="C1512" s="354" t="s">
        <v>452</v>
      </c>
      <c r="D1512" s="354" t="s">
        <v>5186</v>
      </c>
      <c r="E1512" s="354" t="s">
        <v>658</v>
      </c>
      <c r="F1512" s="354" t="s">
        <v>5187</v>
      </c>
      <c r="G1512" s="0" t="e">
        <f aca="false">CHAR(CODE(dbcs(LEFT(F1512,1)))-256)</f>
        <v>#NAME?</v>
      </c>
      <c r="H1512" s="0" t="e">
        <f aca="false">C1512&amp;G1512</f>
        <v>#NAME?</v>
      </c>
      <c r="I1512" s="355" t="str">
        <f aca="false">D1512</f>
        <v>中間市</v>
      </c>
      <c r="L1512" s="355" t="str">
        <f aca="false">C1512&amp;D1512</f>
        <v>福岡県中間市</v>
      </c>
    </row>
    <row r="1513" customFormat="false" ht="18" hidden="false" customHeight="false" outlineLevel="0" collapsed="false">
      <c r="A1513" s="354" t="s">
        <v>5188</v>
      </c>
      <c r="B1513" s="0" t="str">
        <f aca="false">LEFT(A1513,2)</f>
        <v>40</v>
      </c>
      <c r="C1513" s="354" t="s">
        <v>452</v>
      </c>
      <c r="D1513" s="354" t="s">
        <v>5189</v>
      </c>
      <c r="E1513" s="354" t="s">
        <v>658</v>
      </c>
      <c r="F1513" s="354" t="s">
        <v>5190</v>
      </c>
      <c r="G1513" s="0" t="e">
        <f aca="false">CHAR(CODE(dbcs(LEFT(F1513,1)))-256)</f>
        <v>#NAME?</v>
      </c>
      <c r="H1513" s="0" t="e">
        <f aca="false">C1513&amp;G1513</f>
        <v>#NAME?</v>
      </c>
      <c r="I1513" s="355" t="str">
        <f aca="false">D1513</f>
        <v>直方市</v>
      </c>
      <c r="L1513" s="355" t="str">
        <f aca="false">C1513&amp;D1513</f>
        <v>福岡県直方市</v>
      </c>
    </row>
    <row r="1514" customFormat="false" ht="18" hidden="false" customHeight="false" outlineLevel="0" collapsed="false">
      <c r="A1514" s="354" t="s">
        <v>5191</v>
      </c>
      <c r="B1514" s="0" t="str">
        <f aca="false">LEFT(A1514,2)</f>
        <v>40</v>
      </c>
      <c r="C1514" s="354" t="s">
        <v>452</v>
      </c>
      <c r="D1514" s="354" t="s">
        <v>5192</v>
      </c>
      <c r="E1514" s="354" t="s">
        <v>658</v>
      </c>
      <c r="F1514" s="354" t="s">
        <v>5193</v>
      </c>
      <c r="G1514" s="0" t="e">
        <f aca="false">CHAR(CODE(dbcs(LEFT(F1514,1)))-256)</f>
        <v>#NAME?</v>
      </c>
      <c r="H1514" s="0" t="e">
        <f aca="false">C1514&amp;G1514</f>
        <v>#NAME?</v>
      </c>
      <c r="I1514" s="355" t="str">
        <f aca="false">D1514</f>
        <v>久山町</v>
      </c>
      <c r="L1514" s="355" t="str">
        <f aca="false">C1514&amp;D1514</f>
        <v>福岡県久山町</v>
      </c>
    </row>
    <row r="1515" customFormat="false" ht="18" hidden="false" customHeight="false" outlineLevel="0" collapsed="false">
      <c r="A1515" s="354" t="s">
        <v>5194</v>
      </c>
      <c r="B1515" s="0" t="str">
        <f aca="false">LEFT(A1515,2)</f>
        <v>40</v>
      </c>
      <c r="C1515" s="354" t="s">
        <v>452</v>
      </c>
      <c r="D1515" s="354" t="s">
        <v>4453</v>
      </c>
      <c r="E1515" s="354" t="s">
        <v>658</v>
      </c>
      <c r="F1515" s="354" t="s">
        <v>5195</v>
      </c>
      <c r="G1515" s="0" t="e">
        <f aca="false">CHAR(CODE(dbcs(LEFT(F1515,1)))-256)</f>
        <v>#NAME?</v>
      </c>
      <c r="H1515" s="0" t="e">
        <f aca="false">C1515&amp;G1515</f>
        <v>#NAME?</v>
      </c>
      <c r="I1515" s="355" t="str">
        <f aca="false">D1515</f>
        <v>広川町</v>
      </c>
      <c r="L1515" s="355" t="str">
        <f aca="false">C1515&amp;D1515</f>
        <v>福岡県広川町</v>
      </c>
    </row>
    <row r="1516" customFormat="false" ht="18" hidden="false" customHeight="false" outlineLevel="0" collapsed="false">
      <c r="A1516" s="354" t="s">
        <v>5196</v>
      </c>
      <c r="B1516" s="0" t="str">
        <f aca="false">LEFT(A1516,2)</f>
        <v>40</v>
      </c>
      <c r="C1516" s="354" t="s">
        <v>452</v>
      </c>
      <c r="D1516" s="354" t="s">
        <v>5197</v>
      </c>
      <c r="E1516" s="354" t="s">
        <v>658</v>
      </c>
      <c r="F1516" s="354" t="s">
        <v>5198</v>
      </c>
      <c r="G1516" s="0" t="e">
        <f aca="false">CHAR(CODE(dbcs(LEFT(F1516,1)))-256)</f>
        <v>#NAME?</v>
      </c>
      <c r="H1516" s="0" t="e">
        <f aca="false">C1516&amp;G1516</f>
        <v>#NAME?</v>
      </c>
      <c r="I1516" s="355" t="str">
        <f aca="false">D1516</f>
        <v>福岡市</v>
      </c>
      <c r="L1516" s="355" t="str">
        <f aca="false">C1516&amp;D1516</f>
        <v>福岡県福岡市</v>
      </c>
    </row>
    <row r="1517" customFormat="false" ht="18" hidden="false" customHeight="false" outlineLevel="0" collapsed="false">
      <c r="A1517" s="354" t="s">
        <v>5199</v>
      </c>
      <c r="B1517" s="0" t="str">
        <f aca="false">LEFT(A1517,2)</f>
        <v>40</v>
      </c>
      <c r="C1517" s="354" t="s">
        <v>452</v>
      </c>
      <c r="D1517" s="354" t="s">
        <v>5200</v>
      </c>
      <c r="E1517" s="354" t="s">
        <v>658</v>
      </c>
      <c r="F1517" s="354" t="s">
        <v>5201</v>
      </c>
      <c r="G1517" s="0" t="e">
        <f aca="false">CHAR(CODE(dbcs(LEFT(F1517,1)))-256)</f>
        <v>#NAME?</v>
      </c>
      <c r="H1517" s="0" t="e">
        <f aca="false">C1517&amp;G1517</f>
        <v>#NAME?</v>
      </c>
      <c r="I1517" s="355" t="str">
        <f aca="false">D1517</f>
        <v>福智町</v>
      </c>
      <c r="L1517" s="355" t="str">
        <f aca="false">C1517&amp;D1517</f>
        <v>福岡県福智町</v>
      </c>
    </row>
    <row r="1518" customFormat="false" ht="18" hidden="false" customHeight="false" outlineLevel="0" collapsed="false">
      <c r="A1518" s="354" t="s">
        <v>5202</v>
      </c>
      <c r="B1518" s="0" t="str">
        <f aca="false">LEFT(A1518,2)</f>
        <v>40</v>
      </c>
      <c r="C1518" s="354" t="s">
        <v>452</v>
      </c>
      <c r="D1518" s="354" t="s">
        <v>5203</v>
      </c>
      <c r="E1518" s="354" t="s">
        <v>658</v>
      </c>
      <c r="F1518" s="354" t="s">
        <v>5204</v>
      </c>
      <c r="G1518" s="0" t="e">
        <f aca="false">CHAR(CODE(dbcs(LEFT(F1518,1)))-256)</f>
        <v>#NAME?</v>
      </c>
      <c r="H1518" s="0" t="e">
        <f aca="false">C1518&amp;G1518</f>
        <v>#NAME?</v>
      </c>
      <c r="I1518" s="355" t="str">
        <f aca="false">D1518</f>
        <v>福津市</v>
      </c>
      <c r="L1518" s="355" t="str">
        <f aca="false">C1518&amp;D1518</f>
        <v>福岡県福津市</v>
      </c>
    </row>
    <row r="1519" customFormat="false" ht="18" hidden="false" customHeight="false" outlineLevel="0" collapsed="false">
      <c r="A1519" s="354" t="s">
        <v>5205</v>
      </c>
      <c r="B1519" s="0" t="str">
        <f aca="false">LEFT(A1519,2)</f>
        <v>40</v>
      </c>
      <c r="C1519" s="354" t="s">
        <v>452</v>
      </c>
      <c r="D1519" s="354" t="s">
        <v>5206</v>
      </c>
      <c r="E1519" s="354" t="s">
        <v>658</v>
      </c>
      <c r="F1519" s="354" t="s">
        <v>5207</v>
      </c>
      <c r="G1519" s="0" t="e">
        <f aca="false">CHAR(CODE(dbcs(LEFT(F1519,1)))-256)</f>
        <v>#NAME?</v>
      </c>
      <c r="H1519" s="0" t="e">
        <f aca="false">C1519&amp;G1519</f>
        <v>#NAME?</v>
      </c>
      <c r="I1519" s="355" t="str">
        <f aca="false">D1519</f>
        <v>豊前市</v>
      </c>
      <c r="L1519" s="355" t="str">
        <f aca="false">C1519&amp;D1519</f>
        <v>福岡県豊前市</v>
      </c>
    </row>
    <row r="1520" customFormat="false" ht="18" hidden="false" customHeight="false" outlineLevel="0" collapsed="false">
      <c r="A1520" s="354" t="s">
        <v>5208</v>
      </c>
      <c r="B1520" s="0" t="str">
        <f aca="false">LEFT(A1520,2)</f>
        <v>40</v>
      </c>
      <c r="C1520" s="354" t="s">
        <v>452</v>
      </c>
      <c r="D1520" s="354" t="s">
        <v>5209</v>
      </c>
      <c r="E1520" s="354" t="s">
        <v>658</v>
      </c>
      <c r="F1520" s="354" t="s">
        <v>5210</v>
      </c>
      <c r="G1520" s="0" t="e">
        <f aca="false">CHAR(CODE(dbcs(LEFT(F1520,1)))-256)</f>
        <v>#NAME?</v>
      </c>
      <c r="H1520" s="0" t="e">
        <f aca="false">C1520&amp;G1520</f>
        <v>#NAME?</v>
      </c>
      <c r="I1520" s="355" t="str">
        <f aca="false">D1520</f>
        <v>水巻町</v>
      </c>
      <c r="L1520" s="355" t="str">
        <f aca="false">C1520&amp;D1520</f>
        <v>福岡県水巻町</v>
      </c>
    </row>
    <row r="1521" customFormat="false" ht="18" hidden="false" customHeight="false" outlineLevel="0" collapsed="false">
      <c r="A1521" s="354" t="s">
        <v>5211</v>
      </c>
      <c r="B1521" s="0" t="str">
        <f aca="false">LEFT(A1521,2)</f>
        <v>40</v>
      </c>
      <c r="C1521" s="354" t="s">
        <v>452</v>
      </c>
      <c r="D1521" s="354" t="s">
        <v>5212</v>
      </c>
      <c r="E1521" s="354" t="s">
        <v>658</v>
      </c>
      <c r="F1521" s="354" t="s">
        <v>5213</v>
      </c>
      <c r="G1521" s="0" t="e">
        <f aca="false">CHAR(CODE(dbcs(LEFT(F1521,1)))-256)</f>
        <v>#NAME?</v>
      </c>
      <c r="H1521" s="0" t="e">
        <f aca="false">C1521&amp;G1521</f>
        <v>#NAME?</v>
      </c>
      <c r="I1521" s="355" t="str">
        <f aca="false">D1521</f>
        <v>みやこ町</v>
      </c>
      <c r="L1521" s="355" t="str">
        <f aca="false">C1521&amp;D1521</f>
        <v>福岡県みやこ町</v>
      </c>
    </row>
    <row r="1522" customFormat="false" ht="18" hidden="false" customHeight="false" outlineLevel="0" collapsed="false">
      <c r="A1522" s="354" t="s">
        <v>5214</v>
      </c>
      <c r="B1522" s="0" t="str">
        <f aca="false">LEFT(A1522,2)</f>
        <v>40</v>
      </c>
      <c r="C1522" s="354" t="s">
        <v>452</v>
      </c>
      <c r="D1522" s="354" t="s">
        <v>5215</v>
      </c>
      <c r="E1522" s="354" t="s">
        <v>658</v>
      </c>
      <c r="F1522" s="354" t="s">
        <v>5216</v>
      </c>
      <c r="G1522" s="0" t="e">
        <f aca="false">CHAR(CODE(dbcs(LEFT(F1522,1)))-256)</f>
        <v>#NAME?</v>
      </c>
      <c r="H1522" s="0" t="e">
        <f aca="false">C1522&amp;G1522</f>
        <v>#NAME?</v>
      </c>
      <c r="I1522" s="355" t="str">
        <f aca="false">D1522</f>
        <v>みやま市</v>
      </c>
      <c r="L1522" s="355" t="str">
        <f aca="false">C1522&amp;D1522</f>
        <v>福岡県みやま市</v>
      </c>
    </row>
    <row r="1523" customFormat="false" ht="18" hidden="false" customHeight="false" outlineLevel="0" collapsed="false">
      <c r="A1523" s="354" t="s">
        <v>5217</v>
      </c>
      <c r="B1523" s="0" t="str">
        <f aca="false">LEFT(A1523,2)</f>
        <v>40</v>
      </c>
      <c r="C1523" s="354" t="s">
        <v>452</v>
      </c>
      <c r="D1523" s="354" t="s">
        <v>5218</v>
      </c>
      <c r="E1523" s="354" t="s">
        <v>658</v>
      </c>
      <c r="F1523" s="354" t="s">
        <v>5219</v>
      </c>
      <c r="G1523" s="0" t="e">
        <f aca="false">CHAR(CODE(dbcs(LEFT(F1523,1)))-256)</f>
        <v>#NAME?</v>
      </c>
      <c r="H1523" s="0" t="e">
        <f aca="false">C1523&amp;G1523</f>
        <v>#NAME?</v>
      </c>
      <c r="I1523" s="355" t="str">
        <f aca="false">D1523</f>
        <v>宮若市</v>
      </c>
      <c r="L1523" s="355" t="str">
        <f aca="false">C1523&amp;D1523</f>
        <v>福岡県宮若市</v>
      </c>
    </row>
    <row r="1524" customFormat="false" ht="18" hidden="false" customHeight="false" outlineLevel="0" collapsed="false">
      <c r="A1524" s="354" t="s">
        <v>5220</v>
      </c>
      <c r="B1524" s="0" t="str">
        <f aca="false">LEFT(A1524,2)</f>
        <v>40</v>
      </c>
      <c r="C1524" s="354" t="s">
        <v>452</v>
      </c>
      <c r="D1524" s="354" t="s">
        <v>5221</v>
      </c>
      <c r="E1524" s="354" t="s">
        <v>658</v>
      </c>
      <c r="F1524" s="354" t="s">
        <v>5222</v>
      </c>
      <c r="G1524" s="0" t="e">
        <f aca="false">CHAR(CODE(dbcs(LEFT(F1524,1)))-256)</f>
        <v>#NAME?</v>
      </c>
      <c r="H1524" s="0" t="e">
        <f aca="false">C1524&amp;G1524</f>
        <v>#NAME?</v>
      </c>
      <c r="I1524" s="355" t="str">
        <f aca="false">D1524</f>
        <v>宗像市</v>
      </c>
      <c r="L1524" s="355" t="str">
        <f aca="false">C1524&amp;D1524</f>
        <v>福岡県宗像市</v>
      </c>
    </row>
    <row r="1525" customFormat="false" ht="18" hidden="false" customHeight="false" outlineLevel="0" collapsed="false">
      <c r="A1525" s="354" t="s">
        <v>5223</v>
      </c>
      <c r="B1525" s="0" t="str">
        <f aca="false">LEFT(A1525,2)</f>
        <v>40</v>
      </c>
      <c r="C1525" s="354" t="s">
        <v>452</v>
      </c>
      <c r="D1525" s="354" t="s">
        <v>5224</v>
      </c>
      <c r="E1525" s="354" t="s">
        <v>658</v>
      </c>
      <c r="F1525" s="354" t="s">
        <v>5225</v>
      </c>
      <c r="G1525" s="0" t="e">
        <f aca="false">CHAR(CODE(dbcs(LEFT(F1525,1)))-256)</f>
        <v>#NAME?</v>
      </c>
      <c r="H1525" s="0" t="e">
        <f aca="false">C1525&amp;G1525</f>
        <v>#NAME?</v>
      </c>
      <c r="I1525" s="355" t="str">
        <f aca="false">D1525</f>
        <v>柳川市</v>
      </c>
      <c r="L1525" s="355" t="str">
        <f aca="false">C1525&amp;D1525</f>
        <v>福岡県柳川市</v>
      </c>
    </row>
    <row r="1526" customFormat="false" ht="18" hidden="false" customHeight="false" outlineLevel="0" collapsed="false">
      <c r="A1526" s="354" t="s">
        <v>5226</v>
      </c>
      <c r="B1526" s="0" t="str">
        <f aca="false">LEFT(A1526,2)</f>
        <v>40</v>
      </c>
      <c r="C1526" s="354" t="s">
        <v>452</v>
      </c>
      <c r="D1526" s="354" t="s">
        <v>5227</v>
      </c>
      <c r="E1526" s="354" t="s">
        <v>658</v>
      </c>
      <c r="F1526" s="354" t="s">
        <v>5228</v>
      </c>
      <c r="G1526" s="0" t="e">
        <f aca="false">CHAR(CODE(dbcs(LEFT(F1526,1)))-256)</f>
        <v>#NAME?</v>
      </c>
      <c r="H1526" s="0" t="e">
        <f aca="false">C1526&amp;G1526</f>
        <v>#NAME?</v>
      </c>
      <c r="I1526" s="355" t="str">
        <f aca="false">D1526</f>
        <v>八女市</v>
      </c>
      <c r="L1526" s="355" t="str">
        <f aca="false">C1526&amp;D1526</f>
        <v>福岡県八女市</v>
      </c>
    </row>
    <row r="1527" customFormat="false" ht="18" hidden="false" customHeight="false" outlineLevel="0" collapsed="false">
      <c r="A1527" s="354" t="s">
        <v>5229</v>
      </c>
      <c r="B1527" s="0" t="str">
        <f aca="false">LEFT(A1527,2)</f>
        <v>40</v>
      </c>
      <c r="C1527" s="354" t="s">
        <v>452</v>
      </c>
      <c r="D1527" s="354" t="s">
        <v>5230</v>
      </c>
      <c r="E1527" s="354" t="s">
        <v>658</v>
      </c>
      <c r="F1527" s="354" t="s">
        <v>5231</v>
      </c>
      <c r="G1527" s="0" t="e">
        <f aca="false">CHAR(CODE(dbcs(LEFT(F1527,1)))-256)</f>
        <v>#NAME?</v>
      </c>
      <c r="H1527" s="0" t="e">
        <f aca="false">C1527&amp;G1527</f>
        <v>#NAME?</v>
      </c>
      <c r="I1527" s="355" t="str">
        <f aca="false">D1527</f>
        <v>行橋市</v>
      </c>
      <c r="L1527" s="355" t="str">
        <f aca="false">C1527&amp;D1527</f>
        <v>福岡県行橋市</v>
      </c>
    </row>
    <row r="1528" customFormat="false" ht="18" hidden="false" customHeight="false" outlineLevel="0" collapsed="false">
      <c r="A1528" s="354" t="s">
        <v>5232</v>
      </c>
      <c r="B1528" s="0" t="str">
        <f aca="false">LEFT(A1528,2)</f>
        <v>40</v>
      </c>
      <c r="C1528" s="354" t="s">
        <v>452</v>
      </c>
      <c r="D1528" s="354" t="s">
        <v>5233</v>
      </c>
      <c r="E1528" s="354" t="s">
        <v>658</v>
      </c>
      <c r="F1528" s="354" t="s">
        <v>5234</v>
      </c>
      <c r="G1528" s="0" t="e">
        <f aca="false">CHAR(CODE(dbcs(LEFT(F1528,1)))-256)</f>
        <v>#NAME?</v>
      </c>
      <c r="H1528" s="0" t="e">
        <f aca="false">C1528&amp;G1528</f>
        <v>#NAME?</v>
      </c>
      <c r="I1528" s="355" t="str">
        <f aca="false">D1528</f>
        <v>吉富町</v>
      </c>
      <c r="L1528" s="355" t="str">
        <f aca="false">C1528&amp;D1528</f>
        <v>福岡県吉富町</v>
      </c>
    </row>
    <row r="1529" customFormat="false" ht="18" hidden="false" customHeight="false" outlineLevel="0" collapsed="false">
      <c r="A1529" s="354" t="s">
        <v>5235</v>
      </c>
      <c r="B1529" s="0" t="str">
        <f aca="false">LEFT(A1529,2)</f>
        <v>41</v>
      </c>
      <c r="C1529" s="354" t="s">
        <v>453</v>
      </c>
      <c r="D1529" s="354" t="s">
        <v>5236</v>
      </c>
      <c r="E1529" s="354" t="s">
        <v>660</v>
      </c>
      <c r="F1529" s="354" t="s">
        <v>5237</v>
      </c>
      <c r="G1529" s="0" t="e">
        <f aca="false">CHAR(CODE(dbcs(LEFT(F1529,1)))-256)</f>
        <v>#NAME?</v>
      </c>
      <c r="H1529" s="0" t="e">
        <f aca="false">C1529&amp;G1529</f>
        <v>#NAME?</v>
      </c>
      <c r="I1529" s="355" t="str">
        <f aca="false">D1529</f>
        <v>有田町</v>
      </c>
      <c r="L1529" s="355" t="str">
        <f aca="false">C1529&amp;D1529</f>
        <v>佐賀県有田町</v>
      </c>
    </row>
    <row r="1530" customFormat="false" ht="18" hidden="false" customHeight="false" outlineLevel="0" collapsed="false">
      <c r="A1530" s="354" t="s">
        <v>5238</v>
      </c>
      <c r="B1530" s="0" t="str">
        <f aca="false">LEFT(A1530,2)</f>
        <v>41</v>
      </c>
      <c r="C1530" s="354" t="s">
        <v>453</v>
      </c>
      <c r="D1530" s="354" t="s">
        <v>5239</v>
      </c>
      <c r="E1530" s="354" t="s">
        <v>660</v>
      </c>
      <c r="F1530" s="354" t="s">
        <v>5240</v>
      </c>
      <c r="G1530" s="0" t="e">
        <f aca="false">CHAR(CODE(dbcs(LEFT(F1530,1)))-256)</f>
        <v>#NAME?</v>
      </c>
      <c r="H1530" s="0" t="e">
        <f aca="false">C1530&amp;G1530</f>
        <v>#NAME?</v>
      </c>
      <c r="I1530" s="355" t="str">
        <f aca="false">D1530</f>
        <v>伊万里市</v>
      </c>
      <c r="L1530" s="355" t="str">
        <f aca="false">C1530&amp;D1530</f>
        <v>佐賀県伊万里市</v>
      </c>
    </row>
    <row r="1531" customFormat="false" ht="18" hidden="false" customHeight="false" outlineLevel="0" collapsed="false">
      <c r="A1531" s="354" t="s">
        <v>5241</v>
      </c>
      <c r="B1531" s="0" t="str">
        <f aca="false">LEFT(A1531,2)</f>
        <v>41</v>
      </c>
      <c r="C1531" s="354" t="s">
        <v>453</v>
      </c>
      <c r="D1531" s="354" t="s">
        <v>5242</v>
      </c>
      <c r="E1531" s="354" t="s">
        <v>660</v>
      </c>
      <c r="F1531" s="354" t="s">
        <v>5243</v>
      </c>
      <c r="G1531" s="0" t="e">
        <f aca="false">CHAR(CODE(dbcs(LEFT(F1531,1)))-256)</f>
        <v>#NAME?</v>
      </c>
      <c r="H1531" s="0" t="e">
        <f aca="false">C1531&amp;G1531</f>
        <v>#NAME?</v>
      </c>
      <c r="I1531" s="355" t="str">
        <f aca="false">D1531</f>
        <v>嬉野市</v>
      </c>
      <c r="L1531" s="355" t="str">
        <f aca="false">C1531&amp;D1531</f>
        <v>佐賀県嬉野市</v>
      </c>
    </row>
    <row r="1532" customFormat="false" ht="18" hidden="false" customHeight="false" outlineLevel="0" collapsed="false">
      <c r="A1532" s="354" t="s">
        <v>5244</v>
      </c>
      <c r="B1532" s="0" t="str">
        <f aca="false">LEFT(A1532,2)</f>
        <v>41</v>
      </c>
      <c r="C1532" s="354" t="s">
        <v>453</v>
      </c>
      <c r="D1532" s="354" t="s">
        <v>5245</v>
      </c>
      <c r="E1532" s="354" t="s">
        <v>660</v>
      </c>
      <c r="F1532" s="354" t="s">
        <v>5246</v>
      </c>
      <c r="G1532" s="0" t="e">
        <f aca="false">CHAR(CODE(dbcs(LEFT(F1532,1)))-256)</f>
        <v>#NAME?</v>
      </c>
      <c r="H1532" s="0" t="e">
        <f aca="false">C1532&amp;G1532</f>
        <v>#NAME?</v>
      </c>
      <c r="I1532" s="355" t="str">
        <f aca="false">D1532</f>
        <v>大町町</v>
      </c>
      <c r="L1532" s="355" t="str">
        <f aca="false">C1532&amp;D1532</f>
        <v>佐賀県大町町</v>
      </c>
    </row>
    <row r="1533" customFormat="false" ht="18" hidden="false" customHeight="false" outlineLevel="0" collapsed="false">
      <c r="A1533" s="354" t="s">
        <v>5247</v>
      </c>
      <c r="B1533" s="0" t="str">
        <f aca="false">LEFT(A1533,2)</f>
        <v>41</v>
      </c>
      <c r="C1533" s="354" t="s">
        <v>453</v>
      </c>
      <c r="D1533" s="354" t="s">
        <v>5248</v>
      </c>
      <c r="E1533" s="354" t="s">
        <v>660</v>
      </c>
      <c r="F1533" s="354" t="s">
        <v>5249</v>
      </c>
      <c r="G1533" s="0" t="e">
        <f aca="false">CHAR(CODE(dbcs(LEFT(F1533,1)))-256)</f>
        <v>#NAME?</v>
      </c>
      <c r="H1533" s="0" t="e">
        <f aca="false">C1533&amp;G1533</f>
        <v>#NAME?</v>
      </c>
      <c r="I1533" s="355" t="str">
        <f aca="false">D1533</f>
        <v>小城市</v>
      </c>
      <c r="L1533" s="355" t="str">
        <f aca="false">C1533&amp;D1533</f>
        <v>佐賀県小城市</v>
      </c>
    </row>
    <row r="1534" customFormat="false" ht="18" hidden="false" customHeight="false" outlineLevel="0" collapsed="false">
      <c r="A1534" s="354" t="s">
        <v>5250</v>
      </c>
      <c r="B1534" s="0" t="str">
        <f aca="false">LEFT(A1534,2)</f>
        <v>41</v>
      </c>
      <c r="C1534" s="354" t="s">
        <v>453</v>
      </c>
      <c r="D1534" s="354" t="s">
        <v>5251</v>
      </c>
      <c r="E1534" s="354" t="s">
        <v>660</v>
      </c>
      <c r="F1534" s="354" t="s">
        <v>1961</v>
      </c>
      <c r="G1534" s="0" t="e">
        <f aca="false">CHAR(CODE(dbcs(LEFT(F1534,1)))-256)</f>
        <v>#NAME?</v>
      </c>
      <c r="H1534" s="0" t="e">
        <f aca="false">C1534&amp;G1534</f>
        <v>#NAME?</v>
      </c>
      <c r="I1534" s="355" t="str">
        <f aca="false">D1534</f>
        <v>鹿島市</v>
      </c>
      <c r="L1534" s="355" t="str">
        <f aca="false">C1534&amp;D1534</f>
        <v>佐賀県鹿島市</v>
      </c>
    </row>
    <row r="1535" customFormat="false" ht="18" hidden="false" customHeight="false" outlineLevel="0" collapsed="false">
      <c r="A1535" s="354" t="s">
        <v>5252</v>
      </c>
      <c r="B1535" s="0" t="str">
        <f aca="false">LEFT(A1535,2)</f>
        <v>41</v>
      </c>
      <c r="C1535" s="354" t="s">
        <v>453</v>
      </c>
      <c r="D1535" s="354" t="s">
        <v>5253</v>
      </c>
      <c r="E1535" s="354" t="s">
        <v>660</v>
      </c>
      <c r="F1535" s="354" t="s">
        <v>5254</v>
      </c>
      <c r="G1535" s="0" t="e">
        <f aca="false">CHAR(CODE(dbcs(LEFT(F1535,1)))-256)</f>
        <v>#NAME?</v>
      </c>
      <c r="H1535" s="0" t="e">
        <f aca="false">C1535&amp;G1535</f>
        <v>#NAME?</v>
      </c>
      <c r="I1535" s="355" t="str">
        <f aca="false">D1535</f>
        <v>上峰町</v>
      </c>
      <c r="L1535" s="355" t="str">
        <f aca="false">C1535&amp;D1535</f>
        <v>佐賀県上峰町</v>
      </c>
    </row>
    <row r="1536" customFormat="false" ht="18" hidden="false" customHeight="false" outlineLevel="0" collapsed="false">
      <c r="A1536" s="354" t="s">
        <v>5255</v>
      </c>
      <c r="B1536" s="0" t="str">
        <f aca="false">LEFT(A1536,2)</f>
        <v>41</v>
      </c>
      <c r="C1536" s="354" t="s">
        <v>453</v>
      </c>
      <c r="D1536" s="354" t="s">
        <v>5256</v>
      </c>
      <c r="E1536" s="354" t="s">
        <v>660</v>
      </c>
      <c r="F1536" s="354" t="s">
        <v>5257</v>
      </c>
      <c r="G1536" s="0" t="e">
        <f aca="false">CHAR(CODE(dbcs(LEFT(F1536,1)))-256)</f>
        <v>#NAME?</v>
      </c>
      <c r="H1536" s="0" t="e">
        <f aca="false">C1536&amp;G1536</f>
        <v>#NAME?</v>
      </c>
      <c r="I1536" s="355" t="str">
        <f aca="false">D1536</f>
        <v>唐津市</v>
      </c>
      <c r="L1536" s="355" t="str">
        <f aca="false">C1536&amp;D1536</f>
        <v>佐賀県唐津市</v>
      </c>
    </row>
    <row r="1537" customFormat="false" ht="18" hidden="false" customHeight="false" outlineLevel="0" collapsed="false">
      <c r="A1537" s="354" t="s">
        <v>5258</v>
      </c>
      <c r="B1537" s="0" t="str">
        <f aca="false">LEFT(A1537,2)</f>
        <v>41</v>
      </c>
      <c r="C1537" s="354" t="s">
        <v>453</v>
      </c>
      <c r="D1537" s="354" t="s">
        <v>5259</v>
      </c>
      <c r="E1537" s="354" t="s">
        <v>660</v>
      </c>
      <c r="F1537" s="354" t="s">
        <v>5260</v>
      </c>
      <c r="G1537" s="0" t="e">
        <f aca="false">CHAR(CODE(dbcs(LEFT(F1537,1)))-256)</f>
        <v>#NAME?</v>
      </c>
      <c r="H1537" s="0" t="e">
        <f aca="false">C1537&amp;G1537</f>
        <v>#NAME?</v>
      </c>
      <c r="I1537" s="355" t="str">
        <f aca="false">D1537</f>
        <v>神埼市</v>
      </c>
      <c r="L1537" s="355" t="str">
        <f aca="false">C1537&amp;D1537</f>
        <v>佐賀県神埼市</v>
      </c>
    </row>
    <row r="1538" customFormat="false" ht="18" hidden="false" customHeight="false" outlineLevel="0" collapsed="false">
      <c r="A1538" s="354" t="s">
        <v>5261</v>
      </c>
      <c r="B1538" s="0" t="str">
        <f aca="false">LEFT(A1538,2)</f>
        <v>41</v>
      </c>
      <c r="C1538" s="354" t="s">
        <v>453</v>
      </c>
      <c r="D1538" s="354" t="s">
        <v>5262</v>
      </c>
      <c r="E1538" s="354" t="s">
        <v>660</v>
      </c>
      <c r="F1538" s="354" t="s">
        <v>5263</v>
      </c>
      <c r="G1538" s="0" t="e">
        <f aca="false">CHAR(CODE(dbcs(LEFT(F1538,1)))-256)</f>
        <v>#NAME?</v>
      </c>
      <c r="H1538" s="0" t="e">
        <f aca="false">C1538&amp;G1538</f>
        <v>#NAME?</v>
      </c>
      <c r="I1538" s="355" t="str">
        <f aca="false">D1538</f>
        <v>基山町</v>
      </c>
      <c r="L1538" s="355" t="str">
        <f aca="false">C1538&amp;D1538</f>
        <v>佐賀県基山町</v>
      </c>
    </row>
    <row r="1539" customFormat="false" ht="18" hidden="false" customHeight="false" outlineLevel="0" collapsed="false">
      <c r="A1539" s="354" t="s">
        <v>5264</v>
      </c>
      <c r="B1539" s="0" t="str">
        <f aca="false">LEFT(A1539,2)</f>
        <v>41</v>
      </c>
      <c r="C1539" s="354" t="s">
        <v>453</v>
      </c>
      <c r="D1539" s="354" t="s">
        <v>5265</v>
      </c>
      <c r="E1539" s="354" t="s">
        <v>660</v>
      </c>
      <c r="F1539" s="354" t="s">
        <v>5266</v>
      </c>
      <c r="G1539" s="0" t="e">
        <f aca="false">CHAR(CODE(dbcs(LEFT(F1539,1)))-256)</f>
        <v>#NAME?</v>
      </c>
      <c r="H1539" s="0" t="e">
        <f aca="false">C1539&amp;G1539</f>
        <v>#NAME?</v>
      </c>
      <c r="I1539" s="355" t="str">
        <f aca="false">D1539</f>
        <v>玄海町</v>
      </c>
      <c r="L1539" s="355" t="str">
        <f aca="false">C1539&amp;D1539</f>
        <v>佐賀県玄海町</v>
      </c>
    </row>
    <row r="1540" customFormat="false" ht="18" hidden="false" customHeight="false" outlineLevel="0" collapsed="false">
      <c r="A1540" s="354" t="s">
        <v>5267</v>
      </c>
      <c r="B1540" s="0" t="str">
        <f aca="false">LEFT(A1540,2)</f>
        <v>41</v>
      </c>
      <c r="C1540" s="354" t="s">
        <v>453</v>
      </c>
      <c r="D1540" s="354" t="s">
        <v>5268</v>
      </c>
      <c r="E1540" s="354" t="s">
        <v>660</v>
      </c>
      <c r="F1540" s="354" t="s">
        <v>5269</v>
      </c>
      <c r="G1540" s="0" t="e">
        <f aca="false">CHAR(CODE(dbcs(LEFT(F1540,1)))-256)</f>
        <v>#NAME?</v>
      </c>
      <c r="H1540" s="0" t="e">
        <f aca="false">C1540&amp;G1540</f>
        <v>#NAME?</v>
      </c>
      <c r="I1540" s="355" t="str">
        <f aca="false">D1540</f>
        <v>江北町</v>
      </c>
      <c r="L1540" s="355" t="str">
        <f aca="false">C1540&amp;D1540</f>
        <v>佐賀県江北町</v>
      </c>
    </row>
    <row r="1541" customFormat="false" ht="18" hidden="false" customHeight="false" outlineLevel="0" collapsed="false">
      <c r="A1541" s="354" t="s">
        <v>5270</v>
      </c>
      <c r="B1541" s="0" t="str">
        <f aca="false">LEFT(A1541,2)</f>
        <v>41</v>
      </c>
      <c r="C1541" s="354" t="s">
        <v>453</v>
      </c>
      <c r="D1541" s="354" t="s">
        <v>5271</v>
      </c>
      <c r="E1541" s="354" t="s">
        <v>660</v>
      </c>
      <c r="F1541" s="354" t="s">
        <v>5272</v>
      </c>
      <c r="G1541" s="0" t="e">
        <f aca="false">CHAR(CODE(dbcs(LEFT(F1541,1)))-256)</f>
        <v>#NAME?</v>
      </c>
      <c r="H1541" s="0" t="e">
        <f aca="false">C1541&amp;G1541</f>
        <v>#NAME?</v>
      </c>
      <c r="I1541" s="355" t="str">
        <f aca="false">D1541</f>
        <v>佐賀市</v>
      </c>
      <c r="L1541" s="355" t="str">
        <f aca="false">C1541&amp;D1541</f>
        <v>佐賀県佐賀市</v>
      </c>
    </row>
    <row r="1542" customFormat="false" ht="18" hidden="false" customHeight="false" outlineLevel="0" collapsed="false">
      <c r="A1542" s="354" t="s">
        <v>5273</v>
      </c>
      <c r="B1542" s="0" t="str">
        <f aca="false">LEFT(A1542,2)</f>
        <v>41</v>
      </c>
      <c r="C1542" s="354" t="s">
        <v>453</v>
      </c>
      <c r="D1542" s="354" t="s">
        <v>5274</v>
      </c>
      <c r="E1542" s="354" t="s">
        <v>660</v>
      </c>
      <c r="F1542" s="354" t="s">
        <v>5275</v>
      </c>
      <c r="G1542" s="0" t="e">
        <f aca="false">CHAR(CODE(dbcs(LEFT(F1542,1)))-256)</f>
        <v>#NAME?</v>
      </c>
      <c r="H1542" s="0" t="e">
        <f aca="false">C1542&amp;G1542</f>
        <v>#NAME?</v>
      </c>
      <c r="I1542" s="355" t="str">
        <f aca="false">D1542</f>
        <v>白石町</v>
      </c>
      <c r="L1542" s="355" t="str">
        <f aca="false">C1542&amp;D1542</f>
        <v>佐賀県白石町</v>
      </c>
    </row>
    <row r="1543" customFormat="false" ht="18" hidden="false" customHeight="false" outlineLevel="0" collapsed="false">
      <c r="A1543" s="354" t="s">
        <v>5276</v>
      </c>
      <c r="B1543" s="0" t="str">
        <f aca="false">LEFT(A1543,2)</f>
        <v>41</v>
      </c>
      <c r="C1543" s="354" t="s">
        <v>453</v>
      </c>
      <c r="D1543" s="354" t="s">
        <v>5277</v>
      </c>
      <c r="E1543" s="354" t="s">
        <v>660</v>
      </c>
      <c r="F1543" s="354" t="s">
        <v>5278</v>
      </c>
      <c r="G1543" s="0" t="e">
        <f aca="false">CHAR(CODE(dbcs(LEFT(F1543,1)))-256)</f>
        <v>#NAME?</v>
      </c>
      <c r="H1543" s="0" t="e">
        <f aca="false">C1543&amp;G1543</f>
        <v>#NAME?</v>
      </c>
      <c r="I1543" s="355" t="str">
        <f aca="false">D1543</f>
        <v>多久市</v>
      </c>
      <c r="L1543" s="355" t="str">
        <f aca="false">C1543&amp;D1543</f>
        <v>佐賀県多久市</v>
      </c>
    </row>
    <row r="1544" customFormat="false" ht="18" hidden="false" customHeight="false" outlineLevel="0" collapsed="false">
      <c r="A1544" s="354" t="s">
        <v>5279</v>
      </c>
      <c r="B1544" s="0" t="str">
        <f aca="false">LEFT(A1544,2)</f>
        <v>41</v>
      </c>
      <c r="C1544" s="354" t="s">
        <v>453</v>
      </c>
      <c r="D1544" s="354" t="s">
        <v>5280</v>
      </c>
      <c r="E1544" s="354" t="s">
        <v>660</v>
      </c>
      <c r="F1544" s="354" t="s">
        <v>5281</v>
      </c>
      <c r="G1544" s="0" t="e">
        <f aca="false">CHAR(CODE(dbcs(LEFT(F1544,1)))-256)</f>
        <v>#NAME?</v>
      </c>
      <c r="H1544" s="0" t="e">
        <f aca="false">C1544&amp;G1544</f>
        <v>#NAME?</v>
      </c>
      <c r="I1544" s="355" t="str">
        <f aca="false">D1544</f>
        <v>武雄市</v>
      </c>
      <c r="L1544" s="355" t="str">
        <f aca="false">C1544&amp;D1544</f>
        <v>佐賀県武雄市</v>
      </c>
    </row>
    <row r="1545" customFormat="false" ht="18" hidden="false" customHeight="false" outlineLevel="0" collapsed="false">
      <c r="A1545" s="354" t="s">
        <v>5282</v>
      </c>
      <c r="B1545" s="0" t="str">
        <f aca="false">LEFT(A1545,2)</f>
        <v>41</v>
      </c>
      <c r="C1545" s="354" t="s">
        <v>453</v>
      </c>
      <c r="D1545" s="354" t="s">
        <v>5283</v>
      </c>
      <c r="E1545" s="354" t="s">
        <v>660</v>
      </c>
      <c r="F1545" s="354" t="s">
        <v>5284</v>
      </c>
      <c r="G1545" s="0" t="e">
        <f aca="false">CHAR(CODE(dbcs(LEFT(F1545,1)))-256)</f>
        <v>#NAME?</v>
      </c>
      <c r="H1545" s="0" t="e">
        <f aca="false">C1545&amp;G1545</f>
        <v>#NAME?</v>
      </c>
      <c r="I1545" s="355" t="str">
        <f aca="false">D1545</f>
        <v>太良町</v>
      </c>
      <c r="L1545" s="355" t="str">
        <f aca="false">C1545&amp;D1545</f>
        <v>佐賀県太良町</v>
      </c>
    </row>
    <row r="1546" customFormat="false" ht="18" hidden="false" customHeight="false" outlineLevel="0" collapsed="false">
      <c r="A1546" s="354" t="s">
        <v>5285</v>
      </c>
      <c r="B1546" s="0" t="str">
        <f aca="false">LEFT(A1546,2)</f>
        <v>41</v>
      </c>
      <c r="C1546" s="354" t="s">
        <v>453</v>
      </c>
      <c r="D1546" s="354" t="s">
        <v>5286</v>
      </c>
      <c r="E1546" s="354" t="s">
        <v>660</v>
      </c>
      <c r="F1546" s="354" t="s">
        <v>5287</v>
      </c>
      <c r="G1546" s="0" t="e">
        <f aca="false">CHAR(CODE(dbcs(LEFT(F1546,1)))-256)</f>
        <v>#NAME?</v>
      </c>
      <c r="H1546" s="0" t="e">
        <f aca="false">C1546&amp;G1546</f>
        <v>#NAME?</v>
      </c>
      <c r="I1546" s="355" t="str">
        <f aca="false">D1546</f>
        <v>鳥栖市</v>
      </c>
      <c r="L1546" s="355" t="str">
        <f aca="false">C1546&amp;D1546</f>
        <v>佐賀県鳥栖市</v>
      </c>
    </row>
    <row r="1547" customFormat="false" ht="18" hidden="false" customHeight="false" outlineLevel="0" collapsed="false">
      <c r="A1547" s="354" t="s">
        <v>5288</v>
      </c>
      <c r="B1547" s="0" t="str">
        <f aca="false">LEFT(A1547,2)</f>
        <v>41</v>
      </c>
      <c r="C1547" s="354" t="s">
        <v>453</v>
      </c>
      <c r="D1547" s="354" t="s">
        <v>5289</v>
      </c>
      <c r="E1547" s="354" t="s">
        <v>660</v>
      </c>
      <c r="F1547" s="354" t="s">
        <v>5290</v>
      </c>
      <c r="G1547" s="0" t="e">
        <f aca="false">CHAR(CODE(dbcs(LEFT(F1547,1)))-256)</f>
        <v>#NAME?</v>
      </c>
      <c r="H1547" s="0" t="e">
        <f aca="false">C1547&amp;G1547</f>
        <v>#NAME?</v>
      </c>
      <c r="I1547" s="355" t="str">
        <f aca="false">D1547</f>
        <v>みやき町</v>
      </c>
      <c r="L1547" s="355" t="str">
        <f aca="false">C1547&amp;D1547</f>
        <v>佐賀県みやき町</v>
      </c>
    </row>
    <row r="1548" customFormat="false" ht="18" hidden="false" customHeight="false" outlineLevel="0" collapsed="false">
      <c r="A1548" s="354" t="s">
        <v>5291</v>
      </c>
      <c r="B1548" s="0" t="str">
        <f aca="false">LEFT(A1548,2)</f>
        <v>41</v>
      </c>
      <c r="C1548" s="354" t="s">
        <v>453</v>
      </c>
      <c r="D1548" s="354" t="s">
        <v>5292</v>
      </c>
      <c r="E1548" s="354" t="s">
        <v>660</v>
      </c>
      <c r="F1548" s="354" t="s">
        <v>5293</v>
      </c>
      <c r="G1548" s="0" t="e">
        <f aca="false">CHAR(CODE(dbcs(LEFT(F1548,1)))-256)</f>
        <v>#NAME?</v>
      </c>
      <c r="H1548" s="0" t="e">
        <f aca="false">C1548&amp;G1548</f>
        <v>#NAME?</v>
      </c>
      <c r="I1548" s="355" t="str">
        <f aca="false">D1548</f>
        <v>吉野ヶ里町</v>
      </c>
      <c r="L1548" s="355" t="str">
        <f aca="false">C1548&amp;D1548</f>
        <v>佐賀県吉野ヶ里町</v>
      </c>
    </row>
    <row r="1549" customFormat="false" ht="18" hidden="false" customHeight="false" outlineLevel="0" collapsed="false">
      <c r="A1549" s="354" t="s">
        <v>5294</v>
      </c>
      <c r="B1549" s="0" t="str">
        <f aca="false">LEFT(A1549,2)</f>
        <v>42</v>
      </c>
      <c r="C1549" s="354" t="s">
        <v>454</v>
      </c>
      <c r="D1549" s="354" t="s">
        <v>5295</v>
      </c>
      <c r="E1549" s="354" t="s">
        <v>662</v>
      </c>
      <c r="F1549" s="354" t="s">
        <v>5296</v>
      </c>
      <c r="G1549" s="0" t="e">
        <f aca="false">CHAR(CODE(dbcs(LEFT(F1549,1)))-256)</f>
        <v>#NAME?</v>
      </c>
      <c r="H1549" s="0" t="e">
        <f aca="false">C1549&amp;G1549</f>
        <v>#NAME?</v>
      </c>
      <c r="I1549" s="355" t="str">
        <f aca="false">D1549</f>
        <v>壱岐市</v>
      </c>
      <c r="L1549" s="355" t="str">
        <f aca="false">C1549&amp;D1549</f>
        <v>長崎県壱岐市</v>
      </c>
    </row>
    <row r="1550" customFormat="false" ht="18" hidden="false" customHeight="false" outlineLevel="0" collapsed="false">
      <c r="A1550" s="354" t="s">
        <v>5297</v>
      </c>
      <c r="B1550" s="0" t="str">
        <f aca="false">LEFT(A1550,2)</f>
        <v>42</v>
      </c>
      <c r="C1550" s="354" t="s">
        <v>454</v>
      </c>
      <c r="D1550" s="354" t="s">
        <v>5298</v>
      </c>
      <c r="E1550" s="354" t="s">
        <v>662</v>
      </c>
      <c r="F1550" s="354" t="s">
        <v>5299</v>
      </c>
      <c r="G1550" s="0" t="e">
        <f aca="false">CHAR(CODE(dbcs(LEFT(F1550,1)))-256)</f>
        <v>#NAME?</v>
      </c>
      <c r="H1550" s="0" t="e">
        <f aca="false">C1550&amp;G1550</f>
        <v>#NAME?</v>
      </c>
      <c r="I1550" s="355" t="str">
        <f aca="false">D1550</f>
        <v>諫早市</v>
      </c>
      <c r="L1550" s="355" t="str">
        <f aca="false">C1550&amp;D1550</f>
        <v>長崎県諫早市</v>
      </c>
    </row>
    <row r="1551" customFormat="false" ht="18" hidden="false" customHeight="false" outlineLevel="0" collapsed="false">
      <c r="A1551" s="354" t="s">
        <v>5300</v>
      </c>
      <c r="B1551" s="0" t="str">
        <f aca="false">LEFT(A1551,2)</f>
        <v>42</v>
      </c>
      <c r="C1551" s="354" t="s">
        <v>454</v>
      </c>
      <c r="D1551" s="354" t="s">
        <v>5301</v>
      </c>
      <c r="E1551" s="354" t="s">
        <v>662</v>
      </c>
      <c r="F1551" s="354" t="s">
        <v>5302</v>
      </c>
      <c r="G1551" s="0" t="e">
        <f aca="false">CHAR(CODE(dbcs(LEFT(F1551,1)))-256)</f>
        <v>#NAME?</v>
      </c>
      <c r="H1551" s="0" t="e">
        <f aca="false">C1551&amp;G1551</f>
        <v>#NAME?</v>
      </c>
      <c r="I1551" s="355" t="str">
        <f aca="false">D1551</f>
        <v>雲仙市</v>
      </c>
      <c r="L1551" s="355" t="str">
        <f aca="false">C1551&amp;D1551</f>
        <v>長崎県雲仙市</v>
      </c>
    </row>
    <row r="1552" customFormat="false" ht="18" hidden="false" customHeight="false" outlineLevel="0" collapsed="false">
      <c r="A1552" s="354" t="s">
        <v>5303</v>
      </c>
      <c r="B1552" s="0" t="str">
        <f aca="false">LEFT(A1552,2)</f>
        <v>42</v>
      </c>
      <c r="C1552" s="354" t="s">
        <v>454</v>
      </c>
      <c r="D1552" s="354" t="s">
        <v>5304</v>
      </c>
      <c r="E1552" s="354" t="s">
        <v>662</v>
      </c>
      <c r="F1552" s="354" t="s">
        <v>5305</v>
      </c>
      <c r="G1552" s="0" t="e">
        <f aca="false">CHAR(CODE(dbcs(LEFT(F1552,1)))-256)</f>
        <v>#NAME?</v>
      </c>
      <c r="H1552" s="0" t="e">
        <f aca="false">C1552&amp;G1552</f>
        <v>#NAME?</v>
      </c>
      <c r="I1552" s="355" t="str">
        <f aca="false">D1552</f>
        <v>大村市</v>
      </c>
      <c r="L1552" s="355" t="str">
        <f aca="false">C1552&amp;D1552</f>
        <v>長崎県大村市</v>
      </c>
    </row>
    <row r="1553" customFormat="false" ht="18" hidden="false" customHeight="false" outlineLevel="0" collapsed="false">
      <c r="A1553" s="354" t="s">
        <v>5306</v>
      </c>
      <c r="B1553" s="0" t="str">
        <f aca="false">LEFT(A1553,2)</f>
        <v>42</v>
      </c>
      <c r="C1553" s="354" t="s">
        <v>454</v>
      </c>
      <c r="D1553" s="354" t="s">
        <v>5307</v>
      </c>
      <c r="E1553" s="354" t="s">
        <v>662</v>
      </c>
      <c r="F1553" s="354" t="s">
        <v>5308</v>
      </c>
      <c r="G1553" s="0" t="e">
        <f aca="false">CHAR(CODE(dbcs(LEFT(F1553,1)))-256)</f>
        <v>#NAME?</v>
      </c>
      <c r="H1553" s="0" t="e">
        <f aca="false">C1553&amp;G1553</f>
        <v>#NAME?</v>
      </c>
      <c r="I1553" s="355" t="str">
        <f aca="false">D1553</f>
        <v>小値賀町</v>
      </c>
      <c r="L1553" s="355" t="str">
        <f aca="false">C1553&amp;D1553</f>
        <v>長崎県小値賀町</v>
      </c>
    </row>
    <row r="1554" customFormat="false" ht="18" hidden="false" customHeight="false" outlineLevel="0" collapsed="false">
      <c r="A1554" s="354" t="s">
        <v>5309</v>
      </c>
      <c r="B1554" s="0" t="str">
        <f aca="false">LEFT(A1554,2)</f>
        <v>42</v>
      </c>
      <c r="C1554" s="354" t="s">
        <v>454</v>
      </c>
      <c r="D1554" s="354" t="s">
        <v>5310</v>
      </c>
      <c r="E1554" s="354" t="s">
        <v>662</v>
      </c>
      <c r="F1554" s="354" t="s">
        <v>5311</v>
      </c>
      <c r="G1554" s="0" t="e">
        <f aca="false">CHAR(CODE(dbcs(LEFT(F1554,1)))-256)</f>
        <v>#NAME?</v>
      </c>
      <c r="H1554" s="0" t="e">
        <f aca="false">C1554&amp;G1554</f>
        <v>#NAME?</v>
      </c>
      <c r="I1554" s="355" t="str">
        <f aca="false">D1554</f>
        <v>川棚町</v>
      </c>
      <c r="L1554" s="355" t="str">
        <f aca="false">C1554&amp;D1554</f>
        <v>長崎県川棚町</v>
      </c>
    </row>
    <row r="1555" customFormat="false" ht="18" hidden="false" customHeight="false" outlineLevel="0" collapsed="false">
      <c r="A1555" s="354" t="s">
        <v>5312</v>
      </c>
      <c r="B1555" s="0" t="str">
        <f aca="false">LEFT(A1555,2)</f>
        <v>42</v>
      </c>
      <c r="C1555" s="354" t="s">
        <v>454</v>
      </c>
      <c r="D1555" s="354" t="s">
        <v>5313</v>
      </c>
      <c r="E1555" s="354" t="s">
        <v>662</v>
      </c>
      <c r="F1555" s="354" t="s">
        <v>5314</v>
      </c>
      <c r="G1555" s="0" t="e">
        <f aca="false">CHAR(CODE(dbcs(LEFT(F1555,1)))-256)</f>
        <v>#NAME?</v>
      </c>
      <c r="H1555" s="0" t="e">
        <f aca="false">C1555&amp;G1555</f>
        <v>#NAME?</v>
      </c>
      <c r="I1555" s="355" t="str">
        <f aca="false">D1555</f>
        <v>五島市</v>
      </c>
      <c r="L1555" s="355" t="str">
        <f aca="false">C1555&amp;D1555</f>
        <v>長崎県五島市</v>
      </c>
    </row>
    <row r="1556" customFormat="false" ht="18" hidden="false" customHeight="false" outlineLevel="0" collapsed="false">
      <c r="A1556" s="354" t="s">
        <v>5315</v>
      </c>
      <c r="B1556" s="0" t="str">
        <f aca="false">LEFT(A1556,2)</f>
        <v>42</v>
      </c>
      <c r="C1556" s="354" t="s">
        <v>454</v>
      </c>
      <c r="D1556" s="354" t="s">
        <v>5316</v>
      </c>
      <c r="E1556" s="354" t="s">
        <v>662</v>
      </c>
      <c r="F1556" s="354" t="s">
        <v>5317</v>
      </c>
      <c r="G1556" s="0" t="e">
        <f aca="false">CHAR(CODE(dbcs(LEFT(F1556,1)))-256)</f>
        <v>#NAME?</v>
      </c>
      <c r="H1556" s="0" t="e">
        <f aca="false">C1556&amp;G1556</f>
        <v>#NAME?</v>
      </c>
      <c r="I1556" s="355" t="str">
        <f aca="false">D1556</f>
        <v>西海市</v>
      </c>
      <c r="L1556" s="355" t="str">
        <f aca="false">C1556&amp;D1556</f>
        <v>長崎県西海市</v>
      </c>
    </row>
    <row r="1557" customFormat="false" ht="18" hidden="false" customHeight="false" outlineLevel="0" collapsed="false">
      <c r="A1557" s="354" t="s">
        <v>5318</v>
      </c>
      <c r="B1557" s="0" t="str">
        <f aca="false">LEFT(A1557,2)</f>
        <v>42</v>
      </c>
      <c r="C1557" s="354" t="s">
        <v>454</v>
      </c>
      <c r="D1557" s="354" t="s">
        <v>5319</v>
      </c>
      <c r="E1557" s="354" t="s">
        <v>662</v>
      </c>
      <c r="F1557" s="354" t="s">
        <v>5320</v>
      </c>
      <c r="G1557" s="0" t="e">
        <f aca="false">CHAR(CODE(dbcs(LEFT(F1557,1)))-256)</f>
        <v>#NAME?</v>
      </c>
      <c r="H1557" s="0" t="e">
        <f aca="false">C1557&amp;G1557</f>
        <v>#NAME?</v>
      </c>
      <c r="I1557" s="355" t="str">
        <f aca="false">D1557</f>
        <v>佐々町</v>
      </c>
      <c r="L1557" s="355" t="str">
        <f aca="false">C1557&amp;D1557</f>
        <v>長崎県佐々町</v>
      </c>
    </row>
    <row r="1558" customFormat="false" ht="18" hidden="false" customHeight="false" outlineLevel="0" collapsed="false">
      <c r="A1558" s="354" t="s">
        <v>5321</v>
      </c>
      <c r="B1558" s="0" t="str">
        <f aca="false">LEFT(A1558,2)</f>
        <v>42</v>
      </c>
      <c r="C1558" s="354" t="s">
        <v>454</v>
      </c>
      <c r="D1558" s="354" t="s">
        <v>5322</v>
      </c>
      <c r="E1558" s="354" t="s">
        <v>662</v>
      </c>
      <c r="F1558" s="354" t="s">
        <v>5323</v>
      </c>
      <c r="G1558" s="0" t="e">
        <f aca="false">CHAR(CODE(dbcs(LEFT(F1558,1)))-256)</f>
        <v>#NAME?</v>
      </c>
      <c r="H1558" s="0" t="e">
        <f aca="false">C1558&amp;G1558</f>
        <v>#NAME?</v>
      </c>
      <c r="I1558" s="355" t="str">
        <f aca="false">D1558</f>
        <v>佐世保市</v>
      </c>
      <c r="L1558" s="355" t="str">
        <f aca="false">C1558&amp;D1558</f>
        <v>長崎県佐世保市</v>
      </c>
    </row>
    <row r="1559" customFormat="false" ht="18" hidden="false" customHeight="false" outlineLevel="0" collapsed="false">
      <c r="A1559" s="354" t="s">
        <v>5324</v>
      </c>
      <c r="B1559" s="0" t="str">
        <f aca="false">LEFT(A1559,2)</f>
        <v>42</v>
      </c>
      <c r="C1559" s="354" t="s">
        <v>454</v>
      </c>
      <c r="D1559" s="354" t="s">
        <v>5325</v>
      </c>
      <c r="E1559" s="354" t="s">
        <v>662</v>
      </c>
      <c r="F1559" s="354" t="s">
        <v>5326</v>
      </c>
      <c r="G1559" s="0" t="e">
        <f aca="false">CHAR(CODE(dbcs(LEFT(F1559,1)))-256)</f>
        <v>#NAME?</v>
      </c>
      <c r="H1559" s="0" t="e">
        <f aca="false">C1559&amp;G1559</f>
        <v>#NAME?</v>
      </c>
      <c r="I1559" s="355" t="str">
        <f aca="false">D1559</f>
        <v>島原市</v>
      </c>
      <c r="L1559" s="355" t="str">
        <f aca="false">C1559&amp;D1559</f>
        <v>長崎県島原市</v>
      </c>
    </row>
    <row r="1560" customFormat="false" ht="18" hidden="false" customHeight="false" outlineLevel="0" collapsed="false">
      <c r="A1560" s="354" t="s">
        <v>5327</v>
      </c>
      <c r="B1560" s="0" t="str">
        <f aca="false">LEFT(A1560,2)</f>
        <v>42</v>
      </c>
      <c r="C1560" s="354" t="s">
        <v>454</v>
      </c>
      <c r="D1560" s="354" t="s">
        <v>5328</v>
      </c>
      <c r="E1560" s="354" t="s">
        <v>662</v>
      </c>
      <c r="F1560" s="354" t="s">
        <v>5329</v>
      </c>
      <c r="G1560" s="0" t="e">
        <f aca="false">CHAR(CODE(dbcs(LEFT(F1560,1)))-256)</f>
        <v>#NAME?</v>
      </c>
      <c r="H1560" s="0" t="e">
        <f aca="false">C1560&amp;G1560</f>
        <v>#NAME?</v>
      </c>
      <c r="I1560" s="355" t="str">
        <f aca="false">D1560</f>
        <v>新上五島町</v>
      </c>
      <c r="L1560" s="355" t="str">
        <f aca="false">C1560&amp;D1560</f>
        <v>長崎県新上五島町</v>
      </c>
    </row>
    <row r="1561" customFormat="false" ht="18" hidden="false" customHeight="false" outlineLevel="0" collapsed="false">
      <c r="A1561" s="354" t="s">
        <v>5330</v>
      </c>
      <c r="B1561" s="0" t="str">
        <f aca="false">LEFT(A1561,2)</f>
        <v>42</v>
      </c>
      <c r="C1561" s="354" t="s">
        <v>454</v>
      </c>
      <c r="D1561" s="354" t="s">
        <v>5331</v>
      </c>
      <c r="E1561" s="354" t="s">
        <v>662</v>
      </c>
      <c r="F1561" s="354" t="s">
        <v>3735</v>
      </c>
      <c r="G1561" s="0" t="e">
        <f aca="false">CHAR(CODE(dbcs(LEFT(F1561,1)))-256)</f>
        <v>#NAME?</v>
      </c>
      <c r="H1561" s="0" t="e">
        <f aca="false">C1561&amp;G1561</f>
        <v>#NAME?</v>
      </c>
      <c r="I1561" s="355" t="str">
        <f aca="false">D1561</f>
        <v>対馬市</v>
      </c>
      <c r="L1561" s="355" t="str">
        <f aca="false">C1561&amp;D1561</f>
        <v>長崎県対馬市</v>
      </c>
    </row>
    <row r="1562" customFormat="false" ht="18" hidden="false" customHeight="false" outlineLevel="0" collapsed="false">
      <c r="A1562" s="354" t="s">
        <v>5332</v>
      </c>
      <c r="B1562" s="0" t="str">
        <f aca="false">LEFT(A1562,2)</f>
        <v>42</v>
      </c>
      <c r="C1562" s="354" t="s">
        <v>454</v>
      </c>
      <c r="D1562" s="354" t="s">
        <v>5333</v>
      </c>
      <c r="E1562" s="354" t="s">
        <v>662</v>
      </c>
      <c r="F1562" s="354" t="s">
        <v>5334</v>
      </c>
      <c r="G1562" s="0" t="e">
        <f aca="false">CHAR(CODE(dbcs(LEFT(F1562,1)))-256)</f>
        <v>#NAME?</v>
      </c>
      <c r="H1562" s="0" t="e">
        <f aca="false">C1562&amp;G1562</f>
        <v>#NAME?</v>
      </c>
      <c r="I1562" s="355" t="str">
        <f aca="false">D1562</f>
        <v>時津町</v>
      </c>
      <c r="L1562" s="355" t="str">
        <f aca="false">C1562&amp;D1562</f>
        <v>長崎県時津町</v>
      </c>
    </row>
    <row r="1563" customFormat="false" ht="18" hidden="false" customHeight="false" outlineLevel="0" collapsed="false">
      <c r="A1563" s="354" t="s">
        <v>5335</v>
      </c>
      <c r="B1563" s="0" t="str">
        <f aca="false">LEFT(A1563,2)</f>
        <v>42</v>
      </c>
      <c r="C1563" s="354" t="s">
        <v>454</v>
      </c>
      <c r="D1563" s="354" t="s">
        <v>5336</v>
      </c>
      <c r="E1563" s="354" t="s">
        <v>662</v>
      </c>
      <c r="F1563" s="354" t="s">
        <v>5337</v>
      </c>
      <c r="G1563" s="0" t="e">
        <f aca="false">CHAR(CODE(dbcs(LEFT(F1563,1)))-256)</f>
        <v>#NAME?</v>
      </c>
      <c r="H1563" s="0" t="e">
        <f aca="false">C1563&amp;G1563</f>
        <v>#NAME?</v>
      </c>
      <c r="I1563" s="355" t="str">
        <f aca="false">D1563</f>
        <v>長崎市</v>
      </c>
      <c r="L1563" s="355" t="str">
        <f aca="false">C1563&amp;D1563</f>
        <v>長崎県長崎市</v>
      </c>
    </row>
    <row r="1564" customFormat="false" ht="18" hidden="false" customHeight="false" outlineLevel="0" collapsed="false">
      <c r="A1564" s="354" t="s">
        <v>5338</v>
      </c>
      <c r="B1564" s="0" t="str">
        <f aca="false">LEFT(A1564,2)</f>
        <v>42</v>
      </c>
      <c r="C1564" s="354" t="s">
        <v>454</v>
      </c>
      <c r="D1564" s="354" t="s">
        <v>5339</v>
      </c>
      <c r="E1564" s="354" t="s">
        <v>662</v>
      </c>
      <c r="F1564" s="354" t="s">
        <v>5340</v>
      </c>
      <c r="G1564" s="0" t="e">
        <f aca="false">CHAR(CODE(dbcs(LEFT(F1564,1)))-256)</f>
        <v>#NAME?</v>
      </c>
      <c r="H1564" s="0" t="e">
        <f aca="false">C1564&amp;G1564</f>
        <v>#NAME?</v>
      </c>
      <c r="I1564" s="355" t="str">
        <f aca="false">D1564</f>
        <v>長与町</v>
      </c>
      <c r="L1564" s="355" t="str">
        <f aca="false">C1564&amp;D1564</f>
        <v>長崎県長与町</v>
      </c>
    </row>
    <row r="1565" customFormat="false" ht="18" hidden="false" customHeight="false" outlineLevel="0" collapsed="false">
      <c r="A1565" s="354" t="s">
        <v>5341</v>
      </c>
      <c r="B1565" s="0" t="str">
        <f aca="false">LEFT(A1565,2)</f>
        <v>42</v>
      </c>
      <c r="C1565" s="354" t="s">
        <v>454</v>
      </c>
      <c r="D1565" s="354" t="s">
        <v>5342</v>
      </c>
      <c r="E1565" s="354" t="s">
        <v>662</v>
      </c>
      <c r="F1565" s="354" t="s">
        <v>5343</v>
      </c>
      <c r="G1565" s="0" t="e">
        <f aca="false">CHAR(CODE(dbcs(LEFT(F1565,1)))-256)</f>
        <v>#NAME?</v>
      </c>
      <c r="H1565" s="0" t="e">
        <f aca="false">C1565&amp;G1565</f>
        <v>#NAME?</v>
      </c>
      <c r="I1565" s="355" t="str">
        <f aca="false">D1565</f>
        <v>波佐見町</v>
      </c>
      <c r="L1565" s="355" t="str">
        <f aca="false">C1565&amp;D1565</f>
        <v>長崎県波佐見町</v>
      </c>
    </row>
    <row r="1566" customFormat="false" ht="18" hidden="false" customHeight="false" outlineLevel="0" collapsed="false">
      <c r="A1566" s="354" t="s">
        <v>5344</v>
      </c>
      <c r="B1566" s="0" t="str">
        <f aca="false">LEFT(A1566,2)</f>
        <v>42</v>
      </c>
      <c r="C1566" s="354" t="s">
        <v>454</v>
      </c>
      <c r="D1566" s="354" t="s">
        <v>5345</v>
      </c>
      <c r="E1566" s="354" t="s">
        <v>662</v>
      </c>
      <c r="F1566" s="354" t="s">
        <v>5346</v>
      </c>
      <c r="G1566" s="0" t="e">
        <f aca="false">CHAR(CODE(dbcs(LEFT(F1566,1)))-256)</f>
        <v>#NAME?</v>
      </c>
      <c r="H1566" s="0" t="e">
        <f aca="false">C1566&amp;G1566</f>
        <v>#NAME?</v>
      </c>
      <c r="I1566" s="355" t="str">
        <f aca="false">D1566</f>
        <v>東彼杵町</v>
      </c>
      <c r="L1566" s="355" t="str">
        <f aca="false">C1566&amp;D1566</f>
        <v>長崎県東彼杵町</v>
      </c>
    </row>
    <row r="1567" customFormat="false" ht="18" hidden="false" customHeight="false" outlineLevel="0" collapsed="false">
      <c r="A1567" s="354" t="s">
        <v>5347</v>
      </c>
      <c r="B1567" s="0" t="str">
        <f aca="false">LEFT(A1567,2)</f>
        <v>42</v>
      </c>
      <c r="C1567" s="354" t="s">
        <v>454</v>
      </c>
      <c r="D1567" s="354" t="s">
        <v>5348</v>
      </c>
      <c r="E1567" s="354" t="s">
        <v>662</v>
      </c>
      <c r="F1567" s="354" t="s">
        <v>5349</v>
      </c>
      <c r="G1567" s="0" t="e">
        <f aca="false">CHAR(CODE(dbcs(LEFT(F1567,1)))-256)</f>
        <v>#NAME?</v>
      </c>
      <c r="H1567" s="0" t="e">
        <f aca="false">C1567&amp;G1567</f>
        <v>#NAME?</v>
      </c>
      <c r="I1567" s="355" t="str">
        <f aca="false">D1567</f>
        <v>平戸市</v>
      </c>
      <c r="L1567" s="355" t="str">
        <f aca="false">C1567&amp;D1567</f>
        <v>長崎県平戸市</v>
      </c>
    </row>
    <row r="1568" customFormat="false" ht="18" hidden="false" customHeight="false" outlineLevel="0" collapsed="false">
      <c r="A1568" s="354" t="s">
        <v>5350</v>
      </c>
      <c r="B1568" s="0" t="str">
        <f aca="false">LEFT(A1568,2)</f>
        <v>42</v>
      </c>
      <c r="C1568" s="354" t="s">
        <v>454</v>
      </c>
      <c r="D1568" s="354" t="s">
        <v>5351</v>
      </c>
      <c r="E1568" s="354" t="s">
        <v>662</v>
      </c>
      <c r="F1568" s="354" t="s">
        <v>5352</v>
      </c>
      <c r="G1568" s="0" t="e">
        <f aca="false">CHAR(CODE(dbcs(LEFT(F1568,1)))-256)</f>
        <v>#NAME?</v>
      </c>
      <c r="H1568" s="0" t="e">
        <f aca="false">C1568&amp;G1568</f>
        <v>#NAME?</v>
      </c>
      <c r="I1568" s="355" t="str">
        <f aca="false">D1568</f>
        <v>松浦市</v>
      </c>
      <c r="L1568" s="355" t="str">
        <f aca="false">C1568&amp;D1568</f>
        <v>長崎県松浦市</v>
      </c>
    </row>
    <row r="1569" customFormat="false" ht="18" hidden="false" customHeight="false" outlineLevel="0" collapsed="false">
      <c r="A1569" s="354" t="s">
        <v>5353</v>
      </c>
      <c r="B1569" s="0" t="str">
        <f aca="false">LEFT(A1569,2)</f>
        <v>42</v>
      </c>
      <c r="C1569" s="354" t="s">
        <v>454</v>
      </c>
      <c r="D1569" s="354" t="s">
        <v>5354</v>
      </c>
      <c r="E1569" s="354" t="s">
        <v>662</v>
      </c>
      <c r="F1569" s="354" t="s">
        <v>5355</v>
      </c>
      <c r="G1569" s="0" t="e">
        <f aca="false">CHAR(CODE(dbcs(LEFT(F1569,1)))-256)</f>
        <v>#NAME?</v>
      </c>
      <c r="H1569" s="0" t="e">
        <f aca="false">C1569&amp;G1569</f>
        <v>#NAME?</v>
      </c>
      <c r="I1569" s="355" t="str">
        <f aca="false">D1569</f>
        <v>南島原市</v>
      </c>
      <c r="L1569" s="355" t="str">
        <f aca="false">C1569&amp;D1569</f>
        <v>長崎県南島原市</v>
      </c>
    </row>
    <row r="1570" customFormat="false" ht="18" hidden="false" customHeight="false" outlineLevel="0" collapsed="false">
      <c r="A1570" s="354" t="s">
        <v>5356</v>
      </c>
      <c r="B1570" s="0" t="str">
        <f aca="false">LEFT(A1570,2)</f>
        <v>43</v>
      </c>
      <c r="C1570" s="354" t="s">
        <v>455</v>
      </c>
      <c r="D1570" s="354" t="s">
        <v>5357</v>
      </c>
      <c r="E1570" s="354" t="s">
        <v>664</v>
      </c>
      <c r="F1570" s="354" t="s">
        <v>5358</v>
      </c>
      <c r="G1570" s="0" t="e">
        <f aca="false">CHAR(CODE(dbcs(LEFT(F1570,1)))-256)</f>
        <v>#NAME?</v>
      </c>
      <c r="H1570" s="0" t="e">
        <f aca="false">C1570&amp;G1570</f>
        <v>#NAME?</v>
      </c>
      <c r="I1570" s="355" t="str">
        <f aca="false">D1570</f>
        <v>あさぎり町</v>
      </c>
      <c r="L1570" s="355" t="str">
        <f aca="false">C1570&amp;D1570</f>
        <v>熊本県あさぎり町</v>
      </c>
    </row>
    <row r="1571" customFormat="false" ht="18" hidden="false" customHeight="false" outlineLevel="0" collapsed="false">
      <c r="A1571" s="354" t="s">
        <v>5359</v>
      </c>
      <c r="B1571" s="0" t="str">
        <f aca="false">LEFT(A1571,2)</f>
        <v>43</v>
      </c>
      <c r="C1571" s="354" t="s">
        <v>455</v>
      </c>
      <c r="D1571" s="354" t="s">
        <v>5360</v>
      </c>
      <c r="E1571" s="354" t="s">
        <v>664</v>
      </c>
      <c r="F1571" s="354" t="s">
        <v>5361</v>
      </c>
      <c r="G1571" s="0" t="e">
        <f aca="false">CHAR(CODE(dbcs(LEFT(F1571,1)))-256)</f>
        <v>#NAME?</v>
      </c>
      <c r="H1571" s="0" t="e">
        <f aca="false">C1571&amp;G1571</f>
        <v>#NAME?</v>
      </c>
      <c r="I1571" s="355" t="str">
        <f aca="false">D1571</f>
        <v>芦北町</v>
      </c>
      <c r="L1571" s="355" t="str">
        <f aca="false">C1571&amp;D1571</f>
        <v>熊本県芦北町</v>
      </c>
    </row>
    <row r="1572" customFormat="false" ht="18" hidden="false" customHeight="false" outlineLevel="0" collapsed="false">
      <c r="A1572" s="354" t="s">
        <v>5362</v>
      </c>
      <c r="B1572" s="0" t="str">
        <f aca="false">LEFT(A1572,2)</f>
        <v>43</v>
      </c>
      <c r="C1572" s="354" t="s">
        <v>455</v>
      </c>
      <c r="D1572" s="354" t="s">
        <v>5363</v>
      </c>
      <c r="E1572" s="354" t="s">
        <v>664</v>
      </c>
      <c r="F1572" s="354" t="s">
        <v>5364</v>
      </c>
      <c r="G1572" s="0" t="e">
        <f aca="false">CHAR(CODE(dbcs(LEFT(F1572,1)))-256)</f>
        <v>#NAME?</v>
      </c>
      <c r="H1572" s="0" t="e">
        <f aca="false">C1572&amp;G1572</f>
        <v>#NAME?</v>
      </c>
      <c r="I1572" s="355" t="str">
        <f aca="false">D1572</f>
        <v>阿蘇市</v>
      </c>
      <c r="L1572" s="355" t="str">
        <f aca="false">C1572&amp;D1572</f>
        <v>熊本県阿蘇市</v>
      </c>
    </row>
    <row r="1573" customFormat="false" ht="18" hidden="false" customHeight="false" outlineLevel="0" collapsed="false">
      <c r="A1573" s="354" t="s">
        <v>5365</v>
      </c>
      <c r="B1573" s="0" t="str">
        <f aca="false">LEFT(A1573,2)</f>
        <v>43</v>
      </c>
      <c r="C1573" s="354" t="s">
        <v>455</v>
      </c>
      <c r="D1573" s="354" t="s">
        <v>5366</v>
      </c>
      <c r="E1573" s="354" t="s">
        <v>664</v>
      </c>
      <c r="F1573" s="354" t="s">
        <v>5367</v>
      </c>
      <c r="G1573" s="0" t="e">
        <f aca="false">CHAR(CODE(dbcs(LEFT(F1573,1)))-256)</f>
        <v>#NAME?</v>
      </c>
      <c r="H1573" s="0" t="e">
        <f aca="false">C1573&amp;G1573</f>
        <v>#NAME?</v>
      </c>
      <c r="I1573" s="355" t="str">
        <f aca="false">D1573</f>
        <v>天草市</v>
      </c>
      <c r="L1573" s="355" t="str">
        <f aca="false">C1573&amp;D1573</f>
        <v>熊本県天草市</v>
      </c>
    </row>
    <row r="1574" customFormat="false" ht="18" hidden="false" customHeight="false" outlineLevel="0" collapsed="false">
      <c r="A1574" s="354" t="s">
        <v>5368</v>
      </c>
      <c r="B1574" s="0" t="str">
        <f aca="false">LEFT(A1574,2)</f>
        <v>43</v>
      </c>
      <c r="C1574" s="354" t="s">
        <v>455</v>
      </c>
      <c r="D1574" s="354" t="s">
        <v>5369</v>
      </c>
      <c r="E1574" s="354" t="s">
        <v>664</v>
      </c>
      <c r="F1574" s="354" t="s">
        <v>5370</v>
      </c>
      <c r="G1574" s="0" t="e">
        <f aca="false">CHAR(CODE(dbcs(LEFT(F1574,1)))-256)</f>
        <v>#NAME?</v>
      </c>
      <c r="H1574" s="0" t="e">
        <f aca="false">C1574&amp;G1574</f>
        <v>#NAME?</v>
      </c>
      <c r="I1574" s="355" t="str">
        <f aca="false">D1574</f>
        <v>荒尾市</v>
      </c>
      <c r="L1574" s="355" t="str">
        <f aca="false">C1574&amp;D1574</f>
        <v>熊本県荒尾市</v>
      </c>
    </row>
    <row r="1575" customFormat="false" ht="18" hidden="false" customHeight="false" outlineLevel="0" collapsed="false">
      <c r="A1575" s="354" t="s">
        <v>5371</v>
      </c>
      <c r="B1575" s="0" t="str">
        <f aca="false">LEFT(A1575,2)</f>
        <v>43</v>
      </c>
      <c r="C1575" s="354" t="s">
        <v>455</v>
      </c>
      <c r="D1575" s="354" t="s">
        <v>5372</v>
      </c>
      <c r="E1575" s="354" t="s">
        <v>664</v>
      </c>
      <c r="F1575" s="354" t="s">
        <v>5373</v>
      </c>
      <c r="G1575" s="0" t="e">
        <f aca="false">CHAR(CODE(dbcs(LEFT(F1575,1)))-256)</f>
        <v>#NAME?</v>
      </c>
      <c r="H1575" s="0" t="e">
        <f aca="false">C1575&amp;G1575</f>
        <v>#NAME?</v>
      </c>
      <c r="I1575" s="355" t="str">
        <f aca="false">D1575</f>
        <v>五木村</v>
      </c>
      <c r="L1575" s="355" t="str">
        <f aca="false">C1575&amp;D1575</f>
        <v>熊本県五木村</v>
      </c>
    </row>
    <row r="1576" customFormat="false" ht="18" hidden="false" customHeight="false" outlineLevel="0" collapsed="false">
      <c r="A1576" s="354" t="s">
        <v>5374</v>
      </c>
      <c r="B1576" s="0" t="str">
        <f aca="false">LEFT(A1576,2)</f>
        <v>43</v>
      </c>
      <c r="C1576" s="354" t="s">
        <v>455</v>
      </c>
      <c r="D1576" s="354" t="s">
        <v>5375</v>
      </c>
      <c r="E1576" s="354" t="s">
        <v>664</v>
      </c>
      <c r="F1576" s="354" t="s">
        <v>5376</v>
      </c>
      <c r="G1576" s="0" t="e">
        <f aca="false">CHAR(CODE(dbcs(LEFT(F1576,1)))-256)</f>
        <v>#NAME?</v>
      </c>
      <c r="H1576" s="0" t="e">
        <f aca="false">C1576&amp;G1576</f>
        <v>#NAME?</v>
      </c>
      <c r="I1576" s="355" t="str">
        <f aca="false">D1576</f>
        <v>宇城市</v>
      </c>
      <c r="L1576" s="355" t="str">
        <f aca="false">C1576&amp;D1576</f>
        <v>熊本県宇城市</v>
      </c>
    </row>
    <row r="1577" customFormat="false" ht="18" hidden="false" customHeight="false" outlineLevel="0" collapsed="false">
      <c r="A1577" s="354" t="s">
        <v>5377</v>
      </c>
      <c r="B1577" s="0" t="str">
        <f aca="false">LEFT(A1577,2)</f>
        <v>43</v>
      </c>
      <c r="C1577" s="354" t="s">
        <v>455</v>
      </c>
      <c r="D1577" s="354" t="s">
        <v>5378</v>
      </c>
      <c r="E1577" s="354" t="s">
        <v>664</v>
      </c>
      <c r="F1577" s="354" t="s">
        <v>5379</v>
      </c>
      <c r="G1577" s="0" t="e">
        <f aca="false">CHAR(CODE(dbcs(LEFT(F1577,1)))-256)</f>
        <v>#NAME?</v>
      </c>
      <c r="H1577" s="0" t="e">
        <f aca="false">C1577&amp;G1577</f>
        <v>#NAME?</v>
      </c>
      <c r="I1577" s="355" t="str">
        <f aca="false">D1577</f>
        <v>宇土市</v>
      </c>
      <c r="L1577" s="355" t="str">
        <f aca="false">C1577&amp;D1577</f>
        <v>熊本県宇土市</v>
      </c>
    </row>
    <row r="1578" customFormat="false" ht="18" hidden="false" customHeight="false" outlineLevel="0" collapsed="false">
      <c r="A1578" s="354" t="s">
        <v>5380</v>
      </c>
      <c r="B1578" s="0" t="str">
        <f aca="false">LEFT(A1578,2)</f>
        <v>43</v>
      </c>
      <c r="C1578" s="354" t="s">
        <v>455</v>
      </c>
      <c r="D1578" s="354" t="s">
        <v>5381</v>
      </c>
      <c r="E1578" s="354" t="s">
        <v>664</v>
      </c>
      <c r="F1578" s="354" t="s">
        <v>5382</v>
      </c>
      <c r="G1578" s="0" t="e">
        <f aca="false">CHAR(CODE(dbcs(LEFT(F1578,1)))-256)</f>
        <v>#NAME?</v>
      </c>
      <c r="H1578" s="0" t="e">
        <f aca="false">C1578&amp;G1578</f>
        <v>#NAME?</v>
      </c>
      <c r="I1578" s="355" t="str">
        <f aca="false">D1578</f>
        <v>産山村</v>
      </c>
      <c r="L1578" s="355" t="str">
        <f aca="false">C1578&amp;D1578</f>
        <v>熊本県産山村</v>
      </c>
    </row>
    <row r="1579" customFormat="false" ht="18" hidden="false" customHeight="false" outlineLevel="0" collapsed="false">
      <c r="A1579" s="354" t="s">
        <v>5383</v>
      </c>
      <c r="B1579" s="0" t="str">
        <f aca="false">LEFT(A1579,2)</f>
        <v>43</v>
      </c>
      <c r="C1579" s="354" t="s">
        <v>455</v>
      </c>
      <c r="D1579" s="354" t="s">
        <v>5384</v>
      </c>
      <c r="E1579" s="354" t="s">
        <v>664</v>
      </c>
      <c r="F1579" s="354" t="s">
        <v>5385</v>
      </c>
      <c r="G1579" s="0" t="e">
        <f aca="false">CHAR(CODE(dbcs(LEFT(F1579,1)))-256)</f>
        <v>#NAME?</v>
      </c>
      <c r="H1579" s="0" t="e">
        <f aca="false">C1579&amp;G1579</f>
        <v>#NAME?</v>
      </c>
      <c r="I1579" s="355" t="str">
        <f aca="false">D1579</f>
        <v>大津町</v>
      </c>
      <c r="L1579" s="355" t="str">
        <f aca="false">C1579&amp;D1579</f>
        <v>熊本県大津町</v>
      </c>
    </row>
    <row r="1580" customFormat="false" ht="18" hidden="false" customHeight="false" outlineLevel="0" collapsed="false">
      <c r="A1580" s="354" t="s">
        <v>5386</v>
      </c>
      <c r="B1580" s="0" t="str">
        <f aca="false">LEFT(A1580,2)</f>
        <v>43</v>
      </c>
      <c r="C1580" s="354" t="s">
        <v>455</v>
      </c>
      <c r="D1580" s="354" t="s">
        <v>1670</v>
      </c>
      <c r="E1580" s="354" t="s">
        <v>664</v>
      </c>
      <c r="F1580" s="354" t="s">
        <v>1671</v>
      </c>
      <c r="G1580" s="0" t="e">
        <f aca="false">CHAR(CODE(dbcs(LEFT(F1580,1)))-256)</f>
        <v>#NAME?</v>
      </c>
      <c r="H1580" s="0" t="e">
        <f aca="false">C1580&amp;G1580</f>
        <v>#NAME?</v>
      </c>
      <c r="I1580" s="355" t="str">
        <f aca="false">D1580</f>
        <v>小国町</v>
      </c>
      <c r="L1580" s="355" t="str">
        <f aca="false">C1580&amp;D1580</f>
        <v>熊本県小国町</v>
      </c>
    </row>
    <row r="1581" customFormat="false" ht="18" hidden="false" customHeight="false" outlineLevel="0" collapsed="false">
      <c r="A1581" s="354" t="s">
        <v>5387</v>
      </c>
      <c r="B1581" s="0" t="str">
        <f aca="false">LEFT(A1581,2)</f>
        <v>43</v>
      </c>
      <c r="C1581" s="354" t="s">
        <v>455</v>
      </c>
      <c r="D1581" s="354" t="s">
        <v>5388</v>
      </c>
      <c r="E1581" s="354" t="s">
        <v>664</v>
      </c>
      <c r="F1581" s="354" t="s">
        <v>5389</v>
      </c>
      <c r="G1581" s="0" t="e">
        <f aca="false">CHAR(CODE(dbcs(LEFT(F1581,1)))-256)</f>
        <v>#NAME?</v>
      </c>
      <c r="H1581" s="0" t="e">
        <f aca="false">C1581&amp;G1581</f>
        <v>#NAME?</v>
      </c>
      <c r="I1581" s="355" t="str">
        <f aca="false">D1581</f>
        <v>嘉島町</v>
      </c>
      <c r="L1581" s="355" t="str">
        <f aca="false">C1581&amp;D1581</f>
        <v>熊本県嘉島町</v>
      </c>
    </row>
    <row r="1582" customFormat="false" ht="18" hidden="false" customHeight="false" outlineLevel="0" collapsed="false">
      <c r="A1582" s="354" t="s">
        <v>5390</v>
      </c>
      <c r="B1582" s="0" t="str">
        <f aca="false">LEFT(A1582,2)</f>
        <v>43</v>
      </c>
      <c r="C1582" s="354" t="s">
        <v>455</v>
      </c>
      <c r="D1582" s="354" t="s">
        <v>5391</v>
      </c>
      <c r="E1582" s="354" t="s">
        <v>664</v>
      </c>
      <c r="F1582" s="354" t="s">
        <v>5392</v>
      </c>
      <c r="G1582" s="0" t="e">
        <f aca="false">CHAR(CODE(dbcs(LEFT(F1582,1)))-256)</f>
        <v>#NAME?</v>
      </c>
      <c r="H1582" s="0" t="e">
        <f aca="false">C1582&amp;G1582</f>
        <v>#NAME?</v>
      </c>
      <c r="I1582" s="355" t="str">
        <f aca="false">D1582</f>
        <v>上天草市</v>
      </c>
      <c r="L1582" s="355" t="str">
        <f aca="false">C1582&amp;D1582</f>
        <v>熊本県上天草市</v>
      </c>
    </row>
    <row r="1583" customFormat="false" ht="18" hidden="false" customHeight="false" outlineLevel="0" collapsed="false">
      <c r="A1583" s="354" t="s">
        <v>5393</v>
      </c>
      <c r="B1583" s="0" t="str">
        <f aca="false">LEFT(A1583,2)</f>
        <v>43</v>
      </c>
      <c r="C1583" s="354" t="s">
        <v>455</v>
      </c>
      <c r="D1583" s="354" t="s">
        <v>5394</v>
      </c>
      <c r="E1583" s="354" t="s">
        <v>664</v>
      </c>
      <c r="F1583" s="354" t="s">
        <v>5395</v>
      </c>
      <c r="G1583" s="0" t="e">
        <f aca="false">CHAR(CODE(dbcs(LEFT(F1583,1)))-256)</f>
        <v>#NAME?</v>
      </c>
      <c r="H1583" s="0" t="e">
        <f aca="false">C1583&amp;G1583</f>
        <v>#NAME?</v>
      </c>
      <c r="I1583" s="355" t="str">
        <f aca="false">D1583</f>
        <v>菊池市</v>
      </c>
      <c r="L1583" s="355" t="str">
        <f aca="false">C1583&amp;D1583</f>
        <v>熊本県菊池市</v>
      </c>
    </row>
    <row r="1584" customFormat="false" ht="18" hidden="false" customHeight="false" outlineLevel="0" collapsed="false">
      <c r="A1584" s="354" t="s">
        <v>5396</v>
      </c>
      <c r="B1584" s="0" t="str">
        <f aca="false">LEFT(A1584,2)</f>
        <v>43</v>
      </c>
      <c r="C1584" s="354" t="s">
        <v>455</v>
      </c>
      <c r="D1584" s="354" t="s">
        <v>5397</v>
      </c>
      <c r="E1584" s="354" t="s">
        <v>664</v>
      </c>
      <c r="F1584" s="354" t="s">
        <v>5398</v>
      </c>
      <c r="G1584" s="0" t="e">
        <f aca="false">CHAR(CODE(dbcs(LEFT(F1584,1)))-256)</f>
        <v>#NAME?</v>
      </c>
      <c r="H1584" s="0" t="e">
        <f aca="false">C1584&amp;G1584</f>
        <v>#NAME?</v>
      </c>
      <c r="I1584" s="355" t="str">
        <f aca="false">D1584</f>
        <v>菊陽町</v>
      </c>
      <c r="L1584" s="355" t="str">
        <f aca="false">C1584&amp;D1584</f>
        <v>熊本県菊陽町</v>
      </c>
    </row>
    <row r="1585" customFormat="false" ht="18" hidden="false" customHeight="false" outlineLevel="0" collapsed="false">
      <c r="A1585" s="354" t="s">
        <v>5399</v>
      </c>
      <c r="B1585" s="0" t="str">
        <f aca="false">LEFT(A1585,2)</f>
        <v>43</v>
      </c>
      <c r="C1585" s="354" t="s">
        <v>455</v>
      </c>
      <c r="D1585" s="354" t="s">
        <v>5400</v>
      </c>
      <c r="E1585" s="354" t="s">
        <v>664</v>
      </c>
      <c r="F1585" s="354" t="s">
        <v>5401</v>
      </c>
      <c r="G1585" s="0" t="e">
        <f aca="false">CHAR(CODE(dbcs(LEFT(F1585,1)))-256)</f>
        <v>#NAME?</v>
      </c>
      <c r="H1585" s="0" t="e">
        <f aca="false">C1585&amp;G1585</f>
        <v>#NAME?</v>
      </c>
      <c r="I1585" s="355" t="str">
        <f aca="false">D1585</f>
        <v>玉東町</v>
      </c>
      <c r="L1585" s="355" t="str">
        <f aca="false">C1585&amp;D1585</f>
        <v>熊本県玉東町</v>
      </c>
    </row>
    <row r="1586" customFormat="false" ht="18" hidden="false" customHeight="false" outlineLevel="0" collapsed="false">
      <c r="A1586" s="354" t="s">
        <v>5402</v>
      </c>
      <c r="B1586" s="0" t="str">
        <f aca="false">LEFT(A1586,2)</f>
        <v>43</v>
      </c>
      <c r="C1586" s="354" t="s">
        <v>455</v>
      </c>
      <c r="D1586" s="354" t="s">
        <v>5403</v>
      </c>
      <c r="E1586" s="354" t="s">
        <v>664</v>
      </c>
      <c r="F1586" s="354" t="s">
        <v>5404</v>
      </c>
      <c r="G1586" s="0" t="e">
        <f aca="false">CHAR(CODE(dbcs(LEFT(F1586,1)))-256)</f>
        <v>#NAME?</v>
      </c>
      <c r="H1586" s="0" t="e">
        <f aca="false">C1586&amp;G1586</f>
        <v>#NAME?</v>
      </c>
      <c r="I1586" s="355" t="str">
        <f aca="false">D1586</f>
        <v>球磨村</v>
      </c>
      <c r="L1586" s="355" t="str">
        <f aca="false">C1586&amp;D1586</f>
        <v>熊本県球磨村</v>
      </c>
    </row>
    <row r="1587" customFormat="false" ht="18" hidden="false" customHeight="false" outlineLevel="0" collapsed="false">
      <c r="A1587" s="354" t="s">
        <v>5405</v>
      </c>
      <c r="B1587" s="0" t="str">
        <f aca="false">LEFT(A1587,2)</f>
        <v>43</v>
      </c>
      <c r="C1587" s="354" t="s">
        <v>455</v>
      </c>
      <c r="D1587" s="354" t="s">
        <v>5406</v>
      </c>
      <c r="E1587" s="354" t="s">
        <v>664</v>
      </c>
      <c r="F1587" s="354" t="s">
        <v>5407</v>
      </c>
      <c r="G1587" s="0" t="e">
        <f aca="false">CHAR(CODE(dbcs(LEFT(F1587,1)))-256)</f>
        <v>#NAME?</v>
      </c>
      <c r="H1587" s="0" t="e">
        <f aca="false">C1587&amp;G1587</f>
        <v>#NAME?</v>
      </c>
      <c r="I1587" s="355" t="str">
        <f aca="false">D1587</f>
        <v>熊本市</v>
      </c>
      <c r="L1587" s="355" t="str">
        <f aca="false">C1587&amp;D1587</f>
        <v>熊本県熊本市</v>
      </c>
    </row>
    <row r="1588" customFormat="false" ht="18" hidden="false" customHeight="false" outlineLevel="0" collapsed="false">
      <c r="A1588" s="354" t="s">
        <v>5408</v>
      </c>
      <c r="B1588" s="0" t="str">
        <f aca="false">LEFT(A1588,2)</f>
        <v>43</v>
      </c>
      <c r="C1588" s="354" t="s">
        <v>455</v>
      </c>
      <c r="D1588" s="354" t="s">
        <v>5409</v>
      </c>
      <c r="E1588" s="354" t="s">
        <v>664</v>
      </c>
      <c r="F1588" s="354" t="s">
        <v>5410</v>
      </c>
      <c r="G1588" s="0" t="e">
        <f aca="false">CHAR(CODE(dbcs(LEFT(F1588,1)))-256)</f>
        <v>#NAME?</v>
      </c>
      <c r="H1588" s="0" t="e">
        <f aca="false">C1588&amp;G1588</f>
        <v>#NAME?</v>
      </c>
      <c r="I1588" s="355" t="str">
        <f aca="false">D1588</f>
        <v>甲佐町</v>
      </c>
      <c r="L1588" s="355" t="str">
        <f aca="false">C1588&amp;D1588</f>
        <v>熊本県甲佐町</v>
      </c>
    </row>
    <row r="1589" customFormat="false" ht="18" hidden="false" customHeight="false" outlineLevel="0" collapsed="false">
      <c r="A1589" s="354" t="s">
        <v>5411</v>
      </c>
      <c r="B1589" s="0" t="str">
        <f aca="false">LEFT(A1589,2)</f>
        <v>43</v>
      </c>
      <c r="C1589" s="354" t="s">
        <v>455</v>
      </c>
      <c r="D1589" s="354" t="s">
        <v>5412</v>
      </c>
      <c r="E1589" s="354" t="s">
        <v>664</v>
      </c>
      <c r="F1589" s="354" t="s">
        <v>5413</v>
      </c>
      <c r="G1589" s="0" t="e">
        <f aca="false">CHAR(CODE(dbcs(LEFT(F1589,1)))-256)</f>
        <v>#NAME?</v>
      </c>
      <c r="H1589" s="0" t="e">
        <f aca="false">C1589&amp;G1589</f>
        <v>#NAME?</v>
      </c>
      <c r="I1589" s="355" t="str">
        <f aca="false">D1589</f>
        <v>合志市</v>
      </c>
      <c r="L1589" s="355" t="str">
        <f aca="false">C1589&amp;D1589</f>
        <v>熊本県合志市</v>
      </c>
    </row>
    <row r="1590" customFormat="false" ht="18" hidden="false" customHeight="false" outlineLevel="0" collapsed="false">
      <c r="A1590" s="354" t="s">
        <v>5414</v>
      </c>
      <c r="B1590" s="0" t="str">
        <f aca="false">LEFT(A1590,2)</f>
        <v>43</v>
      </c>
      <c r="C1590" s="354" t="s">
        <v>455</v>
      </c>
      <c r="D1590" s="354" t="s">
        <v>5415</v>
      </c>
      <c r="E1590" s="354" t="s">
        <v>664</v>
      </c>
      <c r="F1590" s="354" t="s">
        <v>5416</v>
      </c>
      <c r="G1590" s="0" t="e">
        <f aca="false">CHAR(CODE(dbcs(LEFT(F1590,1)))-256)</f>
        <v>#NAME?</v>
      </c>
      <c r="H1590" s="0" t="e">
        <f aca="false">C1590&amp;G1590</f>
        <v>#NAME?</v>
      </c>
      <c r="I1590" s="355" t="str">
        <f aca="false">D1590</f>
        <v>相良村</v>
      </c>
      <c r="L1590" s="355" t="str">
        <f aca="false">C1590&amp;D1590</f>
        <v>熊本県相良村</v>
      </c>
    </row>
    <row r="1591" customFormat="false" ht="18" hidden="false" customHeight="false" outlineLevel="0" collapsed="false">
      <c r="A1591" s="354" t="s">
        <v>5417</v>
      </c>
      <c r="B1591" s="0" t="str">
        <f aca="false">LEFT(A1591,2)</f>
        <v>43</v>
      </c>
      <c r="C1591" s="354" t="s">
        <v>455</v>
      </c>
      <c r="D1591" s="354" t="s">
        <v>3324</v>
      </c>
      <c r="E1591" s="354" t="s">
        <v>664</v>
      </c>
      <c r="F1591" s="354" t="s">
        <v>3325</v>
      </c>
      <c r="G1591" s="0" t="e">
        <f aca="false">CHAR(CODE(dbcs(LEFT(F1591,1)))-256)</f>
        <v>#NAME?</v>
      </c>
      <c r="H1591" s="0" t="e">
        <f aca="false">C1591&amp;G1591</f>
        <v>#NAME?</v>
      </c>
      <c r="I1591" s="355" t="str">
        <f aca="false">D1591</f>
        <v>高森町</v>
      </c>
      <c r="L1591" s="355" t="str">
        <f aca="false">C1591&amp;D1591</f>
        <v>熊本県高森町</v>
      </c>
    </row>
    <row r="1592" customFormat="false" ht="18" hidden="false" customHeight="false" outlineLevel="0" collapsed="false">
      <c r="A1592" s="354" t="s">
        <v>5418</v>
      </c>
      <c r="B1592" s="0" t="str">
        <f aca="false">LEFT(A1592,2)</f>
        <v>43</v>
      </c>
      <c r="C1592" s="354" t="s">
        <v>455</v>
      </c>
      <c r="D1592" s="354" t="s">
        <v>5419</v>
      </c>
      <c r="E1592" s="354" t="s">
        <v>664</v>
      </c>
      <c r="F1592" s="354" t="s">
        <v>5420</v>
      </c>
      <c r="G1592" s="0" t="e">
        <f aca="false">CHAR(CODE(dbcs(LEFT(F1592,1)))-256)</f>
        <v>#NAME?</v>
      </c>
      <c r="H1592" s="0" t="e">
        <f aca="false">C1592&amp;G1592</f>
        <v>#NAME?</v>
      </c>
      <c r="I1592" s="355" t="str">
        <f aca="false">D1592</f>
        <v>玉名市</v>
      </c>
      <c r="L1592" s="355" t="str">
        <f aca="false">C1592&amp;D1592</f>
        <v>熊本県玉名市</v>
      </c>
    </row>
    <row r="1593" customFormat="false" ht="18" hidden="false" customHeight="false" outlineLevel="0" collapsed="false">
      <c r="A1593" s="354" t="s">
        <v>5421</v>
      </c>
      <c r="B1593" s="0" t="str">
        <f aca="false">LEFT(A1593,2)</f>
        <v>43</v>
      </c>
      <c r="C1593" s="354" t="s">
        <v>455</v>
      </c>
      <c r="D1593" s="354" t="s">
        <v>5422</v>
      </c>
      <c r="E1593" s="354" t="s">
        <v>664</v>
      </c>
      <c r="F1593" s="354" t="s">
        <v>5423</v>
      </c>
      <c r="G1593" s="0" t="e">
        <f aca="false">CHAR(CODE(dbcs(LEFT(F1593,1)))-256)</f>
        <v>#NAME?</v>
      </c>
      <c r="H1593" s="0" t="e">
        <f aca="false">C1593&amp;G1593</f>
        <v>#NAME?</v>
      </c>
      <c r="I1593" s="355" t="str">
        <f aca="false">D1593</f>
        <v>多良木町</v>
      </c>
      <c r="L1593" s="355" t="str">
        <f aca="false">C1593&amp;D1593</f>
        <v>熊本県多良木町</v>
      </c>
    </row>
    <row r="1594" customFormat="false" ht="18" hidden="false" customHeight="false" outlineLevel="0" collapsed="false">
      <c r="A1594" s="354" t="s">
        <v>5424</v>
      </c>
      <c r="B1594" s="0" t="str">
        <f aca="false">LEFT(A1594,2)</f>
        <v>43</v>
      </c>
      <c r="C1594" s="354" t="s">
        <v>455</v>
      </c>
      <c r="D1594" s="354" t="s">
        <v>5425</v>
      </c>
      <c r="E1594" s="354" t="s">
        <v>664</v>
      </c>
      <c r="F1594" s="354" t="s">
        <v>5426</v>
      </c>
      <c r="G1594" s="0" t="e">
        <f aca="false">CHAR(CODE(dbcs(LEFT(F1594,1)))-256)</f>
        <v>#NAME?</v>
      </c>
      <c r="H1594" s="0" t="e">
        <f aca="false">C1594&amp;G1594</f>
        <v>#NAME?</v>
      </c>
      <c r="I1594" s="355" t="str">
        <f aca="false">D1594</f>
        <v>津奈木町</v>
      </c>
      <c r="L1594" s="355" t="str">
        <f aca="false">C1594&amp;D1594</f>
        <v>熊本県津奈木町</v>
      </c>
    </row>
    <row r="1595" customFormat="false" ht="18" hidden="false" customHeight="false" outlineLevel="0" collapsed="false">
      <c r="A1595" s="354" t="s">
        <v>5427</v>
      </c>
      <c r="B1595" s="0" t="str">
        <f aca="false">LEFT(A1595,2)</f>
        <v>43</v>
      </c>
      <c r="C1595" s="354" t="s">
        <v>455</v>
      </c>
      <c r="D1595" s="354" t="s">
        <v>5428</v>
      </c>
      <c r="E1595" s="354" t="s">
        <v>664</v>
      </c>
      <c r="F1595" s="354" t="s">
        <v>5429</v>
      </c>
      <c r="G1595" s="0" t="e">
        <f aca="false">CHAR(CODE(dbcs(LEFT(F1595,1)))-256)</f>
        <v>#NAME?</v>
      </c>
      <c r="H1595" s="0" t="e">
        <f aca="false">C1595&amp;G1595</f>
        <v>#NAME?</v>
      </c>
      <c r="I1595" s="355" t="str">
        <f aca="false">D1595</f>
        <v>長洲町</v>
      </c>
      <c r="L1595" s="355" t="str">
        <f aca="false">C1595&amp;D1595</f>
        <v>熊本県長洲町</v>
      </c>
    </row>
    <row r="1596" customFormat="false" ht="18" hidden="false" customHeight="false" outlineLevel="0" collapsed="false">
      <c r="A1596" s="354" t="s">
        <v>5430</v>
      </c>
      <c r="B1596" s="0" t="str">
        <f aca="false">LEFT(A1596,2)</f>
        <v>43</v>
      </c>
      <c r="C1596" s="354" t="s">
        <v>455</v>
      </c>
      <c r="D1596" s="354" t="s">
        <v>5431</v>
      </c>
      <c r="E1596" s="354" t="s">
        <v>664</v>
      </c>
      <c r="F1596" s="354" t="s">
        <v>5432</v>
      </c>
      <c r="G1596" s="0" t="e">
        <f aca="false">CHAR(CODE(dbcs(LEFT(F1596,1)))-256)</f>
        <v>#NAME?</v>
      </c>
      <c r="H1596" s="0" t="e">
        <f aca="false">C1596&amp;G1596</f>
        <v>#NAME?</v>
      </c>
      <c r="I1596" s="355" t="str">
        <f aca="false">D1596</f>
        <v>和水町</v>
      </c>
      <c r="L1596" s="355" t="str">
        <f aca="false">C1596&amp;D1596</f>
        <v>熊本県和水町</v>
      </c>
    </row>
    <row r="1597" customFormat="false" ht="18" hidden="false" customHeight="false" outlineLevel="0" collapsed="false">
      <c r="A1597" s="354" t="s">
        <v>5433</v>
      </c>
      <c r="B1597" s="0" t="str">
        <f aca="false">LEFT(A1597,2)</f>
        <v>43</v>
      </c>
      <c r="C1597" s="354" t="s">
        <v>455</v>
      </c>
      <c r="D1597" s="354" t="s">
        <v>5434</v>
      </c>
      <c r="E1597" s="354" t="s">
        <v>664</v>
      </c>
      <c r="F1597" s="354" t="s">
        <v>5435</v>
      </c>
      <c r="G1597" s="0" t="e">
        <f aca="false">CHAR(CODE(dbcs(LEFT(F1597,1)))-256)</f>
        <v>#NAME?</v>
      </c>
      <c r="H1597" s="0" t="e">
        <f aca="false">C1597&amp;G1597</f>
        <v>#NAME?</v>
      </c>
      <c r="I1597" s="355" t="str">
        <f aca="false">D1597</f>
        <v>南関町</v>
      </c>
      <c r="L1597" s="355" t="str">
        <f aca="false">C1597&amp;D1597</f>
        <v>熊本県南関町</v>
      </c>
    </row>
    <row r="1598" customFormat="false" ht="18" hidden="false" customHeight="false" outlineLevel="0" collapsed="false">
      <c r="A1598" s="354" t="s">
        <v>5436</v>
      </c>
      <c r="B1598" s="0" t="str">
        <f aca="false">LEFT(A1598,2)</f>
        <v>43</v>
      </c>
      <c r="C1598" s="354" t="s">
        <v>455</v>
      </c>
      <c r="D1598" s="354" t="s">
        <v>5437</v>
      </c>
      <c r="E1598" s="354" t="s">
        <v>664</v>
      </c>
      <c r="F1598" s="354" t="s">
        <v>5438</v>
      </c>
      <c r="G1598" s="0" t="e">
        <f aca="false">CHAR(CODE(dbcs(LEFT(F1598,1)))-256)</f>
        <v>#NAME?</v>
      </c>
      <c r="H1598" s="0" t="e">
        <f aca="false">C1598&amp;G1598</f>
        <v>#NAME?</v>
      </c>
      <c r="I1598" s="355" t="str">
        <f aca="false">D1598</f>
        <v>錦町</v>
      </c>
      <c r="L1598" s="355" t="str">
        <f aca="false">C1598&amp;D1598</f>
        <v>熊本県錦町</v>
      </c>
    </row>
    <row r="1599" customFormat="false" ht="18" hidden="false" customHeight="false" outlineLevel="0" collapsed="false">
      <c r="A1599" s="354" t="s">
        <v>5439</v>
      </c>
      <c r="B1599" s="0" t="str">
        <f aca="false">LEFT(A1599,2)</f>
        <v>43</v>
      </c>
      <c r="C1599" s="354" t="s">
        <v>455</v>
      </c>
      <c r="D1599" s="354" t="s">
        <v>5440</v>
      </c>
      <c r="E1599" s="354" t="s">
        <v>664</v>
      </c>
      <c r="F1599" s="354" t="s">
        <v>5441</v>
      </c>
      <c r="G1599" s="0" t="e">
        <f aca="false">CHAR(CODE(dbcs(LEFT(F1599,1)))-256)</f>
        <v>#NAME?</v>
      </c>
      <c r="H1599" s="0" t="e">
        <f aca="false">C1599&amp;G1599</f>
        <v>#NAME?</v>
      </c>
      <c r="I1599" s="355" t="str">
        <f aca="false">D1599</f>
        <v>西原村</v>
      </c>
      <c r="L1599" s="355" t="str">
        <f aca="false">C1599&amp;D1599</f>
        <v>熊本県西原村</v>
      </c>
    </row>
    <row r="1600" customFormat="false" ht="18" hidden="false" customHeight="false" outlineLevel="0" collapsed="false">
      <c r="A1600" s="354" t="s">
        <v>5442</v>
      </c>
      <c r="B1600" s="0" t="str">
        <f aca="false">LEFT(A1600,2)</f>
        <v>43</v>
      </c>
      <c r="C1600" s="354" t="s">
        <v>455</v>
      </c>
      <c r="D1600" s="354" t="s">
        <v>5443</v>
      </c>
      <c r="E1600" s="354" t="s">
        <v>664</v>
      </c>
      <c r="F1600" s="354" t="s">
        <v>5444</v>
      </c>
      <c r="G1600" s="0" t="e">
        <f aca="false">CHAR(CODE(dbcs(LEFT(F1600,1)))-256)</f>
        <v>#NAME?</v>
      </c>
      <c r="H1600" s="0" t="e">
        <f aca="false">C1600&amp;G1600</f>
        <v>#NAME?</v>
      </c>
      <c r="I1600" s="355" t="str">
        <f aca="false">D1600</f>
        <v>氷川町</v>
      </c>
      <c r="L1600" s="355" t="str">
        <f aca="false">C1600&amp;D1600</f>
        <v>熊本県氷川町</v>
      </c>
    </row>
    <row r="1601" customFormat="false" ht="18" hidden="false" customHeight="false" outlineLevel="0" collapsed="false">
      <c r="A1601" s="354" t="s">
        <v>5445</v>
      </c>
      <c r="B1601" s="0" t="str">
        <f aca="false">LEFT(A1601,2)</f>
        <v>43</v>
      </c>
      <c r="C1601" s="354" t="s">
        <v>455</v>
      </c>
      <c r="D1601" s="354" t="s">
        <v>5446</v>
      </c>
      <c r="E1601" s="354" t="s">
        <v>664</v>
      </c>
      <c r="F1601" s="354" t="s">
        <v>5447</v>
      </c>
      <c r="G1601" s="0" t="e">
        <f aca="false">CHAR(CODE(dbcs(LEFT(F1601,1)))-256)</f>
        <v>#NAME?</v>
      </c>
      <c r="H1601" s="0" t="e">
        <f aca="false">C1601&amp;G1601</f>
        <v>#NAME?</v>
      </c>
      <c r="I1601" s="355" t="str">
        <f aca="false">D1601</f>
        <v>人吉市</v>
      </c>
      <c r="L1601" s="355" t="str">
        <f aca="false">C1601&amp;D1601</f>
        <v>熊本県人吉市</v>
      </c>
    </row>
    <row r="1602" customFormat="false" ht="18" hidden="false" customHeight="false" outlineLevel="0" collapsed="false">
      <c r="A1602" s="354" t="s">
        <v>5448</v>
      </c>
      <c r="B1602" s="0" t="str">
        <f aca="false">LEFT(A1602,2)</f>
        <v>43</v>
      </c>
      <c r="C1602" s="354" t="s">
        <v>455</v>
      </c>
      <c r="D1602" s="354" t="s">
        <v>5449</v>
      </c>
      <c r="E1602" s="354" t="s">
        <v>664</v>
      </c>
      <c r="F1602" s="354" t="s">
        <v>5450</v>
      </c>
      <c r="G1602" s="0" t="e">
        <f aca="false">CHAR(CODE(dbcs(LEFT(F1602,1)))-256)</f>
        <v>#NAME?</v>
      </c>
      <c r="H1602" s="0" t="e">
        <f aca="false">C1602&amp;G1602</f>
        <v>#NAME?</v>
      </c>
      <c r="I1602" s="355" t="str">
        <f aca="false">D1602</f>
        <v>益城町</v>
      </c>
      <c r="L1602" s="355" t="str">
        <f aca="false">C1602&amp;D1602</f>
        <v>熊本県益城町</v>
      </c>
    </row>
    <row r="1603" customFormat="false" ht="18" hidden="false" customHeight="false" outlineLevel="0" collapsed="false">
      <c r="A1603" s="354" t="s">
        <v>5451</v>
      </c>
      <c r="B1603" s="0" t="str">
        <f aca="false">LEFT(A1603,2)</f>
        <v>43</v>
      </c>
      <c r="C1603" s="354" t="s">
        <v>455</v>
      </c>
      <c r="D1603" s="354" t="s">
        <v>1559</v>
      </c>
      <c r="E1603" s="354" t="s">
        <v>664</v>
      </c>
      <c r="F1603" s="354" t="s">
        <v>1560</v>
      </c>
      <c r="G1603" s="0" t="e">
        <f aca="false">CHAR(CODE(dbcs(LEFT(F1603,1)))-256)</f>
        <v>#NAME?</v>
      </c>
      <c r="H1603" s="0" t="e">
        <f aca="false">C1603&amp;G1603</f>
        <v>#NAME?</v>
      </c>
      <c r="I1603" s="355" t="str">
        <f aca="false">D1603</f>
        <v>美里町</v>
      </c>
      <c r="L1603" s="355" t="str">
        <f aca="false">C1603&amp;D1603</f>
        <v>熊本県美里町</v>
      </c>
    </row>
    <row r="1604" customFormat="false" ht="18" hidden="false" customHeight="false" outlineLevel="0" collapsed="false">
      <c r="A1604" s="354" t="s">
        <v>5452</v>
      </c>
      <c r="B1604" s="0" t="str">
        <f aca="false">LEFT(A1604,2)</f>
        <v>43</v>
      </c>
      <c r="C1604" s="354" t="s">
        <v>455</v>
      </c>
      <c r="D1604" s="354" t="s">
        <v>5453</v>
      </c>
      <c r="E1604" s="354" t="s">
        <v>664</v>
      </c>
      <c r="F1604" s="354" t="s">
        <v>5454</v>
      </c>
      <c r="G1604" s="0" t="e">
        <f aca="false">CHAR(CODE(dbcs(LEFT(F1604,1)))-256)</f>
        <v>#NAME?</v>
      </c>
      <c r="H1604" s="0" t="e">
        <f aca="false">C1604&amp;G1604</f>
        <v>#NAME?</v>
      </c>
      <c r="I1604" s="355" t="str">
        <f aca="false">D1604</f>
        <v>水上村</v>
      </c>
      <c r="L1604" s="355" t="str">
        <f aca="false">C1604&amp;D1604</f>
        <v>熊本県水上村</v>
      </c>
    </row>
    <row r="1605" customFormat="false" ht="18" hidden="false" customHeight="false" outlineLevel="0" collapsed="false">
      <c r="A1605" s="354" t="s">
        <v>5455</v>
      </c>
      <c r="B1605" s="0" t="str">
        <f aca="false">LEFT(A1605,2)</f>
        <v>43</v>
      </c>
      <c r="C1605" s="354" t="s">
        <v>455</v>
      </c>
      <c r="D1605" s="354" t="s">
        <v>5456</v>
      </c>
      <c r="E1605" s="354" t="s">
        <v>664</v>
      </c>
      <c r="F1605" s="354" t="s">
        <v>5457</v>
      </c>
      <c r="G1605" s="0" t="e">
        <f aca="false">CHAR(CODE(dbcs(LEFT(F1605,1)))-256)</f>
        <v>#NAME?</v>
      </c>
      <c r="H1605" s="0" t="e">
        <f aca="false">C1605&amp;G1605</f>
        <v>#NAME?</v>
      </c>
      <c r="I1605" s="355" t="str">
        <f aca="false">D1605</f>
        <v>水俣市</v>
      </c>
      <c r="L1605" s="355" t="str">
        <f aca="false">C1605&amp;D1605</f>
        <v>熊本県水俣市</v>
      </c>
    </row>
    <row r="1606" customFormat="false" ht="18" hidden="false" customHeight="false" outlineLevel="0" collapsed="false">
      <c r="A1606" s="354" t="s">
        <v>5458</v>
      </c>
      <c r="B1606" s="0" t="str">
        <f aca="false">LEFT(A1606,2)</f>
        <v>43</v>
      </c>
      <c r="C1606" s="354" t="s">
        <v>455</v>
      </c>
      <c r="D1606" s="354" t="s">
        <v>5459</v>
      </c>
      <c r="E1606" s="354" t="s">
        <v>664</v>
      </c>
      <c r="F1606" s="354" t="s">
        <v>5460</v>
      </c>
      <c r="G1606" s="0" t="e">
        <f aca="false">CHAR(CODE(dbcs(LEFT(F1606,1)))-256)</f>
        <v>#NAME?</v>
      </c>
      <c r="H1606" s="0" t="e">
        <f aca="false">C1606&amp;G1606</f>
        <v>#NAME?</v>
      </c>
      <c r="I1606" s="355" t="str">
        <f aca="false">D1606</f>
        <v>南阿蘇村</v>
      </c>
      <c r="L1606" s="355" t="str">
        <f aca="false">C1606&amp;D1606</f>
        <v>熊本県南阿蘇村</v>
      </c>
    </row>
    <row r="1607" customFormat="false" ht="18" hidden="false" customHeight="false" outlineLevel="0" collapsed="false">
      <c r="A1607" s="354" t="s">
        <v>5461</v>
      </c>
      <c r="B1607" s="0" t="str">
        <f aca="false">LEFT(A1607,2)</f>
        <v>43</v>
      </c>
      <c r="C1607" s="354" t="s">
        <v>455</v>
      </c>
      <c r="D1607" s="354" t="s">
        <v>5462</v>
      </c>
      <c r="E1607" s="354" t="s">
        <v>664</v>
      </c>
      <c r="F1607" s="354" t="s">
        <v>5463</v>
      </c>
      <c r="G1607" s="0" t="e">
        <f aca="false">CHAR(CODE(dbcs(LEFT(F1607,1)))-256)</f>
        <v>#NAME?</v>
      </c>
      <c r="H1607" s="0" t="e">
        <f aca="false">C1607&amp;G1607</f>
        <v>#NAME?</v>
      </c>
      <c r="I1607" s="355" t="str">
        <f aca="false">D1607</f>
        <v>南小国町</v>
      </c>
      <c r="L1607" s="355" t="str">
        <f aca="false">C1607&amp;D1607</f>
        <v>熊本県南小国町</v>
      </c>
    </row>
    <row r="1608" customFormat="false" ht="18" hidden="false" customHeight="false" outlineLevel="0" collapsed="false">
      <c r="A1608" s="354" t="s">
        <v>5464</v>
      </c>
      <c r="B1608" s="0" t="str">
        <f aca="false">LEFT(A1608,2)</f>
        <v>43</v>
      </c>
      <c r="C1608" s="354" t="s">
        <v>455</v>
      </c>
      <c r="D1608" s="354" t="s">
        <v>5465</v>
      </c>
      <c r="E1608" s="354" t="s">
        <v>664</v>
      </c>
      <c r="F1608" s="354" t="s">
        <v>5466</v>
      </c>
      <c r="G1608" s="0" t="e">
        <f aca="false">CHAR(CODE(dbcs(LEFT(F1608,1)))-256)</f>
        <v>#NAME?</v>
      </c>
      <c r="H1608" s="0" t="e">
        <f aca="false">C1608&amp;G1608</f>
        <v>#NAME?</v>
      </c>
      <c r="I1608" s="355" t="str">
        <f aca="false">D1608</f>
        <v>御船町</v>
      </c>
      <c r="L1608" s="355" t="str">
        <f aca="false">C1608&amp;D1608</f>
        <v>熊本県御船町</v>
      </c>
    </row>
    <row r="1609" customFormat="false" ht="18" hidden="false" customHeight="false" outlineLevel="0" collapsed="false">
      <c r="A1609" s="354" t="s">
        <v>5467</v>
      </c>
      <c r="B1609" s="0" t="str">
        <f aca="false">LEFT(A1609,2)</f>
        <v>43</v>
      </c>
      <c r="C1609" s="354" t="s">
        <v>455</v>
      </c>
      <c r="D1609" s="354" t="s">
        <v>5468</v>
      </c>
      <c r="E1609" s="354" t="s">
        <v>664</v>
      </c>
      <c r="F1609" s="354" t="s">
        <v>5469</v>
      </c>
      <c r="G1609" s="0" t="e">
        <f aca="false">CHAR(CODE(dbcs(LEFT(F1609,1)))-256)</f>
        <v>#NAME?</v>
      </c>
      <c r="H1609" s="0" t="e">
        <f aca="false">C1609&amp;G1609</f>
        <v>#NAME?</v>
      </c>
      <c r="I1609" s="355" t="str">
        <f aca="false">D1609</f>
        <v>八代市</v>
      </c>
      <c r="L1609" s="355" t="str">
        <f aca="false">C1609&amp;D1609</f>
        <v>熊本県八代市</v>
      </c>
    </row>
    <row r="1610" customFormat="false" ht="18" hidden="false" customHeight="false" outlineLevel="0" collapsed="false">
      <c r="A1610" s="354" t="s">
        <v>5470</v>
      </c>
      <c r="B1610" s="0" t="str">
        <f aca="false">LEFT(A1610,2)</f>
        <v>43</v>
      </c>
      <c r="C1610" s="354" t="s">
        <v>455</v>
      </c>
      <c r="D1610" s="354" t="s">
        <v>5471</v>
      </c>
      <c r="E1610" s="354" t="s">
        <v>664</v>
      </c>
      <c r="F1610" s="354" t="s">
        <v>5472</v>
      </c>
      <c r="G1610" s="0" t="e">
        <f aca="false">CHAR(CODE(dbcs(LEFT(F1610,1)))-256)</f>
        <v>#NAME?</v>
      </c>
      <c r="H1610" s="0" t="e">
        <f aca="false">C1610&amp;G1610</f>
        <v>#NAME?</v>
      </c>
      <c r="I1610" s="355" t="str">
        <f aca="false">D1610</f>
        <v>山江村</v>
      </c>
      <c r="L1610" s="355" t="str">
        <f aca="false">C1610&amp;D1610</f>
        <v>熊本県山江村</v>
      </c>
    </row>
    <row r="1611" customFormat="false" ht="18" hidden="false" customHeight="false" outlineLevel="0" collapsed="false">
      <c r="A1611" s="354" t="s">
        <v>5473</v>
      </c>
      <c r="B1611" s="0" t="str">
        <f aca="false">LEFT(A1611,2)</f>
        <v>43</v>
      </c>
      <c r="C1611" s="354" t="s">
        <v>455</v>
      </c>
      <c r="D1611" s="354" t="s">
        <v>5474</v>
      </c>
      <c r="E1611" s="354" t="s">
        <v>664</v>
      </c>
      <c r="F1611" s="354" t="s">
        <v>5475</v>
      </c>
      <c r="G1611" s="0" t="e">
        <f aca="false">CHAR(CODE(dbcs(LEFT(F1611,1)))-256)</f>
        <v>#NAME?</v>
      </c>
      <c r="H1611" s="0" t="e">
        <f aca="false">C1611&amp;G1611</f>
        <v>#NAME?</v>
      </c>
      <c r="I1611" s="355" t="str">
        <f aca="false">D1611</f>
        <v>山鹿市</v>
      </c>
      <c r="L1611" s="355" t="str">
        <f aca="false">C1611&amp;D1611</f>
        <v>熊本県山鹿市</v>
      </c>
    </row>
    <row r="1612" customFormat="false" ht="18" hidden="false" customHeight="false" outlineLevel="0" collapsed="false">
      <c r="A1612" s="354" t="s">
        <v>5476</v>
      </c>
      <c r="B1612" s="0" t="str">
        <f aca="false">LEFT(A1612,2)</f>
        <v>43</v>
      </c>
      <c r="C1612" s="354" t="s">
        <v>455</v>
      </c>
      <c r="D1612" s="354" t="s">
        <v>5477</v>
      </c>
      <c r="E1612" s="354" t="s">
        <v>664</v>
      </c>
      <c r="F1612" s="354" t="s">
        <v>5478</v>
      </c>
      <c r="G1612" s="0" t="e">
        <f aca="false">CHAR(CODE(dbcs(LEFT(F1612,1)))-256)</f>
        <v>#NAME?</v>
      </c>
      <c r="H1612" s="0" t="e">
        <f aca="false">C1612&amp;G1612</f>
        <v>#NAME?</v>
      </c>
      <c r="I1612" s="355" t="str">
        <f aca="false">D1612</f>
        <v>山都町</v>
      </c>
      <c r="L1612" s="355" t="str">
        <f aca="false">C1612&amp;D1612</f>
        <v>熊本県山都町</v>
      </c>
    </row>
    <row r="1613" customFormat="false" ht="18" hidden="false" customHeight="false" outlineLevel="0" collapsed="false">
      <c r="A1613" s="354" t="s">
        <v>5479</v>
      </c>
      <c r="B1613" s="0" t="str">
        <f aca="false">LEFT(A1613,2)</f>
        <v>43</v>
      </c>
      <c r="C1613" s="354" t="s">
        <v>455</v>
      </c>
      <c r="D1613" s="354" t="s">
        <v>5480</v>
      </c>
      <c r="E1613" s="354" t="s">
        <v>664</v>
      </c>
      <c r="F1613" s="354" t="s">
        <v>5481</v>
      </c>
      <c r="G1613" s="0" t="e">
        <f aca="false">CHAR(CODE(dbcs(LEFT(F1613,1)))-256)</f>
        <v>#NAME?</v>
      </c>
      <c r="H1613" s="0" t="e">
        <f aca="false">C1613&amp;G1613</f>
        <v>#NAME?</v>
      </c>
      <c r="I1613" s="355" t="str">
        <f aca="false">D1613</f>
        <v>湯前町</v>
      </c>
      <c r="L1613" s="355" t="str">
        <f aca="false">C1613&amp;D1613</f>
        <v>熊本県湯前町</v>
      </c>
    </row>
    <row r="1614" customFormat="false" ht="18" hidden="false" customHeight="false" outlineLevel="0" collapsed="false">
      <c r="A1614" s="354" t="s">
        <v>5482</v>
      </c>
      <c r="B1614" s="0" t="str">
        <f aca="false">LEFT(A1614,2)</f>
        <v>43</v>
      </c>
      <c r="C1614" s="354" t="s">
        <v>455</v>
      </c>
      <c r="D1614" s="354" t="s">
        <v>5483</v>
      </c>
      <c r="E1614" s="354" t="s">
        <v>664</v>
      </c>
      <c r="F1614" s="354" t="s">
        <v>5484</v>
      </c>
      <c r="G1614" s="0" t="e">
        <f aca="false">CHAR(CODE(dbcs(LEFT(F1614,1)))-256)</f>
        <v>#NAME?</v>
      </c>
      <c r="H1614" s="0" t="e">
        <f aca="false">C1614&amp;G1614</f>
        <v>#NAME?</v>
      </c>
      <c r="I1614" s="355" t="str">
        <f aca="false">D1614</f>
        <v>苓北町</v>
      </c>
      <c r="L1614" s="355" t="str">
        <f aca="false">C1614&amp;D1614</f>
        <v>熊本県苓北町</v>
      </c>
    </row>
    <row r="1615" customFormat="false" ht="18" hidden="false" customHeight="false" outlineLevel="0" collapsed="false">
      <c r="A1615" s="354" t="s">
        <v>5485</v>
      </c>
      <c r="B1615" s="0" t="str">
        <f aca="false">LEFT(A1615,2)</f>
        <v>44</v>
      </c>
      <c r="C1615" s="354" t="s">
        <v>456</v>
      </c>
      <c r="D1615" s="354" t="s">
        <v>5486</v>
      </c>
      <c r="E1615" s="354" t="s">
        <v>666</v>
      </c>
      <c r="F1615" s="354" t="s">
        <v>5487</v>
      </c>
      <c r="G1615" s="0" t="e">
        <f aca="false">CHAR(CODE(dbcs(LEFT(F1615,1)))-256)</f>
        <v>#NAME?</v>
      </c>
      <c r="H1615" s="0" t="e">
        <f aca="false">C1615&amp;G1615</f>
        <v>#NAME?</v>
      </c>
      <c r="I1615" s="355" t="str">
        <f aca="false">D1615</f>
        <v>宇佐市</v>
      </c>
      <c r="L1615" s="355" t="str">
        <f aca="false">C1615&amp;D1615</f>
        <v>大分県宇佐市</v>
      </c>
    </row>
    <row r="1616" customFormat="false" ht="18" hidden="false" customHeight="false" outlineLevel="0" collapsed="false">
      <c r="A1616" s="354" t="s">
        <v>5488</v>
      </c>
      <c r="B1616" s="0" t="str">
        <f aca="false">LEFT(A1616,2)</f>
        <v>44</v>
      </c>
      <c r="C1616" s="354" t="s">
        <v>456</v>
      </c>
      <c r="D1616" s="354" t="s">
        <v>5489</v>
      </c>
      <c r="E1616" s="354" t="s">
        <v>666</v>
      </c>
      <c r="F1616" s="354" t="s">
        <v>5490</v>
      </c>
      <c r="G1616" s="0" t="e">
        <f aca="false">CHAR(CODE(dbcs(LEFT(F1616,1)))-256)</f>
        <v>#NAME?</v>
      </c>
      <c r="H1616" s="0" t="e">
        <f aca="false">C1616&amp;G1616</f>
        <v>#NAME?</v>
      </c>
      <c r="I1616" s="355" t="str">
        <f aca="false">D1616</f>
        <v>臼杵市</v>
      </c>
      <c r="L1616" s="355" t="str">
        <f aca="false">C1616&amp;D1616</f>
        <v>大分県臼杵市</v>
      </c>
    </row>
    <row r="1617" customFormat="false" ht="18" hidden="false" customHeight="false" outlineLevel="0" collapsed="false">
      <c r="A1617" s="354" t="s">
        <v>5491</v>
      </c>
      <c r="B1617" s="0" t="str">
        <f aca="false">LEFT(A1617,2)</f>
        <v>44</v>
      </c>
      <c r="C1617" s="354" t="s">
        <v>456</v>
      </c>
      <c r="D1617" s="354" t="s">
        <v>5492</v>
      </c>
      <c r="E1617" s="354" t="s">
        <v>666</v>
      </c>
      <c r="F1617" s="354" t="s">
        <v>5493</v>
      </c>
      <c r="G1617" s="0" t="e">
        <f aca="false">CHAR(CODE(dbcs(LEFT(F1617,1)))-256)</f>
        <v>#NAME?</v>
      </c>
      <c r="H1617" s="0" t="e">
        <f aca="false">C1617&amp;G1617</f>
        <v>#NAME?</v>
      </c>
      <c r="I1617" s="355" t="str">
        <f aca="false">D1617</f>
        <v>大分市</v>
      </c>
      <c r="L1617" s="355" t="str">
        <f aca="false">C1617&amp;D1617</f>
        <v>大分県大分市</v>
      </c>
    </row>
    <row r="1618" customFormat="false" ht="18" hidden="false" customHeight="false" outlineLevel="0" collapsed="false">
      <c r="A1618" s="354" t="s">
        <v>5494</v>
      </c>
      <c r="B1618" s="0" t="str">
        <f aca="false">LEFT(A1618,2)</f>
        <v>44</v>
      </c>
      <c r="C1618" s="354" t="s">
        <v>456</v>
      </c>
      <c r="D1618" s="354" t="s">
        <v>5495</v>
      </c>
      <c r="E1618" s="354" t="s">
        <v>666</v>
      </c>
      <c r="F1618" s="354" t="s">
        <v>5496</v>
      </c>
      <c r="G1618" s="0" t="e">
        <f aca="false">CHAR(CODE(dbcs(LEFT(F1618,1)))-256)</f>
        <v>#NAME?</v>
      </c>
      <c r="H1618" s="0" t="e">
        <f aca="false">C1618&amp;G1618</f>
        <v>#NAME?</v>
      </c>
      <c r="I1618" s="355" t="str">
        <f aca="false">D1618</f>
        <v>杵築市</v>
      </c>
      <c r="L1618" s="355" t="str">
        <f aca="false">C1618&amp;D1618</f>
        <v>大分県杵築市</v>
      </c>
    </row>
    <row r="1619" customFormat="false" ht="18" hidden="false" customHeight="false" outlineLevel="0" collapsed="false">
      <c r="A1619" s="354" t="s">
        <v>5497</v>
      </c>
      <c r="B1619" s="0" t="str">
        <f aca="false">LEFT(A1619,2)</f>
        <v>44</v>
      </c>
      <c r="C1619" s="354" t="s">
        <v>456</v>
      </c>
      <c r="D1619" s="354" t="s">
        <v>5498</v>
      </c>
      <c r="E1619" s="354" t="s">
        <v>666</v>
      </c>
      <c r="F1619" s="354" t="s">
        <v>5499</v>
      </c>
      <c r="G1619" s="0" t="e">
        <f aca="false">CHAR(CODE(dbcs(LEFT(F1619,1)))-256)</f>
        <v>#NAME?</v>
      </c>
      <c r="H1619" s="0" t="e">
        <f aca="false">C1619&amp;G1619</f>
        <v>#NAME?</v>
      </c>
      <c r="I1619" s="355" t="str">
        <f aca="false">D1619</f>
        <v>玖珠町</v>
      </c>
      <c r="L1619" s="355" t="str">
        <f aca="false">C1619&amp;D1619</f>
        <v>大分県玖珠町</v>
      </c>
    </row>
    <row r="1620" customFormat="false" ht="18" hidden="false" customHeight="false" outlineLevel="0" collapsed="false">
      <c r="A1620" s="354" t="s">
        <v>5500</v>
      </c>
      <c r="B1620" s="0" t="str">
        <f aca="false">LEFT(A1620,2)</f>
        <v>44</v>
      </c>
      <c r="C1620" s="354" t="s">
        <v>456</v>
      </c>
      <c r="D1620" s="354" t="s">
        <v>5501</v>
      </c>
      <c r="E1620" s="354" t="s">
        <v>666</v>
      </c>
      <c r="F1620" s="354" t="s">
        <v>5502</v>
      </c>
      <c r="G1620" s="0" t="e">
        <f aca="false">CHAR(CODE(dbcs(LEFT(F1620,1)))-256)</f>
        <v>#NAME?</v>
      </c>
      <c r="H1620" s="0" t="e">
        <f aca="false">C1620&amp;G1620</f>
        <v>#NAME?</v>
      </c>
      <c r="I1620" s="355" t="str">
        <f aca="false">D1620</f>
        <v>国東市</v>
      </c>
      <c r="L1620" s="355" t="str">
        <f aca="false">C1620&amp;D1620</f>
        <v>大分県国東市</v>
      </c>
    </row>
    <row r="1621" customFormat="false" ht="18" hidden="false" customHeight="false" outlineLevel="0" collapsed="false">
      <c r="A1621" s="354" t="s">
        <v>5503</v>
      </c>
      <c r="B1621" s="0" t="str">
        <f aca="false">LEFT(A1621,2)</f>
        <v>44</v>
      </c>
      <c r="C1621" s="354" t="s">
        <v>456</v>
      </c>
      <c r="D1621" s="354" t="s">
        <v>5504</v>
      </c>
      <c r="E1621" s="354" t="s">
        <v>666</v>
      </c>
      <c r="F1621" s="354" t="s">
        <v>5505</v>
      </c>
      <c r="G1621" s="0" t="e">
        <f aca="false">CHAR(CODE(dbcs(LEFT(F1621,1)))-256)</f>
        <v>#NAME?</v>
      </c>
      <c r="H1621" s="0" t="e">
        <f aca="false">C1621&amp;G1621</f>
        <v>#NAME?</v>
      </c>
      <c r="I1621" s="355" t="str">
        <f aca="false">D1621</f>
        <v>九重町</v>
      </c>
      <c r="L1621" s="355" t="str">
        <f aca="false">C1621&amp;D1621</f>
        <v>大分県九重町</v>
      </c>
    </row>
    <row r="1622" customFormat="false" ht="18" hidden="false" customHeight="false" outlineLevel="0" collapsed="false">
      <c r="A1622" s="354" t="s">
        <v>5506</v>
      </c>
      <c r="B1622" s="0" t="str">
        <f aca="false">LEFT(A1622,2)</f>
        <v>44</v>
      </c>
      <c r="C1622" s="354" t="s">
        <v>456</v>
      </c>
      <c r="D1622" s="354" t="s">
        <v>5507</v>
      </c>
      <c r="E1622" s="354" t="s">
        <v>666</v>
      </c>
      <c r="F1622" s="354" t="s">
        <v>5508</v>
      </c>
      <c r="G1622" s="0" t="e">
        <f aca="false">CHAR(CODE(dbcs(LEFT(F1622,1)))-256)</f>
        <v>#NAME?</v>
      </c>
      <c r="H1622" s="0" t="e">
        <f aca="false">C1622&amp;G1622</f>
        <v>#NAME?</v>
      </c>
      <c r="I1622" s="355" t="str">
        <f aca="false">D1622</f>
        <v>佐伯市</v>
      </c>
      <c r="L1622" s="355" t="str">
        <f aca="false">C1622&amp;D1622</f>
        <v>大分県佐伯市</v>
      </c>
    </row>
    <row r="1623" customFormat="false" ht="18" hidden="false" customHeight="false" outlineLevel="0" collapsed="false">
      <c r="A1623" s="354" t="s">
        <v>5509</v>
      </c>
      <c r="B1623" s="0" t="str">
        <f aca="false">LEFT(A1623,2)</f>
        <v>44</v>
      </c>
      <c r="C1623" s="354" t="s">
        <v>456</v>
      </c>
      <c r="D1623" s="354" t="s">
        <v>5510</v>
      </c>
      <c r="E1623" s="354" t="s">
        <v>666</v>
      </c>
      <c r="F1623" s="354" t="s">
        <v>5511</v>
      </c>
      <c r="G1623" s="0" t="e">
        <f aca="false">CHAR(CODE(dbcs(LEFT(F1623,1)))-256)</f>
        <v>#NAME?</v>
      </c>
      <c r="H1623" s="0" t="e">
        <f aca="false">C1623&amp;G1623</f>
        <v>#NAME?</v>
      </c>
      <c r="I1623" s="355" t="str">
        <f aca="false">D1623</f>
        <v>竹田市</v>
      </c>
      <c r="L1623" s="355" t="str">
        <f aca="false">C1623&amp;D1623</f>
        <v>大分県竹田市</v>
      </c>
    </row>
    <row r="1624" customFormat="false" ht="18" hidden="false" customHeight="false" outlineLevel="0" collapsed="false">
      <c r="A1624" s="354" t="s">
        <v>5512</v>
      </c>
      <c r="B1624" s="0" t="str">
        <f aca="false">LEFT(A1624,2)</f>
        <v>44</v>
      </c>
      <c r="C1624" s="354" t="s">
        <v>456</v>
      </c>
      <c r="D1624" s="354" t="s">
        <v>5513</v>
      </c>
      <c r="E1624" s="354" t="s">
        <v>666</v>
      </c>
      <c r="F1624" s="354" t="s">
        <v>5514</v>
      </c>
      <c r="G1624" s="0" t="e">
        <f aca="false">CHAR(CODE(dbcs(LEFT(F1624,1)))-256)</f>
        <v>#NAME?</v>
      </c>
      <c r="H1624" s="0" t="e">
        <f aca="false">C1624&amp;G1624</f>
        <v>#NAME?</v>
      </c>
      <c r="I1624" s="355" t="str">
        <f aca="false">D1624</f>
        <v>津久見市</v>
      </c>
      <c r="L1624" s="355" t="str">
        <f aca="false">C1624&amp;D1624</f>
        <v>大分県津久見市</v>
      </c>
    </row>
    <row r="1625" customFormat="false" ht="18" hidden="false" customHeight="false" outlineLevel="0" collapsed="false">
      <c r="A1625" s="354" t="s">
        <v>5515</v>
      </c>
      <c r="B1625" s="0" t="str">
        <f aca="false">LEFT(A1625,2)</f>
        <v>44</v>
      </c>
      <c r="C1625" s="354" t="s">
        <v>456</v>
      </c>
      <c r="D1625" s="354" t="s">
        <v>5516</v>
      </c>
      <c r="E1625" s="354" t="s">
        <v>666</v>
      </c>
      <c r="F1625" s="354" t="s">
        <v>5517</v>
      </c>
      <c r="G1625" s="0" t="e">
        <f aca="false">CHAR(CODE(dbcs(LEFT(F1625,1)))-256)</f>
        <v>#NAME?</v>
      </c>
      <c r="H1625" s="0" t="e">
        <f aca="false">C1625&amp;G1625</f>
        <v>#NAME?</v>
      </c>
      <c r="I1625" s="355" t="str">
        <f aca="false">D1625</f>
        <v>中津市</v>
      </c>
      <c r="L1625" s="355" t="str">
        <f aca="false">C1625&amp;D1625</f>
        <v>大分県中津市</v>
      </c>
    </row>
    <row r="1626" customFormat="false" ht="18" hidden="false" customHeight="false" outlineLevel="0" collapsed="false">
      <c r="A1626" s="354" t="s">
        <v>5518</v>
      </c>
      <c r="B1626" s="0" t="str">
        <f aca="false">LEFT(A1626,2)</f>
        <v>44</v>
      </c>
      <c r="C1626" s="354" t="s">
        <v>456</v>
      </c>
      <c r="D1626" s="354" t="s">
        <v>5519</v>
      </c>
      <c r="E1626" s="354" t="s">
        <v>666</v>
      </c>
      <c r="F1626" s="354" t="s">
        <v>5520</v>
      </c>
      <c r="G1626" s="0" t="e">
        <f aca="false">CHAR(CODE(dbcs(LEFT(F1626,1)))-256)</f>
        <v>#NAME?</v>
      </c>
      <c r="H1626" s="0" t="e">
        <f aca="false">C1626&amp;G1626</f>
        <v>#NAME?</v>
      </c>
      <c r="I1626" s="355" t="str">
        <f aca="false">D1626</f>
        <v>日出町</v>
      </c>
      <c r="L1626" s="355" t="str">
        <f aca="false">C1626&amp;D1626</f>
        <v>大分県日出町</v>
      </c>
    </row>
    <row r="1627" customFormat="false" ht="18" hidden="false" customHeight="false" outlineLevel="0" collapsed="false">
      <c r="A1627" s="354" t="s">
        <v>5521</v>
      </c>
      <c r="B1627" s="0" t="str">
        <f aca="false">LEFT(A1627,2)</f>
        <v>44</v>
      </c>
      <c r="C1627" s="354" t="s">
        <v>456</v>
      </c>
      <c r="D1627" s="354" t="s">
        <v>5522</v>
      </c>
      <c r="E1627" s="354" t="s">
        <v>666</v>
      </c>
      <c r="F1627" s="354" t="s">
        <v>5523</v>
      </c>
      <c r="G1627" s="0" t="e">
        <f aca="false">CHAR(CODE(dbcs(LEFT(F1627,1)))-256)</f>
        <v>#NAME?</v>
      </c>
      <c r="H1627" s="0" t="e">
        <f aca="false">C1627&amp;G1627</f>
        <v>#NAME?</v>
      </c>
      <c r="I1627" s="355" t="str">
        <f aca="false">D1627</f>
        <v>日田市</v>
      </c>
      <c r="L1627" s="355" t="str">
        <f aca="false">C1627&amp;D1627</f>
        <v>大分県日田市</v>
      </c>
    </row>
    <row r="1628" customFormat="false" ht="18" hidden="false" customHeight="false" outlineLevel="0" collapsed="false">
      <c r="A1628" s="354" t="s">
        <v>5524</v>
      </c>
      <c r="B1628" s="0" t="str">
        <f aca="false">LEFT(A1628,2)</f>
        <v>44</v>
      </c>
      <c r="C1628" s="354" t="s">
        <v>456</v>
      </c>
      <c r="D1628" s="354" t="s">
        <v>5525</v>
      </c>
      <c r="E1628" s="354" t="s">
        <v>666</v>
      </c>
      <c r="F1628" s="354" t="s">
        <v>5526</v>
      </c>
      <c r="G1628" s="0" t="e">
        <f aca="false">CHAR(CODE(dbcs(LEFT(F1628,1)))-256)</f>
        <v>#NAME?</v>
      </c>
      <c r="H1628" s="0" t="e">
        <f aca="false">C1628&amp;G1628</f>
        <v>#NAME?</v>
      </c>
      <c r="I1628" s="355" t="str">
        <f aca="false">D1628</f>
        <v>姫島村</v>
      </c>
      <c r="L1628" s="355" t="str">
        <f aca="false">C1628&amp;D1628</f>
        <v>大分県姫島村</v>
      </c>
    </row>
    <row r="1629" customFormat="false" ht="18" hidden="false" customHeight="false" outlineLevel="0" collapsed="false">
      <c r="A1629" s="354" t="s">
        <v>5527</v>
      </c>
      <c r="B1629" s="0" t="str">
        <f aca="false">LEFT(A1629,2)</f>
        <v>44</v>
      </c>
      <c r="C1629" s="354" t="s">
        <v>456</v>
      </c>
      <c r="D1629" s="354" t="s">
        <v>5528</v>
      </c>
      <c r="E1629" s="354" t="s">
        <v>666</v>
      </c>
      <c r="F1629" s="354" t="s">
        <v>5529</v>
      </c>
      <c r="G1629" s="0" t="e">
        <f aca="false">CHAR(CODE(dbcs(LEFT(F1629,1)))-256)</f>
        <v>#NAME?</v>
      </c>
      <c r="H1629" s="0" t="e">
        <f aca="false">C1629&amp;G1629</f>
        <v>#NAME?</v>
      </c>
      <c r="I1629" s="355" t="str">
        <f aca="false">D1629</f>
        <v>豊後大野市</v>
      </c>
      <c r="L1629" s="355" t="str">
        <f aca="false">C1629&amp;D1629</f>
        <v>大分県豊後大野市</v>
      </c>
    </row>
    <row r="1630" customFormat="false" ht="18" hidden="false" customHeight="false" outlineLevel="0" collapsed="false">
      <c r="A1630" s="354" t="s">
        <v>5530</v>
      </c>
      <c r="B1630" s="0" t="str">
        <f aca="false">LEFT(A1630,2)</f>
        <v>44</v>
      </c>
      <c r="C1630" s="354" t="s">
        <v>456</v>
      </c>
      <c r="D1630" s="354" t="s">
        <v>5531</v>
      </c>
      <c r="E1630" s="354" t="s">
        <v>666</v>
      </c>
      <c r="F1630" s="354" t="s">
        <v>5532</v>
      </c>
      <c r="G1630" s="0" t="e">
        <f aca="false">CHAR(CODE(dbcs(LEFT(F1630,1)))-256)</f>
        <v>#NAME?</v>
      </c>
      <c r="H1630" s="0" t="e">
        <f aca="false">C1630&amp;G1630</f>
        <v>#NAME?</v>
      </c>
      <c r="I1630" s="355" t="str">
        <f aca="false">D1630</f>
        <v>豊後高田市</v>
      </c>
      <c r="L1630" s="355" t="str">
        <f aca="false">C1630&amp;D1630</f>
        <v>大分県豊後高田市</v>
      </c>
    </row>
    <row r="1631" customFormat="false" ht="18" hidden="false" customHeight="false" outlineLevel="0" collapsed="false">
      <c r="A1631" s="354" t="s">
        <v>5533</v>
      </c>
      <c r="B1631" s="0" t="str">
        <f aca="false">LEFT(A1631,2)</f>
        <v>44</v>
      </c>
      <c r="C1631" s="354" t="s">
        <v>456</v>
      </c>
      <c r="D1631" s="354" t="s">
        <v>5534</v>
      </c>
      <c r="E1631" s="354" t="s">
        <v>666</v>
      </c>
      <c r="F1631" s="354" t="s">
        <v>5535</v>
      </c>
      <c r="G1631" s="0" t="e">
        <f aca="false">CHAR(CODE(dbcs(LEFT(F1631,1)))-256)</f>
        <v>#NAME?</v>
      </c>
      <c r="H1631" s="0" t="e">
        <f aca="false">C1631&amp;G1631</f>
        <v>#NAME?</v>
      </c>
      <c r="I1631" s="355" t="str">
        <f aca="false">D1631</f>
        <v>別府市</v>
      </c>
      <c r="L1631" s="355" t="str">
        <f aca="false">C1631&amp;D1631</f>
        <v>大分県別府市</v>
      </c>
    </row>
    <row r="1632" customFormat="false" ht="18" hidden="false" customHeight="false" outlineLevel="0" collapsed="false">
      <c r="A1632" s="354" t="s">
        <v>5536</v>
      </c>
      <c r="B1632" s="0" t="str">
        <f aca="false">LEFT(A1632,2)</f>
        <v>44</v>
      </c>
      <c r="C1632" s="354" t="s">
        <v>456</v>
      </c>
      <c r="D1632" s="354" t="s">
        <v>5537</v>
      </c>
      <c r="E1632" s="354" t="s">
        <v>666</v>
      </c>
      <c r="F1632" s="354" t="s">
        <v>5538</v>
      </c>
      <c r="G1632" s="0" t="e">
        <f aca="false">CHAR(CODE(dbcs(LEFT(F1632,1)))-256)</f>
        <v>#NAME?</v>
      </c>
      <c r="H1632" s="0" t="e">
        <f aca="false">C1632&amp;G1632</f>
        <v>#NAME?</v>
      </c>
      <c r="I1632" s="355" t="str">
        <f aca="false">D1632</f>
        <v>由布市</v>
      </c>
      <c r="L1632" s="355" t="str">
        <f aca="false">C1632&amp;D1632</f>
        <v>大分県由布市</v>
      </c>
    </row>
    <row r="1633" customFormat="false" ht="18" hidden="false" customHeight="false" outlineLevel="0" collapsed="false">
      <c r="A1633" s="354" t="s">
        <v>5539</v>
      </c>
      <c r="B1633" s="0" t="str">
        <f aca="false">LEFT(A1633,2)</f>
        <v>45</v>
      </c>
      <c r="C1633" s="354" t="s">
        <v>457</v>
      </c>
      <c r="D1633" s="354" t="s">
        <v>5540</v>
      </c>
      <c r="E1633" s="354" t="s">
        <v>668</v>
      </c>
      <c r="F1633" s="354" t="s">
        <v>5541</v>
      </c>
      <c r="G1633" s="0" t="e">
        <f aca="false">CHAR(CODE(dbcs(LEFT(F1633,1)))-256)</f>
        <v>#NAME?</v>
      </c>
      <c r="H1633" s="0" t="e">
        <f aca="false">C1633&amp;G1633</f>
        <v>#NAME?</v>
      </c>
      <c r="I1633" s="355" t="str">
        <f aca="false">D1633</f>
        <v>綾町</v>
      </c>
      <c r="L1633" s="355" t="str">
        <f aca="false">C1633&amp;D1633</f>
        <v>宮崎県綾町</v>
      </c>
    </row>
    <row r="1634" customFormat="false" ht="18" hidden="false" customHeight="false" outlineLevel="0" collapsed="false">
      <c r="A1634" s="354" t="s">
        <v>5542</v>
      </c>
      <c r="B1634" s="0" t="str">
        <f aca="false">LEFT(A1634,2)</f>
        <v>45</v>
      </c>
      <c r="C1634" s="354" t="s">
        <v>457</v>
      </c>
      <c r="D1634" s="354" t="s">
        <v>5543</v>
      </c>
      <c r="E1634" s="354" t="s">
        <v>668</v>
      </c>
      <c r="F1634" s="354" t="s">
        <v>5544</v>
      </c>
      <c r="G1634" s="0" t="e">
        <f aca="false">CHAR(CODE(dbcs(LEFT(F1634,1)))-256)</f>
        <v>#NAME?</v>
      </c>
      <c r="H1634" s="0" t="e">
        <f aca="false">C1634&amp;G1634</f>
        <v>#NAME?</v>
      </c>
      <c r="I1634" s="355" t="str">
        <f aca="false">D1634</f>
        <v>えびの市</v>
      </c>
      <c r="L1634" s="355" t="str">
        <f aca="false">C1634&amp;D1634</f>
        <v>宮崎県えびの市</v>
      </c>
    </row>
    <row r="1635" customFormat="false" ht="18" hidden="false" customHeight="false" outlineLevel="0" collapsed="false">
      <c r="A1635" s="354" t="s">
        <v>5545</v>
      </c>
      <c r="B1635" s="0" t="str">
        <f aca="false">LEFT(A1635,2)</f>
        <v>45</v>
      </c>
      <c r="C1635" s="354" t="s">
        <v>457</v>
      </c>
      <c r="D1635" s="354" t="s">
        <v>5546</v>
      </c>
      <c r="E1635" s="354" t="s">
        <v>668</v>
      </c>
      <c r="F1635" s="354" t="s">
        <v>5547</v>
      </c>
      <c r="G1635" s="0" t="e">
        <f aca="false">CHAR(CODE(dbcs(LEFT(F1635,1)))-256)</f>
        <v>#NAME?</v>
      </c>
      <c r="H1635" s="0" t="e">
        <f aca="false">C1635&amp;G1635</f>
        <v>#NAME?</v>
      </c>
      <c r="I1635" s="355" t="str">
        <f aca="false">D1635</f>
        <v>門川町</v>
      </c>
      <c r="L1635" s="355" t="str">
        <f aca="false">C1635&amp;D1635</f>
        <v>宮崎県門川町</v>
      </c>
    </row>
    <row r="1636" customFormat="false" ht="18" hidden="false" customHeight="false" outlineLevel="0" collapsed="false">
      <c r="A1636" s="354" t="s">
        <v>5548</v>
      </c>
      <c r="B1636" s="0" t="str">
        <f aca="false">LEFT(A1636,2)</f>
        <v>45</v>
      </c>
      <c r="C1636" s="354" t="s">
        <v>457</v>
      </c>
      <c r="D1636" s="354" t="s">
        <v>5549</v>
      </c>
      <c r="E1636" s="354" t="s">
        <v>668</v>
      </c>
      <c r="F1636" s="354" t="s">
        <v>5550</v>
      </c>
      <c r="G1636" s="0" t="e">
        <f aca="false">CHAR(CODE(dbcs(LEFT(F1636,1)))-256)</f>
        <v>#NAME?</v>
      </c>
      <c r="H1636" s="0" t="e">
        <f aca="false">C1636&amp;G1636</f>
        <v>#NAME?</v>
      </c>
      <c r="I1636" s="355" t="str">
        <f aca="false">D1636</f>
        <v>川南町</v>
      </c>
      <c r="L1636" s="355" t="str">
        <f aca="false">C1636&amp;D1636</f>
        <v>宮崎県川南町</v>
      </c>
    </row>
    <row r="1637" customFormat="false" ht="18" hidden="false" customHeight="false" outlineLevel="0" collapsed="false">
      <c r="A1637" s="354" t="s">
        <v>5551</v>
      </c>
      <c r="B1637" s="0" t="str">
        <f aca="false">LEFT(A1637,2)</f>
        <v>45</v>
      </c>
      <c r="C1637" s="354" t="s">
        <v>457</v>
      </c>
      <c r="D1637" s="354" t="s">
        <v>5552</v>
      </c>
      <c r="E1637" s="354" t="s">
        <v>668</v>
      </c>
      <c r="F1637" s="354" t="s">
        <v>5553</v>
      </c>
      <c r="G1637" s="0" t="e">
        <f aca="false">CHAR(CODE(dbcs(LEFT(F1637,1)))-256)</f>
        <v>#NAME?</v>
      </c>
      <c r="H1637" s="0" t="e">
        <f aca="false">C1637&amp;G1637</f>
        <v>#NAME?</v>
      </c>
      <c r="I1637" s="355" t="str">
        <f aca="false">D1637</f>
        <v>木城町</v>
      </c>
      <c r="L1637" s="355" t="str">
        <f aca="false">C1637&amp;D1637</f>
        <v>宮崎県木城町</v>
      </c>
    </row>
    <row r="1638" customFormat="false" ht="18" hidden="false" customHeight="false" outlineLevel="0" collapsed="false">
      <c r="A1638" s="354" t="s">
        <v>5554</v>
      </c>
      <c r="B1638" s="0" t="str">
        <f aca="false">LEFT(A1638,2)</f>
        <v>45</v>
      </c>
      <c r="C1638" s="354" t="s">
        <v>457</v>
      </c>
      <c r="D1638" s="354" t="s">
        <v>5555</v>
      </c>
      <c r="E1638" s="354" t="s">
        <v>668</v>
      </c>
      <c r="F1638" s="354" t="s">
        <v>5556</v>
      </c>
      <c r="G1638" s="0" t="e">
        <f aca="false">CHAR(CODE(dbcs(LEFT(F1638,1)))-256)</f>
        <v>#NAME?</v>
      </c>
      <c r="H1638" s="0" t="e">
        <f aca="false">C1638&amp;G1638</f>
        <v>#NAME?</v>
      </c>
      <c r="I1638" s="355" t="str">
        <f aca="false">D1638</f>
        <v>串間市</v>
      </c>
      <c r="L1638" s="355" t="str">
        <f aca="false">C1638&amp;D1638</f>
        <v>宮崎県串間市</v>
      </c>
    </row>
    <row r="1639" customFormat="false" ht="18" hidden="false" customHeight="false" outlineLevel="0" collapsed="false">
      <c r="A1639" s="354" t="s">
        <v>5557</v>
      </c>
      <c r="B1639" s="0" t="str">
        <f aca="false">LEFT(A1639,2)</f>
        <v>45</v>
      </c>
      <c r="C1639" s="354" t="s">
        <v>457</v>
      </c>
      <c r="D1639" s="354" t="s">
        <v>5558</v>
      </c>
      <c r="E1639" s="354" t="s">
        <v>668</v>
      </c>
      <c r="F1639" s="354" t="s">
        <v>5559</v>
      </c>
      <c r="G1639" s="0" t="e">
        <f aca="false">CHAR(CODE(dbcs(LEFT(F1639,1)))-256)</f>
        <v>#NAME?</v>
      </c>
      <c r="H1639" s="0" t="e">
        <f aca="false">C1639&amp;G1639</f>
        <v>#NAME?</v>
      </c>
      <c r="I1639" s="355" t="str">
        <f aca="false">D1639</f>
        <v>国富町</v>
      </c>
      <c r="L1639" s="355" t="str">
        <f aca="false">C1639&amp;D1639</f>
        <v>宮崎県国富町</v>
      </c>
    </row>
    <row r="1640" customFormat="false" ht="18" hidden="false" customHeight="false" outlineLevel="0" collapsed="false">
      <c r="A1640" s="354" t="s">
        <v>5560</v>
      </c>
      <c r="B1640" s="0" t="str">
        <f aca="false">LEFT(A1640,2)</f>
        <v>45</v>
      </c>
      <c r="C1640" s="354" t="s">
        <v>457</v>
      </c>
      <c r="D1640" s="354" t="s">
        <v>5561</v>
      </c>
      <c r="E1640" s="354" t="s">
        <v>668</v>
      </c>
      <c r="F1640" s="354" t="s">
        <v>5562</v>
      </c>
      <c r="G1640" s="0" t="e">
        <f aca="false">CHAR(CODE(dbcs(LEFT(F1640,1)))-256)</f>
        <v>#NAME?</v>
      </c>
      <c r="H1640" s="0" t="e">
        <f aca="false">C1640&amp;G1640</f>
        <v>#NAME?</v>
      </c>
      <c r="I1640" s="355" t="str">
        <f aca="false">D1640</f>
        <v>五ヶ瀬町</v>
      </c>
      <c r="L1640" s="355" t="str">
        <f aca="false">C1640&amp;D1640</f>
        <v>宮崎県五ヶ瀬町</v>
      </c>
    </row>
    <row r="1641" customFormat="false" ht="18" hidden="false" customHeight="false" outlineLevel="0" collapsed="false">
      <c r="A1641" s="354" t="s">
        <v>5563</v>
      </c>
      <c r="B1641" s="0" t="str">
        <f aca="false">LEFT(A1641,2)</f>
        <v>45</v>
      </c>
      <c r="C1641" s="354" t="s">
        <v>457</v>
      </c>
      <c r="D1641" s="354" t="s">
        <v>5564</v>
      </c>
      <c r="E1641" s="354" t="s">
        <v>668</v>
      </c>
      <c r="F1641" s="354" t="s">
        <v>5565</v>
      </c>
      <c r="G1641" s="0" t="e">
        <f aca="false">CHAR(CODE(dbcs(LEFT(F1641,1)))-256)</f>
        <v>#NAME?</v>
      </c>
      <c r="H1641" s="0" t="e">
        <f aca="false">C1641&amp;G1641</f>
        <v>#NAME?</v>
      </c>
      <c r="I1641" s="355" t="str">
        <f aca="false">D1641</f>
        <v>小林市</v>
      </c>
      <c r="L1641" s="355" t="str">
        <f aca="false">C1641&amp;D1641</f>
        <v>宮崎県小林市</v>
      </c>
    </row>
    <row r="1642" customFormat="false" ht="18" hidden="false" customHeight="false" outlineLevel="0" collapsed="false">
      <c r="A1642" s="354" t="s">
        <v>5566</v>
      </c>
      <c r="B1642" s="0" t="str">
        <f aca="false">LEFT(A1642,2)</f>
        <v>45</v>
      </c>
      <c r="C1642" s="354" t="s">
        <v>457</v>
      </c>
      <c r="D1642" s="354" t="s">
        <v>5567</v>
      </c>
      <c r="E1642" s="354" t="s">
        <v>668</v>
      </c>
      <c r="F1642" s="354" t="s">
        <v>5568</v>
      </c>
      <c r="G1642" s="0" t="e">
        <f aca="false">CHAR(CODE(dbcs(LEFT(F1642,1)))-256)</f>
        <v>#NAME?</v>
      </c>
      <c r="H1642" s="0" t="e">
        <f aca="false">C1642&amp;G1642</f>
        <v>#NAME?</v>
      </c>
      <c r="I1642" s="355" t="str">
        <f aca="false">D1642</f>
        <v>西都市</v>
      </c>
      <c r="L1642" s="355" t="str">
        <f aca="false">C1642&amp;D1642</f>
        <v>宮崎県西都市</v>
      </c>
    </row>
    <row r="1643" customFormat="false" ht="18" hidden="false" customHeight="false" outlineLevel="0" collapsed="false">
      <c r="A1643" s="354" t="s">
        <v>5569</v>
      </c>
      <c r="B1643" s="0" t="str">
        <f aca="false">LEFT(A1643,2)</f>
        <v>45</v>
      </c>
      <c r="C1643" s="354" t="s">
        <v>457</v>
      </c>
      <c r="D1643" s="354" t="s">
        <v>5570</v>
      </c>
      <c r="E1643" s="354" t="s">
        <v>668</v>
      </c>
      <c r="F1643" s="354" t="s">
        <v>5571</v>
      </c>
      <c r="G1643" s="0" t="e">
        <f aca="false">CHAR(CODE(dbcs(LEFT(F1643,1)))-256)</f>
        <v>#NAME?</v>
      </c>
      <c r="H1643" s="0" t="e">
        <f aca="false">C1643&amp;G1643</f>
        <v>#NAME?</v>
      </c>
      <c r="I1643" s="355" t="str">
        <f aca="false">D1643</f>
        <v>椎葉村</v>
      </c>
      <c r="L1643" s="355" t="str">
        <f aca="false">C1643&amp;D1643</f>
        <v>宮崎県椎葉村</v>
      </c>
    </row>
    <row r="1644" customFormat="false" ht="18" hidden="false" customHeight="false" outlineLevel="0" collapsed="false">
      <c r="A1644" s="354" t="s">
        <v>5572</v>
      </c>
      <c r="B1644" s="0" t="str">
        <f aca="false">LEFT(A1644,2)</f>
        <v>45</v>
      </c>
      <c r="C1644" s="354" t="s">
        <v>457</v>
      </c>
      <c r="D1644" s="354" t="s">
        <v>5573</v>
      </c>
      <c r="E1644" s="354" t="s">
        <v>668</v>
      </c>
      <c r="F1644" s="354" t="s">
        <v>5574</v>
      </c>
      <c r="G1644" s="0" t="e">
        <f aca="false">CHAR(CODE(dbcs(LEFT(F1644,1)))-256)</f>
        <v>#NAME?</v>
      </c>
      <c r="H1644" s="0" t="e">
        <f aca="false">C1644&amp;G1644</f>
        <v>#NAME?</v>
      </c>
      <c r="I1644" s="355" t="str">
        <f aca="false">D1644</f>
        <v>新富町</v>
      </c>
      <c r="L1644" s="355" t="str">
        <f aca="false">C1644&amp;D1644</f>
        <v>宮崎県新富町</v>
      </c>
    </row>
    <row r="1645" customFormat="false" ht="18" hidden="false" customHeight="false" outlineLevel="0" collapsed="false">
      <c r="A1645" s="354" t="s">
        <v>5575</v>
      </c>
      <c r="B1645" s="0" t="str">
        <f aca="false">LEFT(A1645,2)</f>
        <v>45</v>
      </c>
      <c r="C1645" s="354" t="s">
        <v>457</v>
      </c>
      <c r="D1645" s="354" t="s">
        <v>5576</v>
      </c>
      <c r="E1645" s="354" t="s">
        <v>668</v>
      </c>
      <c r="F1645" s="354" t="s">
        <v>5577</v>
      </c>
      <c r="G1645" s="0" t="e">
        <f aca="false">CHAR(CODE(dbcs(LEFT(F1645,1)))-256)</f>
        <v>#NAME?</v>
      </c>
      <c r="H1645" s="0" t="e">
        <f aca="false">C1645&amp;G1645</f>
        <v>#NAME?</v>
      </c>
      <c r="I1645" s="355" t="str">
        <f aca="false">D1645</f>
        <v>高千穂町</v>
      </c>
      <c r="L1645" s="355" t="str">
        <f aca="false">C1645&amp;D1645</f>
        <v>宮崎県高千穂町</v>
      </c>
    </row>
    <row r="1646" customFormat="false" ht="18" hidden="false" customHeight="false" outlineLevel="0" collapsed="false">
      <c r="A1646" s="354" t="s">
        <v>5578</v>
      </c>
      <c r="B1646" s="0" t="str">
        <f aca="false">LEFT(A1646,2)</f>
        <v>45</v>
      </c>
      <c r="C1646" s="354" t="s">
        <v>457</v>
      </c>
      <c r="D1646" s="354" t="s">
        <v>5579</v>
      </c>
      <c r="E1646" s="354" t="s">
        <v>668</v>
      </c>
      <c r="F1646" s="354" t="s">
        <v>5580</v>
      </c>
      <c r="G1646" s="0" t="e">
        <f aca="false">CHAR(CODE(dbcs(LEFT(F1646,1)))-256)</f>
        <v>#NAME?</v>
      </c>
      <c r="H1646" s="0" t="e">
        <f aca="false">C1646&amp;G1646</f>
        <v>#NAME?</v>
      </c>
      <c r="I1646" s="355" t="str">
        <f aca="false">D1646</f>
        <v>高鍋町</v>
      </c>
      <c r="L1646" s="355" t="str">
        <f aca="false">C1646&amp;D1646</f>
        <v>宮崎県高鍋町</v>
      </c>
    </row>
    <row r="1647" customFormat="false" ht="18" hidden="false" customHeight="false" outlineLevel="0" collapsed="false">
      <c r="A1647" s="354" t="s">
        <v>5581</v>
      </c>
      <c r="B1647" s="0" t="str">
        <f aca="false">LEFT(A1647,2)</f>
        <v>45</v>
      </c>
      <c r="C1647" s="354" t="s">
        <v>457</v>
      </c>
      <c r="D1647" s="354" t="s">
        <v>5582</v>
      </c>
      <c r="E1647" s="354" t="s">
        <v>668</v>
      </c>
      <c r="F1647" s="354" t="s">
        <v>5583</v>
      </c>
      <c r="G1647" s="0" t="e">
        <f aca="false">CHAR(CODE(dbcs(LEFT(F1647,1)))-256)</f>
        <v>#NAME?</v>
      </c>
      <c r="H1647" s="0" t="e">
        <f aca="false">C1647&amp;G1647</f>
        <v>#NAME?</v>
      </c>
      <c r="I1647" s="355" t="str">
        <f aca="false">D1647</f>
        <v>高原町</v>
      </c>
      <c r="L1647" s="355" t="str">
        <f aca="false">C1647&amp;D1647</f>
        <v>宮崎県高原町</v>
      </c>
    </row>
    <row r="1648" customFormat="false" ht="18" hidden="false" customHeight="false" outlineLevel="0" collapsed="false">
      <c r="A1648" s="354" t="s">
        <v>5584</v>
      </c>
      <c r="B1648" s="0" t="str">
        <f aca="false">LEFT(A1648,2)</f>
        <v>45</v>
      </c>
      <c r="C1648" s="354" t="s">
        <v>457</v>
      </c>
      <c r="D1648" s="354" t="s">
        <v>5585</v>
      </c>
      <c r="E1648" s="354" t="s">
        <v>668</v>
      </c>
      <c r="F1648" s="354" t="s">
        <v>5016</v>
      </c>
      <c r="G1648" s="0" t="e">
        <f aca="false">CHAR(CODE(dbcs(LEFT(F1648,1)))-256)</f>
        <v>#NAME?</v>
      </c>
      <c r="H1648" s="0" t="e">
        <f aca="false">C1648&amp;G1648</f>
        <v>#NAME?</v>
      </c>
      <c r="I1648" s="355" t="str">
        <f aca="false">D1648</f>
        <v>都農町</v>
      </c>
      <c r="L1648" s="355" t="str">
        <f aca="false">C1648&amp;D1648</f>
        <v>宮崎県都農町</v>
      </c>
    </row>
    <row r="1649" customFormat="false" ht="18" hidden="false" customHeight="false" outlineLevel="0" collapsed="false">
      <c r="A1649" s="354" t="s">
        <v>5586</v>
      </c>
      <c r="B1649" s="0" t="str">
        <f aca="false">LEFT(A1649,2)</f>
        <v>45</v>
      </c>
      <c r="C1649" s="354" t="s">
        <v>457</v>
      </c>
      <c r="D1649" s="354" t="s">
        <v>5587</v>
      </c>
      <c r="E1649" s="354" t="s">
        <v>668</v>
      </c>
      <c r="F1649" s="354" t="s">
        <v>5588</v>
      </c>
      <c r="G1649" s="0" t="e">
        <f aca="false">CHAR(CODE(dbcs(LEFT(F1649,1)))-256)</f>
        <v>#NAME?</v>
      </c>
      <c r="H1649" s="0" t="e">
        <f aca="false">C1649&amp;G1649</f>
        <v>#NAME?</v>
      </c>
      <c r="I1649" s="355" t="str">
        <f aca="false">D1649</f>
        <v>西米良村</v>
      </c>
      <c r="L1649" s="355" t="str">
        <f aca="false">C1649&amp;D1649</f>
        <v>宮崎県西米良村</v>
      </c>
    </row>
    <row r="1650" customFormat="false" ht="18" hidden="false" customHeight="false" outlineLevel="0" collapsed="false">
      <c r="A1650" s="354" t="s">
        <v>5589</v>
      </c>
      <c r="B1650" s="0" t="str">
        <f aca="false">LEFT(A1650,2)</f>
        <v>45</v>
      </c>
      <c r="C1650" s="354" t="s">
        <v>457</v>
      </c>
      <c r="D1650" s="354" t="s">
        <v>5590</v>
      </c>
      <c r="E1650" s="354" t="s">
        <v>668</v>
      </c>
      <c r="F1650" s="354" t="s">
        <v>5591</v>
      </c>
      <c r="G1650" s="0" t="e">
        <f aca="false">CHAR(CODE(dbcs(LEFT(F1650,1)))-256)</f>
        <v>#NAME?</v>
      </c>
      <c r="H1650" s="0" t="e">
        <f aca="false">C1650&amp;G1650</f>
        <v>#NAME?</v>
      </c>
      <c r="I1650" s="355" t="str">
        <f aca="false">D1650</f>
        <v>日南市</v>
      </c>
      <c r="L1650" s="355" t="str">
        <f aca="false">C1650&amp;D1650</f>
        <v>宮崎県日南市</v>
      </c>
    </row>
    <row r="1651" customFormat="false" ht="18" hidden="false" customHeight="false" outlineLevel="0" collapsed="false">
      <c r="A1651" s="354" t="s">
        <v>5592</v>
      </c>
      <c r="B1651" s="0" t="str">
        <f aca="false">LEFT(A1651,2)</f>
        <v>45</v>
      </c>
      <c r="C1651" s="354" t="s">
        <v>457</v>
      </c>
      <c r="D1651" s="354" t="s">
        <v>5593</v>
      </c>
      <c r="E1651" s="354" t="s">
        <v>668</v>
      </c>
      <c r="F1651" s="354" t="s">
        <v>5594</v>
      </c>
      <c r="G1651" s="0" t="e">
        <f aca="false">CHAR(CODE(dbcs(LEFT(F1651,1)))-256)</f>
        <v>#NAME?</v>
      </c>
      <c r="H1651" s="0" t="e">
        <f aca="false">C1651&amp;G1651</f>
        <v>#NAME?</v>
      </c>
      <c r="I1651" s="355" t="str">
        <f aca="false">D1651</f>
        <v>延岡市</v>
      </c>
      <c r="L1651" s="355" t="str">
        <f aca="false">C1651&amp;D1651</f>
        <v>宮崎県延岡市</v>
      </c>
    </row>
    <row r="1652" customFormat="false" ht="18" hidden="false" customHeight="false" outlineLevel="0" collapsed="false">
      <c r="A1652" s="354" t="s">
        <v>5595</v>
      </c>
      <c r="B1652" s="0" t="str">
        <f aca="false">LEFT(A1652,2)</f>
        <v>45</v>
      </c>
      <c r="C1652" s="354" t="s">
        <v>457</v>
      </c>
      <c r="D1652" s="354" t="s">
        <v>5596</v>
      </c>
      <c r="E1652" s="354" t="s">
        <v>668</v>
      </c>
      <c r="F1652" s="354" t="s">
        <v>5597</v>
      </c>
      <c r="G1652" s="0" t="e">
        <f aca="false">CHAR(CODE(dbcs(LEFT(F1652,1)))-256)</f>
        <v>#NAME?</v>
      </c>
      <c r="H1652" s="0" t="e">
        <f aca="false">C1652&amp;G1652</f>
        <v>#NAME?</v>
      </c>
      <c r="I1652" s="355" t="str">
        <f aca="false">D1652</f>
        <v>日之影町</v>
      </c>
      <c r="L1652" s="355" t="str">
        <f aca="false">C1652&amp;D1652</f>
        <v>宮崎県日之影町</v>
      </c>
    </row>
    <row r="1653" customFormat="false" ht="18" hidden="false" customHeight="false" outlineLevel="0" collapsed="false">
      <c r="A1653" s="354" t="s">
        <v>5598</v>
      </c>
      <c r="B1653" s="0" t="str">
        <f aca="false">LEFT(A1653,2)</f>
        <v>45</v>
      </c>
      <c r="C1653" s="354" t="s">
        <v>457</v>
      </c>
      <c r="D1653" s="354" t="s">
        <v>5599</v>
      </c>
      <c r="E1653" s="354" t="s">
        <v>668</v>
      </c>
      <c r="F1653" s="354" t="s">
        <v>5600</v>
      </c>
      <c r="G1653" s="0" t="e">
        <f aca="false">CHAR(CODE(dbcs(LEFT(F1653,1)))-256)</f>
        <v>#NAME?</v>
      </c>
      <c r="H1653" s="0" t="e">
        <f aca="false">C1653&amp;G1653</f>
        <v>#NAME?</v>
      </c>
      <c r="I1653" s="355" t="str">
        <f aca="false">D1653</f>
        <v>日向市</v>
      </c>
      <c r="L1653" s="355" t="str">
        <f aca="false">C1653&amp;D1653</f>
        <v>宮崎県日向市</v>
      </c>
    </row>
    <row r="1654" customFormat="false" ht="18" hidden="false" customHeight="false" outlineLevel="0" collapsed="false">
      <c r="A1654" s="354" t="s">
        <v>5601</v>
      </c>
      <c r="B1654" s="0" t="str">
        <f aca="false">LEFT(A1654,2)</f>
        <v>45</v>
      </c>
      <c r="C1654" s="354" t="s">
        <v>457</v>
      </c>
      <c r="D1654" s="354" t="s">
        <v>1640</v>
      </c>
      <c r="E1654" s="354" t="s">
        <v>668</v>
      </c>
      <c r="F1654" s="354" t="s">
        <v>1641</v>
      </c>
      <c r="G1654" s="0" t="e">
        <f aca="false">CHAR(CODE(dbcs(LEFT(F1654,1)))-256)</f>
        <v>#NAME?</v>
      </c>
      <c r="H1654" s="0" t="e">
        <f aca="false">C1654&amp;G1654</f>
        <v>#NAME?</v>
      </c>
      <c r="I1654" s="355" t="str">
        <f aca="false">D1654</f>
        <v>美郷町</v>
      </c>
      <c r="L1654" s="355" t="str">
        <f aca="false">C1654&amp;D1654</f>
        <v>宮崎県美郷町</v>
      </c>
    </row>
    <row r="1655" customFormat="false" ht="18" hidden="false" customHeight="false" outlineLevel="0" collapsed="false">
      <c r="A1655" s="354" t="s">
        <v>5602</v>
      </c>
      <c r="B1655" s="0" t="str">
        <f aca="false">LEFT(A1655,2)</f>
        <v>45</v>
      </c>
      <c r="C1655" s="354" t="s">
        <v>457</v>
      </c>
      <c r="D1655" s="354" t="s">
        <v>5603</v>
      </c>
      <c r="E1655" s="354" t="s">
        <v>668</v>
      </c>
      <c r="F1655" s="354" t="s">
        <v>5604</v>
      </c>
      <c r="G1655" s="0" t="e">
        <f aca="false">CHAR(CODE(dbcs(LEFT(F1655,1)))-256)</f>
        <v>#NAME?</v>
      </c>
      <c r="H1655" s="0" t="e">
        <f aca="false">C1655&amp;G1655</f>
        <v>#NAME?</v>
      </c>
      <c r="I1655" s="355" t="str">
        <f aca="false">D1655</f>
        <v>三股町</v>
      </c>
      <c r="L1655" s="355" t="str">
        <f aca="false">C1655&amp;D1655</f>
        <v>宮崎県三股町</v>
      </c>
    </row>
    <row r="1656" customFormat="false" ht="18" hidden="false" customHeight="false" outlineLevel="0" collapsed="false">
      <c r="A1656" s="354" t="s">
        <v>5605</v>
      </c>
      <c r="B1656" s="0" t="str">
        <f aca="false">LEFT(A1656,2)</f>
        <v>45</v>
      </c>
      <c r="C1656" s="354" t="s">
        <v>457</v>
      </c>
      <c r="D1656" s="354" t="s">
        <v>5606</v>
      </c>
      <c r="E1656" s="354" t="s">
        <v>668</v>
      </c>
      <c r="F1656" s="354" t="s">
        <v>5607</v>
      </c>
      <c r="G1656" s="0" t="e">
        <f aca="false">CHAR(CODE(dbcs(LEFT(F1656,1)))-256)</f>
        <v>#NAME?</v>
      </c>
      <c r="H1656" s="0" t="e">
        <f aca="false">C1656&amp;G1656</f>
        <v>#NAME?</v>
      </c>
      <c r="I1656" s="355" t="str">
        <f aca="false">D1656</f>
        <v>都城市</v>
      </c>
      <c r="L1656" s="355" t="str">
        <f aca="false">C1656&amp;D1656</f>
        <v>宮崎県都城市</v>
      </c>
    </row>
    <row r="1657" customFormat="false" ht="18" hidden="false" customHeight="false" outlineLevel="0" collapsed="false">
      <c r="A1657" s="354" t="s">
        <v>5608</v>
      </c>
      <c r="B1657" s="0" t="str">
        <f aca="false">LEFT(A1657,2)</f>
        <v>45</v>
      </c>
      <c r="C1657" s="354" t="s">
        <v>457</v>
      </c>
      <c r="D1657" s="354" t="s">
        <v>5609</v>
      </c>
      <c r="E1657" s="354" t="s">
        <v>668</v>
      </c>
      <c r="F1657" s="354" t="s">
        <v>5610</v>
      </c>
      <c r="G1657" s="0" t="e">
        <f aca="false">CHAR(CODE(dbcs(LEFT(F1657,1)))-256)</f>
        <v>#NAME?</v>
      </c>
      <c r="H1657" s="0" t="e">
        <f aca="false">C1657&amp;G1657</f>
        <v>#NAME?</v>
      </c>
      <c r="I1657" s="355" t="str">
        <f aca="false">D1657</f>
        <v>宮崎市</v>
      </c>
      <c r="L1657" s="355" t="str">
        <f aca="false">C1657&amp;D1657</f>
        <v>宮崎県宮崎市</v>
      </c>
    </row>
    <row r="1658" customFormat="false" ht="18" hidden="false" customHeight="false" outlineLevel="0" collapsed="false">
      <c r="A1658" s="354" t="s">
        <v>5611</v>
      </c>
      <c r="B1658" s="0" t="str">
        <f aca="false">LEFT(A1658,2)</f>
        <v>45</v>
      </c>
      <c r="C1658" s="354" t="s">
        <v>457</v>
      </c>
      <c r="D1658" s="354" t="s">
        <v>5612</v>
      </c>
      <c r="E1658" s="354" t="s">
        <v>668</v>
      </c>
      <c r="F1658" s="354" t="s">
        <v>5613</v>
      </c>
      <c r="G1658" s="0" t="e">
        <f aca="false">CHAR(CODE(dbcs(LEFT(F1658,1)))-256)</f>
        <v>#NAME?</v>
      </c>
      <c r="H1658" s="0" t="e">
        <f aca="false">C1658&amp;G1658</f>
        <v>#NAME?</v>
      </c>
      <c r="I1658" s="355" t="str">
        <f aca="false">D1658</f>
        <v>諸塚村</v>
      </c>
      <c r="L1658" s="355" t="str">
        <f aca="false">C1658&amp;D1658</f>
        <v>宮崎県諸塚村</v>
      </c>
    </row>
    <row r="1659" customFormat="false" ht="18" hidden="false" customHeight="false" outlineLevel="0" collapsed="false">
      <c r="A1659" s="354" t="s">
        <v>5614</v>
      </c>
      <c r="B1659" s="0" t="str">
        <f aca="false">LEFT(A1659,2)</f>
        <v>46</v>
      </c>
      <c r="C1659" s="354" t="s">
        <v>458</v>
      </c>
      <c r="D1659" s="354" t="s">
        <v>5615</v>
      </c>
      <c r="E1659" s="354" t="s">
        <v>670</v>
      </c>
      <c r="F1659" s="354" t="s">
        <v>5616</v>
      </c>
      <c r="G1659" s="0" t="e">
        <f aca="false">CHAR(CODE(dbcs(LEFT(F1659,1)))-256)</f>
        <v>#NAME?</v>
      </c>
      <c r="H1659" s="0" t="e">
        <f aca="false">C1659&amp;G1659</f>
        <v>#NAME?</v>
      </c>
      <c r="I1659" s="355" t="str">
        <f aca="false">D1659</f>
        <v>姶良市</v>
      </c>
      <c r="L1659" s="355" t="str">
        <f aca="false">C1659&amp;D1659</f>
        <v>鹿児島県姶良市</v>
      </c>
    </row>
    <row r="1660" customFormat="false" ht="18" hidden="false" customHeight="false" outlineLevel="0" collapsed="false">
      <c r="A1660" s="354" t="s">
        <v>5617</v>
      </c>
      <c r="B1660" s="0" t="str">
        <f aca="false">LEFT(A1660,2)</f>
        <v>46</v>
      </c>
      <c r="C1660" s="354" t="s">
        <v>458</v>
      </c>
      <c r="D1660" s="354" t="s">
        <v>5618</v>
      </c>
      <c r="E1660" s="354" t="s">
        <v>670</v>
      </c>
      <c r="F1660" s="354" t="s">
        <v>5619</v>
      </c>
      <c r="G1660" s="0" t="e">
        <f aca="false">CHAR(CODE(dbcs(LEFT(F1660,1)))-256)</f>
        <v>#NAME?</v>
      </c>
      <c r="H1660" s="0" t="e">
        <f aca="false">C1660&amp;G1660</f>
        <v>#NAME?</v>
      </c>
      <c r="I1660" s="355" t="str">
        <f aca="false">D1660</f>
        <v>阿久根市</v>
      </c>
      <c r="L1660" s="355" t="str">
        <f aca="false">C1660&amp;D1660</f>
        <v>鹿児島県阿久根市</v>
      </c>
    </row>
    <row r="1661" customFormat="false" ht="18" hidden="false" customHeight="false" outlineLevel="0" collapsed="false">
      <c r="A1661" s="354" t="s">
        <v>5620</v>
      </c>
      <c r="B1661" s="0" t="str">
        <f aca="false">LEFT(A1661,2)</f>
        <v>46</v>
      </c>
      <c r="C1661" s="354" t="s">
        <v>458</v>
      </c>
      <c r="D1661" s="354" t="s">
        <v>5621</v>
      </c>
      <c r="E1661" s="354" t="s">
        <v>670</v>
      </c>
      <c r="F1661" s="354" t="s">
        <v>5622</v>
      </c>
      <c r="G1661" s="0" t="e">
        <f aca="false">CHAR(CODE(dbcs(LEFT(F1661,1)))-256)</f>
        <v>#NAME?</v>
      </c>
      <c r="H1661" s="0" t="e">
        <f aca="false">C1661&amp;G1661</f>
        <v>#NAME?</v>
      </c>
      <c r="I1661" s="355" t="str">
        <f aca="false">D1661</f>
        <v>天城町</v>
      </c>
      <c r="L1661" s="355" t="str">
        <f aca="false">C1661&amp;D1661</f>
        <v>鹿児島県天城町</v>
      </c>
    </row>
    <row r="1662" customFormat="false" ht="18" hidden="false" customHeight="false" outlineLevel="0" collapsed="false">
      <c r="A1662" s="354" t="s">
        <v>5623</v>
      </c>
      <c r="B1662" s="0" t="str">
        <f aca="false">LEFT(A1662,2)</f>
        <v>46</v>
      </c>
      <c r="C1662" s="354" t="s">
        <v>458</v>
      </c>
      <c r="D1662" s="354" t="s">
        <v>5624</v>
      </c>
      <c r="E1662" s="354" t="s">
        <v>670</v>
      </c>
      <c r="F1662" s="354" t="s">
        <v>5625</v>
      </c>
      <c r="G1662" s="0" t="e">
        <f aca="false">CHAR(CODE(dbcs(LEFT(F1662,1)))-256)</f>
        <v>#NAME?</v>
      </c>
      <c r="H1662" s="0" t="e">
        <f aca="false">C1662&amp;G1662</f>
        <v>#NAME?</v>
      </c>
      <c r="I1662" s="355" t="str">
        <f aca="false">D1662</f>
        <v>奄美市</v>
      </c>
      <c r="L1662" s="355" t="str">
        <f aca="false">C1662&amp;D1662</f>
        <v>鹿児島県奄美市</v>
      </c>
    </row>
    <row r="1663" customFormat="false" ht="18" hidden="false" customHeight="false" outlineLevel="0" collapsed="false">
      <c r="A1663" s="354" t="s">
        <v>5626</v>
      </c>
      <c r="B1663" s="0" t="str">
        <f aca="false">LEFT(A1663,2)</f>
        <v>46</v>
      </c>
      <c r="C1663" s="354" t="s">
        <v>458</v>
      </c>
      <c r="D1663" s="354" t="s">
        <v>5627</v>
      </c>
      <c r="E1663" s="354" t="s">
        <v>670</v>
      </c>
      <c r="F1663" s="354" t="s">
        <v>5628</v>
      </c>
      <c r="G1663" s="0" t="e">
        <f aca="false">CHAR(CODE(dbcs(LEFT(F1663,1)))-256)</f>
        <v>#NAME?</v>
      </c>
      <c r="H1663" s="0" t="e">
        <f aca="false">C1663&amp;G1663</f>
        <v>#NAME?</v>
      </c>
      <c r="I1663" s="355" t="str">
        <f aca="false">D1663</f>
        <v>伊佐市</v>
      </c>
      <c r="L1663" s="355" t="str">
        <f aca="false">C1663&amp;D1663</f>
        <v>鹿児島県伊佐市</v>
      </c>
    </row>
    <row r="1664" customFormat="false" ht="18" hidden="false" customHeight="false" outlineLevel="0" collapsed="false">
      <c r="A1664" s="354" t="s">
        <v>5629</v>
      </c>
      <c r="B1664" s="0" t="str">
        <f aca="false">LEFT(A1664,2)</f>
        <v>46</v>
      </c>
      <c r="C1664" s="354" t="s">
        <v>458</v>
      </c>
      <c r="D1664" s="354" t="s">
        <v>5630</v>
      </c>
      <c r="E1664" s="354" t="s">
        <v>670</v>
      </c>
      <c r="F1664" s="354" t="s">
        <v>4032</v>
      </c>
      <c r="G1664" s="0" t="e">
        <f aca="false">CHAR(CODE(dbcs(LEFT(F1664,1)))-256)</f>
        <v>#NAME?</v>
      </c>
      <c r="H1664" s="0" t="e">
        <f aca="false">C1664&amp;G1664</f>
        <v>#NAME?</v>
      </c>
      <c r="I1664" s="355" t="str">
        <f aca="false">D1664</f>
        <v>出水市</v>
      </c>
      <c r="L1664" s="355" t="str">
        <f aca="false">C1664&amp;D1664</f>
        <v>鹿児島県出水市</v>
      </c>
    </row>
    <row r="1665" customFormat="false" ht="18" hidden="false" customHeight="false" outlineLevel="0" collapsed="false">
      <c r="A1665" s="354" t="s">
        <v>5631</v>
      </c>
      <c r="B1665" s="0" t="str">
        <f aca="false">LEFT(A1665,2)</f>
        <v>46</v>
      </c>
      <c r="C1665" s="354" t="s">
        <v>458</v>
      </c>
      <c r="D1665" s="354" t="s">
        <v>5632</v>
      </c>
      <c r="E1665" s="354" t="s">
        <v>670</v>
      </c>
      <c r="F1665" s="354" t="s">
        <v>5633</v>
      </c>
      <c r="G1665" s="0" t="e">
        <f aca="false">CHAR(CODE(dbcs(LEFT(F1665,1)))-256)</f>
        <v>#NAME?</v>
      </c>
      <c r="H1665" s="0" t="e">
        <f aca="false">C1665&amp;G1665</f>
        <v>#NAME?</v>
      </c>
      <c r="I1665" s="355" t="str">
        <f aca="false">D1665</f>
        <v>伊仙町</v>
      </c>
      <c r="L1665" s="355" t="str">
        <f aca="false">C1665&amp;D1665</f>
        <v>鹿児島県伊仙町</v>
      </c>
    </row>
    <row r="1666" customFormat="false" ht="18" hidden="false" customHeight="false" outlineLevel="0" collapsed="false">
      <c r="A1666" s="354" t="s">
        <v>5634</v>
      </c>
      <c r="B1666" s="0" t="str">
        <f aca="false">LEFT(A1666,2)</f>
        <v>46</v>
      </c>
      <c r="C1666" s="354" t="s">
        <v>458</v>
      </c>
      <c r="D1666" s="354" t="s">
        <v>5635</v>
      </c>
      <c r="E1666" s="354" t="s">
        <v>670</v>
      </c>
      <c r="F1666" s="354" t="s">
        <v>5636</v>
      </c>
      <c r="G1666" s="0" t="e">
        <f aca="false">CHAR(CODE(dbcs(LEFT(F1666,1)))-256)</f>
        <v>#NAME?</v>
      </c>
      <c r="H1666" s="0" t="e">
        <f aca="false">C1666&amp;G1666</f>
        <v>#NAME?</v>
      </c>
      <c r="I1666" s="355" t="str">
        <f aca="false">D1666</f>
        <v>いちき串木野市</v>
      </c>
      <c r="L1666" s="355" t="str">
        <f aca="false">C1666&amp;D1666</f>
        <v>鹿児島県いちき串木野市</v>
      </c>
    </row>
    <row r="1667" customFormat="false" ht="18" hidden="false" customHeight="false" outlineLevel="0" collapsed="false">
      <c r="A1667" s="354" t="s">
        <v>5637</v>
      </c>
      <c r="B1667" s="0" t="str">
        <f aca="false">LEFT(A1667,2)</f>
        <v>46</v>
      </c>
      <c r="C1667" s="354" t="s">
        <v>458</v>
      </c>
      <c r="D1667" s="354" t="s">
        <v>5638</v>
      </c>
      <c r="E1667" s="354" t="s">
        <v>670</v>
      </c>
      <c r="F1667" s="354" t="s">
        <v>5639</v>
      </c>
      <c r="G1667" s="0" t="e">
        <f aca="false">CHAR(CODE(dbcs(LEFT(F1667,1)))-256)</f>
        <v>#NAME?</v>
      </c>
      <c r="H1667" s="0" t="e">
        <f aca="false">C1667&amp;G1667</f>
        <v>#NAME?</v>
      </c>
      <c r="I1667" s="355" t="str">
        <f aca="false">D1667</f>
        <v>指宿市</v>
      </c>
      <c r="L1667" s="355" t="str">
        <f aca="false">C1667&amp;D1667</f>
        <v>鹿児島県指宿市</v>
      </c>
    </row>
    <row r="1668" customFormat="false" ht="18" hidden="false" customHeight="false" outlineLevel="0" collapsed="false">
      <c r="A1668" s="354" t="s">
        <v>5640</v>
      </c>
      <c r="B1668" s="0" t="str">
        <f aca="false">LEFT(A1668,2)</f>
        <v>46</v>
      </c>
      <c r="C1668" s="354" t="s">
        <v>458</v>
      </c>
      <c r="D1668" s="354" t="s">
        <v>5641</v>
      </c>
      <c r="E1668" s="354" t="s">
        <v>670</v>
      </c>
      <c r="F1668" s="354" t="s">
        <v>5642</v>
      </c>
      <c r="G1668" s="0" t="e">
        <f aca="false">CHAR(CODE(dbcs(LEFT(F1668,1)))-256)</f>
        <v>#NAME?</v>
      </c>
      <c r="H1668" s="0" t="e">
        <f aca="false">C1668&amp;G1668</f>
        <v>#NAME?</v>
      </c>
      <c r="I1668" s="355" t="str">
        <f aca="false">D1668</f>
        <v>宇検村</v>
      </c>
      <c r="L1668" s="355" t="str">
        <f aca="false">C1668&amp;D1668</f>
        <v>鹿児島県宇検村</v>
      </c>
    </row>
    <row r="1669" customFormat="false" ht="18" hidden="false" customHeight="false" outlineLevel="0" collapsed="false">
      <c r="A1669" s="354" t="s">
        <v>5643</v>
      </c>
      <c r="B1669" s="0" t="str">
        <f aca="false">LEFT(A1669,2)</f>
        <v>46</v>
      </c>
      <c r="C1669" s="354" t="s">
        <v>458</v>
      </c>
      <c r="D1669" s="354" t="s">
        <v>5644</v>
      </c>
      <c r="E1669" s="354" t="s">
        <v>670</v>
      </c>
      <c r="F1669" s="354" t="s">
        <v>5645</v>
      </c>
      <c r="G1669" s="0" t="e">
        <f aca="false">CHAR(CODE(dbcs(LEFT(F1669,1)))-256)</f>
        <v>#NAME?</v>
      </c>
      <c r="H1669" s="0" t="e">
        <f aca="false">C1669&amp;G1669</f>
        <v>#NAME?</v>
      </c>
      <c r="I1669" s="355" t="str">
        <f aca="false">D1669</f>
        <v>大崎町</v>
      </c>
      <c r="L1669" s="355" t="str">
        <f aca="false">C1669&amp;D1669</f>
        <v>鹿児島県大崎町</v>
      </c>
    </row>
    <row r="1670" customFormat="false" ht="18" hidden="false" customHeight="false" outlineLevel="0" collapsed="false">
      <c r="A1670" s="354" t="s">
        <v>5646</v>
      </c>
      <c r="B1670" s="0" t="str">
        <f aca="false">LEFT(A1670,2)</f>
        <v>46</v>
      </c>
      <c r="C1670" s="354" t="s">
        <v>458</v>
      </c>
      <c r="D1670" s="354" t="s">
        <v>5647</v>
      </c>
      <c r="E1670" s="354" t="s">
        <v>670</v>
      </c>
      <c r="F1670" s="354" t="s">
        <v>5648</v>
      </c>
      <c r="G1670" s="0" t="e">
        <f aca="false">CHAR(CODE(dbcs(LEFT(F1670,1)))-256)</f>
        <v>#NAME?</v>
      </c>
      <c r="H1670" s="0" t="e">
        <f aca="false">C1670&amp;G1670</f>
        <v>#NAME?</v>
      </c>
      <c r="I1670" s="355" t="str">
        <f aca="false">D1670</f>
        <v>鹿児島市</v>
      </c>
      <c r="L1670" s="355" t="str">
        <f aca="false">C1670&amp;D1670</f>
        <v>鹿児島県鹿児島市</v>
      </c>
    </row>
    <row r="1671" customFormat="false" ht="18" hidden="false" customHeight="false" outlineLevel="0" collapsed="false">
      <c r="A1671" s="354" t="s">
        <v>5649</v>
      </c>
      <c r="B1671" s="0" t="str">
        <f aca="false">LEFT(A1671,2)</f>
        <v>46</v>
      </c>
      <c r="C1671" s="354" t="s">
        <v>458</v>
      </c>
      <c r="D1671" s="354" t="s">
        <v>5650</v>
      </c>
      <c r="E1671" s="354" t="s">
        <v>670</v>
      </c>
      <c r="F1671" s="354" t="s">
        <v>5651</v>
      </c>
      <c r="G1671" s="0" t="e">
        <f aca="false">CHAR(CODE(dbcs(LEFT(F1671,1)))-256)</f>
        <v>#NAME?</v>
      </c>
      <c r="H1671" s="0" t="e">
        <f aca="false">C1671&amp;G1671</f>
        <v>#NAME?</v>
      </c>
      <c r="I1671" s="355" t="str">
        <f aca="false">D1671</f>
        <v>鹿屋市</v>
      </c>
      <c r="L1671" s="355" t="str">
        <f aca="false">C1671&amp;D1671</f>
        <v>鹿児島県鹿屋市</v>
      </c>
    </row>
    <row r="1672" customFormat="false" ht="18" hidden="false" customHeight="false" outlineLevel="0" collapsed="false">
      <c r="A1672" s="354" t="s">
        <v>5652</v>
      </c>
      <c r="B1672" s="0" t="str">
        <f aca="false">LEFT(A1672,2)</f>
        <v>46</v>
      </c>
      <c r="C1672" s="354" t="s">
        <v>458</v>
      </c>
      <c r="D1672" s="354" t="s">
        <v>5653</v>
      </c>
      <c r="E1672" s="354" t="s">
        <v>670</v>
      </c>
      <c r="F1672" s="354" t="s">
        <v>5654</v>
      </c>
      <c r="G1672" s="0" t="e">
        <f aca="false">CHAR(CODE(dbcs(LEFT(F1672,1)))-256)</f>
        <v>#NAME?</v>
      </c>
      <c r="H1672" s="0" t="e">
        <f aca="false">C1672&amp;G1672</f>
        <v>#NAME?</v>
      </c>
      <c r="I1672" s="355" t="str">
        <f aca="false">D1672</f>
        <v>喜界町</v>
      </c>
      <c r="L1672" s="355" t="str">
        <f aca="false">C1672&amp;D1672</f>
        <v>鹿児島県喜界町</v>
      </c>
    </row>
    <row r="1673" customFormat="false" ht="18" hidden="false" customHeight="false" outlineLevel="0" collapsed="false">
      <c r="A1673" s="354" t="s">
        <v>5655</v>
      </c>
      <c r="B1673" s="0" t="str">
        <f aca="false">LEFT(A1673,2)</f>
        <v>46</v>
      </c>
      <c r="C1673" s="354" t="s">
        <v>458</v>
      </c>
      <c r="D1673" s="354" t="s">
        <v>5656</v>
      </c>
      <c r="E1673" s="354" t="s">
        <v>670</v>
      </c>
      <c r="F1673" s="354" t="s">
        <v>5657</v>
      </c>
      <c r="G1673" s="0" t="e">
        <f aca="false">CHAR(CODE(dbcs(LEFT(F1673,1)))-256)</f>
        <v>#NAME?</v>
      </c>
      <c r="H1673" s="0" t="e">
        <f aca="false">C1673&amp;G1673</f>
        <v>#NAME?</v>
      </c>
      <c r="I1673" s="355" t="str">
        <f aca="false">D1673</f>
        <v>肝付町</v>
      </c>
      <c r="L1673" s="355" t="str">
        <f aca="false">C1673&amp;D1673</f>
        <v>鹿児島県肝付町</v>
      </c>
    </row>
    <row r="1674" customFormat="false" ht="18" hidden="false" customHeight="false" outlineLevel="0" collapsed="false">
      <c r="A1674" s="354" t="s">
        <v>5658</v>
      </c>
      <c r="B1674" s="0" t="str">
        <f aca="false">LEFT(A1674,2)</f>
        <v>46</v>
      </c>
      <c r="C1674" s="354" t="s">
        <v>458</v>
      </c>
      <c r="D1674" s="354" t="s">
        <v>5659</v>
      </c>
      <c r="E1674" s="354" t="s">
        <v>670</v>
      </c>
      <c r="F1674" s="354" t="s">
        <v>5660</v>
      </c>
      <c r="G1674" s="0" t="e">
        <f aca="false">CHAR(CODE(dbcs(LEFT(F1674,1)))-256)</f>
        <v>#NAME?</v>
      </c>
      <c r="H1674" s="0" t="e">
        <f aca="false">C1674&amp;G1674</f>
        <v>#NAME?</v>
      </c>
      <c r="I1674" s="355" t="str">
        <f aca="false">D1674</f>
        <v>霧島市</v>
      </c>
      <c r="L1674" s="355" t="str">
        <f aca="false">C1674&amp;D1674</f>
        <v>鹿児島県霧島市</v>
      </c>
    </row>
    <row r="1675" customFormat="false" ht="18" hidden="false" customHeight="false" outlineLevel="0" collapsed="false">
      <c r="A1675" s="354" t="s">
        <v>5661</v>
      </c>
      <c r="B1675" s="0" t="str">
        <f aca="false">LEFT(A1675,2)</f>
        <v>46</v>
      </c>
      <c r="C1675" s="354" t="s">
        <v>458</v>
      </c>
      <c r="D1675" s="354" t="s">
        <v>5662</v>
      </c>
      <c r="E1675" s="354" t="s">
        <v>670</v>
      </c>
      <c r="F1675" s="354" t="s">
        <v>5663</v>
      </c>
      <c r="G1675" s="0" t="e">
        <f aca="false">CHAR(CODE(dbcs(LEFT(F1675,1)))-256)</f>
        <v>#NAME?</v>
      </c>
      <c r="H1675" s="0" t="e">
        <f aca="false">C1675&amp;G1675</f>
        <v>#NAME?</v>
      </c>
      <c r="I1675" s="355" t="str">
        <f aca="false">D1675</f>
        <v>錦江町</v>
      </c>
      <c r="L1675" s="355" t="str">
        <f aca="false">C1675&amp;D1675</f>
        <v>鹿児島県錦江町</v>
      </c>
    </row>
    <row r="1676" customFormat="false" ht="18" hidden="false" customHeight="false" outlineLevel="0" collapsed="false">
      <c r="A1676" s="354" t="s">
        <v>5664</v>
      </c>
      <c r="B1676" s="0" t="str">
        <f aca="false">LEFT(A1676,2)</f>
        <v>46</v>
      </c>
      <c r="C1676" s="354" t="s">
        <v>458</v>
      </c>
      <c r="D1676" s="354" t="s">
        <v>5665</v>
      </c>
      <c r="E1676" s="354" t="s">
        <v>670</v>
      </c>
      <c r="F1676" s="354" t="s">
        <v>5666</v>
      </c>
      <c r="G1676" s="0" t="e">
        <f aca="false">CHAR(CODE(dbcs(LEFT(F1676,1)))-256)</f>
        <v>#NAME?</v>
      </c>
      <c r="H1676" s="0" t="e">
        <f aca="false">C1676&amp;G1676</f>
        <v>#NAME?</v>
      </c>
      <c r="I1676" s="355" t="str">
        <f aca="false">D1676</f>
        <v>薩摩川内市</v>
      </c>
      <c r="L1676" s="355" t="str">
        <f aca="false">C1676&amp;D1676</f>
        <v>鹿児島県薩摩川内市</v>
      </c>
    </row>
    <row r="1677" customFormat="false" ht="18" hidden="false" customHeight="false" outlineLevel="0" collapsed="false">
      <c r="A1677" s="354" t="s">
        <v>5667</v>
      </c>
      <c r="B1677" s="0" t="str">
        <f aca="false">LEFT(A1677,2)</f>
        <v>46</v>
      </c>
      <c r="C1677" s="354" t="s">
        <v>458</v>
      </c>
      <c r="D1677" s="354" t="s">
        <v>5668</v>
      </c>
      <c r="E1677" s="354" t="s">
        <v>670</v>
      </c>
      <c r="F1677" s="354" t="s">
        <v>5669</v>
      </c>
      <c r="G1677" s="0" t="e">
        <f aca="false">CHAR(CODE(dbcs(LEFT(F1677,1)))-256)</f>
        <v>#NAME?</v>
      </c>
      <c r="H1677" s="0" t="e">
        <f aca="false">C1677&amp;G1677</f>
        <v>#NAME?</v>
      </c>
      <c r="I1677" s="355" t="str">
        <f aca="false">D1677</f>
        <v>さつま町</v>
      </c>
      <c r="L1677" s="355" t="str">
        <f aca="false">C1677&amp;D1677</f>
        <v>鹿児島県さつま町</v>
      </c>
    </row>
    <row r="1678" customFormat="false" ht="18" hidden="false" customHeight="false" outlineLevel="0" collapsed="false">
      <c r="A1678" s="354" t="s">
        <v>5670</v>
      </c>
      <c r="B1678" s="0" t="str">
        <f aca="false">LEFT(A1678,2)</f>
        <v>46</v>
      </c>
      <c r="C1678" s="354" t="s">
        <v>458</v>
      </c>
      <c r="D1678" s="354" t="s">
        <v>5671</v>
      </c>
      <c r="E1678" s="354" t="s">
        <v>670</v>
      </c>
      <c r="F1678" s="354" t="s">
        <v>5672</v>
      </c>
      <c r="G1678" s="0" t="e">
        <f aca="false">CHAR(CODE(dbcs(LEFT(F1678,1)))-256)</f>
        <v>#NAME?</v>
      </c>
      <c r="H1678" s="0" t="e">
        <f aca="false">C1678&amp;G1678</f>
        <v>#NAME?</v>
      </c>
      <c r="I1678" s="355" t="str">
        <f aca="false">D1678</f>
        <v>志布志市</v>
      </c>
      <c r="L1678" s="355" t="str">
        <f aca="false">C1678&amp;D1678</f>
        <v>鹿児島県志布志市</v>
      </c>
    </row>
    <row r="1679" customFormat="false" ht="18" hidden="false" customHeight="false" outlineLevel="0" collapsed="false">
      <c r="A1679" s="354" t="s">
        <v>5673</v>
      </c>
      <c r="B1679" s="0" t="str">
        <f aca="false">LEFT(A1679,2)</f>
        <v>46</v>
      </c>
      <c r="C1679" s="354" t="s">
        <v>458</v>
      </c>
      <c r="D1679" s="354" t="s">
        <v>5674</v>
      </c>
      <c r="E1679" s="354" t="s">
        <v>670</v>
      </c>
      <c r="F1679" s="354" t="s">
        <v>5675</v>
      </c>
      <c r="G1679" s="0" t="e">
        <f aca="false">CHAR(CODE(dbcs(LEFT(F1679,1)))-256)</f>
        <v>#NAME?</v>
      </c>
      <c r="H1679" s="0" t="e">
        <f aca="false">C1679&amp;G1679</f>
        <v>#NAME?</v>
      </c>
      <c r="I1679" s="355" t="str">
        <f aca="false">D1679</f>
        <v>瀬戸内町</v>
      </c>
      <c r="L1679" s="355" t="str">
        <f aca="false">C1679&amp;D1679</f>
        <v>鹿児島県瀬戸内町</v>
      </c>
    </row>
    <row r="1680" customFormat="false" ht="18" hidden="false" customHeight="false" outlineLevel="0" collapsed="false">
      <c r="A1680" s="354" t="s">
        <v>5676</v>
      </c>
      <c r="B1680" s="0" t="str">
        <f aca="false">LEFT(A1680,2)</f>
        <v>46</v>
      </c>
      <c r="C1680" s="354" t="s">
        <v>458</v>
      </c>
      <c r="D1680" s="354" t="s">
        <v>5677</v>
      </c>
      <c r="E1680" s="354" t="s">
        <v>670</v>
      </c>
      <c r="F1680" s="354" t="s">
        <v>5678</v>
      </c>
      <c r="G1680" s="0" t="e">
        <f aca="false">CHAR(CODE(dbcs(LEFT(F1680,1)))-256)</f>
        <v>#NAME?</v>
      </c>
      <c r="H1680" s="0" t="e">
        <f aca="false">C1680&amp;G1680</f>
        <v>#NAME?</v>
      </c>
      <c r="I1680" s="355" t="str">
        <f aca="false">D1680</f>
        <v>曽於市</v>
      </c>
      <c r="L1680" s="355" t="str">
        <f aca="false">C1680&amp;D1680</f>
        <v>鹿児島県曽於市</v>
      </c>
    </row>
    <row r="1681" customFormat="false" ht="18" hidden="false" customHeight="false" outlineLevel="0" collapsed="false">
      <c r="A1681" s="354" t="s">
        <v>5679</v>
      </c>
      <c r="B1681" s="0" t="str">
        <f aca="false">LEFT(A1681,2)</f>
        <v>46</v>
      </c>
      <c r="C1681" s="354" t="s">
        <v>458</v>
      </c>
      <c r="D1681" s="354" t="s">
        <v>5680</v>
      </c>
      <c r="E1681" s="354" t="s">
        <v>670</v>
      </c>
      <c r="F1681" s="354" t="s">
        <v>5681</v>
      </c>
      <c r="G1681" s="0" t="e">
        <f aca="false">CHAR(CODE(dbcs(LEFT(F1681,1)))-256)</f>
        <v>#NAME?</v>
      </c>
      <c r="H1681" s="0" t="e">
        <f aca="false">C1681&amp;G1681</f>
        <v>#NAME?</v>
      </c>
      <c r="I1681" s="355" t="str">
        <f aca="false">D1681</f>
        <v>龍郷町</v>
      </c>
      <c r="L1681" s="355" t="str">
        <f aca="false">C1681&amp;D1681</f>
        <v>鹿児島県龍郷町</v>
      </c>
    </row>
    <row r="1682" customFormat="false" ht="18" hidden="false" customHeight="false" outlineLevel="0" collapsed="false">
      <c r="A1682" s="354" t="s">
        <v>5682</v>
      </c>
      <c r="B1682" s="0" t="str">
        <f aca="false">LEFT(A1682,2)</f>
        <v>46</v>
      </c>
      <c r="C1682" s="354" t="s">
        <v>458</v>
      </c>
      <c r="D1682" s="354" t="s">
        <v>5683</v>
      </c>
      <c r="E1682" s="354" t="s">
        <v>670</v>
      </c>
      <c r="F1682" s="354" t="s">
        <v>5684</v>
      </c>
      <c r="G1682" s="0" t="e">
        <f aca="false">CHAR(CODE(dbcs(LEFT(F1682,1)))-256)</f>
        <v>#NAME?</v>
      </c>
      <c r="H1682" s="0" t="e">
        <f aca="false">C1682&amp;G1682</f>
        <v>#NAME?</v>
      </c>
      <c r="I1682" s="355" t="str">
        <f aca="false">D1682</f>
        <v>垂水市</v>
      </c>
      <c r="L1682" s="355" t="str">
        <f aca="false">C1682&amp;D1682</f>
        <v>鹿児島県垂水市</v>
      </c>
    </row>
    <row r="1683" customFormat="false" ht="18" hidden="false" customHeight="false" outlineLevel="0" collapsed="false">
      <c r="A1683" s="354" t="s">
        <v>5685</v>
      </c>
      <c r="B1683" s="0" t="str">
        <f aca="false">LEFT(A1683,2)</f>
        <v>46</v>
      </c>
      <c r="C1683" s="354" t="s">
        <v>458</v>
      </c>
      <c r="D1683" s="354" t="s">
        <v>5686</v>
      </c>
      <c r="E1683" s="354" t="s">
        <v>670</v>
      </c>
      <c r="F1683" s="354" t="s">
        <v>5687</v>
      </c>
      <c r="G1683" s="0" t="e">
        <f aca="false">CHAR(CODE(dbcs(LEFT(F1683,1)))-256)</f>
        <v>#NAME?</v>
      </c>
      <c r="H1683" s="0" t="e">
        <f aca="false">C1683&amp;G1683</f>
        <v>#NAME?</v>
      </c>
      <c r="I1683" s="355" t="str">
        <f aca="false">D1683</f>
        <v>知名町</v>
      </c>
      <c r="L1683" s="355" t="str">
        <f aca="false">C1683&amp;D1683</f>
        <v>鹿児島県知名町</v>
      </c>
    </row>
    <row r="1684" customFormat="false" ht="18" hidden="false" customHeight="false" outlineLevel="0" collapsed="false">
      <c r="A1684" s="354" t="s">
        <v>5688</v>
      </c>
      <c r="B1684" s="0" t="str">
        <f aca="false">LEFT(A1684,2)</f>
        <v>46</v>
      </c>
      <c r="C1684" s="354" t="s">
        <v>458</v>
      </c>
      <c r="D1684" s="354" t="s">
        <v>5689</v>
      </c>
      <c r="E1684" s="354" t="s">
        <v>670</v>
      </c>
      <c r="F1684" s="354" t="s">
        <v>5690</v>
      </c>
      <c r="G1684" s="0" t="e">
        <f aca="false">CHAR(CODE(dbcs(LEFT(F1684,1)))-256)</f>
        <v>#NAME?</v>
      </c>
      <c r="H1684" s="0" t="e">
        <f aca="false">C1684&amp;G1684</f>
        <v>#NAME?</v>
      </c>
      <c r="I1684" s="355" t="str">
        <f aca="false">D1684</f>
        <v>徳之島町</v>
      </c>
      <c r="L1684" s="355" t="str">
        <f aca="false">C1684&amp;D1684</f>
        <v>鹿児島県徳之島町</v>
      </c>
    </row>
    <row r="1685" customFormat="false" ht="18" hidden="false" customHeight="false" outlineLevel="0" collapsed="false">
      <c r="A1685" s="354" t="s">
        <v>5691</v>
      </c>
      <c r="B1685" s="0" t="str">
        <f aca="false">LEFT(A1685,2)</f>
        <v>46</v>
      </c>
      <c r="C1685" s="354" t="s">
        <v>458</v>
      </c>
      <c r="D1685" s="354" t="s">
        <v>5692</v>
      </c>
      <c r="E1685" s="354" t="s">
        <v>670</v>
      </c>
      <c r="F1685" s="354" t="s">
        <v>2701</v>
      </c>
      <c r="G1685" s="0" t="e">
        <f aca="false">CHAR(CODE(dbcs(LEFT(F1685,1)))-256)</f>
        <v>#NAME?</v>
      </c>
      <c r="H1685" s="0" t="e">
        <f aca="false">C1685&amp;G1685</f>
        <v>#NAME?</v>
      </c>
      <c r="I1685" s="355" t="str">
        <f aca="false">D1685</f>
        <v>十島村</v>
      </c>
      <c r="L1685" s="355" t="str">
        <f aca="false">C1685&amp;D1685</f>
        <v>鹿児島県十島村</v>
      </c>
    </row>
    <row r="1686" customFormat="false" ht="18" hidden="false" customHeight="false" outlineLevel="0" collapsed="false">
      <c r="A1686" s="354" t="s">
        <v>5693</v>
      </c>
      <c r="B1686" s="0" t="str">
        <f aca="false">LEFT(A1686,2)</f>
        <v>46</v>
      </c>
      <c r="C1686" s="354" t="s">
        <v>458</v>
      </c>
      <c r="D1686" s="354" t="s">
        <v>5694</v>
      </c>
      <c r="E1686" s="354" t="s">
        <v>670</v>
      </c>
      <c r="F1686" s="354" t="s">
        <v>5695</v>
      </c>
      <c r="G1686" s="0" t="e">
        <f aca="false">CHAR(CODE(dbcs(LEFT(F1686,1)))-256)</f>
        <v>#NAME?</v>
      </c>
      <c r="H1686" s="0" t="e">
        <f aca="false">C1686&amp;G1686</f>
        <v>#NAME?</v>
      </c>
      <c r="I1686" s="355" t="str">
        <f aca="false">D1686</f>
        <v>長島町</v>
      </c>
      <c r="L1686" s="355" t="str">
        <f aca="false">C1686&amp;D1686</f>
        <v>鹿児島県長島町</v>
      </c>
    </row>
    <row r="1687" customFormat="false" ht="18" hidden="false" customHeight="false" outlineLevel="0" collapsed="false">
      <c r="A1687" s="354" t="s">
        <v>5696</v>
      </c>
      <c r="B1687" s="0" t="str">
        <f aca="false">LEFT(A1687,2)</f>
        <v>46</v>
      </c>
      <c r="C1687" s="354" t="s">
        <v>458</v>
      </c>
      <c r="D1687" s="354" t="s">
        <v>5697</v>
      </c>
      <c r="E1687" s="354" t="s">
        <v>670</v>
      </c>
      <c r="F1687" s="354" t="s">
        <v>5698</v>
      </c>
      <c r="G1687" s="0" t="e">
        <f aca="false">CHAR(CODE(dbcs(LEFT(F1687,1)))-256)</f>
        <v>#NAME?</v>
      </c>
      <c r="H1687" s="0" t="e">
        <f aca="false">C1687&amp;G1687</f>
        <v>#NAME?</v>
      </c>
      <c r="I1687" s="355" t="str">
        <f aca="false">D1687</f>
        <v>中種子町</v>
      </c>
      <c r="L1687" s="355" t="str">
        <f aca="false">C1687&amp;D1687</f>
        <v>鹿児島県中種子町</v>
      </c>
    </row>
    <row r="1688" customFormat="false" ht="18" hidden="false" customHeight="false" outlineLevel="0" collapsed="false">
      <c r="A1688" s="354" t="s">
        <v>5699</v>
      </c>
      <c r="B1688" s="0" t="str">
        <f aca="false">LEFT(A1688,2)</f>
        <v>46</v>
      </c>
      <c r="C1688" s="354" t="s">
        <v>458</v>
      </c>
      <c r="D1688" s="354" t="s">
        <v>5700</v>
      </c>
      <c r="E1688" s="354" t="s">
        <v>670</v>
      </c>
      <c r="F1688" s="354" t="s">
        <v>5701</v>
      </c>
      <c r="G1688" s="0" t="e">
        <f aca="false">CHAR(CODE(dbcs(LEFT(F1688,1)))-256)</f>
        <v>#NAME?</v>
      </c>
      <c r="H1688" s="0" t="e">
        <f aca="false">C1688&amp;G1688</f>
        <v>#NAME?</v>
      </c>
      <c r="I1688" s="355" t="str">
        <f aca="false">D1688</f>
        <v>西之表市</v>
      </c>
      <c r="L1688" s="355" t="str">
        <f aca="false">C1688&amp;D1688</f>
        <v>鹿児島県西之表市</v>
      </c>
    </row>
    <row r="1689" customFormat="false" ht="18" hidden="false" customHeight="false" outlineLevel="0" collapsed="false">
      <c r="A1689" s="354" t="s">
        <v>5702</v>
      </c>
      <c r="B1689" s="0" t="str">
        <f aca="false">LEFT(A1689,2)</f>
        <v>46</v>
      </c>
      <c r="C1689" s="354" t="s">
        <v>458</v>
      </c>
      <c r="D1689" s="354" t="s">
        <v>5703</v>
      </c>
      <c r="E1689" s="354" t="s">
        <v>670</v>
      </c>
      <c r="F1689" s="354" t="s">
        <v>5704</v>
      </c>
      <c r="G1689" s="0" t="e">
        <f aca="false">CHAR(CODE(dbcs(LEFT(F1689,1)))-256)</f>
        <v>#NAME?</v>
      </c>
      <c r="H1689" s="0" t="e">
        <f aca="false">C1689&amp;G1689</f>
        <v>#NAME?</v>
      </c>
      <c r="I1689" s="355" t="str">
        <f aca="false">D1689</f>
        <v>日置市</v>
      </c>
      <c r="L1689" s="355" t="str">
        <f aca="false">C1689&amp;D1689</f>
        <v>鹿児島県日置市</v>
      </c>
    </row>
    <row r="1690" customFormat="false" ht="18" hidden="false" customHeight="false" outlineLevel="0" collapsed="false">
      <c r="A1690" s="354" t="s">
        <v>5705</v>
      </c>
      <c r="B1690" s="0" t="str">
        <f aca="false">LEFT(A1690,2)</f>
        <v>46</v>
      </c>
      <c r="C1690" s="354" t="s">
        <v>458</v>
      </c>
      <c r="D1690" s="354" t="s">
        <v>5706</v>
      </c>
      <c r="E1690" s="354" t="s">
        <v>670</v>
      </c>
      <c r="F1690" s="354" t="s">
        <v>5707</v>
      </c>
      <c r="G1690" s="0" t="e">
        <f aca="false">CHAR(CODE(dbcs(LEFT(F1690,1)))-256)</f>
        <v>#NAME?</v>
      </c>
      <c r="H1690" s="0" t="e">
        <f aca="false">C1690&amp;G1690</f>
        <v>#NAME?</v>
      </c>
      <c r="I1690" s="355" t="str">
        <f aca="false">D1690</f>
        <v>東串良町</v>
      </c>
      <c r="L1690" s="355" t="str">
        <f aca="false">C1690&amp;D1690</f>
        <v>鹿児島県東串良町</v>
      </c>
    </row>
    <row r="1691" customFormat="false" ht="18" hidden="false" customHeight="false" outlineLevel="0" collapsed="false">
      <c r="A1691" s="354" t="s">
        <v>5708</v>
      </c>
      <c r="B1691" s="0" t="str">
        <f aca="false">LEFT(A1691,2)</f>
        <v>46</v>
      </c>
      <c r="C1691" s="354" t="s">
        <v>458</v>
      </c>
      <c r="D1691" s="354" t="s">
        <v>5709</v>
      </c>
      <c r="E1691" s="354" t="s">
        <v>670</v>
      </c>
      <c r="F1691" s="354" t="s">
        <v>5710</v>
      </c>
      <c r="G1691" s="0" t="e">
        <f aca="false">CHAR(CODE(dbcs(LEFT(F1691,1)))-256)</f>
        <v>#NAME?</v>
      </c>
      <c r="H1691" s="0" t="e">
        <f aca="false">C1691&amp;G1691</f>
        <v>#NAME?</v>
      </c>
      <c r="I1691" s="355" t="str">
        <f aca="false">D1691</f>
        <v>枕崎市</v>
      </c>
      <c r="L1691" s="355" t="str">
        <f aca="false">C1691&amp;D1691</f>
        <v>鹿児島県枕崎市</v>
      </c>
    </row>
    <row r="1692" customFormat="false" ht="18" hidden="false" customHeight="false" outlineLevel="0" collapsed="false">
      <c r="A1692" s="354" t="s">
        <v>5711</v>
      </c>
      <c r="B1692" s="0" t="str">
        <f aca="false">LEFT(A1692,2)</f>
        <v>46</v>
      </c>
      <c r="C1692" s="354" t="s">
        <v>458</v>
      </c>
      <c r="D1692" s="354" t="s">
        <v>5712</v>
      </c>
      <c r="E1692" s="354" t="s">
        <v>670</v>
      </c>
      <c r="F1692" s="354" t="s">
        <v>5713</v>
      </c>
      <c r="G1692" s="0" t="e">
        <f aca="false">CHAR(CODE(dbcs(LEFT(F1692,1)))-256)</f>
        <v>#NAME?</v>
      </c>
      <c r="H1692" s="0" t="e">
        <f aca="false">C1692&amp;G1692</f>
        <v>#NAME?</v>
      </c>
      <c r="I1692" s="355" t="str">
        <f aca="false">D1692</f>
        <v>三島村</v>
      </c>
      <c r="L1692" s="355" t="str">
        <f aca="false">C1692&amp;D1692</f>
        <v>鹿児島県三島村</v>
      </c>
    </row>
    <row r="1693" customFormat="false" ht="18" hidden="false" customHeight="false" outlineLevel="0" collapsed="false">
      <c r="A1693" s="354" t="s">
        <v>5714</v>
      </c>
      <c r="B1693" s="0" t="str">
        <f aca="false">LEFT(A1693,2)</f>
        <v>46</v>
      </c>
      <c r="C1693" s="354" t="s">
        <v>458</v>
      </c>
      <c r="D1693" s="354" t="s">
        <v>5715</v>
      </c>
      <c r="E1693" s="354" t="s">
        <v>670</v>
      </c>
      <c r="F1693" s="354" t="s">
        <v>5716</v>
      </c>
      <c r="G1693" s="0" t="e">
        <f aca="false">CHAR(CODE(dbcs(LEFT(F1693,1)))-256)</f>
        <v>#NAME?</v>
      </c>
      <c r="H1693" s="0" t="e">
        <f aca="false">C1693&amp;G1693</f>
        <v>#NAME?</v>
      </c>
      <c r="I1693" s="355" t="str">
        <f aca="false">D1693</f>
        <v>南大隅町</v>
      </c>
      <c r="L1693" s="355" t="str">
        <f aca="false">C1693&amp;D1693</f>
        <v>鹿児島県南大隅町</v>
      </c>
    </row>
    <row r="1694" customFormat="false" ht="18" hidden="false" customHeight="false" outlineLevel="0" collapsed="false">
      <c r="A1694" s="354" t="s">
        <v>5717</v>
      </c>
      <c r="B1694" s="0" t="str">
        <f aca="false">LEFT(A1694,2)</f>
        <v>46</v>
      </c>
      <c r="C1694" s="354" t="s">
        <v>458</v>
      </c>
      <c r="D1694" s="354" t="s">
        <v>5718</v>
      </c>
      <c r="E1694" s="354" t="s">
        <v>670</v>
      </c>
      <c r="F1694" s="354" t="s">
        <v>5719</v>
      </c>
      <c r="G1694" s="0" t="e">
        <f aca="false">CHAR(CODE(dbcs(LEFT(F1694,1)))-256)</f>
        <v>#NAME?</v>
      </c>
      <c r="H1694" s="0" t="e">
        <f aca="false">C1694&amp;G1694</f>
        <v>#NAME?</v>
      </c>
      <c r="I1694" s="355" t="str">
        <f aca="false">D1694</f>
        <v>南九州市</v>
      </c>
      <c r="L1694" s="355" t="str">
        <f aca="false">C1694&amp;D1694</f>
        <v>鹿児島県南九州市</v>
      </c>
    </row>
    <row r="1695" customFormat="false" ht="18" hidden="false" customHeight="false" outlineLevel="0" collapsed="false">
      <c r="A1695" s="354" t="s">
        <v>5720</v>
      </c>
      <c r="B1695" s="0" t="str">
        <f aca="false">LEFT(A1695,2)</f>
        <v>46</v>
      </c>
      <c r="C1695" s="354" t="s">
        <v>458</v>
      </c>
      <c r="D1695" s="354" t="s">
        <v>5721</v>
      </c>
      <c r="E1695" s="354" t="s">
        <v>670</v>
      </c>
      <c r="F1695" s="354" t="s">
        <v>5722</v>
      </c>
      <c r="G1695" s="0" t="e">
        <f aca="false">CHAR(CODE(dbcs(LEFT(F1695,1)))-256)</f>
        <v>#NAME?</v>
      </c>
      <c r="H1695" s="0" t="e">
        <f aca="false">C1695&amp;G1695</f>
        <v>#NAME?</v>
      </c>
      <c r="I1695" s="355" t="str">
        <f aca="false">D1695</f>
        <v>南さつま市</v>
      </c>
      <c r="L1695" s="355" t="str">
        <f aca="false">C1695&amp;D1695</f>
        <v>鹿児島県南さつま市</v>
      </c>
    </row>
    <row r="1696" customFormat="false" ht="18" hidden="false" customHeight="false" outlineLevel="0" collapsed="false">
      <c r="A1696" s="354" t="s">
        <v>5723</v>
      </c>
      <c r="B1696" s="0" t="str">
        <f aca="false">LEFT(A1696,2)</f>
        <v>46</v>
      </c>
      <c r="C1696" s="354" t="s">
        <v>458</v>
      </c>
      <c r="D1696" s="354" t="s">
        <v>5724</v>
      </c>
      <c r="E1696" s="354" t="s">
        <v>670</v>
      </c>
      <c r="F1696" s="354" t="s">
        <v>5725</v>
      </c>
      <c r="G1696" s="0" t="e">
        <f aca="false">CHAR(CODE(dbcs(LEFT(F1696,1)))-256)</f>
        <v>#NAME?</v>
      </c>
      <c r="H1696" s="0" t="e">
        <f aca="false">C1696&amp;G1696</f>
        <v>#NAME?</v>
      </c>
      <c r="I1696" s="355" t="str">
        <f aca="false">D1696</f>
        <v>南種子町</v>
      </c>
      <c r="L1696" s="355" t="str">
        <f aca="false">C1696&amp;D1696</f>
        <v>鹿児島県南種子町</v>
      </c>
    </row>
    <row r="1697" customFormat="false" ht="18" hidden="false" customHeight="false" outlineLevel="0" collapsed="false">
      <c r="A1697" s="354" t="s">
        <v>5726</v>
      </c>
      <c r="B1697" s="0" t="str">
        <f aca="false">LEFT(A1697,2)</f>
        <v>46</v>
      </c>
      <c r="C1697" s="354" t="s">
        <v>458</v>
      </c>
      <c r="D1697" s="354" t="s">
        <v>5727</v>
      </c>
      <c r="E1697" s="354" t="s">
        <v>670</v>
      </c>
      <c r="F1697" s="354" t="s">
        <v>5728</v>
      </c>
      <c r="G1697" s="0" t="e">
        <f aca="false">CHAR(CODE(dbcs(LEFT(F1697,1)))-256)</f>
        <v>#NAME?</v>
      </c>
      <c r="H1697" s="0" t="e">
        <f aca="false">C1697&amp;G1697</f>
        <v>#NAME?</v>
      </c>
      <c r="I1697" s="355" t="str">
        <f aca="false">D1697</f>
        <v>屋久島町</v>
      </c>
      <c r="L1697" s="355" t="str">
        <f aca="false">C1697&amp;D1697</f>
        <v>鹿児島県屋久島町</v>
      </c>
    </row>
    <row r="1698" customFormat="false" ht="18" hidden="false" customHeight="false" outlineLevel="0" collapsed="false">
      <c r="A1698" s="354" t="s">
        <v>5729</v>
      </c>
      <c r="B1698" s="0" t="str">
        <f aca="false">LEFT(A1698,2)</f>
        <v>46</v>
      </c>
      <c r="C1698" s="354" t="s">
        <v>458</v>
      </c>
      <c r="D1698" s="354" t="s">
        <v>5730</v>
      </c>
      <c r="E1698" s="354" t="s">
        <v>670</v>
      </c>
      <c r="F1698" s="354" t="s">
        <v>5731</v>
      </c>
      <c r="G1698" s="0" t="e">
        <f aca="false">CHAR(CODE(dbcs(LEFT(F1698,1)))-256)</f>
        <v>#NAME?</v>
      </c>
      <c r="H1698" s="0" t="e">
        <f aca="false">C1698&amp;G1698</f>
        <v>#NAME?</v>
      </c>
      <c r="I1698" s="355" t="str">
        <f aca="false">D1698</f>
        <v>大和村</v>
      </c>
      <c r="L1698" s="355" t="str">
        <f aca="false">C1698&amp;D1698</f>
        <v>鹿児島県大和村</v>
      </c>
    </row>
    <row r="1699" customFormat="false" ht="18" hidden="false" customHeight="false" outlineLevel="0" collapsed="false">
      <c r="A1699" s="354" t="s">
        <v>5732</v>
      </c>
      <c r="B1699" s="0" t="str">
        <f aca="false">LEFT(A1699,2)</f>
        <v>46</v>
      </c>
      <c r="C1699" s="354" t="s">
        <v>458</v>
      </c>
      <c r="D1699" s="354" t="s">
        <v>5733</v>
      </c>
      <c r="E1699" s="354" t="s">
        <v>670</v>
      </c>
      <c r="F1699" s="354" t="s">
        <v>5734</v>
      </c>
      <c r="G1699" s="0" t="e">
        <f aca="false">CHAR(CODE(dbcs(LEFT(F1699,1)))-256)</f>
        <v>#NAME?</v>
      </c>
      <c r="H1699" s="0" t="e">
        <f aca="false">C1699&amp;G1699</f>
        <v>#NAME?</v>
      </c>
      <c r="I1699" s="355" t="str">
        <f aca="false">D1699</f>
        <v>湧水町</v>
      </c>
      <c r="L1699" s="355" t="str">
        <f aca="false">C1699&amp;D1699</f>
        <v>鹿児島県湧水町</v>
      </c>
    </row>
    <row r="1700" customFormat="false" ht="18" hidden="false" customHeight="false" outlineLevel="0" collapsed="false">
      <c r="A1700" s="354" t="s">
        <v>5735</v>
      </c>
      <c r="B1700" s="0" t="str">
        <f aca="false">LEFT(A1700,2)</f>
        <v>46</v>
      </c>
      <c r="C1700" s="354" t="s">
        <v>458</v>
      </c>
      <c r="D1700" s="354" t="s">
        <v>5736</v>
      </c>
      <c r="E1700" s="354" t="s">
        <v>670</v>
      </c>
      <c r="F1700" s="354" t="s">
        <v>5737</v>
      </c>
      <c r="G1700" s="0" t="e">
        <f aca="false">CHAR(CODE(dbcs(LEFT(F1700,1)))-256)</f>
        <v>#NAME?</v>
      </c>
      <c r="H1700" s="0" t="e">
        <f aca="false">C1700&amp;G1700</f>
        <v>#NAME?</v>
      </c>
      <c r="I1700" s="355" t="str">
        <f aca="false">D1700</f>
        <v>与論町</v>
      </c>
      <c r="L1700" s="355" t="str">
        <f aca="false">C1700&amp;D1700</f>
        <v>鹿児島県与論町</v>
      </c>
    </row>
    <row r="1701" customFormat="false" ht="18" hidden="false" customHeight="false" outlineLevel="0" collapsed="false">
      <c r="A1701" s="354" t="s">
        <v>5738</v>
      </c>
      <c r="B1701" s="0" t="str">
        <f aca="false">LEFT(A1701,2)</f>
        <v>46</v>
      </c>
      <c r="C1701" s="354" t="s">
        <v>458</v>
      </c>
      <c r="D1701" s="354" t="s">
        <v>5739</v>
      </c>
      <c r="E1701" s="354" t="s">
        <v>670</v>
      </c>
      <c r="F1701" s="354" t="s">
        <v>5740</v>
      </c>
      <c r="G1701" s="0" t="e">
        <f aca="false">CHAR(CODE(dbcs(LEFT(F1701,1)))-256)</f>
        <v>#NAME?</v>
      </c>
      <c r="H1701" s="0" t="e">
        <f aca="false">C1701&amp;G1701</f>
        <v>#NAME?</v>
      </c>
      <c r="I1701" s="355" t="str">
        <f aca="false">D1701</f>
        <v>和泊町</v>
      </c>
      <c r="L1701" s="355" t="str">
        <f aca="false">C1701&amp;D1701</f>
        <v>鹿児島県和泊町</v>
      </c>
    </row>
    <row r="1702" customFormat="false" ht="18" hidden="false" customHeight="false" outlineLevel="0" collapsed="false">
      <c r="A1702" s="354" t="s">
        <v>5741</v>
      </c>
      <c r="B1702" s="0" t="str">
        <f aca="false">LEFT(A1702,2)</f>
        <v>47</v>
      </c>
      <c r="C1702" s="354" t="s">
        <v>70</v>
      </c>
      <c r="D1702" s="354" t="s">
        <v>5742</v>
      </c>
      <c r="E1702" s="354" t="s">
        <v>672</v>
      </c>
      <c r="F1702" s="354" t="s">
        <v>5743</v>
      </c>
      <c r="G1702" s="0" t="e">
        <f aca="false">CHAR(CODE(dbcs(LEFT(F1702,1)))-256)</f>
        <v>#NAME?</v>
      </c>
      <c r="H1702" s="0" t="e">
        <f aca="false">C1702&amp;G1702</f>
        <v>#NAME?</v>
      </c>
      <c r="I1702" s="355" t="str">
        <f aca="false">D1702</f>
        <v>粟国村</v>
      </c>
      <c r="L1702" s="355" t="str">
        <f aca="false">C1702&amp;D1702</f>
        <v>沖縄県粟国村</v>
      </c>
    </row>
    <row r="1703" customFormat="false" ht="18" hidden="false" customHeight="false" outlineLevel="0" collapsed="false">
      <c r="A1703" s="354" t="s">
        <v>5744</v>
      </c>
      <c r="B1703" s="0" t="str">
        <f aca="false">LEFT(A1703,2)</f>
        <v>47</v>
      </c>
      <c r="C1703" s="354" t="s">
        <v>70</v>
      </c>
      <c r="D1703" s="354" t="s">
        <v>5745</v>
      </c>
      <c r="E1703" s="354" t="s">
        <v>672</v>
      </c>
      <c r="F1703" s="354" t="s">
        <v>5746</v>
      </c>
      <c r="G1703" s="0" t="e">
        <f aca="false">CHAR(CODE(dbcs(LEFT(F1703,1)))-256)</f>
        <v>#NAME?</v>
      </c>
      <c r="H1703" s="0" t="e">
        <f aca="false">C1703&amp;G1703</f>
        <v>#NAME?</v>
      </c>
      <c r="I1703" s="355" t="str">
        <f aca="false">D1703</f>
        <v>伊江村</v>
      </c>
      <c r="L1703" s="355" t="str">
        <f aca="false">C1703&amp;D1703</f>
        <v>沖縄県伊江村</v>
      </c>
    </row>
    <row r="1704" customFormat="false" ht="18" hidden="false" customHeight="false" outlineLevel="0" collapsed="false">
      <c r="A1704" s="354" t="s">
        <v>5747</v>
      </c>
      <c r="B1704" s="0" t="str">
        <f aca="false">LEFT(A1704,2)</f>
        <v>47</v>
      </c>
      <c r="C1704" s="354" t="s">
        <v>70</v>
      </c>
      <c r="D1704" s="354" t="s">
        <v>5748</v>
      </c>
      <c r="E1704" s="354" t="s">
        <v>672</v>
      </c>
      <c r="F1704" s="354" t="s">
        <v>5749</v>
      </c>
      <c r="G1704" s="0" t="e">
        <f aca="false">CHAR(CODE(dbcs(LEFT(F1704,1)))-256)</f>
        <v>#NAME?</v>
      </c>
      <c r="H1704" s="0" t="e">
        <f aca="false">C1704&amp;G1704</f>
        <v>#NAME?</v>
      </c>
      <c r="I1704" s="355" t="str">
        <f aca="false">D1704</f>
        <v>石垣市</v>
      </c>
      <c r="L1704" s="355" t="str">
        <f aca="false">C1704&amp;D1704</f>
        <v>沖縄県石垣市</v>
      </c>
    </row>
    <row r="1705" customFormat="false" ht="18" hidden="false" customHeight="false" outlineLevel="0" collapsed="false">
      <c r="A1705" s="354" t="s">
        <v>5750</v>
      </c>
      <c r="B1705" s="0" t="str">
        <f aca="false">LEFT(A1705,2)</f>
        <v>47</v>
      </c>
      <c r="C1705" s="354" t="s">
        <v>70</v>
      </c>
      <c r="D1705" s="354" t="s">
        <v>5751</v>
      </c>
      <c r="E1705" s="354" t="s">
        <v>672</v>
      </c>
      <c r="F1705" s="354" t="s">
        <v>5752</v>
      </c>
      <c r="G1705" s="0" t="e">
        <f aca="false">CHAR(CODE(dbcs(LEFT(F1705,1)))-256)</f>
        <v>#NAME?</v>
      </c>
      <c r="H1705" s="0" t="e">
        <f aca="false">C1705&amp;G1705</f>
        <v>#NAME?</v>
      </c>
      <c r="I1705" s="355" t="str">
        <f aca="false">D1705</f>
        <v>伊是名村</v>
      </c>
      <c r="L1705" s="355" t="str">
        <f aca="false">C1705&amp;D1705</f>
        <v>沖縄県伊是名村</v>
      </c>
    </row>
    <row r="1706" customFormat="false" ht="18" hidden="false" customHeight="false" outlineLevel="0" collapsed="false">
      <c r="A1706" s="354" t="s">
        <v>5753</v>
      </c>
      <c r="B1706" s="0" t="str">
        <f aca="false">LEFT(A1706,2)</f>
        <v>47</v>
      </c>
      <c r="C1706" s="354" t="s">
        <v>70</v>
      </c>
      <c r="D1706" s="354" t="s">
        <v>5754</v>
      </c>
      <c r="E1706" s="354" t="s">
        <v>672</v>
      </c>
      <c r="F1706" s="354" t="s">
        <v>5755</v>
      </c>
      <c r="G1706" s="0" t="e">
        <f aca="false">CHAR(CODE(dbcs(LEFT(F1706,1)))-256)</f>
        <v>#NAME?</v>
      </c>
      <c r="H1706" s="0" t="e">
        <f aca="false">C1706&amp;G1706</f>
        <v>#NAME?</v>
      </c>
      <c r="I1706" s="355" t="str">
        <f aca="false">D1706</f>
        <v>糸満市</v>
      </c>
      <c r="L1706" s="355" t="str">
        <f aca="false">C1706&amp;D1706</f>
        <v>沖縄県糸満市</v>
      </c>
    </row>
    <row r="1707" customFormat="false" ht="18" hidden="false" customHeight="false" outlineLevel="0" collapsed="false">
      <c r="A1707" s="354" t="s">
        <v>5756</v>
      </c>
      <c r="B1707" s="0" t="str">
        <f aca="false">LEFT(A1707,2)</f>
        <v>47</v>
      </c>
      <c r="C1707" s="354" t="s">
        <v>70</v>
      </c>
      <c r="D1707" s="354" t="s">
        <v>5757</v>
      </c>
      <c r="E1707" s="354" t="s">
        <v>672</v>
      </c>
      <c r="F1707" s="354" t="s">
        <v>5758</v>
      </c>
      <c r="G1707" s="0" t="e">
        <f aca="false">CHAR(CODE(dbcs(LEFT(F1707,1)))-256)</f>
        <v>#NAME?</v>
      </c>
      <c r="H1707" s="0" t="e">
        <f aca="false">C1707&amp;G1707</f>
        <v>#NAME?</v>
      </c>
      <c r="I1707" s="355" t="str">
        <f aca="false">D1707</f>
        <v>伊平屋村</v>
      </c>
      <c r="L1707" s="355" t="str">
        <f aca="false">C1707&amp;D1707</f>
        <v>沖縄県伊平屋村</v>
      </c>
    </row>
    <row r="1708" customFormat="false" ht="18" hidden="false" customHeight="false" outlineLevel="0" collapsed="false">
      <c r="A1708" s="354" t="s">
        <v>5759</v>
      </c>
      <c r="B1708" s="0" t="str">
        <f aca="false">LEFT(A1708,2)</f>
        <v>47</v>
      </c>
      <c r="C1708" s="354" t="s">
        <v>70</v>
      </c>
      <c r="D1708" s="354" t="s">
        <v>5760</v>
      </c>
      <c r="E1708" s="354" t="s">
        <v>672</v>
      </c>
      <c r="F1708" s="354" t="s">
        <v>5761</v>
      </c>
      <c r="G1708" s="0" t="e">
        <f aca="false">CHAR(CODE(dbcs(LEFT(F1708,1)))-256)</f>
        <v>#NAME?</v>
      </c>
      <c r="H1708" s="0" t="e">
        <f aca="false">C1708&amp;G1708</f>
        <v>#NAME?</v>
      </c>
      <c r="I1708" s="355" t="str">
        <f aca="false">D1708</f>
        <v>浦添市</v>
      </c>
      <c r="L1708" s="355" t="str">
        <f aca="false">C1708&amp;D1708</f>
        <v>沖縄県浦添市</v>
      </c>
    </row>
    <row r="1709" customFormat="false" ht="18" hidden="false" customHeight="false" outlineLevel="0" collapsed="false">
      <c r="A1709" s="354" t="s">
        <v>5762</v>
      </c>
      <c r="B1709" s="0" t="str">
        <f aca="false">LEFT(A1709,2)</f>
        <v>47</v>
      </c>
      <c r="C1709" s="354" t="s">
        <v>70</v>
      </c>
      <c r="D1709" s="354" t="s">
        <v>5763</v>
      </c>
      <c r="E1709" s="354" t="s">
        <v>672</v>
      </c>
      <c r="F1709" s="354" t="s">
        <v>5764</v>
      </c>
      <c r="G1709" s="0" t="e">
        <f aca="false">CHAR(CODE(dbcs(LEFT(F1709,1)))-256)</f>
        <v>#NAME?</v>
      </c>
      <c r="H1709" s="0" t="e">
        <f aca="false">C1709&amp;G1709</f>
        <v>#NAME?</v>
      </c>
      <c r="I1709" s="355" t="str">
        <f aca="false">D1709</f>
        <v>うるま市</v>
      </c>
      <c r="L1709" s="355" t="str">
        <f aca="false">C1709&amp;D1709</f>
        <v>沖縄県うるま市</v>
      </c>
    </row>
    <row r="1710" customFormat="false" ht="18" hidden="false" customHeight="false" outlineLevel="0" collapsed="false">
      <c r="A1710" s="354" t="s">
        <v>5765</v>
      </c>
      <c r="B1710" s="0" t="str">
        <f aca="false">LEFT(A1710,2)</f>
        <v>47</v>
      </c>
      <c r="C1710" s="354" t="s">
        <v>70</v>
      </c>
      <c r="D1710" s="354" t="s">
        <v>5766</v>
      </c>
      <c r="E1710" s="354" t="s">
        <v>672</v>
      </c>
      <c r="F1710" s="354" t="s">
        <v>5767</v>
      </c>
      <c r="G1710" s="0" t="e">
        <f aca="false">CHAR(CODE(dbcs(LEFT(F1710,1)))-256)</f>
        <v>#NAME?</v>
      </c>
      <c r="H1710" s="0" t="e">
        <f aca="false">C1710&amp;G1710</f>
        <v>#NAME?</v>
      </c>
      <c r="I1710" s="355" t="str">
        <f aca="false">D1710</f>
        <v>大宜味村</v>
      </c>
      <c r="L1710" s="355" t="str">
        <f aca="false">C1710&amp;D1710</f>
        <v>沖縄県大宜味村</v>
      </c>
    </row>
    <row r="1711" customFormat="false" ht="18" hidden="false" customHeight="false" outlineLevel="0" collapsed="false">
      <c r="A1711" s="354" t="s">
        <v>5768</v>
      </c>
      <c r="B1711" s="0" t="str">
        <f aca="false">LEFT(A1711,2)</f>
        <v>47</v>
      </c>
      <c r="C1711" s="354" t="s">
        <v>70</v>
      </c>
      <c r="D1711" s="354" t="s">
        <v>5769</v>
      </c>
      <c r="E1711" s="354" t="s">
        <v>672</v>
      </c>
      <c r="F1711" s="354" t="s">
        <v>5770</v>
      </c>
      <c r="G1711" s="0" t="e">
        <f aca="false">CHAR(CODE(dbcs(LEFT(F1711,1)))-256)</f>
        <v>#NAME?</v>
      </c>
      <c r="H1711" s="0" t="e">
        <f aca="false">C1711&amp;G1711</f>
        <v>#NAME?</v>
      </c>
      <c r="I1711" s="355" t="str">
        <f aca="false">D1711</f>
        <v>沖縄市</v>
      </c>
      <c r="L1711" s="355" t="str">
        <f aca="false">C1711&amp;D1711</f>
        <v>沖縄県沖縄市</v>
      </c>
    </row>
    <row r="1712" customFormat="false" ht="18" hidden="false" customHeight="false" outlineLevel="0" collapsed="false">
      <c r="A1712" s="354" t="s">
        <v>5771</v>
      </c>
      <c r="B1712" s="0" t="str">
        <f aca="false">LEFT(A1712,2)</f>
        <v>47</v>
      </c>
      <c r="C1712" s="354" t="s">
        <v>70</v>
      </c>
      <c r="D1712" s="354" t="s">
        <v>5772</v>
      </c>
      <c r="E1712" s="354" t="s">
        <v>672</v>
      </c>
      <c r="F1712" s="354" t="s">
        <v>5773</v>
      </c>
      <c r="G1712" s="0" t="e">
        <f aca="false">CHAR(CODE(dbcs(LEFT(F1712,1)))-256)</f>
        <v>#NAME?</v>
      </c>
      <c r="H1712" s="0" t="e">
        <f aca="false">C1712&amp;G1712</f>
        <v>#NAME?</v>
      </c>
      <c r="I1712" s="355" t="str">
        <f aca="false">D1712</f>
        <v>恩納村</v>
      </c>
      <c r="L1712" s="355" t="str">
        <f aca="false">C1712&amp;D1712</f>
        <v>沖縄県恩納村</v>
      </c>
    </row>
    <row r="1713" customFormat="false" ht="18" hidden="false" customHeight="false" outlineLevel="0" collapsed="false">
      <c r="A1713" s="354" t="s">
        <v>5774</v>
      </c>
      <c r="B1713" s="0" t="str">
        <f aca="false">LEFT(A1713,2)</f>
        <v>47</v>
      </c>
      <c r="C1713" s="354" t="s">
        <v>70</v>
      </c>
      <c r="D1713" s="354" t="s">
        <v>5775</v>
      </c>
      <c r="E1713" s="354" t="s">
        <v>672</v>
      </c>
      <c r="F1713" s="354" t="s">
        <v>5776</v>
      </c>
      <c r="G1713" s="0" t="e">
        <f aca="false">CHAR(CODE(dbcs(LEFT(F1713,1)))-256)</f>
        <v>#NAME?</v>
      </c>
      <c r="H1713" s="0" t="e">
        <f aca="false">C1713&amp;G1713</f>
        <v>#NAME?</v>
      </c>
      <c r="I1713" s="355" t="str">
        <f aca="false">D1713</f>
        <v>嘉手納町</v>
      </c>
      <c r="L1713" s="355" t="str">
        <f aca="false">C1713&amp;D1713</f>
        <v>沖縄県嘉手納町</v>
      </c>
    </row>
    <row r="1714" customFormat="false" ht="18" hidden="false" customHeight="false" outlineLevel="0" collapsed="false">
      <c r="A1714" s="354" t="s">
        <v>5777</v>
      </c>
      <c r="B1714" s="0" t="str">
        <f aca="false">LEFT(A1714,2)</f>
        <v>47</v>
      </c>
      <c r="C1714" s="354" t="s">
        <v>70</v>
      </c>
      <c r="D1714" s="354" t="s">
        <v>5778</v>
      </c>
      <c r="E1714" s="354" t="s">
        <v>672</v>
      </c>
      <c r="F1714" s="354" t="s">
        <v>5779</v>
      </c>
      <c r="G1714" s="0" t="e">
        <f aca="false">CHAR(CODE(dbcs(LEFT(F1714,1)))-256)</f>
        <v>#NAME?</v>
      </c>
      <c r="H1714" s="0" t="e">
        <f aca="false">C1714&amp;G1714</f>
        <v>#NAME?</v>
      </c>
      <c r="I1714" s="355" t="str">
        <f aca="false">D1714</f>
        <v>北大東村</v>
      </c>
      <c r="L1714" s="355" t="str">
        <f aca="false">C1714&amp;D1714</f>
        <v>沖縄県北大東村</v>
      </c>
    </row>
    <row r="1715" customFormat="false" ht="18" hidden="false" customHeight="false" outlineLevel="0" collapsed="false">
      <c r="A1715" s="354" t="s">
        <v>5780</v>
      </c>
      <c r="B1715" s="0" t="str">
        <f aca="false">LEFT(A1715,2)</f>
        <v>47</v>
      </c>
      <c r="C1715" s="354" t="s">
        <v>70</v>
      </c>
      <c r="D1715" s="354" t="s">
        <v>5781</v>
      </c>
      <c r="E1715" s="354" t="s">
        <v>672</v>
      </c>
      <c r="F1715" s="354" t="s">
        <v>5782</v>
      </c>
      <c r="G1715" s="0" t="e">
        <f aca="false">CHAR(CODE(dbcs(LEFT(F1715,1)))-256)</f>
        <v>#NAME?</v>
      </c>
      <c r="H1715" s="0" t="e">
        <f aca="false">C1715&amp;G1715</f>
        <v>#NAME?</v>
      </c>
      <c r="I1715" s="355" t="str">
        <f aca="false">D1715</f>
        <v>北中城村</v>
      </c>
      <c r="L1715" s="355" t="str">
        <f aca="false">C1715&amp;D1715</f>
        <v>沖縄県北中城村</v>
      </c>
    </row>
    <row r="1716" customFormat="false" ht="18" hidden="false" customHeight="false" outlineLevel="0" collapsed="false">
      <c r="A1716" s="354" t="s">
        <v>5783</v>
      </c>
      <c r="B1716" s="0" t="str">
        <f aca="false">LEFT(A1716,2)</f>
        <v>47</v>
      </c>
      <c r="C1716" s="354" t="s">
        <v>70</v>
      </c>
      <c r="D1716" s="354" t="s">
        <v>5784</v>
      </c>
      <c r="E1716" s="354" t="s">
        <v>672</v>
      </c>
      <c r="F1716" s="354" t="s">
        <v>5785</v>
      </c>
      <c r="G1716" s="0" t="e">
        <f aca="false">CHAR(CODE(dbcs(LEFT(F1716,1)))-256)</f>
        <v>#NAME?</v>
      </c>
      <c r="H1716" s="0" t="e">
        <f aca="false">C1716&amp;G1716</f>
        <v>#NAME?</v>
      </c>
      <c r="I1716" s="355" t="str">
        <f aca="false">D1716</f>
        <v>宜野座村</v>
      </c>
      <c r="L1716" s="355" t="str">
        <f aca="false">C1716&amp;D1716</f>
        <v>沖縄県宜野座村</v>
      </c>
    </row>
    <row r="1717" customFormat="false" ht="18" hidden="false" customHeight="false" outlineLevel="0" collapsed="false">
      <c r="A1717" s="354" t="s">
        <v>5786</v>
      </c>
      <c r="B1717" s="0" t="str">
        <f aca="false">LEFT(A1717,2)</f>
        <v>47</v>
      </c>
      <c r="C1717" s="354" t="s">
        <v>70</v>
      </c>
      <c r="D1717" s="354" t="s">
        <v>5787</v>
      </c>
      <c r="E1717" s="354" t="s">
        <v>672</v>
      </c>
      <c r="F1717" s="354" t="s">
        <v>5788</v>
      </c>
      <c r="G1717" s="0" t="e">
        <f aca="false">CHAR(CODE(dbcs(LEFT(F1717,1)))-256)</f>
        <v>#NAME?</v>
      </c>
      <c r="H1717" s="0" t="e">
        <f aca="false">C1717&amp;G1717</f>
        <v>#NAME?</v>
      </c>
      <c r="I1717" s="355" t="str">
        <f aca="false">D1717</f>
        <v>宜野湾市</v>
      </c>
      <c r="L1717" s="355" t="str">
        <f aca="false">C1717&amp;D1717</f>
        <v>沖縄県宜野湾市</v>
      </c>
    </row>
    <row r="1718" customFormat="false" ht="18" hidden="false" customHeight="false" outlineLevel="0" collapsed="false">
      <c r="A1718" s="354" t="s">
        <v>5789</v>
      </c>
      <c r="B1718" s="0" t="str">
        <f aca="false">LEFT(A1718,2)</f>
        <v>47</v>
      </c>
      <c r="C1718" s="354" t="s">
        <v>70</v>
      </c>
      <c r="D1718" s="354" t="s">
        <v>5790</v>
      </c>
      <c r="E1718" s="354" t="s">
        <v>672</v>
      </c>
      <c r="F1718" s="354" t="s">
        <v>5791</v>
      </c>
      <c r="G1718" s="0" t="e">
        <f aca="false">CHAR(CODE(dbcs(LEFT(F1718,1)))-256)</f>
        <v>#NAME?</v>
      </c>
      <c r="H1718" s="0" t="e">
        <f aca="false">C1718&amp;G1718</f>
        <v>#NAME?</v>
      </c>
      <c r="I1718" s="355" t="str">
        <f aca="false">D1718</f>
        <v>金武町</v>
      </c>
      <c r="L1718" s="355" t="str">
        <f aca="false">C1718&amp;D1718</f>
        <v>沖縄県金武町</v>
      </c>
    </row>
    <row r="1719" customFormat="false" ht="18" hidden="false" customHeight="false" outlineLevel="0" collapsed="false">
      <c r="A1719" s="354" t="s">
        <v>5792</v>
      </c>
      <c r="B1719" s="0" t="str">
        <f aca="false">LEFT(A1719,2)</f>
        <v>47</v>
      </c>
      <c r="C1719" s="354" t="s">
        <v>70</v>
      </c>
      <c r="D1719" s="354" t="s">
        <v>5793</v>
      </c>
      <c r="E1719" s="354" t="s">
        <v>672</v>
      </c>
      <c r="F1719" s="354" t="s">
        <v>5794</v>
      </c>
      <c r="G1719" s="0" t="e">
        <f aca="false">CHAR(CODE(dbcs(LEFT(F1719,1)))-256)</f>
        <v>#NAME?</v>
      </c>
      <c r="H1719" s="0" t="e">
        <f aca="false">C1719&amp;G1719</f>
        <v>#NAME?</v>
      </c>
      <c r="I1719" s="355" t="str">
        <f aca="false">D1719</f>
        <v>国頭村</v>
      </c>
      <c r="L1719" s="355" t="str">
        <f aca="false">C1719&amp;D1719</f>
        <v>沖縄県国頭村</v>
      </c>
    </row>
    <row r="1720" customFormat="false" ht="18" hidden="false" customHeight="false" outlineLevel="0" collapsed="false">
      <c r="A1720" s="354" t="s">
        <v>5795</v>
      </c>
      <c r="B1720" s="0" t="str">
        <f aca="false">LEFT(A1720,2)</f>
        <v>47</v>
      </c>
      <c r="C1720" s="354" t="s">
        <v>70</v>
      </c>
      <c r="D1720" s="354" t="s">
        <v>5796</v>
      </c>
      <c r="E1720" s="354" t="s">
        <v>672</v>
      </c>
      <c r="F1720" s="354" t="s">
        <v>5797</v>
      </c>
      <c r="G1720" s="0" t="e">
        <f aca="false">CHAR(CODE(dbcs(LEFT(F1720,1)))-256)</f>
        <v>#NAME?</v>
      </c>
      <c r="H1720" s="0" t="e">
        <f aca="false">C1720&amp;G1720</f>
        <v>#NAME?</v>
      </c>
      <c r="I1720" s="355" t="str">
        <f aca="false">D1720</f>
        <v>久米島町</v>
      </c>
      <c r="L1720" s="355" t="str">
        <f aca="false">C1720&amp;D1720</f>
        <v>沖縄県久米島町</v>
      </c>
    </row>
    <row r="1721" customFormat="false" ht="18" hidden="false" customHeight="false" outlineLevel="0" collapsed="false">
      <c r="A1721" s="354" t="s">
        <v>5798</v>
      </c>
      <c r="B1721" s="0" t="str">
        <f aca="false">LEFT(A1721,2)</f>
        <v>47</v>
      </c>
      <c r="C1721" s="354" t="s">
        <v>70</v>
      </c>
      <c r="D1721" s="354" t="s">
        <v>5799</v>
      </c>
      <c r="E1721" s="354" t="s">
        <v>672</v>
      </c>
      <c r="F1721" s="354" t="s">
        <v>5800</v>
      </c>
      <c r="G1721" s="0" t="e">
        <f aca="false">CHAR(CODE(dbcs(LEFT(F1721,1)))-256)</f>
        <v>#NAME?</v>
      </c>
      <c r="H1721" s="0" t="e">
        <f aca="false">C1721&amp;G1721</f>
        <v>#NAME?</v>
      </c>
      <c r="I1721" s="355" t="str">
        <f aca="false">D1721</f>
        <v>座間味村</v>
      </c>
      <c r="L1721" s="355" t="str">
        <f aca="false">C1721&amp;D1721</f>
        <v>沖縄県座間味村</v>
      </c>
    </row>
    <row r="1722" customFormat="false" ht="18" hidden="false" customHeight="false" outlineLevel="0" collapsed="false">
      <c r="A1722" s="354" t="s">
        <v>5801</v>
      </c>
      <c r="B1722" s="0" t="str">
        <f aca="false">LEFT(A1722,2)</f>
        <v>47</v>
      </c>
      <c r="C1722" s="354" t="s">
        <v>70</v>
      </c>
      <c r="D1722" s="354" t="s">
        <v>5802</v>
      </c>
      <c r="E1722" s="354" t="s">
        <v>672</v>
      </c>
      <c r="F1722" s="354" t="s">
        <v>5803</v>
      </c>
      <c r="G1722" s="0" t="e">
        <f aca="false">CHAR(CODE(dbcs(LEFT(F1722,1)))-256)</f>
        <v>#NAME?</v>
      </c>
      <c r="H1722" s="0" t="e">
        <f aca="false">C1722&amp;G1722</f>
        <v>#NAME?</v>
      </c>
      <c r="I1722" s="355" t="str">
        <f aca="false">D1722</f>
        <v>竹富町</v>
      </c>
      <c r="L1722" s="355" t="str">
        <f aca="false">C1722&amp;D1722</f>
        <v>沖縄県竹富町</v>
      </c>
    </row>
    <row r="1723" customFormat="false" ht="18" hidden="false" customHeight="false" outlineLevel="0" collapsed="false">
      <c r="A1723" s="354" t="s">
        <v>5804</v>
      </c>
      <c r="B1723" s="0" t="str">
        <f aca="false">LEFT(A1723,2)</f>
        <v>47</v>
      </c>
      <c r="C1723" s="354" t="s">
        <v>70</v>
      </c>
      <c r="D1723" s="354" t="s">
        <v>5805</v>
      </c>
      <c r="E1723" s="354" t="s">
        <v>672</v>
      </c>
      <c r="F1723" s="354" t="s">
        <v>5806</v>
      </c>
      <c r="G1723" s="0" t="e">
        <f aca="false">CHAR(CODE(dbcs(LEFT(F1723,1)))-256)</f>
        <v>#NAME?</v>
      </c>
      <c r="H1723" s="0" t="e">
        <f aca="false">C1723&amp;G1723</f>
        <v>#NAME?</v>
      </c>
      <c r="I1723" s="355" t="str">
        <f aca="false">D1723</f>
        <v>多良間村</v>
      </c>
      <c r="L1723" s="355" t="str">
        <f aca="false">C1723&amp;D1723</f>
        <v>沖縄県多良間村</v>
      </c>
    </row>
    <row r="1724" customFormat="false" ht="18" hidden="false" customHeight="false" outlineLevel="0" collapsed="false">
      <c r="A1724" s="354" t="s">
        <v>5807</v>
      </c>
      <c r="B1724" s="0" t="str">
        <f aca="false">LEFT(A1724,2)</f>
        <v>47</v>
      </c>
      <c r="C1724" s="354" t="s">
        <v>70</v>
      </c>
      <c r="D1724" s="354" t="s">
        <v>5808</v>
      </c>
      <c r="E1724" s="354" t="s">
        <v>672</v>
      </c>
      <c r="F1724" s="354" t="s">
        <v>5809</v>
      </c>
      <c r="G1724" s="0" t="e">
        <f aca="false">CHAR(CODE(dbcs(LEFT(F1724,1)))-256)</f>
        <v>#NAME?</v>
      </c>
      <c r="H1724" s="0" t="e">
        <f aca="false">C1724&amp;G1724</f>
        <v>#NAME?</v>
      </c>
      <c r="I1724" s="355" t="str">
        <f aca="false">D1724</f>
        <v>北谷町</v>
      </c>
      <c r="L1724" s="355" t="str">
        <f aca="false">C1724&amp;D1724</f>
        <v>沖縄県北谷町</v>
      </c>
    </row>
    <row r="1725" customFormat="false" ht="18" hidden="false" customHeight="false" outlineLevel="0" collapsed="false">
      <c r="A1725" s="354" t="s">
        <v>5810</v>
      </c>
      <c r="B1725" s="0" t="str">
        <f aca="false">LEFT(A1725,2)</f>
        <v>47</v>
      </c>
      <c r="C1725" s="354" t="s">
        <v>70</v>
      </c>
      <c r="D1725" s="354" t="s">
        <v>5811</v>
      </c>
      <c r="E1725" s="354" t="s">
        <v>672</v>
      </c>
      <c r="F1725" s="354" t="s">
        <v>5812</v>
      </c>
      <c r="G1725" s="0" t="e">
        <f aca="false">CHAR(CODE(dbcs(LEFT(F1725,1)))-256)</f>
        <v>#NAME?</v>
      </c>
      <c r="H1725" s="0" t="e">
        <f aca="false">C1725&amp;G1725</f>
        <v>#NAME?</v>
      </c>
      <c r="I1725" s="355" t="str">
        <f aca="false">D1725</f>
        <v>渡嘉敷村</v>
      </c>
      <c r="L1725" s="355" t="str">
        <f aca="false">C1725&amp;D1725</f>
        <v>沖縄県渡嘉敷村</v>
      </c>
    </row>
    <row r="1726" customFormat="false" ht="18" hidden="false" customHeight="false" outlineLevel="0" collapsed="false">
      <c r="A1726" s="354" t="s">
        <v>5813</v>
      </c>
      <c r="B1726" s="0" t="str">
        <f aca="false">LEFT(A1726,2)</f>
        <v>47</v>
      </c>
      <c r="C1726" s="354" t="s">
        <v>70</v>
      </c>
      <c r="D1726" s="354" t="s">
        <v>5814</v>
      </c>
      <c r="E1726" s="354" t="s">
        <v>672</v>
      </c>
      <c r="F1726" s="354" t="s">
        <v>5815</v>
      </c>
      <c r="G1726" s="0" t="e">
        <f aca="false">CHAR(CODE(dbcs(LEFT(F1726,1)))-256)</f>
        <v>#NAME?</v>
      </c>
      <c r="H1726" s="0" t="e">
        <f aca="false">C1726&amp;G1726</f>
        <v>#NAME?</v>
      </c>
      <c r="I1726" s="355" t="str">
        <f aca="false">D1726</f>
        <v>渡名喜村</v>
      </c>
      <c r="L1726" s="355" t="str">
        <f aca="false">C1726&amp;D1726</f>
        <v>沖縄県渡名喜村</v>
      </c>
    </row>
    <row r="1727" customFormat="false" ht="18" hidden="false" customHeight="false" outlineLevel="0" collapsed="false">
      <c r="A1727" s="354" t="s">
        <v>5816</v>
      </c>
      <c r="B1727" s="0" t="str">
        <f aca="false">LEFT(A1727,2)</f>
        <v>47</v>
      </c>
      <c r="C1727" s="354" t="s">
        <v>70</v>
      </c>
      <c r="D1727" s="354" t="s">
        <v>5817</v>
      </c>
      <c r="E1727" s="354" t="s">
        <v>672</v>
      </c>
      <c r="F1727" s="354" t="s">
        <v>5818</v>
      </c>
      <c r="G1727" s="0" t="e">
        <f aca="false">CHAR(CODE(dbcs(LEFT(F1727,1)))-256)</f>
        <v>#NAME?</v>
      </c>
      <c r="H1727" s="0" t="e">
        <f aca="false">C1727&amp;G1727</f>
        <v>#NAME?</v>
      </c>
      <c r="I1727" s="355" t="str">
        <f aca="false">D1727</f>
        <v>豊見城市</v>
      </c>
      <c r="L1727" s="355" t="str">
        <f aca="false">C1727&amp;D1727</f>
        <v>沖縄県豊見城市</v>
      </c>
    </row>
    <row r="1728" customFormat="false" ht="18" hidden="false" customHeight="false" outlineLevel="0" collapsed="false">
      <c r="A1728" s="354" t="s">
        <v>5819</v>
      </c>
      <c r="B1728" s="0" t="str">
        <f aca="false">LEFT(A1728,2)</f>
        <v>47</v>
      </c>
      <c r="C1728" s="354" t="s">
        <v>70</v>
      </c>
      <c r="D1728" s="354" t="s">
        <v>5820</v>
      </c>
      <c r="E1728" s="354" t="s">
        <v>672</v>
      </c>
      <c r="F1728" s="354" t="s">
        <v>5821</v>
      </c>
      <c r="G1728" s="0" t="e">
        <f aca="false">CHAR(CODE(dbcs(LEFT(F1728,1)))-256)</f>
        <v>#NAME?</v>
      </c>
      <c r="H1728" s="0" t="e">
        <f aca="false">C1728&amp;G1728</f>
        <v>#NAME?</v>
      </c>
      <c r="I1728" s="355" t="str">
        <f aca="false">D1728</f>
        <v>中城村</v>
      </c>
      <c r="L1728" s="355" t="str">
        <f aca="false">C1728&amp;D1728</f>
        <v>沖縄県中城村</v>
      </c>
    </row>
    <row r="1729" customFormat="false" ht="18" hidden="false" customHeight="false" outlineLevel="0" collapsed="false">
      <c r="A1729" s="354" t="s">
        <v>5822</v>
      </c>
      <c r="B1729" s="0" t="str">
        <f aca="false">LEFT(A1729,2)</f>
        <v>47</v>
      </c>
      <c r="C1729" s="354" t="s">
        <v>70</v>
      </c>
      <c r="D1729" s="354" t="s">
        <v>5823</v>
      </c>
      <c r="E1729" s="354" t="s">
        <v>672</v>
      </c>
      <c r="F1729" s="354" t="s">
        <v>5824</v>
      </c>
      <c r="G1729" s="0" t="e">
        <f aca="false">CHAR(CODE(dbcs(LEFT(F1729,1)))-256)</f>
        <v>#NAME?</v>
      </c>
      <c r="H1729" s="0" t="e">
        <f aca="false">C1729&amp;G1729</f>
        <v>#NAME?</v>
      </c>
      <c r="I1729" s="355" t="str">
        <f aca="false">D1729</f>
        <v>今帰仁村</v>
      </c>
      <c r="L1729" s="355" t="str">
        <f aca="false">C1729&amp;D1729</f>
        <v>沖縄県今帰仁村</v>
      </c>
    </row>
    <row r="1730" customFormat="false" ht="18" hidden="false" customHeight="false" outlineLevel="0" collapsed="false">
      <c r="A1730" s="354" t="s">
        <v>5825</v>
      </c>
      <c r="B1730" s="0" t="str">
        <f aca="false">LEFT(A1730,2)</f>
        <v>47</v>
      </c>
      <c r="C1730" s="354" t="s">
        <v>70</v>
      </c>
      <c r="D1730" s="354" t="s">
        <v>5826</v>
      </c>
      <c r="E1730" s="354" t="s">
        <v>672</v>
      </c>
      <c r="F1730" s="354" t="s">
        <v>5827</v>
      </c>
      <c r="G1730" s="0" t="e">
        <f aca="false">CHAR(CODE(dbcs(LEFT(F1730,1)))-256)</f>
        <v>#NAME?</v>
      </c>
      <c r="H1730" s="0" t="e">
        <f aca="false">C1730&amp;G1730</f>
        <v>#NAME?</v>
      </c>
      <c r="I1730" s="355" t="str">
        <f aca="false">D1730</f>
        <v>名護市</v>
      </c>
      <c r="L1730" s="355" t="str">
        <f aca="false">C1730&amp;D1730</f>
        <v>沖縄県名護市</v>
      </c>
    </row>
    <row r="1731" customFormat="false" ht="18" hidden="false" customHeight="false" outlineLevel="0" collapsed="false">
      <c r="A1731" s="354" t="s">
        <v>5828</v>
      </c>
      <c r="B1731" s="0" t="str">
        <f aca="false">LEFT(A1731,2)</f>
        <v>47</v>
      </c>
      <c r="C1731" s="354" t="s">
        <v>70</v>
      </c>
      <c r="D1731" s="354" t="s">
        <v>5829</v>
      </c>
      <c r="E1731" s="354" t="s">
        <v>672</v>
      </c>
      <c r="F1731" s="354" t="s">
        <v>5830</v>
      </c>
      <c r="G1731" s="0" t="e">
        <f aca="false">CHAR(CODE(dbcs(LEFT(F1731,1)))-256)</f>
        <v>#NAME?</v>
      </c>
      <c r="H1731" s="0" t="e">
        <f aca="false">C1731&amp;G1731</f>
        <v>#NAME?</v>
      </c>
      <c r="I1731" s="355" t="str">
        <f aca="false">D1731</f>
        <v>那覇市</v>
      </c>
      <c r="L1731" s="355" t="str">
        <f aca="false">C1731&amp;D1731</f>
        <v>沖縄県那覇市</v>
      </c>
    </row>
    <row r="1732" customFormat="false" ht="18" hidden="false" customHeight="false" outlineLevel="0" collapsed="false">
      <c r="A1732" s="354" t="s">
        <v>5831</v>
      </c>
      <c r="B1732" s="0" t="str">
        <f aca="false">LEFT(A1732,2)</f>
        <v>47</v>
      </c>
      <c r="C1732" s="354" t="s">
        <v>70</v>
      </c>
      <c r="D1732" s="354" t="s">
        <v>5832</v>
      </c>
      <c r="E1732" s="354" t="s">
        <v>672</v>
      </c>
      <c r="F1732" s="354" t="s">
        <v>5833</v>
      </c>
      <c r="G1732" s="0" t="e">
        <f aca="false">CHAR(CODE(dbcs(LEFT(F1732,1)))-256)</f>
        <v>#NAME?</v>
      </c>
      <c r="H1732" s="0" t="e">
        <f aca="false">C1732&amp;G1732</f>
        <v>#NAME?</v>
      </c>
      <c r="I1732" s="355" t="str">
        <f aca="false">D1732</f>
        <v>南城市</v>
      </c>
      <c r="L1732" s="355" t="str">
        <f aca="false">C1732&amp;D1732</f>
        <v>沖縄県南城市</v>
      </c>
    </row>
    <row r="1733" customFormat="false" ht="18" hidden="false" customHeight="false" outlineLevel="0" collapsed="false">
      <c r="A1733" s="354" t="s">
        <v>5834</v>
      </c>
      <c r="B1733" s="0" t="str">
        <f aca="false">LEFT(A1733,2)</f>
        <v>47</v>
      </c>
      <c r="C1733" s="354" t="s">
        <v>70</v>
      </c>
      <c r="D1733" s="354" t="s">
        <v>5835</v>
      </c>
      <c r="E1733" s="354" t="s">
        <v>672</v>
      </c>
      <c r="F1733" s="354" t="s">
        <v>5836</v>
      </c>
      <c r="G1733" s="0" t="e">
        <f aca="false">CHAR(CODE(dbcs(LEFT(F1733,1)))-256)</f>
        <v>#NAME?</v>
      </c>
      <c r="H1733" s="0" t="e">
        <f aca="false">C1733&amp;G1733</f>
        <v>#NAME?</v>
      </c>
      <c r="I1733" s="355" t="str">
        <f aca="false">D1733</f>
        <v>西原町</v>
      </c>
      <c r="L1733" s="355" t="str">
        <f aca="false">C1733&amp;D1733</f>
        <v>沖縄県西原町</v>
      </c>
    </row>
    <row r="1734" customFormat="false" ht="18" hidden="false" customHeight="false" outlineLevel="0" collapsed="false">
      <c r="A1734" s="354" t="s">
        <v>5837</v>
      </c>
      <c r="B1734" s="0" t="str">
        <f aca="false">LEFT(A1734,2)</f>
        <v>47</v>
      </c>
      <c r="C1734" s="354" t="s">
        <v>70</v>
      </c>
      <c r="D1734" s="354" t="s">
        <v>5838</v>
      </c>
      <c r="E1734" s="354" t="s">
        <v>672</v>
      </c>
      <c r="F1734" s="354" t="s">
        <v>5839</v>
      </c>
      <c r="G1734" s="0" t="e">
        <f aca="false">CHAR(CODE(dbcs(LEFT(F1734,1)))-256)</f>
        <v>#NAME?</v>
      </c>
      <c r="H1734" s="0" t="e">
        <f aca="false">C1734&amp;G1734</f>
        <v>#NAME?</v>
      </c>
      <c r="I1734" s="355" t="str">
        <f aca="false">D1734</f>
        <v>南風原町</v>
      </c>
      <c r="L1734" s="355" t="str">
        <f aca="false">C1734&amp;D1734</f>
        <v>沖縄県南風原町</v>
      </c>
    </row>
    <row r="1735" customFormat="false" ht="18" hidden="false" customHeight="false" outlineLevel="0" collapsed="false">
      <c r="A1735" s="354" t="s">
        <v>5840</v>
      </c>
      <c r="B1735" s="0" t="str">
        <f aca="false">LEFT(A1735,2)</f>
        <v>47</v>
      </c>
      <c r="C1735" s="354" t="s">
        <v>70</v>
      </c>
      <c r="D1735" s="354" t="s">
        <v>5841</v>
      </c>
      <c r="E1735" s="354" t="s">
        <v>672</v>
      </c>
      <c r="F1735" s="354" t="s">
        <v>5842</v>
      </c>
      <c r="G1735" s="0" t="e">
        <f aca="false">CHAR(CODE(dbcs(LEFT(F1735,1)))-256)</f>
        <v>#NAME?</v>
      </c>
      <c r="H1735" s="0" t="e">
        <f aca="false">C1735&amp;G1735</f>
        <v>#NAME?</v>
      </c>
      <c r="I1735" s="355" t="str">
        <f aca="false">D1735</f>
        <v>東村</v>
      </c>
      <c r="L1735" s="355" t="str">
        <f aca="false">C1735&amp;D1735</f>
        <v>沖縄県東村</v>
      </c>
    </row>
    <row r="1736" customFormat="false" ht="18" hidden="false" customHeight="false" outlineLevel="0" collapsed="false">
      <c r="A1736" s="354" t="s">
        <v>5843</v>
      </c>
      <c r="B1736" s="0" t="str">
        <f aca="false">LEFT(A1736,2)</f>
        <v>47</v>
      </c>
      <c r="C1736" s="354" t="s">
        <v>70</v>
      </c>
      <c r="D1736" s="354" t="s">
        <v>5844</v>
      </c>
      <c r="E1736" s="354" t="s">
        <v>672</v>
      </c>
      <c r="F1736" s="354" t="s">
        <v>5845</v>
      </c>
      <c r="G1736" s="0" t="e">
        <f aca="false">CHAR(CODE(dbcs(LEFT(F1736,1)))-256)</f>
        <v>#NAME?</v>
      </c>
      <c r="H1736" s="0" t="e">
        <f aca="false">C1736&amp;G1736</f>
        <v>#NAME?</v>
      </c>
      <c r="I1736" s="355" t="str">
        <f aca="false">D1736</f>
        <v>南大東村</v>
      </c>
      <c r="L1736" s="355" t="str">
        <f aca="false">C1736&amp;D1736</f>
        <v>沖縄県南大東村</v>
      </c>
    </row>
    <row r="1737" customFormat="false" ht="18" hidden="false" customHeight="false" outlineLevel="0" collapsed="false">
      <c r="A1737" s="354" t="s">
        <v>5846</v>
      </c>
      <c r="B1737" s="0" t="str">
        <f aca="false">LEFT(A1737,2)</f>
        <v>47</v>
      </c>
      <c r="C1737" s="354" t="s">
        <v>70</v>
      </c>
      <c r="D1737" s="354" t="s">
        <v>5847</v>
      </c>
      <c r="E1737" s="354" t="s">
        <v>672</v>
      </c>
      <c r="F1737" s="354" t="s">
        <v>5848</v>
      </c>
      <c r="G1737" s="0" t="e">
        <f aca="false">CHAR(CODE(dbcs(LEFT(F1737,1)))-256)</f>
        <v>#NAME?</v>
      </c>
      <c r="H1737" s="0" t="e">
        <f aca="false">C1737&amp;G1737</f>
        <v>#NAME?</v>
      </c>
      <c r="I1737" s="355" t="str">
        <f aca="false">D1737</f>
        <v>宮古島市</v>
      </c>
      <c r="L1737" s="355" t="str">
        <f aca="false">C1737&amp;D1737</f>
        <v>沖縄県宮古島市</v>
      </c>
    </row>
    <row r="1738" customFormat="false" ht="18" hidden="false" customHeight="false" outlineLevel="0" collapsed="false">
      <c r="A1738" s="354" t="s">
        <v>5849</v>
      </c>
      <c r="B1738" s="0" t="str">
        <f aca="false">LEFT(A1738,2)</f>
        <v>47</v>
      </c>
      <c r="C1738" s="354" t="s">
        <v>70</v>
      </c>
      <c r="D1738" s="354" t="s">
        <v>5850</v>
      </c>
      <c r="E1738" s="354" t="s">
        <v>672</v>
      </c>
      <c r="F1738" s="354" t="s">
        <v>5851</v>
      </c>
      <c r="G1738" s="0" t="e">
        <f aca="false">CHAR(CODE(dbcs(LEFT(F1738,1)))-256)</f>
        <v>#NAME?</v>
      </c>
      <c r="H1738" s="0" t="e">
        <f aca="false">C1738&amp;G1738</f>
        <v>#NAME?</v>
      </c>
      <c r="I1738" s="355" t="str">
        <f aca="false">D1738</f>
        <v>本部町</v>
      </c>
      <c r="L1738" s="355" t="str">
        <f aca="false">C1738&amp;D1738</f>
        <v>沖縄県本部町</v>
      </c>
    </row>
    <row r="1739" customFormat="false" ht="18" hidden="false" customHeight="false" outlineLevel="0" collapsed="false">
      <c r="A1739" s="354" t="s">
        <v>5852</v>
      </c>
      <c r="B1739" s="0" t="str">
        <f aca="false">LEFT(A1739,2)</f>
        <v>47</v>
      </c>
      <c r="C1739" s="354" t="s">
        <v>70</v>
      </c>
      <c r="D1739" s="354" t="s">
        <v>5853</v>
      </c>
      <c r="E1739" s="354" t="s">
        <v>672</v>
      </c>
      <c r="F1739" s="354" t="s">
        <v>5854</v>
      </c>
      <c r="G1739" s="0" t="e">
        <f aca="false">CHAR(CODE(dbcs(LEFT(F1739,1)))-256)</f>
        <v>#NAME?</v>
      </c>
      <c r="H1739" s="0" t="e">
        <f aca="false">C1739&amp;G1739</f>
        <v>#NAME?</v>
      </c>
      <c r="I1739" s="355" t="str">
        <f aca="false">D1739</f>
        <v>八重瀬町</v>
      </c>
      <c r="L1739" s="355" t="str">
        <f aca="false">C1739&amp;D1739</f>
        <v>沖縄県八重瀬町</v>
      </c>
    </row>
    <row r="1740" customFormat="false" ht="18" hidden="false" customHeight="false" outlineLevel="0" collapsed="false">
      <c r="A1740" s="354" t="s">
        <v>5855</v>
      </c>
      <c r="B1740" s="0" t="str">
        <f aca="false">LEFT(A1740,2)</f>
        <v>47</v>
      </c>
      <c r="C1740" s="354" t="s">
        <v>70</v>
      </c>
      <c r="D1740" s="354" t="s">
        <v>5856</v>
      </c>
      <c r="E1740" s="354" t="s">
        <v>672</v>
      </c>
      <c r="F1740" s="354" t="s">
        <v>5857</v>
      </c>
      <c r="G1740" s="0" t="e">
        <f aca="false">CHAR(CODE(dbcs(LEFT(F1740,1)))-256)</f>
        <v>#NAME?</v>
      </c>
      <c r="H1740" s="0" t="e">
        <f aca="false">C1740&amp;G1740</f>
        <v>#NAME?</v>
      </c>
      <c r="I1740" s="355" t="str">
        <f aca="false">D1740</f>
        <v>与那国町</v>
      </c>
      <c r="L1740" s="355" t="str">
        <f aca="false">C1740&amp;D1740</f>
        <v>沖縄県与那国町</v>
      </c>
    </row>
    <row r="1741" customFormat="false" ht="18" hidden="false" customHeight="false" outlineLevel="0" collapsed="false">
      <c r="A1741" s="354" t="s">
        <v>5858</v>
      </c>
      <c r="B1741" s="0" t="str">
        <f aca="false">LEFT(A1741,2)</f>
        <v>47</v>
      </c>
      <c r="C1741" s="354" t="s">
        <v>70</v>
      </c>
      <c r="D1741" s="354" t="s">
        <v>5859</v>
      </c>
      <c r="E1741" s="354" t="s">
        <v>672</v>
      </c>
      <c r="F1741" s="354" t="s">
        <v>5860</v>
      </c>
      <c r="G1741" s="0" t="e">
        <f aca="false">CHAR(CODE(dbcs(LEFT(F1741,1)))-256)</f>
        <v>#NAME?</v>
      </c>
      <c r="H1741" s="0" t="e">
        <f aca="false">C1741&amp;G1741</f>
        <v>#NAME?</v>
      </c>
      <c r="I1741" s="355" t="str">
        <f aca="false">D1741</f>
        <v>与那原町</v>
      </c>
      <c r="L1741" s="355" t="str">
        <f aca="false">C1741&amp;D1741</f>
        <v>沖縄県与那原町</v>
      </c>
    </row>
    <row r="1742" customFormat="false" ht="18" hidden="false" customHeight="false" outlineLevel="0" collapsed="false">
      <c r="A1742" s="354" t="s">
        <v>5861</v>
      </c>
      <c r="B1742" s="0" t="str">
        <f aca="false">LEFT(A1742,2)</f>
        <v>47</v>
      </c>
      <c r="C1742" s="354" t="s">
        <v>70</v>
      </c>
      <c r="D1742" s="354" t="s">
        <v>72</v>
      </c>
      <c r="E1742" s="354" t="s">
        <v>672</v>
      </c>
      <c r="F1742" s="354" t="s">
        <v>5862</v>
      </c>
      <c r="G1742" s="0" t="e">
        <f aca="false">CHAR(CODE(dbcs(LEFT(F1742,1)))-256)</f>
        <v>#NAME?</v>
      </c>
      <c r="H1742" s="0" t="e">
        <f aca="false">C1742&amp;G1742</f>
        <v>#NAME?</v>
      </c>
      <c r="I1742" s="355" t="str">
        <f aca="false">D1742</f>
        <v>読谷村</v>
      </c>
      <c r="L1742" s="355" t="str">
        <f aca="false">C1742&amp;D1742</f>
        <v>沖縄県読谷村</v>
      </c>
    </row>
    <row r="1743" customFormat="false" ht="18" hidden="false" customHeight="false" outlineLevel="0" collapsed="false">
      <c r="C1743" s="356" t="s">
        <v>673</v>
      </c>
      <c r="G1743" s="0" t="s">
        <v>49</v>
      </c>
      <c r="H1743" s="0" t="str">
        <f aca="false">C1743&amp;G1743</f>
        <v>dummyあ</v>
      </c>
      <c r="I1743" s="355" t="n">
        <f aca="false">D1743</f>
        <v>0</v>
      </c>
    </row>
    <row r="1744" customFormat="false" ht="18" hidden="false" customHeight="false" outlineLevel="0" collapsed="false">
      <c r="C1744" s="356" t="s">
        <v>673</v>
      </c>
      <c r="G1744" s="0" t="s">
        <v>54</v>
      </c>
      <c r="H1744" s="0" t="str">
        <f aca="false">C1744&amp;G1744</f>
        <v>dummyい</v>
      </c>
      <c r="I1744" s="355" t="n">
        <f aca="false">D1744</f>
        <v>0</v>
      </c>
    </row>
    <row r="1745" customFormat="false" ht="18" hidden="false" customHeight="false" outlineLevel="0" collapsed="false">
      <c r="C1745" s="356" t="s">
        <v>673</v>
      </c>
      <c r="G1745" s="0" t="s">
        <v>691</v>
      </c>
      <c r="H1745" s="0" t="str">
        <f aca="false">C1745&amp;G1745</f>
        <v>dummyう</v>
      </c>
      <c r="I1745" s="355" t="n">
        <f aca="false">D1745</f>
        <v>0</v>
      </c>
    </row>
    <row r="1746" customFormat="false" ht="18" hidden="false" customHeight="false" outlineLevel="0" collapsed="false">
      <c r="C1746" s="356" t="s">
        <v>673</v>
      </c>
      <c r="G1746" s="0" t="e">
        <f aca="false">CHAR(CODE(dbcs(LEFT(F1746,1)))-256)</f>
        <v>#NAME?</v>
      </c>
      <c r="H1746" s="0" t="e">
        <f aca="false">C1746&amp;G1746</f>
        <v>#NAME?</v>
      </c>
      <c r="I1746" s="355" t="n">
        <f aca="false">D1746</f>
        <v>0</v>
      </c>
    </row>
    <row r="1747" customFormat="false" ht="18" hidden="false" customHeight="false" outlineLevel="0" collapsed="false">
      <c r="C1747" s="356" t="s">
        <v>673</v>
      </c>
      <c r="G1747" s="0" t="e">
        <f aca="false">CHAR(CODE(dbcs(LEFT(F1747,1)))-256)</f>
        <v>#NAME?</v>
      </c>
      <c r="H1747" s="0" t="e">
        <f aca="false">C1747&amp;G1747</f>
        <v>#NAME?</v>
      </c>
      <c r="I1747" s="355" t="n">
        <f aca="false">D1747</f>
        <v>0</v>
      </c>
    </row>
    <row r="1748" customFormat="false" ht="18" hidden="false" customHeight="false" outlineLevel="0" collapsed="false">
      <c r="C1748" s="356" t="s">
        <v>673</v>
      </c>
      <c r="G1748" s="0" t="e">
        <f aca="false">CHAR(CODE(dbcs(LEFT(F1748,1)))-256)</f>
        <v>#NAME?</v>
      </c>
      <c r="H1748" s="0" t="e">
        <f aca="false">C1748&amp;G1748</f>
        <v>#NAME?</v>
      </c>
      <c r="I1748" s="355" t="n">
        <f aca="false">D1748</f>
        <v>0</v>
      </c>
    </row>
    <row r="1749" customFormat="false" ht="18" hidden="false" customHeight="false" outlineLevel="0" collapsed="false">
      <c r="C1749" s="356" t="s">
        <v>673</v>
      </c>
      <c r="G1749" s="0" t="e">
        <f aca="false">CHAR(CODE(dbcs(LEFT(F1749,1)))-256)</f>
        <v>#NAME?</v>
      </c>
      <c r="H1749" s="0" t="e">
        <f aca="false">C1749&amp;G1749</f>
        <v>#NAME?</v>
      </c>
      <c r="I1749" s="355" t="n">
        <f aca="false">D1749</f>
        <v>0</v>
      </c>
    </row>
    <row r="1750" customFormat="false" ht="18" hidden="false" customHeight="false" outlineLevel="0" collapsed="false">
      <c r="C1750" s="356" t="s">
        <v>673</v>
      </c>
      <c r="G1750" s="0" t="e">
        <f aca="false">CHAR(CODE(dbcs(LEFT(F1750,1)))-256)</f>
        <v>#NAME?</v>
      </c>
      <c r="H1750" s="0" t="e">
        <f aca="false">C1750&amp;G1750</f>
        <v>#NAME?</v>
      </c>
      <c r="I1750" s="355" t="n">
        <f aca="false">D1750</f>
        <v>0</v>
      </c>
    </row>
    <row r="1751" customFormat="false" ht="18" hidden="false" customHeight="false" outlineLevel="0" collapsed="false">
      <c r="C1751" s="356" t="s">
        <v>673</v>
      </c>
      <c r="G1751" s="0" t="e">
        <f aca="false">CHAR(CODE(dbcs(LEFT(F1751,1)))-256)</f>
        <v>#NAME?</v>
      </c>
      <c r="H1751" s="0" t="e">
        <f aca="false">C1751&amp;G1751</f>
        <v>#NAME?</v>
      </c>
      <c r="I1751" s="355" t="n">
        <f aca="false">D1751</f>
        <v>0</v>
      </c>
    </row>
    <row r="1752" customFormat="false" ht="18" hidden="false" customHeight="false" outlineLevel="0" collapsed="false">
      <c r="C1752" s="356" t="s">
        <v>673</v>
      </c>
      <c r="G1752" s="0" t="e">
        <f aca="false">CHAR(CODE(dbcs(LEFT(F1752,1)))-256)</f>
        <v>#NAME?</v>
      </c>
      <c r="H1752" s="0" t="e">
        <f aca="false">C1752&amp;G1752</f>
        <v>#NAME?</v>
      </c>
      <c r="I1752" s="355" t="n">
        <f aca="false">D1752</f>
        <v>0</v>
      </c>
    </row>
    <row r="1753" customFormat="false" ht="18" hidden="false" customHeight="false" outlineLevel="0" collapsed="false">
      <c r="C1753" s="356" t="s">
        <v>673</v>
      </c>
      <c r="G1753" s="0" t="e">
        <f aca="false">CHAR(CODE(dbcs(LEFT(F1753,1)))-256)</f>
        <v>#NAME?</v>
      </c>
      <c r="H1753" s="0" t="e">
        <f aca="false">C1753&amp;G1753</f>
        <v>#NAME?</v>
      </c>
      <c r="I1753" s="355" t="n">
        <f aca="false">D1753</f>
        <v>0</v>
      </c>
    </row>
    <row r="1754" customFormat="false" ht="18" hidden="false" customHeight="false" outlineLevel="0" collapsed="false">
      <c r="C1754" s="356" t="s">
        <v>673</v>
      </c>
      <c r="G1754" s="0" t="e">
        <f aca="false">CHAR(CODE(dbcs(LEFT(F1754,1)))-256)</f>
        <v>#NAME?</v>
      </c>
      <c r="H1754" s="0" t="e">
        <f aca="false">C1754&amp;G1754</f>
        <v>#NAME?</v>
      </c>
      <c r="I1754" s="355" t="n">
        <f aca="false">D1754</f>
        <v>0</v>
      </c>
    </row>
    <row r="1755" customFormat="false" ht="18" hidden="false" customHeight="false" outlineLevel="0" collapsed="false">
      <c r="C1755" s="356" t="s">
        <v>673</v>
      </c>
      <c r="G1755" s="0" t="e">
        <f aca="false">CHAR(CODE(dbcs(LEFT(F1755,1)))-256)</f>
        <v>#NAME?</v>
      </c>
      <c r="H1755" s="0" t="e">
        <f aca="false">C1755&amp;G1755</f>
        <v>#NAME?</v>
      </c>
      <c r="I1755" s="355" t="n">
        <f aca="false">D1755</f>
        <v>0</v>
      </c>
    </row>
    <row r="1756" customFormat="false" ht="18" hidden="false" customHeight="false" outlineLevel="0" collapsed="false">
      <c r="C1756" s="356" t="s">
        <v>673</v>
      </c>
      <c r="G1756" s="0" t="e">
        <f aca="false">CHAR(CODE(dbcs(LEFT(F1756,1)))-256)</f>
        <v>#NAME?</v>
      </c>
      <c r="H1756" s="0" t="e">
        <f aca="false">C1756&amp;G1756</f>
        <v>#NAME?</v>
      </c>
      <c r="I1756" s="355" t="n">
        <f aca="false">D1756</f>
        <v>0</v>
      </c>
    </row>
    <row r="1757" customFormat="false" ht="18" hidden="false" customHeight="false" outlineLevel="0" collapsed="false">
      <c r="C1757" s="356" t="s">
        <v>673</v>
      </c>
      <c r="G1757" s="0" t="e">
        <f aca="false">CHAR(CODE(dbcs(LEFT(F1757,1)))-256)</f>
        <v>#NAME?</v>
      </c>
      <c r="H1757" s="0" t="e">
        <f aca="false">C1757&amp;G1757</f>
        <v>#NAME?</v>
      </c>
      <c r="I1757" s="355" t="n">
        <f aca="false">D1757</f>
        <v>0</v>
      </c>
    </row>
    <row r="1758" customFormat="false" ht="18" hidden="false" customHeight="false" outlineLevel="0" collapsed="false">
      <c r="C1758" s="356" t="s">
        <v>673</v>
      </c>
      <c r="G1758" s="0" t="e">
        <f aca="false">CHAR(CODE(dbcs(LEFT(F1758,1)))-256)</f>
        <v>#NAME?</v>
      </c>
      <c r="H1758" s="0" t="e">
        <f aca="false">C1758&amp;G1758</f>
        <v>#NAME?</v>
      </c>
      <c r="I1758" s="355" t="n">
        <f aca="false">D1758</f>
        <v>0</v>
      </c>
    </row>
    <row r="1759" customFormat="false" ht="18" hidden="false" customHeight="false" outlineLevel="0" collapsed="false">
      <c r="C1759" s="356" t="s">
        <v>673</v>
      </c>
      <c r="G1759" s="0" t="e">
        <f aca="false">CHAR(CODE(dbcs(LEFT(F1759,1)))-256)</f>
        <v>#NAME?</v>
      </c>
      <c r="H1759" s="0" t="e">
        <f aca="false">C1759&amp;G1759</f>
        <v>#NAME?</v>
      </c>
      <c r="I1759" s="355" t="n">
        <f aca="false">D1759</f>
        <v>0</v>
      </c>
    </row>
    <row r="1760" customFormat="false" ht="18" hidden="false" customHeight="false" outlineLevel="0" collapsed="false">
      <c r="C1760" s="356" t="s">
        <v>673</v>
      </c>
      <c r="G1760" s="0" t="e">
        <f aca="false">CHAR(CODE(dbcs(LEFT(F1760,1)))-256)</f>
        <v>#NAME?</v>
      </c>
      <c r="H1760" s="0" t="e">
        <f aca="false">C1760&amp;G1760</f>
        <v>#NAME?</v>
      </c>
      <c r="I1760" s="355" t="n">
        <f aca="false">D1760</f>
        <v>0</v>
      </c>
    </row>
    <row r="1761" customFormat="false" ht="18" hidden="false" customHeight="false" outlineLevel="0" collapsed="false">
      <c r="C1761" s="356" t="s">
        <v>673</v>
      </c>
      <c r="G1761" s="0" t="e">
        <f aca="false">CHAR(CODE(dbcs(LEFT(F1761,1)))-256)</f>
        <v>#NAME?</v>
      </c>
      <c r="H1761" s="0" t="e">
        <f aca="false">C1761&amp;G1761</f>
        <v>#NAME?</v>
      </c>
      <c r="I1761" s="355" t="n">
        <f aca="false">D1761</f>
        <v>0</v>
      </c>
    </row>
    <row r="1762" customFormat="false" ht="18" hidden="false" customHeight="false" outlineLevel="0" collapsed="false">
      <c r="C1762" s="356" t="s">
        <v>673</v>
      </c>
      <c r="G1762" s="0" t="e">
        <f aca="false">CHAR(CODE(dbcs(LEFT(F1762,1)))-256)</f>
        <v>#NAME?</v>
      </c>
      <c r="H1762" s="0" t="e">
        <f aca="false">C1762&amp;G1762</f>
        <v>#NAME?</v>
      </c>
      <c r="I1762" s="355" t="n">
        <f aca="false">D1762</f>
        <v>0</v>
      </c>
    </row>
    <row r="1763" customFormat="false" ht="18" hidden="false" customHeight="false" outlineLevel="0" collapsed="false">
      <c r="C1763" s="356" t="s">
        <v>673</v>
      </c>
      <c r="G1763" s="0" t="e">
        <f aca="false">CHAR(CODE(dbcs(LEFT(F1763,1)))-256)</f>
        <v>#NAME?</v>
      </c>
      <c r="H1763" s="0" t="e">
        <f aca="false">C1763&amp;G1763</f>
        <v>#NAME?</v>
      </c>
      <c r="I1763" s="355" t="n">
        <f aca="false">D1763</f>
        <v>0</v>
      </c>
    </row>
    <row r="1764" customFormat="false" ht="18" hidden="false" customHeight="false" outlineLevel="0" collapsed="false">
      <c r="C1764" s="356" t="s">
        <v>673</v>
      </c>
      <c r="G1764" s="0" t="e">
        <f aca="false">CHAR(CODE(dbcs(LEFT(F1764,1)))-256)</f>
        <v>#NAME?</v>
      </c>
      <c r="H1764" s="0" t="e">
        <f aca="false">C1764&amp;G1764</f>
        <v>#NAME?</v>
      </c>
      <c r="I1764" s="355" t="n">
        <f aca="false">D1764</f>
        <v>0</v>
      </c>
    </row>
    <row r="1765" customFormat="false" ht="18" hidden="false" customHeight="false" outlineLevel="0" collapsed="false">
      <c r="C1765" s="356" t="s">
        <v>673</v>
      </c>
      <c r="G1765" s="0" t="e">
        <f aca="false">CHAR(CODE(dbcs(LEFT(F1765,1)))-256)</f>
        <v>#NAME?</v>
      </c>
      <c r="H1765" s="0" t="e">
        <f aca="false">C1765&amp;G1765</f>
        <v>#NAME?</v>
      </c>
      <c r="I1765" s="355" t="n">
        <f aca="false">D1765</f>
        <v>0</v>
      </c>
    </row>
    <row r="1766" customFormat="false" ht="18" hidden="false" customHeight="false" outlineLevel="0" collapsed="false">
      <c r="C1766" s="356" t="s">
        <v>673</v>
      </c>
    </row>
    <row r="1767" customFormat="false" ht="18" hidden="false" customHeight="false" outlineLevel="0" collapsed="false">
      <c r="C1767" s="356" t="s">
        <v>673</v>
      </c>
    </row>
    <row r="1768" customFormat="false" ht="18" hidden="false" customHeight="false" outlineLevel="0" collapsed="false">
      <c r="C1768" s="356" t="s">
        <v>673</v>
      </c>
    </row>
    <row r="1769" customFormat="false" ht="18" hidden="false" customHeight="false" outlineLevel="0" collapsed="false">
      <c r="C1769" s="356" t="s">
        <v>673</v>
      </c>
    </row>
    <row r="1770" customFormat="false" ht="18" hidden="false" customHeight="false" outlineLevel="0" collapsed="false">
      <c r="C1770" s="356" t="s">
        <v>673</v>
      </c>
    </row>
    <row r="1771" customFormat="false" ht="18" hidden="false" customHeight="false" outlineLevel="0" collapsed="false">
      <c r="C1771" s="356" t="s">
        <v>673</v>
      </c>
    </row>
    <row r="1772" customFormat="false" ht="18" hidden="false" customHeight="false" outlineLevel="0" collapsed="false">
      <c r="C1772" s="356" t="s">
        <v>673</v>
      </c>
    </row>
    <row r="1773" customFormat="false" ht="18" hidden="false" customHeight="false" outlineLevel="0" collapsed="false">
      <c r="C1773" s="356" t="s">
        <v>673</v>
      </c>
    </row>
    <row r="1774" customFormat="false" ht="18" hidden="false" customHeight="false" outlineLevel="0" collapsed="false">
      <c r="C1774" s="356" t="s">
        <v>673</v>
      </c>
    </row>
    <row r="1775" customFormat="false" ht="18" hidden="false" customHeight="false" outlineLevel="0" collapsed="false">
      <c r="C1775" s="356" t="s">
        <v>673</v>
      </c>
    </row>
    <row r="1776" customFormat="false" ht="18" hidden="false" customHeight="false" outlineLevel="0" collapsed="false">
      <c r="C1776" s="356" t="s">
        <v>673</v>
      </c>
    </row>
    <row r="1777" customFormat="false" ht="18" hidden="false" customHeight="false" outlineLevel="0" collapsed="false">
      <c r="C1777" s="356" t="s">
        <v>673</v>
      </c>
    </row>
    <row r="1778" customFormat="false" ht="18" hidden="false" customHeight="false" outlineLevel="0" collapsed="false">
      <c r="C1778" s="356" t="s">
        <v>673</v>
      </c>
    </row>
    <row r="1779" customFormat="false" ht="18" hidden="false" customHeight="false" outlineLevel="0" collapsed="false">
      <c r="C1779" s="356" t="s">
        <v>673</v>
      </c>
    </row>
    <row r="1780" customFormat="false" ht="18" hidden="false" customHeight="false" outlineLevel="0" collapsed="false">
      <c r="C1780" s="356" t="s">
        <v>673</v>
      </c>
    </row>
    <row r="1781" customFormat="false" ht="18" hidden="false" customHeight="false" outlineLevel="0" collapsed="false">
      <c r="C1781" s="356" t="s">
        <v>673</v>
      </c>
    </row>
    <row r="1782" customFormat="false" ht="18" hidden="false" customHeight="false" outlineLevel="0" collapsed="false">
      <c r="C1782" s="356" t="s">
        <v>673</v>
      </c>
    </row>
    <row r="1783" customFormat="false" ht="18" hidden="false" customHeight="false" outlineLevel="0" collapsed="false">
      <c r="C1783" s="356" t="s">
        <v>673</v>
      </c>
    </row>
    <row r="1784" customFormat="false" ht="18" hidden="false" customHeight="false" outlineLevel="0" collapsed="false">
      <c r="C1784" s="356" t="s">
        <v>673</v>
      </c>
    </row>
    <row r="1785" customFormat="false" ht="18" hidden="false" customHeight="false" outlineLevel="0" collapsed="false">
      <c r="C1785" s="356" t="s">
        <v>673</v>
      </c>
    </row>
    <row r="1786" customFormat="false" ht="18" hidden="false" customHeight="false" outlineLevel="0" collapsed="false">
      <c r="C1786" s="356" t="s">
        <v>673</v>
      </c>
    </row>
    <row r="1787" customFormat="false" ht="18" hidden="false" customHeight="false" outlineLevel="0" collapsed="false">
      <c r="C1787" s="356" t="s">
        <v>673</v>
      </c>
    </row>
    <row r="1788" customFormat="false" ht="18" hidden="false" customHeight="false" outlineLevel="0" collapsed="false">
      <c r="C1788" s="356" t="s">
        <v>673</v>
      </c>
    </row>
  </sheetData>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Footer/>
  </headerFooter>
</worksheet>
</file>

<file path=xl/worksheets/sheet17.xml><?xml version="1.0" encoding="utf-8"?>
<worksheet xmlns="http://schemas.openxmlformats.org/spreadsheetml/2006/main" xmlns:r="http://schemas.openxmlformats.org/officeDocument/2006/relationships">
  <sheetPr filterMode="false">
    <pageSetUpPr fitToPage="false"/>
  </sheetPr>
  <dimension ref="A1:E1742"/>
  <sheetViews>
    <sheetView windowProtection="false"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RowHeight="18"/>
  <cols>
    <col collapsed="false" hidden="false" max="2" min="1" style="0" width="10.6707818930041"/>
    <col collapsed="false" hidden="false" max="3" min="3" style="0" width="14.8065843621399"/>
    <col collapsed="false" hidden="false" max="4" min="4" style="0" width="10.6707818930041"/>
    <col collapsed="false" hidden="false" max="5" min="5" style="0" width="13.7201646090535"/>
    <col collapsed="false" hidden="false" max="1025" min="6" style="0" width="8.7119341563786"/>
  </cols>
  <sheetData>
    <row r="1" customFormat="false" ht="36" hidden="false" customHeight="false" outlineLevel="0" collapsed="false">
      <c r="A1" s="350" t="s">
        <v>674</v>
      </c>
      <c r="B1" s="351" t="s">
        <v>676</v>
      </c>
      <c r="C1" s="351" t="s">
        <v>677</v>
      </c>
      <c r="D1" s="351" t="s">
        <v>678</v>
      </c>
      <c r="E1" s="351" t="s">
        <v>679</v>
      </c>
    </row>
    <row r="2" customFormat="false" ht="18" hidden="false" customHeight="false" outlineLevel="0" collapsed="false">
      <c r="A2" s="354" t="s">
        <v>902</v>
      </c>
      <c r="B2" s="354" t="s">
        <v>48</v>
      </c>
      <c r="C2" s="354" t="s">
        <v>903</v>
      </c>
      <c r="D2" s="354" t="s">
        <v>580</v>
      </c>
      <c r="E2" s="354" t="s">
        <v>904</v>
      </c>
    </row>
    <row r="3" customFormat="false" ht="18" hidden="false" customHeight="false" outlineLevel="0" collapsed="false">
      <c r="A3" s="354" t="s">
        <v>1103</v>
      </c>
      <c r="B3" s="354" t="s">
        <v>48</v>
      </c>
      <c r="C3" s="354" t="s">
        <v>1104</v>
      </c>
      <c r="D3" s="354" t="s">
        <v>580</v>
      </c>
      <c r="E3" s="354" t="s">
        <v>1105</v>
      </c>
    </row>
    <row r="4" customFormat="false" ht="18" hidden="false" customHeight="false" outlineLevel="0" collapsed="false">
      <c r="A4" s="354" t="s">
        <v>813</v>
      </c>
      <c r="B4" s="354" t="s">
        <v>48</v>
      </c>
      <c r="C4" s="354" t="s">
        <v>814</v>
      </c>
      <c r="D4" s="354" t="s">
        <v>580</v>
      </c>
      <c r="E4" s="354" t="s">
        <v>815</v>
      </c>
    </row>
    <row r="5" customFormat="false" ht="18" hidden="false" customHeight="false" outlineLevel="0" collapsed="false">
      <c r="A5" s="354" t="s">
        <v>692</v>
      </c>
      <c r="B5" s="354" t="s">
        <v>48</v>
      </c>
      <c r="C5" s="354" t="s">
        <v>693</v>
      </c>
      <c r="D5" s="354" t="s">
        <v>580</v>
      </c>
      <c r="E5" s="354" t="s">
        <v>694</v>
      </c>
    </row>
    <row r="6" customFormat="false" ht="18" hidden="false" customHeight="false" outlineLevel="0" collapsed="false">
      <c r="A6" s="354" t="s">
        <v>1196</v>
      </c>
      <c r="B6" s="354" t="s">
        <v>48</v>
      </c>
      <c r="C6" s="354" t="s">
        <v>1197</v>
      </c>
      <c r="D6" s="354" t="s">
        <v>580</v>
      </c>
      <c r="E6" s="354" t="s">
        <v>1198</v>
      </c>
    </row>
    <row r="7" customFormat="false" ht="18" hidden="false" customHeight="false" outlineLevel="0" collapsed="false">
      <c r="A7" s="354" t="s">
        <v>878</v>
      </c>
      <c r="B7" s="354" t="s">
        <v>48</v>
      </c>
      <c r="C7" s="354" t="s">
        <v>879</v>
      </c>
      <c r="D7" s="354" t="s">
        <v>580</v>
      </c>
      <c r="E7" s="354" t="s">
        <v>880</v>
      </c>
    </row>
    <row r="8" customFormat="false" ht="18" hidden="false" customHeight="false" outlineLevel="0" collapsed="false">
      <c r="A8" s="354" t="s">
        <v>828</v>
      </c>
      <c r="B8" s="354" t="s">
        <v>48</v>
      </c>
      <c r="C8" s="354" t="s">
        <v>829</v>
      </c>
      <c r="D8" s="354" t="s">
        <v>580</v>
      </c>
      <c r="E8" s="354" t="s">
        <v>830</v>
      </c>
    </row>
    <row r="9" customFormat="false" ht="18" hidden="false" customHeight="false" outlineLevel="0" collapsed="false">
      <c r="A9" s="354" t="s">
        <v>863</v>
      </c>
      <c r="B9" s="354" t="s">
        <v>48</v>
      </c>
      <c r="C9" s="354" t="s">
        <v>864</v>
      </c>
      <c r="D9" s="354" t="s">
        <v>580</v>
      </c>
      <c r="E9" s="354" t="s">
        <v>865</v>
      </c>
    </row>
    <row r="10" customFormat="false" ht="18" hidden="false" customHeight="false" outlineLevel="0" collapsed="false">
      <c r="A10" s="354" t="s">
        <v>1214</v>
      </c>
      <c r="B10" s="354" t="s">
        <v>48</v>
      </c>
      <c r="C10" s="354" t="s">
        <v>1215</v>
      </c>
      <c r="D10" s="354" t="s">
        <v>580</v>
      </c>
      <c r="E10" s="354" t="s">
        <v>1216</v>
      </c>
    </row>
    <row r="11" customFormat="false" ht="18" hidden="false" customHeight="false" outlineLevel="0" collapsed="false">
      <c r="A11" s="354" t="s">
        <v>739</v>
      </c>
      <c r="B11" s="354" t="s">
        <v>48</v>
      </c>
      <c r="C11" s="354" t="s">
        <v>740</v>
      </c>
      <c r="D11" s="354" t="s">
        <v>580</v>
      </c>
      <c r="E11" s="354" t="s">
        <v>741</v>
      </c>
    </row>
    <row r="12" customFormat="false" ht="18" hidden="false" customHeight="false" outlineLevel="0" collapsed="false">
      <c r="A12" s="354" t="s">
        <v>716</v>
      </c>
      <c r="B12" s="354" t="s">
        <v>48</v>
      </c>
      <c r="C12" s="354" t="s">
        <v>717</v>
      </c>
      <c r="D12" s="354" t="s">
        <v>580</v>
      </c>
      <c r="E12" s="354" t="s">
        <v>718</v>
      </c>
    </row>
    <row r="13" customFormat="false" ht="18" hidden="false" customHeight="false" outlineLevel="0" collapsed="false">
      <c r="A13" s="354" t="s">
        <v>1244</v>
      </c>
      <c r="B13" s="354" t="s">
        <v>48</v>
      </c>
      <c r="C13" s="354" t="s">
        <v>1245</v>
      </c>
      <c r="D13" s="354" t="s">
        <v>580</v>
      </c>
      <c r="E13" s="354" t="s">
        <v>1246</v>
      </c>
    </row>
    <row r="14" customFormat="false" ht="18" hidden="false" customHeight="false" outlineLevel="0" collapsed="false">
      <c r="A14" s="354" t="s">
        <v>1034</v>
      </c>
      <c r="B14" s="354" t="s">
        <v>48</v>
      </c>
      <c r="C14" s="354" t="s">
        <v>1035</v>
      </c>
      <c r="D14" s="354" t="s">
        <v>580</v>
      </c>
      <c r="E14" s="354" t="s">
        <v>1036</v>
      </c>
    </row>
    <row r="15" customFormat="false" ht="18" hidden="false" customHeight="false" outlineLevel="0" collapsed="false">
      <c r="A15" s="354" t="s">
        <v>1249</v>
      </c>
      <c r="B15" s="354" t="s">
        <v>48</v>
      </c>
      <c r="C15" s="354" t="s">
        <v>1250</v>
      </c>
      <c r="D15" s="354" t="s">
        <v>580</v>
      </c>
      <c r="E15" s="354" t="s">
        <v>1251</v>
      </c>
    </row>
    <row r="16" customFormat="false" ht="18" hidden="false" customHeight="false" outlineLevel="0" collapsed="false">
      <c r="A16" s="354" t="s">
        <v>1130</v>
      </c>
      <c r="B16" s="354" t="s">
        <v>48</v>
      </c>
      <c r="C16" s="354" t="s">
        <v>1131</v>
      </c>
      <c r="D16" s="354" t="s">
        <v>580</v>
      </c>
      <c r="E16" s="354" t="s">
        <v>1132</v>
      </c>
    </row>
    <row r="17" customFormat="false" ht="18" hidden="false" customHeight="false" outlineLevel="0" collapsed="false">
      <c r="A17" s="354" t="s">
        <v>696</v>
      </c>
      <c r="B17" s="354" t="s">
        <v>48</v>
      </c>
      <c r="C17" s="354" t="s">
        <v>697</v>
      </c>
      <c r="D17" s="354" t="s">
        <v>580</v>
      </c>
      <c r="E17" s="354" t="s">
        <v>698</v>
      </c>
    </row>
    <row r="18" customFormat="false" ht="18" hidden="false" customHeight="false" outlineLevel="0" collapsed="false">
      <c r="A18" s="354" t="s">
        <v>774</v>
      </c>
      <c r="B18" s="354" t="s">
        <v>48</v>
      </c>
      <c r="C18" s="354" t="s">
        <v>775</v>
      </c>
      <c r="D18" s="354" t="s">
        <v>580</v>
      </c>
      <c r="E18" s="354" t="s">
        <v>776</v>
      </c>
    </row>
    <row r="19" customFormat="false" ht="18" hidden="false" customHeight="false" outlineLevel="0" collapsed="false">
      <c r="A19" s="354" t="s">
        <v>688</v>
      </c>
      <c r="B19" s="354" t="s">
        <v>48</v>
      </c>
      <c r="C19" s="354" t="s">
        <v>689</v>
      </c>
      <c r="D19" s="354" t="s">
        <v>580</v>
      </c>
      <c r="E19" s="354" t="s">
        <v>690</v>
      </c>
    </row>
    <row r="20" customFormat="false" ht="18" hidden="false" customHeight="false" outlineLevel="0" collapsed="false">
      <c r="A20" s="354" t="s">
        <v>1208</v>
      </c>
      <c r="B20" s="354" t="s">
        <v>48</v>
      </c>
      <c r="C20" s="354" t="s">
        <v>1209</v>
      </c>
      <c r="D20" s="354" t="s">
        <v>580</v>
      </c>
      <c r="E20" s="354" t="s">
        <v>1210</v>
      </c>
    </row>
    <row r="21" customFormat="false" ht="18" hidden="false" customHeight="false" outlineLevel="0" collapsed="false">
      <c r="A21" s="354" t="s">
        <v>926</v>
      </c>
      <c r="B21" s="354" t="s">
        <v>48</v>
      </c>
      <c r="C21" s="354" t="s">
        <v>927</v>
      </c>
      <c r="D21" s="354" t="s">
        <v>580</v>
      </c>
      <c r="E21" s="354" t="s">
        <v>928</v>
      </c>
    </row>
    <row r="22" customFormat="false" ht="18" hidden="false" customHeight="false" outlineLevel="0" collapsed="false">
      <c r="A22" s="354" t="s">
        <v>1076</v>
      </c>
      <c r="B22" s="354" t="s">
        <v>48</v>
      </c>
      <c r="C22" s="354" t="s">
        <v>1077</v>
      </c>
      <c r="D22" s="354" t="s">
        <v>580</v>
      </c>
      <c r="E22" s="354" t="s">
        <v>1078</v>
      </c>
    </row>
    <row r="23" customFormat="false" ht="18" hidden="false" customHeight="false" outlineLevel="0" collapsed="false">
      <c r="A23" s="354" t="s">
        <v>1187</v>
      </c>
      <c r="B23" s="354" t="s">
        <v>48</v>
      </c>
      <c r="C23" s="354" t="s">
        <v>1188</v>
      </c>
      <c r="D23" s="354" t="s">
        <v>580</v>
      </c>
      <c r="E23" s="354" t="s">
        <v>1189</v>
      </c>
    </row>
    <row r="24" customFormat="false" ht="18" hidden="false" customHeight="false" outlineLevel="0" collapsed="false">
      <c r="A24" s="354" t="s">
        <v>1097</v>
      </c>
      <c r="B24" s="354" t="s">
        <v>48</v>
      </c>
      <c r="C24" s="354" t="s">
        <v>1098</v>
      </c>
      <c r="D24" s="354" t="s">
        <v>580</v>
      </c>
      <c r="E24" s="354" t="s">
        <v>1099</v>
      </c>
    </row>
    <row r="25" customFormat="false" ht="18" hidden="false" customHeight="false" outlineLevel="0" collapsed="false">
      <c r="A25" s="354" t="s">
        <v>1007</v>
      </c>
      <c r="B25" s="354" t="s">
        <v>48</v>
      </c>
      <c r="C25" s="354" t="s">
        <v>1008</v>
      </c>
      <c r="D25" s="354" t="s">
        <v>580</v>
      </c>
      <c r="E25" s="354" t="s">
        <v>1009</v>
      </c>
    </row>
    <row r="26" customFormat="false" ht="18" hidden="false" customHeight="false" outlineLevel="0" collapsed="false">
      <c r="A26" s="354" t="s">
        <v>995</v>
      </c>
      <c r="B26" s="354" t="s">
        <v>48</v>
      </c>
      <c r="C26" s="354" t="s">
        <v>996</v>
      </c>
      <c r="D26" s="354" t="s">
        <v>580</v>
      </c>
      <c r="E26" s="354" t="s">
        <v>997</v>
      </c>
    </row>
    <row r="27" customFormat="false" ht="18" hidden="false" customHeight="false" outlineLevel="0" collapsed="false">
      <c r="A27" s="354" t="s">
        <v>980</v>
      </c>
      <c r="B27" s="354" t="s">
        <v>48</v>
      </c>
      <c r="C27" s="354" t="s">
        <v>981</v>
      </c>
      <c r="D27" s="354" t="s">
        <v>580</v>
      </c>
      <c r="E27" s="354" t="s">
        <v>982</v>
      </c>
    </row>
    <row r="28" customFormat="false" ht="18" hidden="false" customHeight="false" outlineLevel="0" collapsed="false">
      <c r="A28" s="354" t="s">
        <v>743</v>
      </c>
      <c r="B28" s="354" t="s">
        <v>48</v>
      </c>
      <c r="C28" s="354" t="s">
        <v>744</v>
      </c>
      <c r="D28" s="354" t="s">
        <v>580</v>
      </c>
      <c r="E28" s="354" t="s">
        <v>745</v>
      </c>
    </row>
    <row r="29" customFormat="false" ht="18" hidden="false" customHeight="false" outlineLevel="0" collapsed="false">
      <c r="A29" s="354" t="s">
        <v>1145</v>
      </c>
      <c r="B29" s="354" t="s">
        <v>48</v>
      </c>
      <c r="C29" s="354" t="s">
        <v>1146</v>
      </c>
      <c r="D29" s="354" t="s">
        <v>580</v>
      </c>
      <c r="E29" s="354" t="s">
        <v>1147</v>
      </c>
    </row>
    <row r="30" customFormat="false" ht="18" hidden="false" customHeight="false" outlineLevel="0" collapsed="false">
      <c r="A30" s="354" t="s">
        <v>1151</v>
      </c>
      <c r="B30" s="354" t="s">
        <v>48</v>
      </c>
      <c r="C30" s="354" t="s">
        <v>1152</v>
      </c>
      <c r="D30" s="354" t="s">
        <v>580</v>
      </c>
      <c r="E30" s="354" t="s">
        <v>1153</v>
      </c>
    </row>
    <row r="31" customFormat="false" ht="18" hidden="false" customHeight="false" outlineLevel="0" collapsed="false">
      <c r="A31" s="354" t="s">
        <v>1100</v>
      </c>
      <c r="B31" s="354" t="s">
        <v>48</v>
      </c>
      <c r="C31" s="354" t="s">
        <v>1101</v>
      </c>
      <c r="D31" s="354" t="s">
        <v>580</v>
      </c>
      <c r="E31" s="354" t="s">
        <v>1102</v>
      </c>
    </row>
    <row r="32" customFormat="false" ht="18" hidden="false" customHeight="false" outlineLevel="0" collapsed="false">
      <c r="A32" s="354" t="s">
        <v>770</v>
      </c>
      <c r="B32" s="354" t="s">
        <v>48</v>
      </c>
      <c r="C32" s="354" t="s">
        <v>771</v>
      </c>
      <c r="D32" s="354" t="s">
        <v>580</v>
      </c>
      <c r="E32" s="354" t="s">
        <v>772</v>
      </c>
    </row>
    <row r="33" customFormat="false" ht="18" hidden="false" customHeight="false" outlineLevel="0" collapsed="false">
      <c r="A33" s="354" t="s">
        <v>1001</v>
      </c>
      <c r="B33" s="354" t="s">
        <v>48</v>
      </c>
      <c r="C33" s="354" t="s">
        <v>1002</v>
      </c>
      <c r="D33" s="354" t="s">
        <v>580</v>
      </c>
      <c r="E33" s="354" t="s">
        <v>1003</v>
      </c>
    </row>
    <row r="34" customFormat="false" ht="18" hidden="false" customHeight="false" outlineLevel="0" collapsed="false">
      <c r="A34" s="354" t="s">
        <v>860</v>
      </c>
      <c r="B34" s="354" t="s">
        <v>48</v>
      </c>
      <c r="C34" s="354" t="s">
        <v>861</v>
      </c>
      <c r="D34" s="354" t="s">
        <v>580</v>
      </c>
      <c r="E34" s="354" t="s">
        <v>862</v>
      </c>
    </row>
    <row r="35" customFormat="false" ht="18" hidden="false" customHeight="false" outlineLevel="0" collapsed="false">
      <c r="A35" s="354" t="s">
        <v>727</v>
      </c>
      <c r="B35" s="354" t="s">
        <v>48</v>
      </c>
      <c r="C35" s="354" t="s">
        <v>728</v>
      </c>
      <c r="D35" s="354" t="s">
        <v>580</v>
      </c>
      <c r="E35" s="354" t="s">
        <v>729</v>
      </c>
    </row>
    <row r="36" customFormat="false" ht="18" hidden="false" customHeight="false" outlineLevel="0" collapsed="false">
      <c r="A36" s="354" t="s">
        <v>1160</v>
      </c>
      <c r="B36" s="354" t="s">
        <v>48</v>
      </c>
      <c r="C36" s="354" t="s">
        <v>1161</v>
      </c>
      <c r="D36" s="354" t="s">
        <v>580</v>
      </c>
      <c r="E36" s="354" t="s">
        <v>1162</v>
      </c>
    </row>
    <row r="37" customFormat="false" ht="18" hidden="false" customHeight="false" outlineLevel="0" collapsed="false">
      <c r="A37" s="354" t="s">
        <v>1025</v>
      </c>
      <c r="B37" s="354" t="s">
        <v>48</v>
      </c>
      <c r="C37" s="354" t="s">
        <v>1026</v>
      </c>
      <c r="D37" s="354" t="s">
        <v>580</v>
      </c>
      <c r="E37" s="354" t="s">
        <v>1027</v>
      </c>
    </row>
    <row r="38" customFormat="false" ht="18" hidden="false" customHeight="false" outlineLevel="0" collapsed="false">
      <c r="A38" s="354" t="s">
        <v>965</v>
      </c>
      <c r="B38" s="354" t="s">
        <v>48</v>
      </c>
      <c r="C38" s="354" t="s">
        <v>966</v>
      </c>
      <c r="D38" s="354" t="s">
        <v>580</v>
      </c>
      <c r="E38" s="354" t="s">
        <v>967</v>
      </c>
    </row>
    <row r="39" customFormat="false" ht="18" hidden="false" customHeight="false" outlineLevel="0" collapsed="false">
      <c r="A39" s="354" t="s">
        <v>1184</v>
      </c>
      <c r="B39" s="354" t="s">
        <v>48</v>
      </c>
      <c r="C39" s="354" t="s">
        <v>1185</v>
      </c>
      <c r="D39" s="354" t="s">
        <v>580</v>
      </c>
      <c r="E39" s="354" t="s">
        <v>1186</v>
      </c>
    </row>
    <row r="40" customFormat="false" ht="18" hidden="false" customHeight="false" outlineLevel="0" collapsed="false">
      <c r="A40" s="354" t="s">
        <v>1148</v>
      </c>
      <c r="B40" s="354" t="s">
        <v>48</v>
      </c>
      <c r="C40" s="354" t="s">
        <v>1149</v>
      </c>
      <c r="D40" s="354" t="s">
        <v>580</v>
      </c>
      <c r="E40" s="354" t="s">
        <v>1150</v>
      </c>
    </row>
    <row r="41" customFormat="false" ht="18" hidden="false" customHeight="false" outlineLevel="0" collapsed="false">
      <c r="A41" s="354" t="s">
        <v>962</v>
      </c>
      <c r="B41" s="354" t="s">
        <v>48</v>
      </c>
      <c r="C41" s="354" t="s">
        <v>963</v>
      </c>
      <c r="D41" s="354" t="s">
        <v>580</v>
      </c>
      <c r="E41" s="354" t="s">
        <v>964</v>
      </c>
    </row>
    <row r="42" customFormat="false" ht="18" hidden="false" customHeight="false" outlineLevel="0" collapsed="false">
      <c r="A42" s="354" t="s">
        <v>857</v>
      </c>
      <c r="B42" s="354" t="s">
        <v>48</v>
      </c>
      <c r="C42" s="354" t="s">
        <v>858</v>
      </c>
      <c r="D42" s="354" t="s">
        <v>580</v>
      </c>
      <c r="E42" s="354" t="s">
        <v>859</v>
      </c>
    </row>
    <row r="43" customFormat="false" ht="18" hidden="false" customHeight="false" outlineLevel="0" collapsed="false">
      <c r="A43" s="354" t="s">
        <v>1073</v>
      </c>
      <c r="B43" s="354" t="s">
        <v>48</v>
      </c>
      <c r="C43" s="354" t="s">
        <v>1074</v>
      </c>
      <c r="D43" s="354" t="s">
        <v>580</v>
      </c>
      <c r="E43" s="354" t="s">
        <v>1075</v>
      </c>
    </row>
    <row r="44" customFormat="false" ht="18" hidden="false" customHeight="false" outlineLevel="0" collapsed="false">
      <c r="A44" s="354" t="s">
        <v>920</v>
      </c>
      <c r="B44" s="354" t="s">
        <v>48</v>
      </c>
      <c r="C44" s="354" t="s">
        <v>921</v>
      </c>
      <c r="D44" s="354" t="s">
        <v>580</v>
      </c>
      <c r="E44" s="354" t="s">
        <v>922</v>
      </c>
    </row>
    <row r="45" customFormat="false" ht="18" hidden="false" customHeight="false" outlineLevel="0" collapsed="false">
      <c r="A45" s="354" t="s">
        <v>1205</v>
      </c>
      <c r="B45" s="354" t="s">
        <v>48</v>
      </c>
      <c r="C45" s="354" t="s">
        <v>1206</v>
      </c>
      <c r="D45" s="354" t="s">
        <v>580</v>
      </c>
      <c r="E45" s="354" t="s">
        <v>1207</v>
      </c>
    </row>
    <row r="46" customFormat="false" ht="18" hidden="false" customHeight="false" outlineLevel="0" collapsed="false">
      <c r="A46" s="354" t="s">
        <v>1211</v>
      </c>
      <c r="B46" s="354" t="s">
        <v>48</v>
      </c>
      <c r="C46" s="354" t="s">
        <v>1212</v>
      </c>
      <c r="D46" s="354" t="s">
        <v>580</v>
      </c>
      <c r="E46" s="354" t="s">
        <v>1213</v>
      </c>
    </row>
    <row r="47" customFormat="false" ht="18" hidden="false" customHeight="false" outlineLevel="0" collapsed="false">
      <c r="A47" s="354" t="s">
        <v>809</v>
      </c>
      <c r="B47" s="354" t="s">
        <v>48</v>
      </c>
      <c r="C47" s="354" t="s">
        <v>810</v>
      </c>
      <c r="D47" s="354" t="s">
        <v>580</v>
      </c>
      <c r="E47" s="354" t="s">
        <v>811</v>
      </c>
    </row>
    <row r="48" customFormat="false" ht="18" hidden="false" customHeight="false" outlineLevel="0" collapsed="false">
      <c r="A48" s="354" t="s">
        <v>763</v>
      </c>
      <c r="B48" s="354" t="s">
        <v>48</v>
      </c>
      <c r="C48" s="354" t="s">
        <v>764</v>
      </c>
      <c r="D48" s="354" t="s">
        <v>580</v>
      </c>
      <c r="E48" s="354" t="s">
        <v>765</v>
      </c>
    </row>
    <row r="49" customFormat="false" ht="18" hidden="false" customHeight="false" outlineLevel="0" collapsed="false">
      <c r="A49" s="354" t="s">
        <v>847</v>
      </c>
      <c r="B49" s="354" t="s">
        <v>48</v>
      </c>
      <c r="C49" s="354" t="s">
        <v>848</v>
      </c>
      <c r="D49" s="354" t="s">
        <v>580</v>
      </c>
      <c r="E49" s="354" t="s">
        <v>849</v>
      </c>
    </row>
    <row r="50" customFormat="false" ht="18" hidden="false" customHeight="false" outlineLevel="0" collapsed="false">
      <c r="A50" s="354" t="s">
        <v>708</v>
      </c>
      <c r="B50" s="354" t="s">
        <v>48</v>
      </c>
      <c r="C50" s="354" t="s">
        <v>709</v>
      </c>
      <c r="D50" s="354" t="s">
        <v>580</v>
      </c>
      <c r="E50" s="354" t="s">
        <v>710</v>
      </c>
    </row>
    <row r="51" customFormat="false" ht="18" hidden="false" customHeight="false" outlineLevel="0" collapsed="false">
      <c r="A51" s="354" t="s">
        <v>825</v>
      </c>
      <c r="B51" s="354" t="s">
        <v>48</v>
      </c>
      <c r="C51" s="354" t="s">
        <v>826</v>
      </c>
      <c r="D51" s="354" t="s">
        <v>580</v>
      </c>
      <c r="E51" s="354" t="s">
        <v>827</v>
      </c>
    </row>
    <row r="52" customFormat="false" ht="18" hidden="false" customHeight="false" outlineLevel="0" collapsed="false">
      <c r="A52" s="354" t="s">
        <v>798</v>
      </c>
      <c r="B52" s="354" t="s">
        <v>48</v>
      </c>
      <c r="C52" s="354" t="s">
        <v>799</v>
      </c>
      <c r="D52" s="354" t="s">
        <v>580</v>
      </c>
      <c r="E52" s="354" t="s">
        <v>800</v>
      </c>
    </row>
    <row r="53" customFormat="false" ht="18" hidden="false" customHeight="false" outlineLevel="0" collapsed="false">
      <c r="A53" s="354" t="s">
        <v>731</v>
      </c>
      <c r="B53" s="354" t="s">
        <v>48</v>
      </c>
      <c r="C53" s="354" t="s">
        <v>732</v>
      </c>
      <c r="D53" s="354" t="s">
        <v>580</v>
      </c>
      <c r="E53" s="354" t="s">
        <v>733</v>
      </c>
    </row>
    <row r="54" customFormat="false" ht="18" hidden="false" customHeight="false" outlineLevel="0" collapsed="false">
      <c r="A54" s="354" t="s">
        <v>983</v>
      </c>
      <c r="B54" s="354" t="s">
        <v>48</v>
      </c>
      <c r="C54" s="354" t="s">
        <v>984</v>
      </c>
      <c r="D54" s="354" t="s">
        <v>580</v>
      </c>
      <c r="E54" s="354" t="s">
        <v>985</v>
      </c>
    </row>
    <row r="55" customFormat="false" ht="18" hidden="false" customHeight="false" outlineLevel="0" collapsed="false">
      <c r="A55" s="354" t="s">
        <v>935</v>
      </c>
      <c r="B55" s="354" t="s">
        <v>48</v>
      </c>
      <c r="C55" s="354" t="s">
        <v>936</v>
      </c>
      <c r="D55" s="354" t="s">
        <v>580</v>
      </c>
      <c r="E55" s="354" t="s">
        <v>937</v>
      </c>
    </row>
    <row r="56" customFormat="false" ht="18" hidden="false" customHeight="false" outlineLevel="0" collapsed="false">
      <c r="A56" s="354" t="s">
        <v>977</v>
      </c>
      <c r="B56" s="354" t="s">
        <v>48</v>
      </c>
      <c r="C56" s="354" t="s">
        <v>978</v>
      </c>
      <c r="D56" s="354" t="s">
        <v>580</v>
      </c>
      <c r="E56" s="354" t="s">
        <v>979</v>
      </c>
    </row>
    <row r="57" customFormat="false" ht="18" hidden="false" customHeight="false" outlineLevel="0" collapsed="false">
      <c r="A57" s="354" t="s">
        <v>890</v>
      </c>
      <c r="B57" s="354" t="s">
        <v>48</v>
      </c>
      <c r="C57" s="354" t="s">
        <v>891</v>
      </c>
      <c r="D57" s="354" t="s">
        <v>580</v>
      </c>
      <c r="E57" s="354" t="s">
        <v>892</v>
      </c>
    </row>
    <row r="58" customFormat="false" ht="18" hidden="false" customHeight="false" outlineLevel="0" collapsed="false">
      <c r="A58" s="354" t="s">
        <v>1229</v>
      </c>
      <c r="B58" s="354" t="s">
        <v>48</v>
      </c>
      <c r="C58" s="354" t="s">
        <v>1230</v>
      </c>
      <c r="D58" s="354" t="s">
        <v>580</v>
      </c>
      <c r="E58" s="354" t="s">
        <v>1231</v>
      </c>
    </row>
    <row r="59" customFormat="false" ht="18" hidden="false" customHeight="false" outlineLevel="0" collapsed="false">
      <c r="A59" s="354" t="s">
        <v>1091</v>
      </c>
      <c r="B59" s="354" t="s">
        <v>48</v>
      </c>
      <c r="C59" s="354" t="s">
        <v>1092</v>
      </c>
      <c r="D59" s="354" t="s">
        <v>580</v>
      </c>
      <c r="E59" s="354" t="s">
        <v>1093</v>
      </c>
    </row>
    <row r="60" customFormat="false" ht="18" hidden="false" customHeight="false" outlineLevel="0" collapsed="false">
      <c r="A60" s="354" t="s">
        <v>1181</v>
      </c>
      <c r="B60" s="354" t="s">
        <v>48</v>
      </c>
      <c r="C60" s="354" t="s">
        <v>1182</v>
      </c>
      <c r="D60" s="354" t="s">
        <v>580</v>
      </c>
      <c r="E60" s="354" t="s">
        <v>1183</v>
      </c>
    </row>
    <row r="61" customFormat="false" ht="18" hidden="false" customHeight="false" outlineLevel="0" collapsed="false">
      <c r="A61" s="354" t="s">
        <v>1241</v>
      </c>
      <c r="B61" s="354" t="s">
        <v>48</v>
      </c>
      <c r="C61" s="354" t="s">
        <v>1242</v>
      </c>
      <c r="D61" s="354" t="s">
        <v>580</v>
      </c>
      <c r="E61" s="354" t="s">
        <v>1243</v>
      </c>
    </row>
    <row r="62" customFormat="false" ht="18" hidden="false" customHeight="false" outlineLevel="0" collapsed="false">
      <c r="A62" s="354" t="s">
        <v>866</v>
      </c>
      <c r="B62" s="354" t="s">
        <v>48</v>
      </c>
      <c r="C62" s="354" t="s">
        <v>867</v>
      </c>
      <c r="D62" s="354" t="s">
        <v>580</v>
      </c>
      <c r="E62" s="354" t="s">
        <v>868</v>
      </c>
    </row>
    <row r="63" customFormat="false" ht="18" hidden="false" customHeight="false" outlineLevel="0" collapsed="false">
      <c r="A63" s="354" t="s">
        <v>869</v>
      </c>
      <c r="B63" s="354" t="s">
        <v>48</v>
      </c>
      <c r="C63" s="354" t="s">
        <v>870</v>
      </c>
      <c r="D63" s="354" t="s">
        <v>580</v>
      </c>
      <c r="E63" s="354" t="s">
        <v>871</v>
      </c>
    </row>
    <row r="64" customFormat="false" ht="18" hidden="false" customHeight="false" outlineLevel="0" collapsed="false">
      <c r="A64" s="354" t="s">
        <v>884</v>
      </c>
      <c r="B64" s="354" t="s">
        <v>48</v>
      </c>
      <c r="C64" s="354" t="s">
        <v>885</v>
      </c>
      <c r="D64" s="354" t="s">
        <v>580</v>
      </c>
      <c r="E64" s="354" t="s">
        <v>886</v>
      </c>
    </row>
    <row r="65" customFormat="false" ht="18" hidden="false" customHeight="false" outlineLevel="0" collapsed="false">
      <c r="A65" s="354" t="s">
        <v>872</v>
      </c>
      <c r="B65" s="354" t="s">
        <v>48</v>
      </c>
      <c r="C65" s="354" t="s">
        <v>873</v>
      </c>
      <c r="D65" s="354" t="s">
        <v>580</v>
      </c>
      <c r="E65" s="354" t="s">
        <v>874</v>
      </c>
    </row>
    <row r="66" customFormat="false" ht="18" hidden="false" customHeight="false" outlineLevel="0" collapsed="false">
      <c r="A66" s="354" t="s">
        <v>735</v>
      </c>
      <c r="B66" s="354" t="s">
        <v>48</v>
      </c>
      <c r="C66" s="354" t="s">
        <v>736</v>
      </c>
      <c r="D66" s="354" t="s">
        <v>580</v>
      </c>
      <c r="E66" s="354" t="s">
        <v>737</v>
      </c>
    </row>
    <row r="67" customFormat="false" ht="18" hidden="false" customHeight="false" outlineLevel="0" collapsed="false">
      <c r="A67" s="354" t="s">
        <v>1040</v>
      </c>
      <c r="B67" s="354" t="s">
        <v>48</v>
      </c>
      <c r="C67" s="354" t="s">
        <v>1041</v>
      </c>
      <c r="D67" s="354" t="s">
        <v>580</v>
      </c>
      <c r="E67" s="354" t="s">
        <v>1042</v>
      </c>
    </row>
    <row r="68" customFormat="false" ht="18" hidden="false" customHeight="false" outlineLevel="0" collapsed="false">
      <c r="A68" s="354" t="s">
        <v>854</v>
      </c>
      <c r="B68" s="354" t="s">
        <v>48</v>
      </c>
      <c r="C68" s="354" t="s">
        <v>855</v>
      </c>
      <c r="D68" s="354" t="s">
        <v>580</v>
      </c>
      <c r="E68" s="354" t="s">
        <v>856</v>
      </c>
    </row>
    <row r="69" customFormat="false" ht="18" hidden="false" customHeight="false" outlineLevel="0" collapsed="false">
      <c r="A69" s="354" t="s">
        <v>947</v>
      </c>
      <c r="B69" s="354" t="s">
        <v>48</v>
      </c>
      <c r="C69" s="354" t="s">
        <v>948</v>
      </c>
      <c r="D69" s="354" t="s">
        <v>580</v>
      </c>
      <c r="E69" s="354" t="s">
        <v>949</v>
      </c>
    </row>
    <row r="70" customFormat="false" ht="18" hidden="false" customHeight="false" outlineLevel="0" collapsed="false">
      <c r="A70" s="354" t="s">
        <v>1154</v>
      </c>
      <c r="B70" s="354" t="s">
        <v>48</v>
      </c>
      <c r="C70" s="354" t="s">
        <v>1155</v>
      </c>
      <c r="D70" s="354" t="s">
        <v>580</v>
      </c>
      <c r="E70" s="354" t="s">
        <v>1156</v>
      </c>
    </row>
    <row r="71" customFormat="false" ht="18" hidden="false" customHeight="false" outlineLevel="0" collapsed="false">
      <c r="A71" s="354" t="s">
        <v>1085</v>
      </c>
      <c r="B71" s="354" t="s">
        <v>48</v>
      </c>
      <c r="C71" s="354" t="s">
        <v>1086</v>
      </c>
      <c r="D71" s="354" t="s">
        <v>580</v>
      </c>
      <c r="E71" s="354" t="s">
        <v>1087</v>
      </c>
    </row>
    <row r="72" customFormat="false" ht="18" hidden="false" customHeight="false" outlineLevel="0" collapsed="false">
      <c r="A72" s="354" t="s">
        <v>1223</v>
      </c>
      <c r="B72" s="354" t="s">
        <v>48</v>
      </c>
      <c r="C72" s="354" t="s">
        <v>1224</v>
      </c>
      <c r="D72" s="354" t="s">
        <v>580</v>
      </c>
      <c r="E72" s="354" t="s">
        <v>1225</v>
      </c>
    </row>
    <row r="73" customFormat="false" ht="18" hidden="false" customHeight="false" outlineLevel="0" collapsed="false">
      <c r="A73" s="354" t="s">
        <v>685</v>
      </c>
      <c r="B73" s="354" t="s">
        <v>48</v>
      </c>
      <c r="C73" s="354" t="s">
        <v>686</v>
      </c>
      <c r="D73" s="354" t="s">
        <v>580</v>
      </c>
      <c r="E73" s="354" t="s">
        <v>687</v>
      </c>
    </row>
    <row r="74" customFormat="false" ht="18" hidden="false" customHeight="false" outlineLevel="0" collapsed="false">
      <c r="A74" s="354" t="s">
        <v>1079</v>
      </c>
      <c r="B74" s="354" t="s">
        <v>48</v>
      </c>
      <c r="C74" s="354" t="s">
        <v>1080</v>
      </c>
      <c r="D74" s="354" t="s">
        <v>580</v>
      </c>
      <c r="E74" s="354" t="s">
        <v>1081</v>
      </c>
    </row>
    <row r="75" customFormat="false" ht="18" hidden="false" customHeight="false" outlineLevel="0" collapsed="false">
      <c r="A75" s="354" t="s">
        <v>1052</v>
      </c>
      <c r="B75" s="354" t="s">
        <v>48</v>
      </c>
      <c r="C75" s="354" t="s">
        <v>1053</v>
      </c>
      <c r="D75" s="354" t="s">
        <v>580</v>
      </c>
      <c r="E75" s="354" t="s">
        <v>1054</v>
      </c>
    </row>
    <row r="76" customFormat="false" ht="18" hidden="false" customHeight="false" outlineLevel="0" collapsed="false">
      <c r="A76" s="354" t="s">
        <v>843</v>
      </c>
      <c r="B76" s="354" t="s">
        <v>48</v>
      </c>
      <c r="C76" s="354" t="s">
        <v>844</v>
      </c>
      <c r="D76" s="354" t="s">
        <v>580</v>
      </c>
      <c r="E76" s="354" t="s">
        <v>845</v>
      </c>
    </row>
    <row r="77" customFormat="false" ht="18" hidden="false" customHeight="false" outlineLevel="0" collapsed="false">
      <c r="A77" s="354" t="s">
        <v>1220</v>
      </c>
      <c r="B77" s="354" t="s">
        <v>48</v>
      </c>
      <c r="C77" s="354" t="s">
        <v>1221</v>
      </c>
      <c r="D77" s="354" t="s">
        <v>580</v>
      </c>
      <c r="E77" s="354" t="s">
        <v>1222</v>
      </c>
    </row>
    <row r="78" customFormat="false" ht="18" hidden="false" customHeight="false" outlineLevel="0" collapsed="false">
      <c r="A78" s="354" t="s">
        <v>1067</v>
      </c>
      <c r="B78" s="354" t="s">
        <v>48</v>
      </c>
      <c r="C78" s="354" t="s">
        <v>1068</v>
      </c>
      <c r="D78" s="354" t="s">
        <v>580</v>
      </c>
      <c r="E78" s="354" t="s">
        <v>1069</v>
      </c>
    </row>
    <row r="79" customFormat="false" ht="18" hidden="false" customHeight="false" outlineLevel="0" collapsed="false">
      <c r="A79" s="354" t="s">
        <v>887</v>
      </c>
      <c r="B79" s="354" t="s">
        <v>48</v>
      </c>
      <c r="C79" s="354" t="s">
        <v>888</v>
      </c>
      <c r="D79" s="354" t="s">
        <v>580</v>
      </c>
      <c r="E79" s="354" t="s">
        <v>889</v>
      </c>
    </row>
    <row r="80" customFormat="false" ht="18" hidden="false" customHeight="false" outlineLevel="0" collapsed="false">
      <c r="A80" s="354" t="s">
        <v>1010</v>
      </c>
      <c r="B80" s="354" t="s">
        <v>48</v>
      </c>
      <c r="C80" s="354" t="s">
        <v>1011</v>
      </c>
      <c r="D80" s="354" t="s">
        <v>580</v>
      </c>
      <c r="E80" s="354" t="s">
        <v>1012</v>
      </c>
    </row>
    <row r="81" customFormat="false" ht="18" hidden="false" customHeight="false" outlineLevel="0" collapsed="false">
      <c r="A81" s="354" t="s">
        <v>747</v>
      </c>
      <c r="B81" s="354" t="s">
        <v>48</v>
      </c>
      <c r="C81" s="354" t="s">
        <v>748</v>
      </c>
      <c r="D81" s="354" t="s">
        <v>580</v>
      </c>
      <c r="E81" s="354" t="s">
        <v>749</v>
      </c>
    </row>
    <row r="82" customFormat="false" ht="18" hidden="false" customHeight="false" outlineLevel="0" collapsed="false">
      <c r="A82" s="354" t="s">
        <v>971</v>
      </c>
      <c r="B82" s="354" t="s">
        <v>48</v>
      </c>
      <c r="C82" s="354" t="s">
        <v>972</v>
      </c>
      <c r="D82" s="354" t="s">
        <v>580</v>
      </c>
      <c r="E82" s="354" t="s">
        <v>973</v>
      </c>
    </row>
    <row r="83" customFormat="false" ht="18" hidden="false" customHeight="false" outlineLevel="0" collapsed="false">
      <c r="A83" s="354" t="s">
        <v>1202</v>
      </c>
      <c r="B83" s="354" t="s">
        <v>48</v>
      </c>
      <c r="C83" s="354" t="s">
        <v>1203</v>
      </c>
      <c r="D83" s="354" t="s">
        <v>580</v>
      </c>
      <c r="E83" s="354" t="s">
        <v>1204</v>
      </c>
    </row>
    <row r="84" customFormat="false" ht="18" hidden="false" customHeight="false" outlineLevel="0" collapsed="false">
      <c r="A84" s="354" t="s">
        <v>1004</v>
      </c>
      <c r="B84" s="354" t="s">
        <v>48</v>
      </c>
      <c r="C84" s="354" t="s">
        <v>1005</v>
      </c>
      <c r="D84" s="354" t="s">
        <v>580</v>
      </c>
      <c r="E84" s="354" t="s">
        <v>1006</v>
      </c>
    </row>
    <row r="85" customFormat="false" ht="18" hidden="false" customHeight="false" outlineLevel="0" collapsed="false">
      <c r="A85" s="354" t="s">
        <v>759</v>
      </c>
      <c r="B85" s="354" t="s">
        <v>48</v>
      </c>
      <c r="C85" s="354" t="s">
        <v>760</v>
      </c>
      <c r="D85" s="354" t="s">
        <v>580</v>
      </c>
      <c r="E85" s="354" t="s">
        <v>761</v>
      </c>
    </row>
    <row r="86" customFormat="false" ht="18" hidden="false" customHeight="false" outlineLevel="0" collapsed="false">
      <c r="A86" s="354" t="s">
        <v>1163</v>
      </c>
      <c r="B86" s="354" t="s">
        <v>48</v>
      </c>
      <c r="C86" s="354" t="s">
        <v>1164</v>
      </c>
      <c r="D86" s="354" t="s">
        <v>580</v>
      </c>
      <c r="E86" s="354" t="s">
        <v>1165</v>
      </c>
    </row>
    <row r="87" customFormat="false" ht="18" hidden="false" customHeight="false" outlineLevel="0" collapsed="false">
      <c r="A87" s="354" t="s">
        <v>1094</v>
      </c>
      <c r="B87" s="354" t="s">
        <v>48</v>
      </c>
      <c r="C87" s="354" t="s">
        <v>1095</v>
      </c>
      <c r="D87" s="354" t="s">
        <v>580</v>
      </c>
      <c r="E87" s="354" t="s">
        <v>1096</v>
      </c>
    </row>
    <row r="88" customFormat="false" ht="18" hidden="false" customHeight="false" outlineLevel="0" collapsed="false">
      <c r="A88" s="354" t="s">
        <v>992</v>
      </c>
      <c r="B88" s="354" t="s">
        <v>48</v>
      </c>
      <c r="C88" s="354" t="s">
        <v>993</v>
      </c>
      <c r="D88" s="354" t="s">
        <v>580</v>
      </c>
      <c r="E88" s="354" t="s">
        <v>994</v>
      </c>
    </row>
    <row r="89" customFormat="false" ht="18" hidden="false" customHeight="false" outlineLevel="0" collapsed="false">
      <c r="A89" s="354" t="s">
        <v>1118</v>
      </c>
      <c r="B89" s="354" t="s">
        <v>48</v>
      </c>
      <c r="C89" s="354" t="s">
        <v>1119</v>
      </c>
      <c r="D89" s="354" t="s">
        <v>580</v>
      </c>
      <c r="E89" s="354" t="s">
        <v>1120</v>
      </c>
    </row>
    <row r="90" customFormat="false" ht="18" hidden="false" customHeight="false" outlineLevel="0" collapsed="false">
      <c r="A90" s="354" t="s">
        <v>1028</v>
      </c>
      <c r="B90" s="354" t="s">
        <v>48</v>
      </c>
      <c r="C90" s="354" t="s">
        <v>1029</v>
      </c>
      <c r="D90" s="354" t="s">
        <v>580</v>
      </c>
      <c r="E90" s="354" t="s">
        <v>1030</v>
      </c>
    </row>
    <row r="91" customFormat="false" ht="18" hidden="false" customHeight="false" outlineLevel="0" collapsed="false">
      <c r="A91" s="354" t="s">
        <v>1127</v>
      </c>
      <c r="B91" s="354" t="s">
        <v>48</v>
      </c>
      <c r="C91" s="354" t="s">
        <v>1128</v>
      </c>
      <c r="D91" s="354" t="s">
        <v>580</v>
      </c>
      <c r="E91" s="354" t="s">
        <v>1129</v>
      </c>
    </row>
    <row r="92" customFormat="false" ht="18" hidden="false" customHeight="false" outlineLevel="0" collapsed="false">
      <c r="A92" s="354" t="s">
        <v>683</v>
      </c>
      <c r="B92" s="354" t="s">
        <v>48</v>
      </c>
      <c r="C92" s="354" t="s">
        <v>50</v>
      </c>
      <c r="D92" s="354" t="s">
        <v>580</v>
      </c>
      <c r="E92" s="354" t="s">
        <v>684</v>
      </c>
    </row>
    <row r="93" customFormat="false" ht="18" hidden="false" customHeight="false" outlineLevel="0" collapsed="false">
      <c r="A93" s="354" t="s">
        <v>836</v>
      </c>
      <c r="B93" s="354" t="s">
        <v>48</v>
      </c>
      <c r="C93" s="354" t="s">
        <v>837</v>
      </c>
      <c r="D93" s="354" t="s">
        <v>580</v>
      </c>
      <c r="E93" s="354" t="s">
        <v>838</v>
      </c>
    </row>
    <row r="94" customFormat="false" ht="18" hidden="false" customHeight="false" outlineLevel="0" collapsed="false">
      <c r="A94" s="354" t="s">
        <v>1121</v>
      </c>
      <c r="B94" s="354" t="s">
        <v>48</v>
      </c>
      <c r="C94" s="354" t="s">
        <v>1122</v>
      </c>
      <c r="D94" s="354" t="s">
        <v>580</v>
      </c>
      <c r="E94" s="354" t="s">
        <v>1123</v>
      </c>
    </row>
    <row r="95" customFormat="false" ht="18" hidden="false" customHeight="false" outlineLevel="0" collapsed="false">
      <c r="A95" s="354" t="s">
        <v>1115</v>
      </c>
      <c r="B95" s="354" t="s">
        <v>48</v>
      </c>
      <c r="C95" s="354" t="s">
        <v>1116</v>
      </c>
      <c r="D95" s="354" t="s">
        <v>580</v>
      </c>
      <c r="E95" s="354" t="s">
        <v>1117</v>
      </c>
    </row>
    <row r="96" customFormat="false" ht="18" hidden="false" customHeight="false" outlineLevel="0" collapsed="false">
      <c r="A96" s="354" t="s">
        <v>851</v>
      </c>
      <c r="B96" s="354" t="s">
        <v>48</v>
      </c>
      <c r="C96" s="354" t="s">
        <v>852</v>
      </c>
      <c r="D96" s="354" t="s">
        <v>580</v>
      </c>
      <c r="E96" s="354" t="s">
        <v>853</v>
      </c>
    </row>
    <row r="97" customFormat="false" ht="18" hidden="false" customHeight="false" outlineLevel="0" collapsed="false">
      <c r="A97" s="354" t="s">
        <v>1070</v>
      </c>
      <c r="B97" s="354" t="s">
        <v>48</v>
      </c>
      <c r="C97" s="354" t="s">
        <v>1071</v>
      </c>
      <c r="D97" s="354" t="s">
        <v>580</v>
      </c>
      <c r="E97" s="354" t="s">
        <v>1072</v>
      </c>
    </row>
    <row r="98" customFormat="false" ht="18" hidden="false" customHeight="false" outlineLevel="0" collapsed="false">
      <c r="A98" s="354" t="s">
        <v>1190</v>
      </c>
      <c r="B98" s="354" t="s">
        <v>48</v>
      </c>
      <c r="C98" s="354" t="s">
        <v>1191</v>
      </c>
      <c r="D98" s="354" t="s">
        <v>580</v>
      </c>
      <c r="E98" s="354" t="s">
        <v>1192</v>
      </c>
    </row>
    <row r="99" customFormat="false" ht="18" hidden="false" customHeight="false" outlineLevel="0" collapsed="false">
      <c r="A99" s="354" t="s">
        <v>941</v>
      </c>
      <c r="B99" s="354" t="s">
        <v>48</v>
      </c>
      <c r="C99" s="354" t="s">
        <v>942</v>
      </c>
      <c r="D99" s="354" t="s">
        <v>580</v>
      </c>
      <c r="E99" s="354" t="s">
        <v>943</v>
      </c>
    </row>
    <row r="100" customFormat="false" ht="18" hidden="false" customHeight="false" outlineLevel="0" collapsed="false">
      <c r="A100" s="354" t="s">
        <v>1252</v>
      </c>
      <c r="B100" s="354" t="s">
        <v>48</v>
      </c>
      <c r="C100" s="354" t="s">
        <v>1253</v>
      </c>
      <c r="D100" s="354" t="s">
        <v>580</v>
      </c>
      <c r="E100" s="354" t="s">
        <v>1254</v>
      </c>
    </row>
    <row r="101" customFormat="false" ht="18" hidden="false" customHeight="false" outlineLevel="0" collapsed="false">
      <c r="A101" s="354" t="s">
        <v>896</v>
      </c>
      <c r="B101" s="354" t="s">
        <v>48</v>
      </c>
      <c r="C101" s="354" t="s">
        <v>897</v>
      </c>
      <c r="D101" s="354" t="s">
        <v>580</v>
      </c>
      <c r="E101" s="354" t="s">
        <v>898</v>
      </c>
    </row>
    <row r="102" customFormat="false" ht="18" hidden="false" customHeight="false" outlineLevel="0" collapsed="false">
      <c r="A102" s="354" t="s">
        <v>944</v>
      </c>
      <c r="B102" s="354" t="s">
        <v>48</v>
      </c>
      <c r="C102" s="354" t="s">
        <v>945</v>
      </c>
      <c r="D102" s="354" t="s">
        <v>580</v>
      </c>
      <c r="E102" s="354" t="s">
        <v>946</v>
      </c>
    </row>
    <row r="103" customFormat="false" ht="18" hidden="false" customHeight="false" outlineLevel="0" collapsed="false">
      <c r="A103" s="354" t="s">
        <v>1133</v>
      </c>
      <c r="B103" s="354" t="s">
        <v>48</v>
      </c>
      <c r="C103" s="354" t="s">
        <v>1134</v>
      </c>
      <c r="D103" s="354" t="s">
        <v>580</v>
      </c>
      <c r="E103" s="354" t="s">
        <v>1135</v>
      </c>
    </row>
    <row r="104" customFormat="false" ht="18" hidden="false" customHeight="false" outlineLevel="0" collapsed="false">
      <c r="A104" s="354" t="s">
        <v>817</v>
      </c>
      <c r="B104" s="354" t="s">
        <v>48</v>
      </c>
      <c r="C104" s="354" t="s">
        <v>818</v>
      </c>
      <c r="D104" s="354" t="s">
        <v>580</v>
      </c>
      <c r="E104" s="354" t="s">
        <v>819</v>
      </c>
    </row>
    <row r="105" customFormat="false" ht="18" hidden="false" customHeight="false" outlineLevel="0" collapsed="false">
      <c r="A105" s="354" t="s">
        <v>1055</v>
      </c>
      <c r="B105" s="354" t="s">
        <v>48</v>
      </c>
      <c r="C105" s="354" t="s">
        <v>1056</v>
      </c>
      <c r="D105" s="354" t="s">
        <v>580</v>
      </c>
      <c r="E105" s="354" t="s">
        <v>1057</v>
      </c>
    </row>
    <row r="106" customFormat="false" ht="18" hidden="false" customHeight="false" outlineLevel="0" collapsed="false">
      <c r="A106" s="354" t="s">
        <v>1166</v>
      </c>
      <c r="B106" s="354" t="s">
        <v>48</v>
      </c>
      <c r="C106" s="354" t="s">
        <v>1167</v>
      </c>
      <c r="D106" s="354" t="s">
        <v>580</v>
      </c>
      <c r="E106" s="354" t="s">
        <v>1168</v>
      </c>
    </row>
    <row r="107" customFormat="false" ht="18" hidden="false" customHeight="false" outlineLevel="0" collapsed="false">
      <c r="A107" s="354" t="s">
        <v>1178</v>
      </c>
      <c r="B107" s="354" t="s">
        <v>48</v>
      </c>
      <c r="C107" s="354" t="s">
        <v>1179</v>
      </c>
      <c r="D107" s="354" t="s">
        <v>580</v>
      </c>
      <c r="E107" s="354" t="s">
        <v>1180</v>
      </c>
    </row>
    <row r="108" customFormat="false" ht="18" hidden="false" customHeight="false" outlineLevel="0" collapsed="false">
      <c r="A108" s="354" t="s">
        <v>832</v>
      </c>
      <c r="B108" s="354" t="s">
        <v>48</v>
      </c>
      <c r="C108" s="354" t="s">
        <v>833</v>
      </c>
      <c r="D108" s="354" t="s">
        <v>580</v>
      </c>
      <c r="E108" s="354" t="s">
        <v>834</v>
      </c>
    </row>
    <row r="109" customFormat="false" ht="18" hidden="false" customHeight="false" outlineLevel="0" collapsed="false">
      <c r="A109" s="354" t="s">
        <v>1037</v>
      </c>
      <c r="B109" s="354" t="s">
        <v>48</v>
      </c>
      <c r="C109" s="354" t="s">
        <v>1038</v>
      </c>
      <c r="D109" s="354" t="s">
        <v>580</v>
      </c>
      <c r="E109" s="354" t="s">
        <v>1039</v>
      </c>
    </row>
    <row r="110" customFormat="false" ht="18" hidden="false" customHeight="false" outlineLevel="0" collapsed="false">
      <c r="A110" s="354" t="s">
        <v>1106</v>
      </c>
      <c r="B110" s="354" t="s">
        <v>48</v>
      </c>
      <c r="C110" s="354" t="s">
        <v>1107</v>
      </c>
      <c r="D110" s="354" t="s">
        <v>580</v>
      </c>
      <c r="E110" s="354" t="s">
        <v>1108</v>
      </c>
    </row>
    <row r="111" customFormat="false" ht="18" hidden="false" customHeight="false" outlineLevel="0" collapsed="false">
      <c r="A111" s="354" t="s">
        <v>953</v>
      </c>
      <c r="B111" s="354" t="s">
        <v>48</v>
      </c>
      <c r="C111" s="354" t="s">
        <v>954</v>
      </c>
      <c r="D111" s="354" t="s">
        <v>580</v>
      </c>
      <c r="E111" s="354" t="s">
        <v>955</v>
      </c>
    </row>
    <row r="112" customFormat="false" ht="18" hidden="false" customHeight="false" outlineLevel="0" collapsed="false">
      <c r="A112" s="354" t="s">
        <v>786</v>
      </c>
      <c r="B112" s="354" t="s">
        <v>48</v>
      </c>
      <c r="C112" s="354" t="s">
        <v>787</v>
      </c>
      <c r="D112" s="354" t="s">
        <v>580</v>
      </c>
      <c r="E112" s="354" t="s">
        <v>788</v>
      </c>
    </row>
    <row r="113" customFormat="false" ht="18" hidden="false" customHeight="false" outlineLevel="0" collapsed="false">
      <c r="A113" s="354" t="s">
        <v>1019</v>
      </c>
      <c r="B113" s="354" t="s">
        <v>48</v>
      </c>
      <c r="C113" s="354" t="s">
        <v>1020</v>
      </c>
      <c r="D113" s="354" t="s">
        <v>580</v>
      </c>
      <c r="E113" s="354" t="s">
        <v>1021</v>
      </c>
    </row>
    <row r="114" customFormat="false" ht="18" hidden="false" customHeight="false" outlineLevel="0" collapsed="false">
      <c r="A114" s="354" t="s">
        <v>911</v>
      </c>
      <c r="B114" s="354" t="s">
        <v>48</v>
      </c>
      <c r="C114" s="354" t="s">
        <v>912</v>
      </c>
      <c r="D114" s="354" t="s">
        <v>580</v>
      </c>
      <c r="E114" s="354" t="s">
        <v>913</v>
      </c>
    </row>
    <row r="115" customFormat="false" ht="18" hidden="false" customHeight="false" outlineLevel="0" collapsed="false">
      <c r="A115" s="354" t="s">
        <v>1109</v>
      </c>
      <c r="B115" s="354" t="s">
        <v>48</v>
      </c>
      <c r="C115" s="354" t="s">
        <v>1110</v>
      </c>
      <c r="D115" s="354" t="s">
        <v>580</v>
      </c>
      <c r="E115" s="354" t="s">
        <v>1111</v>
      </c>
    </row>
    <row r="116" customFormat="false" ht="18" hidden="false" customHeight="false" outlineLevel="0" collapsed="false">
      <c r="A116" s="354" t="s">
        <v>1064</v>
      </c>
      <c r="B116" s="354" t="s">
        <v>48</v>
      </c>
      <c r="C116" s="354" t="s">
        <v>1065</v>
      </c>
      <c r="D116" s="354" t="s">
        <v>580</v>
      </c>
      <c r="E116" s="354" t="s">
        <v>1066</v>
      </c>
    </row>
    <row r="117" customFormat="false" ht="18" hidden="false" customHeight="false" outlineLevel="0" collapsed="false">
      <c r="A117" s="354" t="s">
        <v>767</v>
      </c>
      <c r="B117" s="354" t="s">
        <v>48</v>
      </c>
      <c r="C117" s="354" t="s">
        <v>768</v>
      </c>
      <c r="D117" s="354" t="s">
        <v>580</v>
      </c>
      <c r="E117" s="354" t="s">
        <v>765</v>
      </c>
    </row>
    <row r="118" customFormat="false" ht="18" hidden="false" customHeight="false" outlineLevel="0" collapsed="false">
      <c r="A118" s="354" t="s">
        <v>1049</v>
      </c>
      <c r="B118" s="354" t="s">
        <v>48</v>
      </c>
      <c r="C118" s="354" t="s">
        <v>1050</v>
      </c>
      <c r="D118" s="354" t="s">
        <v>580</v>
      </c>
      <c r="E118" s="354" t="s">
        <v>1051</v>
      </c>
    </row>
    <row r="119" customFormat="false" ht="18" hidden="false" customHeight="false" outlineLevel="0" collapsed="false">
      <c r="A119" s="354" t="s">
        <v>1247</v>
      </c>
      <c r="B119" s="354" t="s">
        <v>48</v>
      </c>
      <c r="C119" s="354" t="s">
        <v>60</v>
      </c>
      <c r="D119" s="354" t="s">
        <v>580</v>
      </c>
      <c r="E119" s="354" t="s">
        <v>1248</v>
      </c>
    </row>
    <row r="120" customFormat="false" ht="18" hidden="false" customHeight="false" outlineLevel="0" collapsed="false">
      <c r="A120" s="354" t="s">
        <v>1235</v>
      </c>
      <c r="B120" s="354" t="s">
        <v>48</v>
      </c>
      <c r="C120" s="354" t="s">
        <v>1236</v>
      </c>
      <c r="D120" s="354" t="s">
        <v>580</v>
      </c>
      <c r="E120" s="354" t="s">
        <v>1237</v>
      </c>
    </row>
    <row r="121" customFormat="false" ht="18" hidden="false" customHeight="false" outlineLevel="0" collapsed="false">
      <c r="A121" s="354" t="s">
        <v>1238</v>
      </c>
      <c r="B121" s="354" t="s">
        <v>48</v>
      </c>
      <c r="C121" s="354" t="s">
        <v>1239</v>
      </c>
      <c r="D121" s="354" t="s">
        <v>580</v>
      </c>
      <c r="E121" s="354" t="s">
        <v>1240</v>
      </c>
    </row>
    <row r="122" customFormat="false" ht="18" hidden="false" customHeight="false" outlineLevel="0" collapsed="false">
      <c r="A122" s="354" t="s">
        <v>1169</v>
      </c>
      <c r="B122" s="354" t="s">
        <v>48</v>
      </c>
      <c r="C122" s="354" t="s">
        <v>1170</v>
      </c>
      <c r="D122" s="354" t="s">
        <v>580</v>
      </c>
      <c r="E122" s="354" t="s">
        <v>1171</v>
      </c>
    </row>
    <row r="123" customFormat="false" ht="18" hidden="false" customHeight="false" outlineLevel="0" collapsed="false">
      <c r="A123" s="354" t="s">
        <v>1136</v>
      </c>
      <c r="B123" s="354" t="s">
        <v>48</v>
      </c>
      <c r="C123" s="354" t="s">
        <v>1137</v>
      </c>
      <c r="D123" s="354" t="s">
        <v>580</v>
      </c>
      <c r="E123" s="354" t="s">
        <v>1138</v>
      </c>
    </row>
    <row r="124" customFormat="false" ht="18" hidden="false" customHeight="false" outlineLevel="0" collapsed="false">
      <c r="A124" s="354" t="s">
        <v>1013</v>
      </c>
      <c r="B124" s="354" t="s">
        <v>48</v>
      </c>
      <c r="C124" s="354" t="s">
        <v>1014</v>
      </c>
      <c r="D124" s="354" t="s">
        <v>580</v>
      </c>
      <c r="E124" s="354" t="s">
        <v>1015</v>
      </c>
    </row>
    <row r="125" customFormat="false" ht="18" hidden="false" customHeight="false" outlineLevel="0" collapsed="false">
      <c r="A125" s="354" t="s">
        <v>950</v>
      </c>
      <c r="B125" s="354" t="s">
        <v>48</v>
      </c>
      <c r="C125" s="354" t="s">
        <v>951</v>
      </c>
      <c r="D125" s="354" t="s">
        <v>580</v>
      </c>
      <c r="E125" s="354" t="s">
        <v>952</v>
      </c>
    </row>
    <row r="126" customFormat="false" ht="18" hidden="false" customHeight="false" outlineLevel="0" collapsed="false">
      <c r="A126" s="354" t="s">
        <v>875</v>
      </c>
      <c r="B126" s="354" t="s">
        <v>48</v>
      </c>
      <c r="C126" s="354" t="s">
        <v>876</v>
      </c>
      <c r="D126" s="354" t="s">
        <v>580</v>
      </c>
      <c r="E126" s="354" t="s">
        <v>877</v>
      </c>
    </row>
    <row r="127" customFormat="false" ht="18" hidden="false" customHeight="false" outlineLevel="0" collapsed="false">
      <c r="A127" s="354" t="s">
        <v>899</v>
      </c>
      <c r="B127" s="354" t="s">
        <v>48</v>
      </c>
      <c r="C127" s="354" t="s">
        <v>900</v>
      </c>
      <c r="D127" s="354" t="s">
        <v>580</v>
      </c>
      <c r="E127" s="354" t="s">
        <v>901</v>
      </c>
    </row>
    <row r="128" customFormat="false" ht="18" hidden="false" customHeight="false" outlineLevel="0" collapsed="false">
      <c r="A128" s="354" t="s">
        <v>893</v>
      </c>
      <c r="B128" s="354" t="s">
        <v>48</v>
      </c>
      <c r="C128" s="354" t="s">
        <v>894</v>
      </c>
      <c r="D128" s="354" t="s">
        <v>580</v>
      </c>
      <c r="E128" s="354" t="s">
        <v>895</v>
      </c>
    </row>
    <row r="129" customFormat="false" ht="18" hidden="false" customHeight="false" outlineLevel="0" collapsed="false">
      <c r="A129" s="354" t="s">
        <v>802</v>
      </c>
      <c r="B129" s="354" t="s">
        <v>48</v>
      </c>
      <c r="C129" s="354" t="s">
        <v>803</v>
      </c>
      <c r="D129" s="354" t="s">
        <v>580</v>
      </c>
      <c r="E129" s="354" t="s">
        <v>804</v>
      </c>
    </row>
    <row r="130" customFormat="false" ht="18" hidden="false" customHeight="false" outlineLevel="0" collapsed="false">
      <c r="A130" s="354" t="s">
        <v>914</v>
      </c>
      <c r="B130" s="354" t="s">
        <v>48</v>
      </c>
      <c r="C130" s="354" t="s">
        <v>915</v>
      </c>
      <c r="D130" s="354" t="s">
        <v>580</v>
      </c>
      <c r="E130" s="354" t="s">
        <v>916</v>
      </c>
    </row>
    <row r="131" customFormat="false" ht="18" hidden="false" customHeight="false" outlineLevel="0" collapsed="false">
      <c r="A131" s="354" t="s">
        <v>782</v>
      </c>
      <c r="B131" s="354" t="s">
        <v>48</v>
      </c>
      <c r="C131" s="354" t="s">
        <v>783</v>
      </c>
      <c r="D131" s="354" t="s">
        <v>580</v>
      </c>
      <c r="E131" s="354" t="s">
        <v>784</v>
      </c>
    </row>
    <row r="132" customFormat="false" ht="18" hidden="false" customHeight="false" outlineLevel="0" collapsed="false">
      <c r="A132" s="354" t="s">
        <v>1217</v>
      </c>
      <c r="B132" s="354" t="s">
        <v>48</v>
      </c>
      <c r="C132" s="354" t="s">
        <v>1218</v>
      </c>
      <c r="D132" s="354" t="s">
        <v>580</v>
      </c>
      <c r="E132" s="354" t="s">
        <v>1219</v>
      </c>
    </row>
    <row r="133" customFormat="false" ht="18" hidden="false" customHeight="false" outlineLevel="0" collapsed="false">
      <c r="A133" s="354" t="s">
        <v>998</v>
      </c>
      <c r="B133" s="354" t="s">
        <v>48</v>
      </c>
      <c r="C133" s="354" t="s">
        <v>999</v>
      </c>
      <c r="D133" s="354" t="s">
        <v>580</v>
      </c>
      <c r="E133" s="354" t="s">
        <v>1000</v>
      </c>
    </row>
    <row r="134" customFormat="false" ht="18" hidden="false" customHeight="false" outlineLevel="0" collapsed="false">
      <c r="A134" s="354" t="s">
        <v>805</v>
      </c>
      <c r="B134" s="354" t="s">
        <v>48</v>
      </c>
      <c r="C134" s="354" t="s">
        <v>806</v>
      </c>
      <c r="D134" s="354" t="s">
        <v>580</v>
      </c>
      <c r="E134" s="354" t="s">
        <v>807</v>
      </c>
    </row>
    <row r="135" customFormat="false" ht="18" hidden="false" customHeight="false" outlineLevel="0" collapsed="false">
      <c r="A135" s="354" t="s">
        <v>1088</v>
      </c>
      <c r="B135" s="354" t="s">
        <v>48</v>
      </c>
      <c r="C135" s="354" t="s">
        <v>1089</v>
      </c>
      <c r="D135" s="354" t="s">
        <v>580</v>
      </c>
      <c r="E135" s="354" t="s">
        <v>1090</v>
      </c>
    </row>
    <row r="136" customFormat="false" ht="18" hidden="false" customHeight="false" outlineLevel="0" collapsed="false">
      <c r="A136" s="354" t="s">
        <v>790</v>
      </c>
      <c r="B136" s="354" t="s">
        <v>48</v>
      </c>
      <c r="C136" s="354" t="s">
        <v>791</v>
      </c>
      <c r="D136" s="354" t="s">
        <v>580</v>
      </c>
      <c r="E136" s="354" t="s">
        <v>792</v>
      </c>
    </row>
    <row r="137" customFormat="false" ht="18" hidden="false" customHeight="false" outlineLevel="0" collapsed="false">
      <c r="A137" s="354" t="s">
        <v>794</v>
      </c>
      <c r="B137" s="354" t="s">
        <v>48</v>
      </c>
      <c r="C137" s="354" t="s">
        <v>795</v>
      </c>
      <c r="D137" s="354" t="s">
        <v>580</v>
      </c>
      <c r="E137" s="354" t="s">
        <v>796</v>
      </c>
    </row>
    <row r="138" customFormat="false" ht="18" hidden="false" customHeight="false" outlineLevel="0" collapsed="false">
      <c r="A138" s="354" t="s">
        <v>1043</v>
      </c>
      <c r="B138" s="354" t="s">
        <v>48</v>
      </c>
      <c r="C138" s="354" t="s">
        <v>1044</v>
      </c>
      <c r="D138" s="354" t="s">
        <v>580</v>
      </c>
      <c r="E138" s="354" t="s">
        <v>1045</v>
      </c>
    </row>
    <row r="139" customFormat="false" ht="18" hidden="false" customHeight="false" outlineLevel="0" collapsed="false">
      <c r="A139" s="354" t="s">
        <v>986</v>
      </c>
      <c r="B139" s="354" t="s">
        <v>48</v>
      </c>
      <c r="C139" s="354" t="s">
        <v>987</v>
      </c>
      <c r="D139" s="354" t="s">
        <v>580</v>
      </c>
      <c r="E139" s="354" t="s">
        <v>988</v>
      </c>
    </row>
    <row r="140" customFormat="false" ht="18" hidden="false" customHeight="false" outlineLevel="0" collapsed="false">
      <c r="A140" s="354" t="s">
        <v>956</v>
      </c>
      <c r="B140" s="354" t="s">
        <v>48</v>
      </c>
      <c r="C140" s="354" t="s">
        <v>957</v>
      </c>
      <c r="D140" s="354" t="s">
        <v>580</v>
      </c>
      <c r="E140" s="354" t="s">
        <v>958</v>
      </c>
    </row>
    <row r="141" customFormat="false" ht="18" hidden="false" customHeight="false" outlineLevel="0" collapsed="false">
      <c r="A141" s="354" t="s">
        <v>712</v>
      </c>
      <c r="B141" s="354" t="s">
        <v>48</v>
      </c>
      <c r="C141" s="354" t="s">
        <v>713</v>
      </c>
      <c r="D141" s="354" t="s">
        <v>580</v>
      </c>
      <c r="E141" s="354" t="s">
        <v>714</v>
      </c>
    </row>
    <row r="142" customFormat="false" ht="18" hidden="false" customHeight="false" outlineLevel="0" collapsed="false">
      <c r="A142" s="354" t="s">
        <v>1031</v>
      </c>
      <c r="B142" s="354" t="s">
        <v>48</v>
      </c>
      <c r="C142" s="354" t="s">
        <v>1032</v>
      </c>
      <c r="D142" s="354" t="s">
        <v>580</v>
      </c>
      <c r="E142" s="354" t="s">
        <v>1033</v>
      </c>
    </row>
    <row r="143" customFormat="false" ht="18" hidden="false" customHeight="false" outlineLevel="0" collapsed="false">
      <c r="A143" s="354" t="s">
        <v>720</v>
      </c>
      <c r="B143" s="354" t="s">
        <v>48</v>
      </c>
      <c r="C143" s="354" t="s">
        <v>721</v>
      </c>
      <c r="D143" s="354" t="s">
        <v>580</v>
      </c>
      <c r="E143" s="354" t="s">
        <v>722</v>
      </c>
    </row>
    <row r="144" customFormat="false" ht="18" hidden="false" customHeight="false" outlineLevel="0" collapsed="false">
      <c r="A144" s="354" t="s">
        <v>1193</v>
      </c>
      <c r="B144" s="354" t="s">
        <v>48</v>
      </c>
      <c r="C144" s="354" t="s">
        <v>1194</v>
      </c>
      <c r="D144" s="354" t="s">
        <v>580</v>
      </c>
      <c r="E144" s="354" t="s">
        <v>1195</v>
      </c>
    </row>
    <row r="145" customFormat="false" ht="18" hidden="false" customHeight="false" outlineLevel="0" collapsed="false">
      <c r="A145" s="354" t="s">
        <v>1124</v>
      </c>
      <c r="B145" s="354" t="s">
        <v>48</v>
      </c>
      <c r="C145" s="354" t="s">
        <v>1125</v>
      </c>
      <c r="D145" s="354" t="s">
        <v>580</v>
      </c>
      <c r="E145" s="354" t="s">
        <v>1126</v>
      </c>
    </row>
    <row r="146" customFormat="false" ht="18" hidden="false" customHeight="false" outlineLevel="0" collapsed="false">
      <c r="A146" s="354" t="s">
        <v>1139</v>
      </c>
      <c r="B146" s="354" t="s">
        <v>48</v>
      </c>
      <c r="C146" s="354" t="s">
        <v>1140</v>
      </c>
      <c r="D146" s="354" t="s">
        <v>580</v>
      </c>
      <c r="E146" s="354" t="s">
        <v>1141</v>
      </c>
    </row>
    <row r="147" customFormat="false" ht="18" hidden="false" customHeight="false" outlineLevel="0" collapsed="false">
      <c r="A147" s="354" t="s">
        <v>1082</v>
      </c>
      <c r="B147" s="354" t="s">
        <v>48</v>
      </c>
      <c r="C147" s="354" t="s">
        <v>1083</v>
      </c>
      <c r="D147" s="354" t="s">
        <v>580</v>
      </c>
      <c r="E147" s="354" t="s">
        <v>1084</v>
      </c>
    </row>
    <row r="148" customFormat="false" ht="18" hidden="false" customHeight="false" outlineLevel="0" collapsed="false">
      <c r="A148" s="354" t="s">
        <v>751</v>
      </c>
      <c r="B148" s="354" t="s">
        <v>48</v>
      </c>
      <c r="C148" s="354" t="s">
        <v>752</v>
      </c>
      <c r="D148" s="354" t="s">
        <v>580</v>
      </c>
      <c r="E148" s="354" t="s">
        <v>753</v>
      </c>
    </row>
    <row r="149" customFormat="false" ht="18" hidden="false" customHeight="false" outlineLevel="0" collapsed="false">
      <c r="A149" s="354" t="s">
        <v>905</v>
      </c>
      <c r="B149" s="354" t="s">
        <v>48</v>
      </c>
      <c r="C149" s="354" t="s">
        <v>906</v>
      </c>
      <c r="D149" s="354" t="s">
        <v>580</v>
      </c>
      <c r="E149" s="354" t="s">
        <v>907</v>
      </c>
    </row>
    <row r="150" customFormat="false" ht="18" hidden="false" customHeight="false" outlineLevel="0" collapsed="false">
      <c r="A150" s="354" t="s">
        <v>778</v>
      </c>
      <c r="B150" s="354" t="s">
        <v>48</v>
      </c>
      <c r="C150" s="354" t="s">
        <v>779</v>
      </c>
      <c r="D150" s="354" t="s">
        <v>580</v>
      </c>
      <c r="E150" s="354" t="s">
        <v>780</v>
      </c>
    </row>
    <row r="151" customFormat="false" ht="18" hidden="false" customHeight="false" outlineLevel="0" collapsed="false">
      <c r="A151" s="354" t="s">
        <v>974</v>
      </c>
      <c r="B151" s="354" t="s">
        <v>48</v>
      </c>
      <c r="C151" s="354" t="s">
        <v>975</v>
      </c>
      <c r="D151" s="354" t="s">
        <v>580</v>
      </c>
      <c r="E151" s="354" t="s">
        <v>976</v>
      </c>
    </row>
    <row r="152" customFormat="false" ht="18" hidden="false" customHeight="false" outlineLevel="0" collapsed="false">
      <c r="A152" s="354" t="s">
        <v>821</v>
      </c>
      <c r="B152" s="354" t="s">
        <v>48</v>
      </c>
      <c r="C152" s="354" t="s">
        <v>822</v>
      </c>
      <c r="D152" s="354" t="s">
        <v>580</v>
      </c>
      <c r="E152" s="354" t="s">
        <v>823</v>
      </c>
    </row>
    <row r="153" customFormat="false" ht="18" hidden="false" customHeight="false" outlineLevel="0" collapsed="false">
      <c r="A153" s="354" t="s">
        <v>932</v>
      </c>
      <c r="B153" s="354" t="s">
        <v>48</v>
      </c>
      <c r="C153" s="354" t="s">
        <v>933</v>
      </c>
      <c r="D153" s="354" t="s">
        <v>580</v>
      </c>
      <c r="E153" s="354" t="s">
        <v>934</v>
      </c>
    </row>
    <row r="154" customFormat="false" ht="18" hidden="false" customHeight="false" outlineLevel="0" collapsed="false">
      <c r="A154" s="354" t="s">
        <v>840</v>
      </c>
      <c r="B154" s="354" t="s">
        <v>48</v>
      </c>
      <c r="C154" s="354" t="s">
        <v>841</v>
      </c>
      <c r="D154" s="354" t="s">
        <v>580</v>
      </c>
      <c r="E154" s="354" t="s">
        <v>842</v>
      </c>
    </row>
    <row r="155" customFormat="false" ht="18" hidden="false" customHeight="false" outlineLevel="0" collapsed="false">
      <c r="A155" s="354" t="s">
        <v>917</v>
      </c>
      <c r="B155" s="354" t="s">
        <v>48</v>
      </c>
      <c r="C155" s="354" t="s">
        <v>918</v>
      </c>
      <c r="D155" s="354" t="s">
        <v>580</v>
      </c>
      <c r="E155" s="354" t="s">
        <v>919</v>
      </c>
    </row>
    <row r="156" customFormat="false" ht="18" hidden="false" customHeight="false" outlineLevel="0" collapsed="false">
      <c r="A156" s="354" t="s">
        <v>968</v>
      </c>
      <c r="B156" s="354" t="s">
        <v>48</v>
      </c>
      <c r="C156" s="354" t="s">
        <v>969</v>
      </c>
      <c r="D156" s="354" t="s">
        <v>580</v>
      </c>
      <c r="E156" s="354" t="s">
        <v>970</v>
      </c>
    </row>
    <row r="157" customFormat="false" ht="18" hidden="false" customHeight="false" outlineLevel="0" collapsed="false">
      <c r="A157" s="354" t="s">
        <v>938</v>
      </c>
      <c r="B157" s="354" t="s">
        <v>48</v>
      </c>
      <c r="C157" s="354" t="s">
        <v>939</v>
      </c>
      <c r="D157" s="354" t="s">
        <v>580</v>
      </c>
      <c r="E157" s="354" t="s">
        <v>940</v>
      </c>
    </row>
    <row r="158" customFormat="false" ht="18" hidden="false" customHeight="false" outlineLevel="0" collapsed="false">
      <c r="A158" s="354" t="s">
        <v>1199</v>
      </c>
      <c r="B158" s="354" t="s">
        <v>48</v>
      </c>
      <c r="C158" s="354" t="s">
        <v>1200</v>
      </c>
      <c r="D158" s="354" t="s">
        <v>580</v>
      </c>
      <c r="E158" s="354" t="s">
        <v>1201</v>
      </c>
    </row>
    <row r="159" customFormat="false" ht="18" hidden="false" customHeight="false" outlineLevel="0" collapsed="false">
      <c r="A159" s="354" t="s">
        <v>1058</v>
      </c>
      <c r="B159" s="354" t="s">
        <v>48</v>
      </c>
      <c r="C159" s="354" t="s">
        <v>1059</v>
      </c>
      <c r="D159" s="354" t="s">
        <v>580</v>
      </c>
      <c r="E159" s="354" t="s">
        <v>1060</v>
      </c>
    </row>
    <row r="160" customFormat="false" ht="18" hidden="false" customHeight="false" outlineLevel="0" collapsed="false">
      <c r="A160" s="354" t="s">
        <v>908</v>
      </c>
      <c r="B160" s="354" t="s">
        <v>48</v>
      </c>
      <c r="C160" s="354" t="s">
        <v>909</v>
      </c>
      <c r="D160" s="354" t="s">
        <v>580</v>
      </c>
      <c r="E160" s="354" t="s">
        <v>910</v>
      </c>
    </row>
    <row r="161" customFormat="false" ht="18" hidden="false" customHeight="false" outlineLevel="0" collapsed="false">
      <c r="A161" s="354" t="s">
        <v>989</v>
      </c>
      <c r="B161" s="354" t="s">
        <v>48</v>
      </c>
      <c r="C161" s="354" t="s">
        <v>990</v>
      </c>
      <c r="D161" s="354" t="s">
        <v>580</v>
      </c>
      <c r="E161" s="354" t="s">
        <v>991</v>
      </c>
    </row>
    <row r="162" customFormat="false" ht="18" hidden="false" customHeight="false" outlineLevel="0" collapsed="false">
      <c r="A162" s="354" t="s">
        <v>1142</v>
      </c>
      <c r="B162" s="354" t="s">
        <v>48</v>
      </c>
      <c r="C162" s="354" t="s">
        <v>1143</v>
      </c>
      <c r="D162" s="354" t="s">
        <v>580</v>
      </c>
      <c r="E162" s="354" t="s">
        <v>1144</v>
      </c>
    </row>
    <row r="163" customFormat="false" ht="18" hidden="false" customHeight="false" outlineLevel="0" collapsed="false">
      <c r="A163" s="354" t="s">
        <v>1175</v>
      </c>
      <c r="B163" s="354" t="s">
        <v>48</v>
      </c>
      <c r="C163" s="354" t="s">
        <v>1176</v>
      </c>
      <c r="D163" s="354" t="s">
        <v>580</v>
      </c>
      <c r="E163" s="354" t="s">
        <v>1177</v>
      </c>
    </row>
    <row r="164" customFormat="false" ht="18" hidden="false" customHeight="false" outlineLevel="0" collapsed="false">
      <c r="A164" s="354" t="s">
        <v>724</v>
      </c>
      <c r="B164" s="354" t="s">
        <v>48</v>
      </c>
      <c r="C164" s="354" t="s">
        <v>55</v>
      </c>
      <c r="D164" s="354" t="s">
        <v>580</v>
      </c>
      <c r="E164" s="354" t="s">
        <v>725</v>
      </c>
    </row>
    <row r="165" customFormat="false" ht="18" hidden="false" customHeight="false" outlineLevel="0" collapsed="false">
      <c r="A165" s="354" t="s">
        <v>1046</v>
      </c>
      <c r="B165" s="354" t="s">
        <v>48</v>
      </c>
      <c r="C165" s="354" t="s">
        <v>1047</v>
      </c>
      <c r="D165" s="354" t="s">
        <v>580</v>
      </c>
      <c r="E165" s="354" t="s">
        <v>1048</v>
      </c>
    </row>
    <row r="166" customFormat="false" ht="18" hidden="false" customHeight="false" outlineLevel="0" collapsed="false">
      <c r="A166" s="354" t="s">
        <v>1172</v>
      </c>
      <c r="B166" s="354" t="s">
        <v>48</v>
      </c>
      <c r="C166" s="354" t="s">
        <v>1173</v>
      </c>
      <c r="D166" s="354" t="s">
        <v>580</v>
      </c>
      <c r="E166" s="354" t="s">
        <v>1174</v>
      </c>
    </row>
    <row r="167" customFormat="false" ht="18" hidden="false" customHeight="false" outlineLevel="0" collapsed="false">
      <c r="A167" s="354" t="s">
        <v>700</v>
      </c>
      <c r="B167" s="354" t="s">
        <v>48</v>
      </c>
      <c r="C167" s="354" t="s">
        <v>701</v>
      </c>
      <c r="D167" s="354" t="s">
        <v>580</v>
      </c>
      <c r="E167" s="354" t="s">
        <v>702</v>
      </c>
    </row>
    <row r="168" customFormat="false" ht="18" hidden="false" customHeight="false" outlineLevel="0" collapsed="false">
      <c r="A168" s="354" t="s">
        <v>1232</v>
      </c>
      <c r="B168" s="354" t="s">
        <v>48</v>
      </c>
      <c r="C168" s="354" t="s">
        <v>1233</v>
      </c>
      <c r="D168" s="354" t="s">
        <v>580</v>
      </c>
      <c r="E168" s="354" t="s">
        <v>1234</v>
      </c>
    </row>
    <row r="169" customFormat="false" ht="18" hidden="false" customHeight="false" outlineLevel="0" collapsed="false">
      <c r="A169" s="354" t="s">
        <v>755</v>
      </c>
      <c r="B169" s="354" t="s">
        <v>48</v>
      </c>
      <c r="C169" s="354" t="s">
        <v>756</v>
      </c>
      <c r="D169" s="354" t="s">
        <v>580</v>
      </c>
      <c r="E169" s="354" t="s">
        <v>757</v>
      </c>
    </row>
    <row r="170" customFormat="false" ht="18" hidden="false" customHeight="false" outlineLevel="0" collapsed="false">
      <c r="A170" s="354" t="s">
        <v>881</v>
      </c>
      <c r="B170" s="354" t="s">
        <v>48</v>
      </c>
      <c r="C170" s="354" t="s">
        <v>882</v>
      </c>
      <c r="D170" s="354" t="s">
        <v>580</v>
      </c>
      <c r="E170" s="354" t="s">
        <v>883</v>
      </c>
    </row>
    <row r="171" customFormat="false" ht="18" hidden="false" customHeight="false" outlineLevel="0" collapsed="false">
      <c r="A171" s="354" t="s">
        <v>704</v>
      </c>
      <c r="B171" s="354" t="s">
        <v>48</v>
      </c>
      <c r="C171" s="354" t="s">
        <v>705</v>
      </c>
      <c r="D171" s="354" t="s">
        <v>580</v>
      </c>
      <c r="E171" s="354" t="s">
        <v>706</v>
      </c>
    </row>
    <row r="172" customFormat="false" ht="18" hidden="false" customHeight="false" outlineLevel="0" collapsed="false">
      <c r="A172" s="354" t="s">
        <v>1112</v>
      </c>
      <c r="B172" s="354" t="s">
        <v>48</v>
      </c>
      <c r="C172" s="354" t="s">
        <v>1113</v>
      </c>
      <c r="D172" s="354" t="s">
        <v>580</v>
      </c>
      <c r="E172" s="354" t="s">
        <v>1114</v>
      </c>
    </row>
    <row r="173" customFormat="false" ht="18" hidden="false" customHeight="false" outlineLevel="0" collapsed="false">
      <c r="A173" s="354" t="s">
        <v>923</v>
      </c>
      <c r="B173" s="354" t="s">
        <v>48</v>
      </c>
      <c r="C173" s="354" t="s">
        <v>924</v>
      </c>
      <c r="D173" s="354" t="s">
        <v>580</v>
      </c>
      <c r="E173" s="354" t="s">
        <v>925</v>
      </c>
    </row>
    <row r="174" customFormat="false" ht="18" hidden="false" customHeight="false" outlineLevel="0" collapsed="false">
      <c r="A174" s="354" t="s">
        <v>1022</v>
      </c>
      <c r="B174" s="354" t="s">
        <v>48</v>
      </c>
      <c r="C174" s="354" t="s">
        <v>1023</v>
      </c>
      <c r="D174" s="354" t="s">
        <v>580</v>
      </c>
      <c r="E174" s="354" t="s">
        <v>1024</v>
      </c>
    </row>
    <row r="175" customFormat="false" ht="18" hidden="false" customHeight="false" outlineLevel="0" collapsed="false">
      <c r="A175" s="354" t="s">
        <v>1016</v>
      </c>
      <c r="B175" s="354" t="s">
        <v>48</v>
      </c>
      <c r="C175" s="354" t="s">
        <v>1017</v>
      </c>
      <c r="D175" s="354" t="s">
        <v>580</v>
      </c>
      <c r="E175" s="354" t="s">
        <v>1018</v>
      </c>
    </row>
    <row r="176" customFormat="false" ht="18" hidden="false" customHeight="false" outlineLevel="0" collapsed="false">
      <c r="A176" s="354" t="s">
        <v>959</v>
      </c>
      <c r="B176" s="354" t="s">
        <v>48</v>
      </c>
      <c r="C176" s="354" t="s">
        <v>960</v>
      </c>
      <c r="D176" s="354" t="s">
        <v>580</v>
      </c>
      <c r="E176" s="354" t="s">
        <v>961</v>
      </c>
    </row>
    <row r="177" customFormat="false" ht="18" hidden="false" customHeight="false" outlineLevel="0" collapsed="false">
      <c r="A177" s="354" t="s">
        <v>1157</v>
      </c>
      <c r="B177" s="354" t="s">
        <v>48</v>
      </c>
      <c r="C177" s="354" t="s">
        <v>1158</v>
      </c>
      <c r="D177" s="354" t="s">
        <v>580</v>
      </c>
      <c r="E177" s="354" t="s">
        <v>1159</v>
      </c>
    </row>
    <row r="178" customFormat="false" ht="18" hidden="false" customHeight="false" outlineLevel="0" collapsed="false">
      <c r="A178" s="354" t="s">
        <v>1061</v>
      </c>
      <c r="B178" s="354" t="s">
        <v>48</v>
      </c>
      <c r="C178" s="354" t="s">
        <v>1062</v>
      </c>
      <c r="D178" s="354" t="s">
        <v>580</v>
      </c>
      <c r="E178" s="354" t="s">
        <v>1063</v>
      </c>
    </row>
    <row r="179" customFormat="false" ht="18" hidden="false" customHeight="false" outlineLevel="0" collapsed="false">
      <c r="A179" s="354" t="s">
        <v>929</v>
      </c>
      <c r="B179" s="354" t="s">
        <v>48</v>
      </c>
      <c r="C179" s="354" t="s">
        <v>930</v>
      </c>
      <c r="D179" s="354" t="s">
        <v>580</v>
      </c>
      <c r="E179" s="354" t="s">
        <v>931</v>
      </c>
    </row>
    <row r="180" customFormat="false" ht="18" hidden="false" customHeight="false" outlineLevel="0" collapsed="false">
      <c r="A180" s="354" t="s">
        <v>1226</v>
      </c>
      <c r="B180" s="354" t="s">
        <v>48</v>
      </c>
      <c r="C180" s="354" t="s">
        <v>1227</v>
      </c>
      <c r="D180" s="354" t="s">
        <v>580</v>
      </c>
      <c r="E180" s="354" t="s">
        <v>1228</v>
      </c>
    </row>
    <row r="181" customFormat="false" ht="18" hidden="false" customHeight="false" outlineLevel="0" collapsed="false">
      <c r="A181" s="354" t="s">
        <v>1255</v>
      </c>
      <c r="B181" s="354" t="s">
        <v>415</v>
      </c>
      <c r="C181" s="354" t="s">
        <v>1256</v>
      </c>
      <c r="D181" s="354" t="s">
        <v>582</v>
      </c>
      <c r="E181" s="354" t="s">
        <v>1257</v>
      </c>
    </row>
    <row r="182" customFormat="false" ht="18" hidden="false" customHeight="false" outlineLevel="0" collapsed="false">
      <c r="A182" s="354" t="s">
        <v>1348</v>
      </c>
      <c r="B182" s="354" t="s">
        <v>415</v>
      </c>
      <c r="C182" s="354" t="s">
        <v>1349</v>
      </c>
      <c r="D182" s="354" t="s">
        <v>582</v>
      </c>
      <c r="E182" s="354" t="s">
        <v>1350</v>
      </c>
    </row>
    <row r="183" customFormat="false" ht="18" hidden="false" customHeight="false" outlineLevel="0" collapsed="false">
      <c r="A183" s="354" t="s">
        <v>1336</v>
      </c>
      <c r="B183" s="354" t="s">
        <v>415</v>
      </c>
      <c r="C183" s="354" t="s">
        <v>1337</v>
      </c>
      <c r="D183" s="354" t="s">
        <v>582</v>
      </c>
      <c r="E183" s="354" t="s">
        <v>1338</v>
      </c>
    </row>
    <row r="184" customFormat="false" ht="18" hidden="false" customHeight="false" outlineLevel="0" collapsed="false">
      <c r="A184" s="354" t="s">
        <v>1282</v>
      </c>
      <c r="B184" s="354" t="s">
        <v>415</v>
      </c>
      <c r="C184" s="354" t="s">
        <v>1283</v>
      </c>
      <c r="D184" s="354" t="s">
        <v>582</v>
      </c>
      <c r="E184" s="354" t="s">
        <v>1284</v>
      </c>
    </row>
    <row r="185" customFormat="false" ht="18" hidden="false" customHeight="false" outlineLevel="0" collapsed="false">
      <c r="A185" s="354" t="s">
        <v>1285</v>
      </c>
      <c r="B185" s="354" t="s">
        <v>415</v>
      </c>
      <c r="C185" s="354" t="s">
        <v>1286</v>
      </c>
      <c r="D185" s="354" t="s">
        <v>582</v>
      </c>
      <c r="E185" s="354" t="s">
        <v>1287</v>
      </c>
    </row>
    <row r="186" customFormat="false" ht="18" hidden="false" customHeight="false" outlineLevel="0" collapsed="false">
      <c r="A186" s="354" t="s">
        <v>1318</v>
      </c>
      <c r="B186" s="354" t="s">
        <v>415</v>
      </c>
      <c r="C186" s="354" t="s">
        <v>1319</v>
      </c>
      <c r="D186" s="354" t="s">
        <v>582</v>
      </c>
      <c r="E186" s="354" t="s">
        <v>1320</v>
      </c>
    </row>
    <row r="187" customFormat="false" ht="18" hidden="false" customHeight="false" outlineLevel="0" collapsed="false">
      <c r="A187" s="354" t="s">
        <v>1357</v>
      </c>
      <c r="B187" s="354" t="s">
        <v>415</v>
      </c>
      <c r="C187" s="354" t="s">
        <v>1358</v>
      </c>
      <c r="D187" s="354" t="s">
        <v>582</v>
      </c>
      <c r="E187" s="354" t="s">
        <v>1359</v>
      </c>
    </row>
    <row r="188" customFormat="false" ht="18" hidden="false" customHeight="false" outlineLevel="0" collapsed="false">
      <c r="A188" s="354" t="s">
        <v>1360</v>
      </c>
      <c r="B188" s="354" t="s">
        <v>415</v>
      </c>
      <c r="C188" s="354" t="s">
        <v>1361</v>
      </c>
      <c r="D188" s="354" t="s">
        <v>582</v>
      </c>
      <c r="E188" s="354" t="s">
        <v>1362</v>
      </c>
    </row>
    <row r="189" customFormat="false" ht="18" hidden="false" customHeight="false" outlineLevel="0" collapsed="false">
      <c r="A189" s="354" t="s">
        <v>1309</v>
      </c>
      <c r="B189" s="354" t="s">
        <v>415</v>
      </c>
      <c r="C189" s="354" t="s">
        <v>1310</v>
      </c>
      <c r="D189" s="354" t="s">
        <v>582</v>
      </c>
      <c r="E189" s="354" t="s">
        <v>1311</v>
      </c>
    </row>
    <row r="190" customFormat="false" ht="18" hidden="false" customHeight="false" outlineLevel="0" collapsed="false">
      <c r="A190" s="354" t="s">
        <v>1342</v>
      </c>
      <c r="B190" s="354" t="s">
        <v>415</v>
      </c>
      <c r="C190" s="354" t="s">
        <v>1343</v>
      </c>
      <c r="D190" s="354" t="s">
        <v>582</v>
      </c>
      <c r="E190" s="354" t="s">
        <v>1344</v>
      </c>
    </row>
    <row r="191" customFormat="false" ht="18" hidden="false" customHeight="false" outlineLevel="0" collapsed="false">
      <c r="A191" s="354" t="s">
        <v>1345</v>
      </c>
      <c r="B191" s="354" t="s">
        <v>415</v>
      </c>
      <c r="C191" s="354" t="s">
        <v>1346</v>
      </c>
      <c r="D191" s="354" t="s">
        <v>582</v>
      </c>
      <c r="E191" s="354" t="s">
        <v>1347</v>
      </c>
    </row>
    <row r="192" customFormat="false" ht="18" hidden="false" customHeight="false" outlineLevel="0" collapsed="false">
      <c r="A192" s="354" t="s">
        <v>1267</v>
      </c>
      <c r="B192" s="354" t="s">
        <v>415</v>
      </c>
      <c r="C192" s="354" t="s">
        <v>1268</v>
      </c>
      <c r="D192" s="354" t="s">
        <v>582</v>
      </c>
      <c r="E192" s="354" t="s">
        <v>1269</v>
      </c>
    </row>
    <row r="193" customFormat="false" ht="18" hidden="false" customHeight="false" outlineLevel="0" collapsed="false">
      <c r="A193" s="354" t="s">
        <v>1366</v>
      </c>
      <c r="B193" s="354" t="s">
        <v>415</v>
      </c>
      <c r="C193" s="354" t="s">
        <v>1367</v>
      </c>
      <c r="D193" s="354" t="s">
        <v>582</v>
      </c>
      <c r="E193" s="354" t="s">
        <v>1368</v>
      </c>
    </row>
    <row r="194" customFormat="false" ht="18" hidden="false" customHeight="false" outlineLevel="0" collapsed="false">
      <c r="A194" s="354" t="s">
        <v>1303</v>
      </c>
      <c r="B194" s="354" t="s">
        <v>415</v>
      </c>
      <c r="C194" s="354" t="s">
        <v>1304</v>
      </c>
      <c r="D194" s="354" t="s">
        <v>582</v>
      </c>
      <c r="E194" s="354" t="s">
        <v>1305</v>
      </c>
    </row>
    <row r="195" customFormat="false" ht="18" hidden="false" customHeight="false" outlineLevel="0" collapsed="false">
      <c r="A195" s="354" t="s">
        <v>1258</v>
      </c>
      <c r="B195" s="354" t="s">
        <v>415</v>
      </c>
      <c r="C195" s="354" t="s">
        <v>1259</v>
      </c>
      <c r="D195" s="354" t="s">
        <v>582</v>
      </c>
      <c r="E195" s="354" t="s">
        <v>1260</v>
      </c>
    </row>
    <row r="196" customFormat="false" ht="18" hidden="false" customHeight="false" outlineLevel="0" collapsed="false">
      <c r="A196" s="354" t="s">
        <v>1351</v>
      </c>
      <c r="B196" s="354" t="s">
        <v>415</v>
      </c>
      <c r="C196" s="354" t="s">
        <v>1352</v>
      </c>
      <c r="D196" s="354" t="s">
        <v>582</v>
      </c>
      <c r="E196" s="354" t="s">
        <v>1353</v>
      </c>
    </row>
    <row r="197" customFormat="false" ht="18" hidden="false" customHeight="false" outlineLevel="0" collapsed="false">
      <c r="A197" s="354" t="s">
        <v>1327</v>
      </c>
      <c r="B197" s="354" t="s">
        <v>415</v>
      </c>
      <c r="C197" s="354" t="s">
        <v>1328</v>
      </c>
      <c r="D197" s="354" t="s">
        <v>582</v>
      </c>
      <c r="E197" s="354" t="s">
        <v>1329</v>
      </c>
    </row>
    <row r="198" customFormat="false" ht="18" hidden="false" customHeight="false" outlineLevel="0" collapsed="false">
      <c r="A198" s="354" t="s">
        <v>1354</v>
      </c>
      <c r="B198" s="354" t="s">
        <v>415</v>
      </c>
      <c r="C198" s="354" t="s">
        <v>1355</v>
      </c>
      <c r="D198" s="354" t="s">
        <v>582</v>
      </c>
      <c r="E198" s="354" t="s">
        <v>1356</v>
      </c>
    </row>
    <row r="199" customFormat="false" ht="18" hidden="false" customHeight="false" outlineLevel="0" collapsed="false">
      <c r="A199" s="354" t="s">
        <v>1276</v>
      </c>
      <c r="B199" s="354" t="s">
        <v>415</v>
      </c>
      <c r="C199" s="354" t="s">
        <v>1277</v>
      </c>
      <c r="D199" s="354" t="s">
        <v>582</v>
      </c>
      <c r="E199" s="354" t="s">
        <v>1278</v>
      </c>
    </row>
    <row r="200" customFormat="false" ht="18" hidden="false" customHeight="false" outlineLevel="0" collapsed="false">
      <c r="A200" s="354" t="s">
        <v>1264</v>
      </c>
      <c r="B200" s="354" t="s">
        <v>415</v>
      </c>
      <c r="C200" s="354" t="s">
        <v>1265</v>
      </c>
      <c r="D200" s="354" t="s">
        <v>582</v>
      </c>
      <c r="E200" s="354" t="s">
        <v>1266</v>
      </c>
    </row>
    <row r="201" customFormat="false" ht="18" hidden="false" customHeight="false" outlineLevel="0" collapsed="false">
      <c r="A201" s="354" t="s">
        <v>1261</v>
      </c>
      <c r="B201" s="354" t="s">
        <v>415</v>
      </c>
      <c r="C201" s="354" t="s">
        <v>1262</v>
      </c>
      <c r="D201" s="354" t="s">
        <v>582</v>
      </c>
      <c r="E201" s="354" t="s">
        <v>1263</v>
      </c>
    </row>
    <row r="202" customFormat="false" ht="18" hidden="false" customHeight="false" outlineLevel="0" collapsed="false">
      <c r="A202" s="354" t="s">
        <v>1312</v>
      </c>
      <c r="B202" s="354" t="s">
        <v>415</v>
      </c>
      <c r="C202" s="354" t="s">
        <v>1313</v>
      </c>
      <c r="D202" s="354" t="s">
        <v>582</v>
      </c>
      <c r="E202" s="354" t="s">
        <v>1314</v>
      </c>
    </row>
    <row r="203" customFormat="false" ht="18" hidden="false" customHeight="false" outlineLevel="0" collapsed="false">
      <c r="A203" s="354" t="s">
        <v>1321</v>
      </c>
      <c r="B203" s="354" t="s">
        <v>415</v>
      </c>
      <c r="C203" s="354" t="s">
        <v>1322</v>
      </c>
      <c r="D203" s="354" t="s">
        <v>582</v>
      </c>
      <c r="E203" s="354" t="s">
        <v>1323</v>
      </c>
    </row>
    <row r="204" customFormat="false" ht="18" hidden="false" customHeight="false" outlineLevel="0" collapsed="false">
      <c r="A204" s="354" t="s">
        <v>1330</v>
      </c>
      <c r="B204" s="354" t="s">
        <v>415</v>
      </c>
      <c r="C204" s="354" t="s">
        <v>1331</v>
      </c>
      <c r="D204" s="354" t="s">
        <v>582</v>
      </c>
      <c r="E204" s="354" t="s">
        <v>1332</v>
      </c>
    </row>
    <row r="205" customFormat="false" ht="18" hidden="false" customHeight="false" outlineLevel="0" collapsed="false">
      <c r="A205" s="354" t="s">
        <v>1297</v>
      </c>
      <c r="B205" s="354" t="s">
        <v>415</v>
      </c>
      <c r="C205" s="354" t="s">
        <v>1298</v>
      </c>
      <c r="D205" s="354" t="s">
        <v>582</v>
      </c>
      <c r="E205" s="354" t="s">
        <v>1299</v>
      </c>
    </row>
    <row r="206" customFormat="false" ht="18" hidden="false" customHeight="false" outlineLevel="0" collapsed="false">
      <c r="A206" s="354" t="s">
        <v>1369</v>
      </c>
      <c r="B206" s="354" t="s">
        <v>415</v>
      </c>
      <c r="C206" s="354" t="s">
        <v>1370</v>
      </c>
      <c r="D206" s="354" t="s">
        <v>582</v>
      </c>
      <c r="E206" s="354" t="s">
        <v>1371</v>
      </c>
    </row>
    <row r="207" customFormat="false" ht="18" hidden="false" customHeight="false" outlineLevel="0" collapsed="false">
      <c r="A207" s="354" t="s">
        <v>1363</v>
      </c>
      <c r="B207" s="354" t="s">
        <v>415</v>
      </c>
      <c r="C207" s="354" t="s">
        <v>1364</v>
      </c>
      <c r="D207" s="354" t="s">
        <v>582</v>
      </c>
      <c r="E207" s="354" t="s">
        <v>1365</v>
      </c>
    </row>
    <row r="208" customFormat="false" ht="18" hidden="false" customHeight="false" outlineLevel="0" collapsed="false">
      <c r="A208" s="354" t="s">
        <v>1315</v>
      </c>
      <c r="B208" s="354" t="s">
        <v>415</v>
      </c>
      <c r="C208" s="354" t="s">
        <v>1316</v>
      </c>
      <c r="D208" s="354" t="s">
        <v>582</v>
      </c>
      <c r="E208" s="354" t="s">
        <v>1317</v>
      </c>
    </row>
    <row r="209" customFormat="false" ht="18" hidden="false" customHeight="false" outlineLevel="0" collapsed="false">
      <c r="A209" s="354" t="s">
        <v>1372</v>
      </c>
      <c r="B209" s="354" t="s">
        <v>415</v>
      </c>
      <c r="C209" s="354" t="s">
        <v>1373</v>
      </c>
      <c r="D209" s="354" t="s">
        <v>582</v>
      </c>
      <c r="E209" s="354" t="s">
        <v>1374</v>
      </c>
    </row>
    <row r="210" customFormat="false" ht="18" hidden="false" customHeight="false" outlineLevel="0" collapsed="false">
      <c r="A210" s="354" t="s">
        <v>1270</v>
      </c>
      <c r="B210" s="354" t="s">
        <v>415</v>
      </c>
      <c r="C210" s="354" t="s">
        <v>1271</v>
      </c>
      <c r="D210" s="354" t="s">
        <v>582</v>
      </c>
      <c r="E210" s="354" t="s">
        <v>1272</v>
      </c>
    </row>
    <row r="211" customFormat="false" ht="18" hidden="false" customHeight="false" outlineLevel="0" collapsed="false">
      <c r="A211" s="354" t="s">
        <v>1273</v>
      </c>
      <c r="B211" s="354" t="s">
        <v>415</v>
      </c>
      <c r="C211" s="354" t="s">
        <v>1274</v>
      </c>
      <c r="D211" s="354" t="s">
        <v>582</v>
      </c>
      <c r="E211" s="354" t="s">
        <v>1275</v>
      </c>
    </row>
    <row r="212" customFormat="false" ht="18" hidden="false" customHeight="false" outlineLevel="0" collapsed="false">
      <c r="A212" s="354" t="s">
        <v>1339</v>
      </c>
      <c r="B212" s="354" t="s">
        <v>415</v>
      </c>
      <c r="C212" s="354" t="s">
        <v>1340</v>
      </c>
      <c r="D212" s="354" t="s">
        <v>582</v>
      </c>
      <c r="E212" s="354" t="s">
        <v>1341</v>
      </c>
    </row>
    <row r="213" customFormat="false" ht="18" hidden="false" customHeight="false" outlineLevel="0" collapsed="false">
      <c r="A213" s="354" t="s">
        <v>1279</v>
      </c>
      <c r="B213" s="354" t="s">
        <v>415</v>
      </c>
      <c r="C213" s="354" t="s">
        <v>1280</v>
      </c>
      <c r="D213" s="354" t="s">
        <v>582</v>
      </c>
      <c r="E213" s="354" t="s">
        <v>1281</v>
      </c>
    </row>
    <row r="214" customFormat="false" ht="18" hidden="false" customHeight="false" outlineLevel="0" collapsed="false">
      <c r="A214" s="354" t="s">
        <v>1291</v>
      </c>
      <c r="B214" s="354" t="s">
        <v>415</v>
      </c>
      <c r="C214" s="354" t="s">
        <v>1292</v>
      </c>
      <c r="D214" s="354" t="s">
        <v>582</v>
      </c>
      <c r="E214" s="354" t="s">
        <v>1293</v>
      </c>
    </row>
    <row r="215" customFormat="false" ht="18" hidden="false" customHeight="false" outlineLevel="0" collapsed="false">
      <c r="A215" s="354" t="s">
        <v>1294</v>
      </c>
      <c r="B215" s="354" t="s">
        <v>415</v>
      </c>
      <c r="C215" s="354" t="s">
        <v>1295</v>
      </c>
      <c r="D215" s="354" t="s">
        <v>582</v>
      </c>
      <c r="E215" s="354" t="s">
        <v>1296</v>
      </c>
    </row>
    <row r="216" customFormat="false" ht="18" hidden="false" customHeight="false" outlineLevel="0" collapsed="false">
      <c r="A216" s="354" t="s">
        <v>1288</v>
      </c>
      <c r="B216" s="354" t="s">
        <v>415</v>
      </c>
      <c r="C216" s="354" t="s">
        <v>1289</v>
      </c>
      <c r="D216" s="354" t="s">
        <v>582</v>
      </c>
      <c r="E216" s="354" t="s">
        <v>1290</v>
      </c>
    </row>
    <row r="217" customFormat="false" ht="18" hidden="false" customHeight="false" outlineLevel="0" collapsed="false">
      <c r="A217" s="354" t="s">
        <v>1306</v>
      </c>
      <c r="B217" s="354" t="s">
        <v>415</v>
      </c>
      <c r="C217" s="354" t="s">
        <v>1307</v>
      </c>
      <c r="D217" s="354" t="s">
        <v>582</v>
      </c>
      <c r="E217" s="354" t="s">
        <v>1308</v>
      </c>
    </row>
    <row r="218" customFormat="false" ht="18" hidden="false" customHeight="false" outlineLevel="0" collapsed="false">
      <c r="A218" s="354" t="s">
        <v>1324</v>
      </c>
      <c r="B218" s="354" t="s">
        <v>415</v>
      </c>
      <c r="C218" s="354" t="s">
        <v>1325</v>
      </c>
      <c r="D218" s="354" t="s">
        <v>582</v>
      </c>
      <c r="E218" s="354" t="s">
        <v>1326</v>
      </c>
    </row>
    <row r="219" customFormat="false" ht="18" hidden="false" customHeight="false" outlineLevel="0" collapsed="false">
      <c r="A219" s="354" t="s">
        <v>1333</v>
      </c>
      <c r="B219" s="354" t="s">
        <v>415</v>
      </c>
      <c r="C219" s="354" t="s">
        <v>1334</v>
      </c>
      <c r="D219" s="354" t="s">
        <v>582</v>
      </c>
      <c r="E219" s="354" t="s">
        <v>1335</v>
      </c>
    </row>
    <row r="220" customFormat="false" ht="18" hidden="false" customHeight="false" outlineLevel="0" collapsed="false">
      <c r="A220" s="354" t="s">
        <v>1300</v>
      </c>
      <c r="B220" s="354" t="s">
        <v>415</v>
      </c>
      <c r="C220" s="354" t="s">
        <v>1301</v>
      </c>
      <c r="D220" s="354" t="s">
        <v>582</v>
      </c>
      <c r="E220" s="354" t="s">
        <v>1302</v>
      </c>
    </row>
    <row r="221" customFormat="false" ht="18" hidden="false" customHeight="false" outlineLevel="0" collapsed="false">
      <c r="A221" s="354" t="s">
        <v>1462</v>
      </c>
      <c r="B221" s="354" t="s">
        <v>416</v>
      </c>
      <c r="C221" s="354" t="s">
        <v>1463</v>
      </c>
      <c r="D221" s="354" t="s">
        <v>584</v>
      </c>
      <c r="E221" s="354" t="s">
        <v>1464</v>
      </c>
    </row>
    <row r="222" customFormat="false" ht="18" hidden="false" customHeight="false" outlineLevel="0" collapsed="false">
      <c r="A222" s="354" t="s">
        <v>1459</v>
      </c>
      <c r="B222" s="354" t="s">
        <v>416</v>
      </c>
      <c r="C222" s="354" t="s">
        <v>1460</v>
      </c>
      <c r="D222" s="354" t="s">
        <v>584</v>
      </c>
      <c r="E222" s="354" t="s">
        <v>1461</v>
      </c>
    </row>
    <row r="223" customFormat="false" ht="18" hidden="false" customHeight="false" outlineLevel="0" collapsed="false">
      <c r="A223" s="354" t="s">
        <v>1393</v>
      </c>
      <c r="B223" s="354" t="s">
        <v>416</v>
      </c>
      <c r="C223" s="354" t="s">
        <v>1394</v>
      </c>
      <c r="D223" s="354" t="s">
        <v>584</v>
      </c>
      <c r="E223" s="354" t="s">
        <v>1395</v>
      </c>
    </row>
    <row r="224" customFormat="false" ht="18" hidden="false" customHeight="false" outlineLevel="0" collapsed="false">
      <c r="A224" s="354" t="s">
        <v>1447</v>
      </c>
      <c r="B224" s="354" t="s">
        <v>416</v>
      </c>
      <c r="C224" s="354" t="s">
        <v>1448</v>
      </c>
      <c r="D224" s="354" t="s">
        <v>584</v>
      </c>
      <c r="E224" s="354" t="s">
        <v>1449</v>
      </c>
    </row>
    <row r="225" customFormat="false" ht="18" hidden="false" customHeight="false" outlineLevel="0" collapsed="false">
      <c r="A225" s="354" t="s">
        <v>1405</v>
      </c>
      <c r="B225" s="354" t="s">
        <v>416</v>
      </c>
      <c r="C225" s="354" t="s">
        <v>1406</v>
      </c>
      <c r="D225" s="354" t="s">
        <v>584</v>
      </c>
      <c r="E225" s="354" t="s">
        <v>1407</v>
      </c>
    </row>
    <row r="226" customFormat="false" ht="18" hidden="false" customHeight="false" outlineLevel="0" collapsed="false">
      <c r="A226" s="354" t="s">
        <v>1408</v>
      </c>
      <c r="B226" s="354" t="s">
        <v>416</v>
      </c>
      <c r="C226" s="354" t="s">
        <v>1409</v>
      </c>
      <c r="D226" s="354" t="s">
        <v>584</v>
      </c>
      <c r="E226" s="354" t="s">
        <v>1410</v>
      </c>
    </row>
    <row r="227" customFormat="false" ht="18" hidden="false" customHeight="false" outlineLevel="0" collapsed="false">
      <c r="A227" s="354" t="s">
        <v>1432</v>
      </c>
      <c r="B227" s="354" t="s">
        <v>416</v>
      </c>
      <c r="C227" s="354" t="s">
        <v>1433</v>
      </c>
      <c r="D227" s="354" t="s">
        <v>584</v>
      </c>
      <c r="E227" s="354" t="s">
        <v>1434</v>
      </c>
    </row>
    <row r="228" customFormat="false" ht="18" hidden="false" customHeight="false" outlineLevel="0" collapsed="false">
      <c r="A228" s="354" t="s">
        <v>1375</v>
      </c>
      <c r="B228" s="354" t="s">
        <v>416</v>
      </c>
      <c r="C228" s="354" t="s">
        <v>1376</v>
      </c>
      <c r="D228" s="354" t="s">
        <v>584</v>
      </c>
      <c r="E228" s="354" t="s">
        <v>1377</v>
      </c>
    </row>
    <row r="229" customFormat="false" ht="18" hidden="false" customHeight="false" outlineLevel="0" collapsed="false">
      <c r="A229" s="354" t="s">
        <v>1471</v>
      </c>
      <c r="B229" s="354" t="s">
        <v>416</v>
      </c>
      <c r="C229" s="354" t="s">
        <v>1472</v>
      </c>
      <c r="D229" s="354" t="s">
        <v>584</v>
      </c>
      <c r="E229" s="354" t="s">
        <v>1473</v>
      </c>
    </row>
    <row r="230" customFormat="false" ht="18" hidden="false" customHeight="false" outlineLevel="0" collapsed="false">
      <c r="A230" s="354" t="s">
        <v>1399</v>
      </c>
      <c r="B230" s="354" t="s">
        <v>416</v>
      </c>
      <c r="C230" s="354" t="s">
        <v>1400</v>
      </c>
      <c r="D230" s="354" t="s">
        <v>584</v>
      </c>
      <c r="E230" s="354" t="s">
        <v>1401</v>
      </c>
    </row>
    <row r="231" customFormat="false" ht="18" hidden="false" customHeight="false" outlineLevel="0" collapsed="false">
      <c r="A231" s="354" t="s">
        <v>1438</v>
      </c>
      <c r="B231" s="354" t="s">
        <v>416</v>
      </c>
      <c r="C231" s="354" t="s">
        <v>1439</v>
      </c>
      <c r="D231" s="354" t="s">
        <v>584</v>
      </c>
      <c r="E231" s="354" t="s">
        <v>1440</v>
      </c>
    </row>
    <row r="232" customFormat="false" ht="18" hidden="false" customHeight="false" outlineLevel="0" collapsed="false">
      <c r="A232" s="354" t="s">
        <v>1444</v>
      </c>
      <c r="B232" s="354" t="s">
        <v>416</v>
      </c>
      <c r="C232" s="354" t="s">
        <v>1445</v>
      </c>
      <c r="D232" s="354" t="s">
        <v>584</v>
      </c>
      <c r="E232" s="354" t="s">
        <v>1446</v>
      </c>
    </row>
    <row r="233" customFormat="false" ht="18" hidden="false" customHeight="false" outlineLevel="0" collapsed="false">
      <c r="A233" s="354" t="s">
        <v>1387</v>
      </c>
      <c r="B233" s="354" t="s">
        <v>416</v>
      </c>
      <c r="C233" s="354" t="s">
        <v>1388</v>
      </c>
      <c r="D233" s="354" t="s">
        <v>584</v>
      </c>
      <c r="E233" s="354" t="s">
        <v>1389</v>
      </c>
    </row>
    <row r="234" customFormat="false" ht="18" hidden="false" customHeight="false" outlineLevel="0" collapsed="false">
      <c r="A234" s="354" t="s">
        <v>1426</v>
      </c>
      <c r="B234" s="354" t="s">
        <v>416</v>
      </c>
      <c r="C234" s="354" t="s">
        <v>1427</v>
      </c>
      <c r="D234" s="354" t="s">
        <v>584</v>
      </c>
      <c r="E234" s="354" t="s">
        <v>1428</v>
      </c>
    </row>
    <row r="235" customFormat="false" ht="18" hidden="false" customHeight="false" outlineLevel="0" collapsed="false">
      <c r="A235" s="354" t="s">
        <v>1417</v>
      </c>
      <c r="B235" s="354" t="s">
        <v>416</v>
      </c>
      <c r="C235" s="354" t="s">
        <v>1418</v>
      </c>
      <c r="D235" s="354" t="s">
        <v>584</v>
      </c>
      <c r="E235" s="354" t="s">
        <v>1419</v>
      </c>
    </row>
    <row r="236" customFormat="false" ht="18" hidden="false" customHeight="false" outlineLevel="0" collapsed="false">
      <c r="A236" s="354" t="s">
        <v>1411</v>
      </c>
      <c r="B236" s="354" t="s">
        <v>416</v>
      </c>
      <c r="C236" s="354" t="s">
        <v>1412</v>
      </c>
      <c r="D236" s="354" t="s">
        <v>584</v>
      </c>
      <c r="E236" s="354" t="s">
        <v>1413</v>
      </c>
    </row>
    <row r="237" customFormat="false" ht="18" hidden="false" customHeight="false" outlineLevel="0" collapsed="false">
      <c r="A237" s="354" t="s">
        <v>1384</v>
      </c>
      <c r="B237" s="354" t="s">
        <v>416</v>
      </c>
      <c r="C237" s="354" t="s">
        <v>1385</v>
      </c>
      <c r="D237" s="354" t="s">
        <v>584</v>
      </c>
      <c r="E237" s="354" t="s">
        <v>1386</v>
      </c>
    </row>
    <row r="238" customFormat="false" ht="18" hidden="false" customHeight="false" outlineLevel="0" collapsed="false">
      <c r="A238" s="354" t="s">
        <v>1420</v>
      </c>
      <c r="B238" s="354" t="s">
        <v>416</v>
      </c>
      <c r="C238" s="354" t="s">
        <v>1421</v>
      </c>
      <c r="D238" s="354" t="s">
        <v>584</v>
      </c>
      <c r="E238" s="354" t="s">
        <v>1422</v>
      </c>
    </row>
    <row r="239" customFormat="false" ht="18" hidden="false" customHeight="false" outlineLevel="0" collapsed="false">
      <c r="A239" s="354" t="s">
        <v>1465</v>
      </c>
      <c r="B239" s="354" t="s">
        <v>416</v>
      </c>
      <c r="C239" s="354" t="s">
        <v>1466</v>
      </c>
      <c r="D239" s="354" t="s">
        <v>584</v>
      </c>
      <c r="E239" s="354" t="s">
        <v>1467</v>
      </c>
    </row>
    <row r="240" customFormat="false" ht="18" hidden="false" customHeight="false" outlineLevel="0" collapsed="false">
      <c r="A240" s="354" t="s">
        <v>1435</v>
      </c>
      <c r="B240" s="354" t="s">
        <v>416</v>
      </c>
      <c r="C240" s="354" t="s">
        <v>1436</v>
      </c>
      <c r="D240" s="354" t="s">
        <v>584</v>
      </c>
      <c r="E240" s="354" t="s">
        <v>1437</v>
      </c>
    </row>
    <row r="241" customFormat="false" ht="18" hidden="false" customHeight="false" outlineLevel="0" collapsed="false">
      <c r="A241" s="354" t="s">
        <v>1396</v>
      </c>
      <c r="B241" s="354" t="s">
        <v>416</v>
      </c>
      <c r="C241" s="354" t="s">
        <v>1397</v>
      </c>
      <c r="D241" s="354" t="s">
        <v>584</v>
      </c>
      <c r="E241" s="354" t="s">
        <v>1398</v>
      </c>
    </row>
    <row r="242" customFormat="false" ht="18" hidden="false" customHeight="false" outlineLevel="0" collapsed="false">
      <c r="A242" s="354" t="s">
        <v>1450</v>
      </c>
      <c r="B242" s="354" t="s">
        <v>416</v>
      </c>
      <c r="C242" s="354" t="s">
        <v>1451</v>
      </c>
      <c r="D242" s="354" t="s">
        <v>584</v>
      </c>
      <c r="E242" s="354" t="s">
        <v>1452</v>
      </c>
    </row>
    <row r="243" customFormat="false" ht="18" hidden="false" customHeight="false" outlineLevel="0" collapsed="false">
      <c r="A243" s="354" t="s">
        <v>1423</v>
      </c>
      <c r="B243" s="354" t="s">
        <v>416</v>
      </c>
      <c r="C243" s="354" t="s">
        <v>1424</v>
      </c>
      <c r="D243" s="354" t="s">
        <v>584</v>
      </c>
      <c r="E243" s="354" t="s">
        <v>1425</v>
      </c>
    </row>
    <row r="244" customFormat="false" ht="18" hidden="false" customHeight="false" outlineLevel="0" collapsed="false">
      <c r="A244" s="354" t="s">
        <v>1390</v>
      </c>
      <c r="B244" s="354" t="s">
        <v>416</v>
      </c>
      <c r="C244" s="354" t="s">
        <v>1391</v>
      </c>
      <c r="D244" s="354" t="s">
        <v>584</v>
      </c>
      <c r="E244" s="354" t="s">
        <v>1392</v>
      </c>
    </row>
    <row r="245" customFormat="false" ht="18" hidden="false" customHeight="false" outlineLevel="0" collapsed="false">
      <c r="A245" s="354" t="s">
        <v>1468</v>
      </c>
      <c r="B245" s="354" t="s">
        <v>416</v>
      </c>
      <c r="C245" s="354" t="s">
        <v>1469</v>
      </c>
      <c r="D245" s="354" t="s">
        <v>584</v>
      </c>
      <c r="E245" s="354" t="s">
        <v>1470</v>
      </c>
    </row>
    <row r="246" customFormat="false" ht="18" hidden="false" customHeight="false" outlineLevel="0" collapsed="false">
      <c r="A246" s="354" t="s">
        <v>1381</v>
      </c>
      <c r="B246" s="354" t="s">
        <v>416</v>
      </c>
      <c r="C246" s="354" t="s">
        <v>1382</v>
      </c>
      <c r="D246" s="354" t="s">
        <v>584</v>
      </c>
      <c r="E246" s="354" t="s">
        <v>1383</v>
      </c>
    </row>
    <row r="247" customFormat="false" ht="18" hidden="false" customHeight="false" outlineLevel="0" collapsed="false">
      <c r="A247" s="354" t="s">
        <v>1429</v>
      </c>
      <c r="B247" s="354" t="s">
        <v>416</v>
      </c>
      <c r="C247" s="354" t="s">
        <v>1430</v>
      </c>
      <c r="D247" s="354" t="s">
        <v>584</v>
      </c>
      <c r="E247" s="354" t="s">
        <v>1431</v>
      </c>
    </row>
    <row r="248" customFormat="false" ht="18" hidden="false" customHeight="false" outlineLevel="0" collapsed="false">
      <c r="A248" s="354" t="s">
        <v>1456</v>
      </c>
      <c r="B248" s="354" t="s">
        <v>416</v>
      </c>
      <c r="C248" s="354" t="s">
        <v>1457</v>
      </c>
      <c r="D248" s="354" t="s">
        <v>584</v>
      </c>
      <c r="E248" s="354" t="s">
        <v>1458</v>
      </c>
    </row>
    <row r="249" customFormat="false" ht="18" hidden="false" customHeight="false" outlineLevel="0" collapsed="false">
      <c r="A249" s="354" t="s">
        <v>1402</v>
      </c>
      <c r="B249" s="354" t="s">
        <v>416</v>
      </c>
      <c r="C249" s="354" t="s">
        <v>1403</v>
      </c>
      <c r="D249" s="354" t="s">
        <v>584</v>
      </c>
      <c r="E249" s="354" t="s">
        <v>1404</v>
      </c>
    </row>
    <row r="250" customFormat="false" ht="18" hidden="false" customHeight="false" outlineLevel="0" collapsed="false">
      <c r="A250" s="354" t="s">
        <v>1441</v>
      </c>
      <c r="B250" s="354" t="s">
        <v>416</v>
      </c>
      <c r="C250" s="354" t="s">
        <v>1442</v>
      </c>
      <c r="D250" s="354" t="s">
        <v>584</v>
      </c>
      <c r="E250" s="354" t="s">
        <v>1443</v>
      </c>
    </row>
    <row r="251" customFormat="false" ht="18" hidden="false" customHeight="false" outlineLevel="0" collapsed="false">
      <c r="A251" s="354" t="s">
        <v>1414</v>
      </c>
      <c r="B251" s="354" t="s">
        <v>416</v>
      </c>
      <c r="C251" s="354" t="s">
        <v>1415</v>
      </c>
      <c r="D251" s="354" t="s">
        <v>584</v>
      </c>
      <c r="E251" s="354" t="s">
        <v>1416</v>
      </c>
    </row>
    <row r="252" customFormat="false" ht="18" hidden="false" customHeight="false" outlineLevel="0" collapsed="false">
      <c r="A252" s="354" t="s">
        <v>1453</v>
      </c>
      <c r="B252" s="354" t="s">
        <v>416</v>
      </c>
      <c r="C252" s="354" t="s">
        <v>1454</v>
      </c>
      <c r="D252" s="354" t="s">
        <v>584</v>
      </c>
      <c r="E252" s="354" t="s">
        <v>1455</v>
      </c>
    </row>
    <row r="253" customFormat="false" ht="18" hidden="false" customHeight="false" outlineLevel="0" collapsed="false">
      <c r="A253" s="354" t="s">
        <v>1378</v>
      </c>
      <c r="B253" s="354" t="s">
        <v>416</v>
      </c>
      <c r="C253" s="354" t="s">
        <v>1379</v>
      </c>
      <c r="D253" s="354" t="s">
        <v>584</v>
      </c>
      <c r="E253" s="354" t="s">
        <v>1380</v>
      </c>
    </row>
    <row r="254" customFormat="false" ht="18" hidden="false" customHeight="false" outlineLevel="0" collapsed="false">
      <c r="A254" s="354" t="s">
        <v>1531</v>
      </c>
      <c r="B254" s="354" t="s">
        <v>417</v>
      </c>
      <c r="C254" s="354" t="s">
        <v>1532</v>
      </c>
      <c r="D254" s="354" t="s">
        <v>586</v>
      </c>
      <c r="E254" s="354" t="s">
        <v>1533</v>
      </c>
    </row>
    <row r="255" customFormat="false" ht="18" hidden="false" customHeight="false" outlineLevel="0" collapsed="false">
      <c r="A255" s="354" t="s">
        <v>1474</v>
      </c>
      <c r="B255" s="354" t="s">
        <v>417</v>
      </c>
      <c r="C255" s="354" t="s">
        <v>1475</v>
      </c>
      <c r="D255" s="354" t="s">
        <v>586</v>
      </c>
      <c r="E255" s="354" t="s">
        <v>1476</v>
      </c>
    </row>
    <row r="256" customFormat="false" ht="18" hidden="false" customHeight="false" outlineLevel="0" collapsed="false">
      <c r="A256" s="354" t="s">
        <v>1513</v>
      </c>
      <c r="B256" s="354" t="s">
        <v>417</v>
      </c>
      <c r="C256" s="354" t="s">
        <v>1514</v>
      </c>
      <c r="D256" s="354" t="s">
        <v>586</v>
      </c>
      <c r="E256" s="354" t="s">
        <v>1515</v>
      </c>
    </row>
    <row r="257" customFormat="false" ht="18" hidden="false" customHeight="false" outlineLevel="0" collapsed="false">
      <c r="A257" s="354" t="s">
        <v>1507</v>
      </c>
      <c r="B257" s="354" t="s">
        <v>417</v>
      </c>
      <c r="C257" s="354" t="s">
        <v>1508</v>
      </c>
      <c r="D257" s="354" t="s">
        <v>586</v>
      </c>
      <c r="E257" s="354" t="s">
        <v>1509</v>
      </c>
    </row>
    <row r="258" customFormat="false" ht="18" hidden="false" customHeight="false" outlineLevel="0" collapsed="false">
      <c r="A258" s="354" t="s">
        <v>1528</v>
      </c>
      <c r="B258" s="354" t="s">
        <v>417</v>
      </c>
      <c r="C258" s="354" t="s">
        <v>1529</v>
      </c>
      <c r="D258" s="354" t="s">
        <v>586</v>
      </c>
      <c r="E258" s="354" t="s">
        <v>1530</v>
      </c>
    </row>
    <row r="259" customFormat="false" ht="18" hidden="false" customHeight="false" outlineLevel="0" collapsed="false">
      <c r="A259" s="354" t="s">
        <v>1546</v>
      </c>
      <c r="B259" s="354" t="s">
        <v>417</v>
      </c>
      <c r="C259" s="354" t="s">
        <v>1547</v>
      </c>
      <c r="D259" s="354" t="s">
        <v>586</v>
      </c>
      <c r="E259" s="354" t="s">
        <v>1548</v>
      </c>
    </row>
    <row r="260" customFormat="false" ht="18" hidden="false" customHeight="false" outlineLevel="0" collapsed="false">
      <c r="A260" s="354" t="s">
        <v>1495</v>
      </c>
      <c r="B260" s="354" t="s">
        <v>417</v>
      </c>
      <c r="C260" s="354" t="s">
        <v>1496</v>
      </c>
      <c r="D260" s="354" t="s">
        <v>586</v>
      </c>
      <c r="E260" s="354" t="s">
        <v>1497</v>
      </c>
    </row>
    <row r="261" customFormat="false" ht="18" hidden="false" customHeight="false" outlineLevel="0" collapsed="false">
      <c r="A261" s="354" t="s">
        <v>1537</v>
      </c>
      <c r="B261" s="354" t="s">
        <v>417</v>
      </c>
      <c r="C261" s="354" t="s">
        <v>1538</v>
      </c>
      <c r="D261" s="354" t="s">
        <v>586</v>
      </c>
      <c r="E261" s="354" t="s">
        <v>1539</v>
      </c>
    </row>
    <row r="262" customFormat="false" ht="18" hidden="false" customHeight="false" outlineLevel="0" collapsed="false">
      <c r="A262" s="354" t="s">
        <v>1477</v>
      </c>
      <c r="B262" s="354" t="s">
        <v>417</v>
      </c>
      <c r="C262" s="354" t="s">
        <v>1478</v>
      </c>
      <c r="D262" s="354" t="s">
        <v>586</v>
      </c>
      <c r="E262" s="354" t="s">
        <v>1479</v>
      </c>
    </row>
    <row r="263" customFormat="false" ht="18" hidden="false" customHeight="false" outlineLevel="0" collapsed="false">
      <c r="A263" s="354" t="s">
        <v>1543</v>
      </c>
      <c r="B263" s="354" t="s">
        <v>417</v>
      </c>
      <c r="C263" s="354" t="s">
        <v>1544</v>
      </c>
      <c r="D263" s="354" t="s">
        <v>586</v>
      </c>
      <c r="E263" s="354" t="s">
        <v>1545</v>
      </c>
    </row>
    <row r="264" customFormat="false" ht="18" hidden="false" customHeight="false" outlineLevel="0" collapsed="false">
      <c r="A264" s="354" t="s">
        <v>1504</v>
      </c>
      <c r="B264" s="354" t="s">
        <v>417</v>
      </c>
      <c r="C264" s="354" t="s">
        <v>1505</v>
      </c>
      <c r="D264" s="354" t="s">
        <v>586</v>
      </c>
      <c r="E264" s="354" t="s">
        <v>1506</v>
      </c>
    </row>
    <row r="265" customFormat="false" ht="18" hidden="false" customHeight="false" outlineLevel="0" collapsed="false">
      <c r="A265" s="354" t="s">
        <v>1549</v>
      </c>
      <c r="B265" s="354" t="s">
        <v>417</v>
      </c>
      <c r="C265" s="354" t="s">
        <v>1550</v>
      </c>
      <c r="D265" s="354" t="s">
        <v>586</v>
      </c>
      <c r="E265" s="354" t="s">
        <v>1551</v>
      </c>
    </row>
    <row r="266" customFormat="false" ht="18" hidden="false" customHeight="false" outlineLevel="0" collapsed="false">
      <c r="A266" s="354" t="s">
        <v>1483</v>
      </c>
      <c r="B266" s="354" t="s">
        <v>417</v>
      </c>
      <c r="C266" s="354" t="s">
        <v>1484</v>
      </c>
      <c r="D266" s="354" t="s">
        <v>586</v>
      </c>
      <c r="E266" s="354" t="s">
        <v>1485</v>
      </c>
    </row>
    <row r="267" customFormat="false" ht="18" hidden="false" customHeight="false" outlineLevel="0" collapsed="false">
      <c r="A267" s="354" t="s">
        <v>1540</v>
      </c>
      <c r="B267" s="354" t="s">
        <v>417</v>
      </c>
      <c r="C267" s="354" t="s">
        <v>1541</v>
      </c>
      <c r="D267" s="354" t="s">
        <v>586</v>
      </c>
      <c r="E267" s="354" t="s">
        <v>1542</v>
      </c>
    </row>
    <row r="268" customFormat="false" ht="18" hidden="false" customHeight="false" outlineLevel="0" collapsed="false">
      <c r="A268" s="354" t="s">
        <v>1510</v>
      </c>
      <c r="B268" s="354" t="s">
        <v>417</v>
      </c>
      <c r="C268" s="354" t="s">
        <v>1511</v>
      </c>
      <c r="D268" s="354" t="s">
        <v>586</v>
      </c>
      <c r="E268" s="354" t="s">
        <v>1512</v>
      </c>
    </row>
    <row r="269" customFormat="false" ht="18" hidden="false" customHeight="false" outlineLevel="0" collapsed="false">
      <c r="A269" s="354" t="s">
        <v>1519</v>
      </c>
      <c r="B269" s="354" t="s">
        <v>417</v>
      </c>
      <c r="C269" s="354" t="s">
        <v>1520</v>
      </c>
      <c r="D269" s="354" t="s">
        <v>586</v>
      </c>
      <c r="E269" s="354" t="s">
        <v>1521</v>
      </c>
    </row>
    <row r="270" customFormat="false" ht="18" hidden="false" customHeight="false" outlineLevel="0" collapsed="false">
      <c r="A270" s="354" t="s">
        <v>1480</v>
      </c>
      <c r="B270" s="354" t="s">
        <v>417</v>
      </c>
      <c r="C270" s="354" t="s">
        <v>1481</v>
      </c>
      <c r="D270" s="354" t="s">
        <v>586</v>
      </c>
      <c r="E270" s="354" t="s">
        <v>1482</v>
      </c>
    </row>
    <row r="271" customFormat="false" ht="18" hidden="false" customHeight="false" outlineLevel="0" collapsed="false">
      <c r="A271" s="354" t="s">
        <v>1564</v>
      </c>
      <c r="B271" s="354" t="s">
        <v>417</v>
      </c>
      <c r="C271" s="354" t="s">
        <v>1565</v>
      </c>
      <c r="D271" s="354" t="s">
        <v>586</v>
      </c>
      <c r="E271" s="354" t="s">
        <v>1566</v>
      </c>
    </row>
    <row r="272" customFormat="false" ht="18" hidden="false" customHeight="false" outlineLevel="0" collapsed="false">
      <c r="A272" s="354" t="s">
        <v>1525</v>
      </c>
      <c r="B272" s="354" t="s">
        <v>417</v>
      </c>
      <c r="C272" s="354" t="s">
        <v>1526</v>
      </c>
      <c r="D272" s="354" t="s">
        <v>586</v>
      </c>
      <c r="E272" s="354" t="s">
        <v>1527</v>
      </c>
    </row>
    <row r="273" customFormat="false" ht="18" hidden="false" customHeight="false" outlineLevel="0" collapsed="false">
      <c r="A273" s="354" t="s">
        <v>1501</v>
      </c>
      <c r="B273" s="354" t="s">
        <v>417</v>
      </c>
      <c r="C273" s="354" t="s">
        <v>1502</v>
      </c>
      <c r="D273" s="354" t="s">
        <v>586</v>
      </c>
      <c r="E273" s="354" t="s">
        <v>1503</v>
      </c>
    </row>
    <row r="274" customFormat="false" ht="18" hidden="false" customHeight="false" outlineLevel="0" collapsed="false">
      <c r="A274" s="354" t="s">
        <v>1555</v>
      </c>
      <c r="B274" s="354" t="s">
        <v>417</v>
      </c>
      <c r="C274" s="354" t="s">
        <v>1556</v>
      </c>
      <c r="D274" s="354" t="s">
        <v>586</v>
      </c>
      <c r="E274" s="354" t="s">
        <v>1557</v>
      </c>
    </row>
    <row r="275" customFormat="false" ht="18" hidden="false" customHeight="false" outlineLevel="0" collapsed="false">
      <c r="A275" s="354" t="s">
        <v>1576</v>
      </c>
      <c r="B275" s="354" t="s">
        <v>417</v>
      </c>
      <c r="C275" s="354" t="s">
        <v>1577</v>
      </c>
      <c r="D275" s="354" t="s">
        <v>586</v>
      </c>
      <c r="E275" s="354" t="s">
        <v>1578</v>
      </c>
    </row>
    <row r="276" customFormat="false" ht="18" hidden="false" customHeight="false" outlineLevel="0" collapsed="false">
      <c r="A276" s="354" t="s">
        <v>1567</v>
      </c>
      <c r="B276" s="354" t="s">
        <v>417</v>
      </c>
      <c r="C276" s="354" t="s">
        <v>1568</v>
      </c>
      <c r="D276" s="354" t="s">
        <v>586</v>
      </c>
      <c r="E276" s="354" t="s">
        <v>1569</v>
      </c>
    </row>
    <row r="277" customFormat="false" ht="18" hidden="false" customHeight="false" outlineLevel="0" collapsed="false">
      <c r="A277" s="354" t="s">
        <v>1552</v>
      </c>
      <c r="B277" s="354" t="s">
        <v>417</v>
      </c>
      <c r="C277" s="354" t="s">
        <v>1553</v>
      </c>
      <c r="D277" s="354" t="s">
        <v>586</v>
      </c>
      <c r="E277" s="354" t="s">
        <v>1554</v>
      </c>
    </row>
    <row r="278" customFormat="false" ht="18" hidden="false" customHeight="false" outlineLevel="0" collapsed="false">
      <c r="A278" s="354" t="s">
        <v>1522</v>
      </c>
      <c r="B278" s="354" t="s">
        <v>417</v>
      </c>
      <c r="C278" s="354" t="s">
        <v>1523</v>
      </c>
      <c r="D278" s="354" t="s">
        <v>586</v>
      </c>
      <c r="E278" s="354" t="s">
        <v>1524</v>
      </c>
    </row>
    <row r="279" customFormat="false" ht="18" hidden="false" customHeight="false" outlineLevel="0" collapsed="false">
      <c r="A279" s="354" t="s">
        <v>1570</v>
      </c>
      <c r="B279" s="354" t="s">
        <v>417</v>
      </c>
      <c r="C279" s="354" t="s">
        <v>1571</v>
      </c>
      <c r="D279" s="354" t="s">
        <v>586</v>
      </c>
      <c r="E279" s="354" t="s">
        <v>1572</v>
      </c>
    </row>
    <row r="280" customFormat="false" ht="18" hidden="false" customHeight="false" outlineLevel="0" collapsed="false">
      <c r="A280" s="354" t="s">
        <v>1534</v>
      </c>
      <c r="B280" s="354" t="s">
        <v>417</v>
      </c>
      <c r="C280" s="354" t="s">
        <v>1535</v>
      </c>
      <c r="D280" s="354" t="s">
        <v>586</v>
      </c>
      <c r="E280" s="354" t="s">
        <v>1536</v>
      </c>
    </row>
    <row r="281" customFormat="false" ht="18" hidden="false" customHeight="false" outlineLevel="0" collapsed="false">
      <c r="A281" s="354" t="s">
        <v>1486</v>
      </c>
      <c r="B281" s="354" t="s">
        <v>417</v>
      </c>
      <c r="C281" s="354" t="s">
        <v>1487</v>
      </c>
      <c r="D281" s="354" t="s">
        <v>586</v>
      </c>
      <c r="E281" s="354" t="s">
        <v>1488</v>
      </c>
    </row>
    <row r="282" customFormat="false" ht="18" hidden="false" customHeight="false" outlineLevel="0" collapsed="false">
      <c r="A282" s="354" t="s">
        <v>1489</v>
      </c>
      <c r="B282" s="354" t="s">
        <v>417</v>
      </c>
      <c r="C282" s="354" t="s">
        <v>1490</v>
      </c>
      <c r="D282" s="354" t="s">
        <v>586</v>
      </c>
      <c r="E282" s="354" t="s">
        <v>1491</v>
      </c>
    </row>
    <row r="283" customFormat="false" ht="18" hidden="false" customHeight="false" outlineLevel="0" collapsed="false">
      <c r="A283" s="354" t="s">
        <v>1516</v>
      </c>
      <c r="B283" s="354" t="s">
        <v>417</v>
      </c>
      <c r="C283" s="354" t="s">
        <v>1517</v>
      </c>
      <c r="D283" s="354" t="s">
        <v>586</v>
      </c>
      <c r="E283" s="354" t="s">
        <v>1518</v>
      </c>
    </row>
    <row r="284" customFormat="false" ht="18" hidden="false" customHeight="false" outlineLevel="0" collapsed="false">
      <c r="A284" s="354" t="s">
        <v>1498</v>
      </c>
      <c r="B284" s="354" t="s">
        <v>417</v>
      </c>
      <c r="C284" s="354" t="s">
        <v>1499</v>
      </c>
      <c r="D284" s="354" t="s">
        <v>586</v>
      </c>
      <c r="E284" s="354" t="s">
        <v>1500</v>
      </c>
    </row>
    <row r="285" customFormat="false" ht="18" hidden="false" customHeight="false" outlineLevel="0" collapsed="false">
      <c r="A285" s="354" t="s">
        <v>1573</v>
      </c>
      <c r="B285" s="354" t="s">
        <v>417</v>
      </c>
      <c r="C285" s="354" t="s">
        <v>1574</v>
      </c>
      <c r="D285" s="354" t="s">
        <v>586</v>
      </c>
      <c r="E285" s="354" t="s">
        <v>1575</v>
      </c>
    </row>
    <row r="286" customFormat="false" ht="18" hidden="false" customHeight="false" outlineLevel="0" collapsed="false">
      <c r="A286" s="354" t="s">
        <v>1558</v>
      </c>
      <c r="B286" s="354" t="s">
        <v>417</v>
      </c>
      <c r="C286" s="354" t="s">
        <v>1559</v>
      </c>
      <c r="D286" s="354" t="s">
        <v>586</v>
      </c>
      <c r="E286" s="354" t="s">
        <v>1560</v>
      </c>
    </row>
    <row r="287" customFormat="false" ht="18" hidden="false" customHeight="false" outlineLevel="0" collapsed="false">
      <c r="A287" s="354" t="s">
        <v>1492</v>
      </c>
      <c r="B287" s="354" t="s">
        <v>417</v>
      </c>
      <c r="C287" s="354" t="s">
        <v>1493</v>
      </c>
      <c r="D287" s="354" t="s">
        <v>586</v>
      </c>
      <c r="E287" s="354" t="s">
        <v>1494</v>
      </c>
    </row>
    <row r="288" customFormat="false" ht="18" hidden="false" customHeight="false" outlineLevel="0" collapsed="false">
      <c r="A288" s="354" t="s">
        <v>1561</v>
      </c>
      <c r="B288" s="354" t="s">
        <v>417</v>
      </c>
      <c r="C288" s="354" t="s">
        <v>1562</v>
      </c>
      <c r="D288" s="354" t="s">
        <v>586</v>
      </c>
      <c r="E288" s="354" t="s">
        <v>1563</v>
      </c>
    </row>
    <row r="289" customFormat="false" ht="18" hidden="false" customHeight="false" outlineLevel="0" collapsed="false">
      <c r="A289" s="354" t="s">
        <v>1579</v>
      </c>
      <c r="B289" s="354" t="s">
        <v>418</v>
      </c>
      <c r="C289" s="354" t="s">
        <v>1580</v>
      </c>
      <c r="D289" s="354" t="s">
        <v>588</v>
      </c>
      <c r="E289" s="354" t="s">
        <v>1581</v>
      </c>
    </row>
    <row r="290" customFormat="false" ht="18" hidden="false" customHeight="false" outlineLevel="0" collapsed="false">
      <c r="A290" s="354" t="s">
        <v>1624</v>
      </c>
      <c r="B290" s="354" t="s">
        <v>418</v>
      </c>
      <c r="C290" s="354" t="s">
        <v>1625</v>
      </c>
      <c r="D290" s="354" t="s">
        <v>588</v>
      </c>
      <c r="E290" s="354" t="s">
        <v>1626</v>
      </c>
    </row>
    <row r="291" customFormat="false" ht="18" hidden="false" customHeight="false" outlineLevel="0" collapsed="false">
      <c r="A291" s="354" t="s">
        <v>1651</v>
      </c>
      <c r="B291" s="354" t="s">
        <v>418</v>
      </c>
      <c r="C291" s="354" t="s">
        <v>1652</v>
      </c>
      <c r="D291" s="354" t="s">
        <v>588</v>
      </c>
      <c r="E291" s="354" t="s">
        <v>1653</v>
      </c>
    </row>
    <row r="292" customFormat="false" ht="18" hidden="false" customHeight="false" outlineLevel="0" collapsed="false">
      <c r="A292" s="354" t="s">
        <v>1591</v>
      </c>
      <c r="B292" s="354" t="s">
        <v>418</v>
      </c>
      <c r="C292" s="354" t="s">
        <v>1592</v>
      </c>
      <c r="D292" s="354" t="s">
        <v>588</v>
      </c>
      <c r="E292" s="354" t="s">
        <v>1593</v>
      </c>
    </row>
    <row r="293" customFormat="false" ht="18" hidden="false" customHeight="false" outlineLevel="0" collapsed="false">
      <c r="A293" s="354" t="s">
        <v>1594</v>
      </c>
      <c r="B293" s="354" t="s">
        <v>418</v>
      </c>
      <c r="C293" s="354" t="s">
        <v>1595</v>
      </c>
      <c r="D293" s="354" t="s">
        <v>588</v>
      </c>
      <c r="E293" s="354" t="s">
        <v>1596</v>
      </c>
    </row>
    <row r="294" customFormat="false" ht="18" hidden="false" customHeight="false" outlineLevel="0" collapsed="false">
      <c r="A294" s="354" t="s">
        <v>1645</v>
      </c>
      <c r="B294" s="354" t="s">
        <v>418</v>
      </c>
      <c r="C294" s="354" t="s">
        <v>1646</v>
      </c>
      <c r="D294" s="354" t="s">
        <v>588</v>
      </c>
      <c r="E294" s="354" t="s">
        <v>1647</v>
      </c>
    </row>
    <row r="295" customFormat="false" ht="18" hidden="false" customHeight="false" outlineLevel="0" collapsed="false">
      <c r="A295" s="354" t="s">
        <v>1600</v>
      </c>
      <c r="B295" s="354" t="s">
        <v>418</v>
      </c>
      <c r="C295" s="354" t="s">
        <v>1601</v>
      </c>
      <c r="D295" s="354" t="s">
        <v>588</v>
      </c>
      <c r="E295" s="354" t="s">
        <v>1602</v>
      </c>
    </row>
    <row r="296" customFormat="false" ht="18" hidden="false" customHeight="false" outlineLevel="0" collapsed="false">
      <c r="A296" s="354" t="s">
        <v>1648</v>
      </c>
      <c r="B296" s="354" t="s">
        <v>418</v>
      </c>
      <c r="C296" s="354" t="s">
        <v>1649</v>
      </c>
      <c r="D296" s="354" t="s">
        <v>588</v>
      </c>
      <c r="E296" s="354" t="s">
        <v>1650</v>
      </c>
    </row>
    <row r="297" customFormat="false" ht="18" hidden="false" customHeight="false" outlineLevel="0" collapsed="false">
      <c r="A297" s="354" t="s">
        <v>1597</v>
      </c>
      <c r="B297" s="354" t="s">
        <v>418</v>
      </c>
      <c r="C297" s="354" t="s">
        <v>1598</v>
      </c>
      <c r="D297" s="354" t="s">
        <v>588</v>
      </c>
      <c r="E297" s="354" t="s">
        <v>1599</v>
      </c>
    </row>
    <row r="298" customFormat="false" ht="18" hidden="false" customHeight="false" outlineLevel="0" collapsed="false">
      <c r="A298" s="354" t="s">
        <v>1618</v>
      </c>
      <c r="B298" s="354" t="s">
        <v>418</v>
      </c>
      <c r="C298" s="354" t="s">
        <v>1619</v>
      </c>
      <c r="D298" s="354" t="s">
        <v>588</v>
      </c>
      <c r="E298" s="354" t="s">
        <v>1620</v>
      </c>
    </row>
    <row r="299" customFormat="false" ht="18" hidden="false" customHeight="false" outlineLevel="0" collapsed="false">
      <c r="A299" s="354" t="s">
        <v>1606</v>
      </c>
      <c r="B299" s="354" t="s">
        <v>418</v>
      </c>
      <c r="C299" s="354" t="s">
        <v>1607</v>
      </c>
      <c r="D299" s="354" t="s">
        <v>588</v>
      </c>
      <c r="E299" s="354" t="s">
        <v>1608</v>
      </c>
    </row>
    <row r="300" customFormat="false" ht="18" hidden="false" customHeight="false" outlineLevel="0" collapsed="false">
      <c r="A300" s="354" t="s">
        <v>1621</v>
      </c>
      <c r="B300" s="354" t="s">
        <v>418</v>
      </c>
      <c r="C300" s="354" t="s">
        <v>1622</v>
      </c>
      <c r="D300" s="354" t="s">
        <v>588</v>
      </c>
      <c r="E300" s="354" t="s">
        <v>1623</v>
      </c>
    </row>
    <row r="301" customFormat="false" ht="18" hidden="false" customHeight="false" outlineLevel="0" collapsed="false">
      <c r="A301" s="354" t="s">
        <v>1615</v>
      </c>
      <c r="B301" s="354" t="s">
        <v>418</v>
      </c>
      <c r="C301" s="354" t="s">
        <v>1616</v>
      </c>
      <c r="D301" s="354" t="s">
        <v>588</v>
      </c>
      <c r="E301" s="354" t="s">
        <v>1617</v>
      </c>
    </row>
    <row r="302" customFormat="false" ht="18" hidden="false" customHeight="false" outlineLevel="0" collapsed="false">
      <c r="A302" s="354" t="s">
        <v>1609</v>
      </c>
      <c r="B302" s="354" t="s">
        <v>418</v>
      </c>
      <c r="C302" s="354" t="s">
        <v>1610</v>
      </c>
      <c r="D302" s="354" t="s">
        <v>588</v>
      </c>
      <c r="E302" s="354" t="s">
        <v>1611</v>
      </c>
    </row>
    <row r="303" customFormat="false" ht="18" hidden="false" customHeight="false" outlineLevel="0" collapsed="false">
      <c r="A303" s="354" t="s">
        <v>1603</v>
      </c>
      <c r="B303" s="354" t="s">
        <v>418</v>
      </c>
      <c r="C303" s="354" t="s">
        <v>1604</v>
      </c>
      <c r="D303" s="354" t="s">
        <v>588</v>
      </c>
      <c r="E303" s="354" t="s">
        <v>1605</v>
      </c>
    </row>
    <row r="304" customFormat="false" ht="18" hidden="false" customHeight="false" outlineLevel="0" collapsed="false">
      <c r="A304" s="354" t="s">
        <v>1636</v>
      </c>
      <c r="B304" s="354" t="s">
        <v>418</v>
      </c>
      <c r="C304" s="354" t="s">
        <v>1637</v>
      </c>
      <c r="D304" s="354" t="s">
        <v>588</v>
      </c>
      <c r="E304" s="354" t="s">
        <v>1638</v>
      </c>
    </row>
    <row r="305" customFormat="false" ht="18" hidden="false" customHeight="false" outlineLevel="0" collapsed="false">
      <c r="A305" s="354" t="s">
        <v>1642</v>
      </c>
      <c r="B305" s="354" t="s">
        <v>418</v>
      </c>
      <c r="C305" s="354" t="s">
        <v>1643</v>
      </c>
      <c r="D305" s="354" t="s">
        <v>588</v>
      </c>
      <c r="E305" s="354" t="s">
        <v>1644</v>
      </c>
    </row>
    <row r="306" customFormat="false" ht="18" hidden="false" customHeight="false" outlineLevel="0" collapsed="false">
      <c r="A306" s="354" t="s">
        <v>1630</v>
      </c>
      <c r="B306" s="354" t="s">
        <v>418</v>
      </c>
      <c r="C306" s="354" t="s">
        <v>1631</v>
      </c>
      <c r="D306" s="354" t="s">
        <v>588</v>
      </c>
      <c r="E306" s="354" t="s">
        <v>1632</v>
      </c>
    </row>
    <row r="307" customFormat="false" ht="18" hidden="false" customHeight="false" outlineLevel="0" collapsed="false">
      <c r="A307" s="354" t="s">
        <v>1612</v>
      </c>
      <c r="B307" s="354" t="s">
        <v>418</v>
      </c>
      <c r="C307" s="354" t="s">
        <v>1613</v>
      </c>
      <c r="D307" s="354" t="s">
        <v>588</v>
      </c>
      <c r="E307" s="354" t="s">
        <v>1614</v>
      </c>
    </row>
    <row r="308" customFormat="false" ht="18" hidden="false" customHeight="false" outlineLevel="0" collapsed="false">
      <c r="A308" s="354" t="s">
        <v>1627</v>
      </c>
      <c r="B308" s="354" t="s">
        <v>418</v>
      </c>
      <c r="C308" s="354" t="s">
        <v>1628</v>
      </c>
      <c r="D308" s="354" t="s">
        <v>588</v>
      </c>
      <c r="E308" s="354" t="s">
        <v>1629</v>
      </c>
    </row>
    <row r="309" customFormat="false" ht="18" hidden="false" customHeight="false" outlineLevel="0" collapsed="false">
      <c r="A309" s="354" t="s">
        <v>1582</v>
      </c>
      <c r="B309" s="354" t="s">
        <v>418</v>
      </c>
      <c r="C309" s="354" t="s">
        <v>1583</v>
      </c>
      <c r="D309" s="354" t="s">
        <v>588</v>
      </c>
      <c r="E309" s="354" t="s">
        <v>1584</v>
      </c>
    </row>
    <row r="310" customFormat="false" ht="18" hidden="false" customHeight="false" outlineLevel="0" collapsed="false">
      <c r="A310" s="354" t="s">
        <v>1588</v>
      </c>
      <c r="B310" s="354" t="s">
        <v>418</v>
      </c>
      <c r="C310" s="354" t="s">
        <v>1589</v>
      </c>
      <c r="D310" s="354" t="s">
        <v>588</v>
      </c>
      <c r="E310" s="354" t="s">
        <v>1590</v>
      </c>
    </row>
    <row r="311" customFormat="false" ht="18" hidden="false" customHeight="false" outlineLevel="0" collapsed="false">
      <c r="A311" s="354" t="s">
        <v>1639</v>
      </c>
      <c r="B311" s="354" t="s">
        <v>418</v>
      </c>
      <c r="C311" s="354" t="s">
        <v>1640</v>
      </c>
      <c r="D311" s="354" t="s">
        <v>588</v>
      </c>
      <c r="E311" s="354" t="s">
        <v>1641</v>
      </c>
    </row>
    <row r="312" customFormat="false" ht="18" hidden="false" customHeight="false" outlineLevel="0" collapsed="false">
      <c r="A312" s="354" t="s">
        <v>1585</v>
      </c>
      <c r="B312" s="354" t="s">
        <v>418</v>
      </c>
      <c r="C312" s="354" t="s">
        <v>1586</v>
      </c>
      <c r="D312" s="354" t="s">
        <v>588</v>
      </c>
      <c r="E312" s="354" t="s">
        <v>1587</v>
      </c>
    </row>
    <row r="313" customFormat="false" ht="18" hidden="false" customHeight="false" outlineLevel="0" collapsed="false">
      <c r="A313" s="354" t="s">
        <v>1633</v>
      </c>
      <c r="B313" s="354" t="s">
        <v>418</v>
      </c>
      <c r="C313" s="354" t="s">
        <v>1634</v>
      </c>
      <c r="D313" s="354" t="s">
        <v>588</v>
      </c>
      <c r="E313" s="354" t="s">
        <v>1635</v>
      </c>
    </row>
    <row r="314" customFormat="false" ht="18" hidden="false" customHeight="false" outlineLevel="0" collapsed="false">
      <c r="A314" s="354" t="s">
        <v>1747</v>
      </c>
      <c r="B314" s="354" t="s">
        <v>419</v>
      </c>
      <c r="C314" s="354" t="s">
        <v>1748</v>
      </c>
      <c r="D314" s="354" t="s">
        <v>590</v>
      </c>
      <c r="E314" s="354" t="s">
        <v>1749</v>
      </c>
    </row>
    <row r="315" customFormat="false" ht="18" hidden="false" customHeight="false" outlineLevel="0" collapsed="false">
      <c r="A315" s="354" t="s">
        <v>1756</v>
      </c>
      <c r="B315" s="354" t="s">
        <v>419</v>
      </c>
      <c r="C315" s="354" t="s">
        <v>1757</v>
      </c>
      <c r="D315" s="354" t="s">
        <v>590</v>
      </c>
      <c r="E315" s="354" t="s">
        <v>1758</v>
      </c>
    </row>
    <row r="316" customFormat="false" ht="18" hidden="false" customHeight="false" outlineLevel="0" collapsed="false">
      <c r="A316" s="354" t="s">
        <v>1708</v>
      </c>
      <c r="B316" s="354" t="s">
        <v>419</v>
      </c>
      <c r="C316" s="354" t="s">
        <v>1709</v>
      </c>
      <c r="D316" s="354" t="s">
        <v>590</v>
      </c>
      <c r="E316" s="354" t="s">
        <v>1710</v>
      </c>
    </row>
    <row r="317" customFormat="false" ht="18" hidden="false" customHeight="false" outlineLevel="0" collapsed="false">
      <c r="A317" s="354" t="s">
        <v>1690</v>
      </c>
      <c r="B317" s="354" t="s">
        <v>419</v>
      </c>
      <c r="C317" s="354" t="s">
        <v>1691</v>
      </c>
      <c r="D317" s="354" t="s">
        <v>590</v>
      </c>
      <c r="E317" s="354" t="s">
        <v>1692</v>
      </c>
    </row>
    <row r="318" customFormat="false" ht="18" hidden="false" customHeight="false" outlineLevel="0" collapsed="false">
      <c r="A318" s="354" t="s">
        <v>1702</v>
      </c>
      <c r="B318" s="354" t="s">
        <v>419</v>
      </c>
      <c r="C318" s="354" t="s">
        <v>1703</v>
      </c>
      <c r="D318" s="354" t="s">
        <v>590</v>
      </c>
      <c r="E318" s="354" t="s">
        <v>1704</v>
      </c>
    </row>
    <row r="319" customFormat="false" ht="18" hidden="false" customHeight="false" outlineLevel="0" collapsed="false">
      <c r="A319" s="354" t="s">
        <v>1687</v>
      </c>
      <c r="B319" s="354" t="s">
        <v>419</v>
      </c>
      <c r="C319" s="354" t="s">
        <v>1688</v>
      </c>
      <c r="D319" s="354" t="s">
        <v>590</v>
      </c>
      <c r="E319" s="354" t="s">
        <v>1689</v>
      </c>
    </row>
    <row r="320" customFormat="false" ht="18" hidden="false" customHeight="false" outlineLevel="0" collapsed="false">
      <c r="A320" s="354" t="s">
        <v>1681</v>
      </c>
      <c r="B320" s="354" t="s">
        <v>419</v>
      </c>
      <c r="C320" s="354" t="s">
        <v>1682</v>
      </c>
      <c r="D320" s="354" t="s">
        <v>590</v>
      </c>
      <c r="E320" s="354" t="s">
        <v>1683</v>
      </c>
    </row>
    <row r="321" customFormat="false" ht="18" hidden="false" customHeight="false" outlineLevel="0" collapsed="false">
      <c r="A321" s="354" t="s">
        <v>1741</v>
      </c>
      <c r="B321" s="354" t="s">
        <v>419</v>
      </c>
      <c r="C321" s="354" t="s">
        <v>1742</v>
      </c>
      <c r="D321" s="354" t="s">
        <v>590</v>
      </c>
      <c r="E321" s="354" t="s">
        <v>1743</v>
      </c>
    </row>
    <row r="322" customFormat="false" ht="18" hidden="false" customHeight="false" outlineLevel="0" collapsed="false">
      <c r="A322" s="354" t="s">
        <v>1717</v>
      </c>
      <c r="B322" s="354" t="s">
        <v>419</v>
      </c>
      <c r="C322" s="354" t="s">
        <v>1718</v>
      </c>
      <c r="D322" s="354" t="s">
        <v>590</v>
      </c>
      <c r="E322" s="354" t="s">
        <v>1719</v>
      </c>
    </row>
    <row r="323" customFormat="false" ht="18" hidden="false" customHeight="false" outlineLevel="0" collapsed="false">
      <c r="A323" s="354" t="s">
        <v>1711</v>
      </c>
      <c r="B323" s="354" t="s">
        <v>419</v>
      </c>
      <c r="C323" s="354" t="s">
        <v>1712</v>
      </c>
      <c r="D323" s="354" t="s">
        <v>590</v>
      </c>
      <c r="E323" s="354" t="s">
        <v>1713</v>
      </c>
    </row>
    <row r="324" customFormat="false" ht="18" hidden="false" customHeight="false" outlineLevel="0" collapsed="false">
      <c r="A324" s="354" t="s">
        <v>1729</v>
      </c>
      <c r="B324" s="354" t="s">
        <v>419</v>
      </c>
      <c r="C324" s="354" t="s">
        <v>1730</v>
      </c>
      <c r="D324" s="354" t="s">
        <v>590</v>
      </c>
      <c r="E324" s="354" t="s">
        <v>1731</v>
      </c>
    </row>
    <row r="325" customFormat="false" ht="18" hidden="false" customHeight="false" outlineLevel="0" collapsed="false">
      <c r="A325" s="354" t="s">
        <v>1672</v>
      </c>
      <c r="B325" s="354" t="s">
        <v>419</v>
      </c>
      <c r="C325" s="354" t="s">
        <v>1673</v>
      </c>
      <c r="D325" s="354" t="s">
        <v>590</v>
      </c>
      <c r="E325" s="354" t="s">
        <v>1674</v>
      </c>
    </row>
    <row r="326" customFormat="false" ht="18" hidden="false" customHeight="false" outlineLevel="0" collapsed="false">
      <c r="A326" s="354" t="s">
        <v>1723</v>
      </c>
      <c r="B326" s="354" t="s">
        <v>419</v>
      </c>
      <c r="C326" s="354" t="s">
        <v>1724</v>
      </c>
      <c r="D326" s="354" t="s">
        <v>590</v>
      </c>
      <c r="E326" s="354" t="s">
        <v>1725</v>
      </c>
    </row>
    <row r="327" customFormat="false" ht="18" hidden="false" customHeight="false" outlineLevel="0" collapsed="false">
      <c r="A327" s="354" t="s">
        <v>1750</v>
      </c>
      <c r="B327" s="354" t="s">
        <v>419</v>
      </c>
      <c r="C327" s="354" t="s">
        <v>1751</v>
      </c>
      <c r="D327" s="354" t="s">
        <v>590</v>
      </c>
      <c r="E327" s="354" t="s">
        <v>1752</v>
      </c>
    </row>
    <row r="328" customFormat="false" ht="18" hidden="false" customHeight="false" outlineLevel="0" collapsed="false">
      <c r="A328" s="354" t="s">
        <v>1720</v>
      </c>
      <c r="B328" s="354" t="s">
        <v>419</v>
      </c>
      <c r="C328" s="354" t="s">
        <v>1721</v>
      </c>
      <c r="D328" s="354" t="s">
        <v>590</v>
      </c>
      <c r="E328" s="354" t="s">
        <v>1722</v>
      </c>
    </row>
    <row r="329" customFormat="false" ht="18" hidden="false" customHeight="false" outlineLevel="0" collapsed="false">
      <c r="A329" s="354" t="s">
        <v>1678</v>
      </c>
      <c r="B329" s="354" t="s">
        <v>419</v>
      </c>
      <c r="C329" s="354" t="s">
        <v>1679</v>
      </c>
      <c r="D329" s="354" t="s">
        <v>590</v>
      </c>
      <c r="E329" s="354" t="s">
        <v>1680</v>
      </c>
    </row>
    <row r="330" customFormat="false" ht="18" hidden="false" customHeight="false" outlineLevel="0" collapsed="false">
      <c r="A330" s="354" t="s">
        <v>1726</v>
      </c>
      <c r="B330" s="354" t="s">
        <v>419</v>
      </c>
      <c r="C330" s="354" t="s">
        <v>1727</v>
      </c>
      <c r="D330" s="354" t="s">
        <v>590</v>
      </c>
      <c r="E330" s="354" t="s">
        <v>1728</v>
      </c>
    </row>
    <row r="331" customFormat="false" ht="18" hidden="false" customHeight="false" outlineLevel="0" collapsed="false">
      <c r="A331" s="354" t="s">
        <v>1654</v>
      </c>
      <c r="B331" s="354" t="s">
        <v>419</v>
      </c>
      <c r="C331" s="354" t="s">
        <v>1655</v>
      </c>
      <c r="D331" s="354" t="s">
        <v>590</v>
      </c>
      <c r="E331" s="354" t="s">
        <v>1656</v>
      </c>
    </row>
    <row r="332" customFormat="false" ht="18" hidden="false" customHeight="false" outlineLevel="0" collapsed="false">
      <c r="A332" s="354" t="s">
        <v>1663</v>
      </c>
      <c r="B332" s="354" t="s">
        <v>419</v>
      </c>
      <c r="C332" s="354" t="s">
        <v>1664</v>
      </c>
      <c r="D332" s="354" t="s">
        <v>590</v>
      </c>
      <c r="E332" s="354" t="s">
        <v>1665</v>
      </c>
    </row>
    <row r="333" customFormat="false" ht="18" hidden="false" customHeight="false" outlineLevel="0" collapsed="false">
      <c r="A333" s="354" t="s">
        <v>1660</v>
      </c>
      <c r="B333" s="354" t="s">
        <v>419</v>
      </c>
      <c r="C333" s="354" t="s">
        <v>1661</v>
      </c>
      <c r="D333" s="354" t="s">
        <v>590</v>
      </c>
      <c r="E333" s="354" t="s">
        <v>1662</v>
      </c>
    </row>
    <row r="334" customFormat="false" ht="18" hidden="false" customHeight="false" outlineLevel="0" collapsed="false">
      <c r="A334" s="354" t="s">
        <v>1675</v>
      </c>
      <c r="B334" s="354" t="s">
        <v>419</v>
      </c>
      <c r="C334" s="354" t="s">
        <v>1676</v>
      </c>
      <c r="D334" s="354" t="s">
        <v>590</v>
      </c>
      <c r="E334" s="354" t="s">
        <v>1677</v>
      </c>
    </row>
    <row r="335" customFormat="false" ht="18" hidden="false" customHeight="false" outlineLevel="0" collapsed="false">
      <c r="A335" s="354" t="s">
        <v>1744</v>
      </c>
      <c r="B335" s="354" t="s">
        <v>419</v>
      </c>
      <c r="C335" s="354" t="s">
        <v>1745</v>
      </c>
      <c r="D335" s="354" t="s">
        <v>590</v>
      </c>
      <c r="E335" s="354" t="s">
        <v>1746</v>
      </c>
    </row>
    <row r="336" customFormat="false" ht="18" hidden="false" customHeight="false" outlineLevel="0" collapsed="false">
      <c r="A336" s="354" t="s">
        <v>1732</v>
      </c>
      <c r="B336" s="354" t="s">
        <v>419</v>
      </c>
      <c r="C336" s="354" t="s">
        <v>1733</v>
      </c>
      <c r="D336" s="354" t="s">
        <v>590</v>
      </c>
      <c r="E336" s="354" t="s">
        <v>1734</v>
      </c>
    </row>
    <row r="337" customFormat="false" ht="18" hidden="false" customHeight="false" outlineLevel="0" collapsed="false">
      <c r="A337" s="354" t="s">
        <v>1735</v>
      </c>
      <c r="B337" s="354" t="s">
        <v>419</v>
      </c>
      <c r="C337" s="354" t="s">
        <v>1736</v>
      </c>
      <c r="D337" s="354" t="s">
        <v>590</v>
      </c>
      <c r="E337" s="354" t="s">
        <v>1737</v>
      </c>
    </row>
    <row r="338" customFormat="false" ht="18" hidden="false" customHeight="false" outlineLevel="0" collapsed="false">
      <c r="A338" s="354" t="s">
        <v>1666</v>
      </c>
      <c r="B338" s="354" t="s">
        <v>419</v>
      </c>
      <c r="C338" s="354" t="s">
        <v>1667</v>
      </c>
      <c r="D338" s="354" t="s">
        <v>590</v>
      </c>
      <c r="E338" s="354" t="s">
        <v>1668</v>
      </c>
    </row>
    <row r="339" customFormat="false" ht="18" hidden="false" customHeight="false" outlineLevel="0" collapsed="false">
      <c r="A339" s="354" t="s">
        <v>1693</v>
      </c>
      <c r="B339" s="354" t="s">
        <v>419</v>
      </c>
      <c r="C339" s="354" t="s">
        <v>1694</v>
      </c>
      <c r="D339" s="354" t="s">
        <v>590</v>
      </c>
      <c r="E339" s="354" t="s">
        <v>1695</v>
      </c>
    </row>
    <row r="340" customFormat="false" ht="18" hidden="false" customHeight="false" outlineLevel="0" collapsed="false">
      <c r="A340" s="354" t="s">
        <v>1714</v>
      </c>
      <c r="B340" s="354" t="s">
        <v>419</v>
      </c>
      <c r="C340" s="354" t="s">
        <v>1715</v>
      </c>
      <c r="D340" s="354" t="s">
        <v>590</v>
      </c>
      <c r="E340" s="354" t="s">
        <v>1716</v>
      </c>
    </row>
    <row r="341" customFormat="false" ht="18" hidden="false" customHeight="false" outlineLevel="0" collapsed="false">
      <c r="A341" s="354" t="s">
        <v>1705</v>
      </c>
      <c r="B341" s="354" t="s">
        <v>419</v>
      </c>
      <c r="C341" s="354" t="s">
        <v>1706</v>
      </c>
      <c r="D341" s="354" t="s">
        <v>590</v>
      </c>
      <c r="E341" s="354" t="s">
        <v>1707</v>
      </c>
    </row>
    <row r="342" customFormat="false" ht="18" hidden="false" customHeight="false" outlineLevel="0" collapsed="false">
      <c r="A342" s="354" t="s">
        <v>1684</v>
      </c>
      <c r="B342" s="354" t="s">
        <v>419</v>
      </c>
      <c r="C342" s="354" t="s">
        <v>1685</v>
      </c>
      <c r="D342" s="354" t="s">
        <v>590</v>
      </c>
      <c r="E342" s="354" t="s">
        <v>1686</v>
      </c>
    </row>
    <row r="343" customFormat="false" ht="18" hidden="false" customHeight="false" outlineLevel="0" collapsed="false">
      <c r="A343" s="354" t="s">
        <v>1669</v>
      </c>
      <c r="B343" s="354" t="s">
        <v>419</v>
      </c>
      <c r="C343" s="354" t="s">
        <v>1670</v>
      </c>
      <c r="D343" s="354" t="s">
        <v>590</v>
      </c>
      <c r="E343" s="354" t="s">
        <v>1671</v>
      </c>
    </row>
    <row r="344" customFormat="false" ht="18" hidden="false" customHeight="false" outlineLevel="0" collapsed="false">
      <c r="A344" s="354" t="s">
        <v>1699</v>
      </c>
      <c r="B344" s="354" t="s">
        <v>419</v>
      </c>
      <c r="C344" s="354" t="s">
        <v>1700</v>
      </c>
      <c r="D344" s="354" t="s">
        <v>590</v>
      </c>
      <c r="E344" s="354" t="s">
        <v>1701</v>
      </c>
    </row>
    <row r="345" customFormat="false" ht="18" hidden="false" customHeight="false" outlineLevel="0" collapsed="false">
      <c r="A345" s="354" t="s">
        <v>1657</v>
      </c>
      <c r="B345" s="354" t="s">
        <v>419</v>
      </c>
      <c r="C345" s="354" t="s">
        <v>1658</v>
      </c>
      <c r="D345" s="354" t="s">
        <v>590</v>
      </c>
      <c r="E345" s="354" t="s">
        <v>1659</v>
      </c>
    </row>
    <row r="346" customFormat="false" ht="18" hidden="false" customHeight="false" outlineLevel="0" collapsed="false">
      <c r="A346" s="354" t="s">
        <v>1738</v>
      </c>
      <c r="B346" s="354" t="s">
        <v>419</v>
      </c>
      <c r="C346" s="354" t="s">
        <v>1739</v>
      </c>
      <c r="D346" s="354" t="s">
        <v>590</v>
      </c>
      <c r="E346" s="354" t="s">
        <v>1740</v>
      </c>
    </row>
    <row r="347" customFormat="false" ht="18" hidden="false" customHeight="false" outlineLevel="0" collapsed="false">
      <c r="A347" s="354" t="s">
        <v>1696</v>
      </c>
      <c r="B347" s="354" t="s">
        <v>419</v>
      </c>
      <c r="C347" s="354" t="s">
        <v>1697</v>
      </c>
      <c r="D347" s="354" t="s">
        <v>590</v>
      </c>
      <c r="E347" s="354" t="s">
        <v>1698</v>
      </c>
    </row>
    <row r="348" customFormat="false" ht="18" hidden="false" customHeight="false" outlineLevel="0" collapsed="false">
      <c r="A348" s="354" t="s">
        <v>1753</v>
      </c>
      <c r="B348" s="354" t="s">
        <v>419</v>
      </c>
      <c r="C348" s="354" t="s">
        <v>1754</v>
      </c>
      <c r="D348" s="354" t="s">
        <v>590</v>
      </c>
      <c r="E348" s="354" t="s">
        <v>1755</v>
      </c>
    </row>
    <row r="349" customFormat="false" ht="18" hidden="false" customHeight="false" outlineLevel="0" collapsed="false">
      <c r="A349" s="354" t="s">
        <v>1896</v>
      </c>
      <c r="B349" s="354" t="s">
        <v>420</v>
      </c>
      <c r="C349" s="354" t="s">
        <v>1897</v>
      </c>
      <c r="D349" s="354" t="s">
        <v>592</v>
      </c>
      <c r="E349" s="354" t="s">
        <v>1898</v>
      </c>
    </row>
    <row r="350" customFormat="false" ht="18" hidden="false" customHeight="false" outlineLevel="0" collapsed="false">
      <c r="A350" s="354" t="s">
        <v>1765</v>
      </c>
      <c r="B350" s="354" t="s">
        <v>420</v>
      </c>
      <c r="C350" s="354" t="s">
        <v>1766</v>
      </c>
      <c r="D350" s="354" t="s">
        <v>592</v>
      </c>
      <c r="E350" s="354" t="s">
        <v>1767</v>
      </c>
    </row>
    <row r="351" customFormat="false" ht="18" hidden="false" customHeight="false" outlineLevel="0" collapsed="false">
      <c r="A351" s="354" t="s">
        <v>1820</v>
      </c>
      <c r="B351" s="354" t="s">
        <v>420</v>
      </c>
      <c r="C351" s="354" t="s">
        <v>1821</v>
      </c>
      <c r="D351" s="354" t="s">
        <v>592</v>
      </c>
      <c r="E351" s="354" t="s">
        <v>1822</v>
      </c>
    </row>
    <row r="352" customFormat="false" ht="18" hidden="false" customHeight="false" outlineLevel="0" collapsed="false">
      <c r="A352" s="354" t="s">
        <v>1783</v>
      </c>
      <c r="B352" s="354" t="s">
        <v>420</v>
      </c>
      <c r="C352" s="354" t="s">
        <v>1784</v>
      </c>
      <c r="D352" s="354" t="s">
        <v>592</v>
      </c>
      <c r="E352" s="354" t="s">
        <v>1785</v>
      </c>
    </row>
    <row r="353" customFormat="false" ht="18" hidden="false" customHeight="false" outlineLevel="0" collapsed="false">
      <c r="A353" s="354" t="s">
        <v>1832</v>
      </c>
      <c r="B353" s="354" t="s">
        <v>420</v>
      </c>
      <c r="C353" s="354" t="s">
        <v>1833</v>
      </c>
      <c r="D353" s="354" t="s">
        <v>592</v>
      </c>
      <c r="E353" s="354" t="s">
        <v>1834</v>
      </c>
    </row>
    <row r="354" customFormat="false" ht="18" hidden="false" customHeight="false" outlineLevel="0" collapsed="false">
      <c r="A354" s="354" t="s">
        <v>1838</v>
      </c>
      <c r="B354" s="354" t="s">
        <v>420</v>
      </c>
      <c r="C354" s="354" t="s">
        <v>1839</v>
      </c>
      <c r="D354" s="354" t="s">
        <v>592</v>
      </c>
      <c r="E354" s="354" t="s">
        <v>1840</v>
      </c>
    </row>
    <row r="355" customFormat="false" ht="18" hidden="false" customHeight="false" outlineLevel="0" collapsed="false">
      <c r="A355" s="354" t="s">
        <v>1808</v>
      </c>
      <c r="B355" s="354" t="s">
        <v>420</v>
      </c>
      <c r="C355" s="354" t="s">
        <v>1809</v>
      </c>
      <c r="D355" s="354" t="s">
        <v>592</v>
      </c>
      <c r="E355" s="354" t="s">
        <v>1810</v>
      </c>
    </row>
    <row r="356" customFormat="false" ht="18" hidden="false" customHeight="false" outlineLevel="0" collapsed="false">
      <c r="A356" s="354" t="s">
        <v>1841</v>
      </c>
      <c r="B356" s="354" t="s">
        <v>420</v>
      </c>
      <c r="C356" s="354" t="s">
        <v>1842</v>
      </c>
      <c r="D356" s="354" t="s">
        <v>592</v>
      </c>
      <c r="E356" s="354" t="s">
        <v>1843</v>
      </c>
    </row>
    <row r="357" customFormat="false" ht="18" hidden="false" customHeight="false" outlineLevel="0" collapsed="false">
      <c r="A357" s="354" t="s">
        <v>1878</v>
      </c>
      <c r="B357" s="354" t="s">
        <v>420</v>
      </c>
      <c r="C357" s="354" t="s">
        <v>1879</v>
      </c>
      <c r="D357" s="354" t="s">
        <v>592</v>
      </c>
      <c r="E357" s="354" t="s">
        <v>1880</v>
      </c>
    </row>
    <row r="358" customFormat="false" ht="18" hidden="false" customHeight="false" outlineLevel="0" collapsed="false">
      <c r="A358" s="354" t="s">
        <v>1854</v>
      </c>
      <c r="B358" s="354" t="s">
        <v>420</v>
      </c>
      <c r="C358" s="354" t="s">
        <v>1855</v>
      </c>
      <c r="D358" s="354" t="s">
        <v>592</v>
      </c>
      <c r="E358" s="354" t="s">
        <v>1856</v>
      </c>
    </row>
    <row r="359" customFormat="false" ht="18" hidden="false" customHeight="false" outlineLevel="0" collapsed="false">
      <c r="A359" s="354" t="s">
        <v>1911</v>
      </c>
      <c r="B359" s="354" t="s">
        <v>420</v>
      </c>
      <c r="C359" s="354" t="s">
        <v>1912</v>
      </c>
      <c r="D359" s="354" t="s">
        <v>592</v>
      </c>
      <c r="E359" s="354" t="s">
        <v>1913</v>
      </c>
    </row>
    <row r="360" customFormat="false" ht="18" hidden="false" customHeight="false" outlineLevel="0" collapsed="false">
      <c r="A360" s="354" t="s">
        <v>1847</v>
      </c>
      <c r="B360" s="354" t="s">
        <v>420</v>
      </c>
      <c r="C360" s="354" t="s">
        <v>1002</v>
      </c>
      <c r="D360" s="354" t="s">
        <v>592</v>
      </c>
      <c r="E360" s="354" t="s">
        <v>1003</v>
      </c>
    </row>
    <row r="361" customFormat="false" ht="18" hidden="false" customHeight="false" outlineLevel="0" collapsed="false">
      <c r="A361" s="354" t="s">
        <v>1917</v>
      </c>
      <c r="B361" s="354" t="s">
        <v>420</v>
      </c>
      <c r="C361" s="354" t="s">
        <v>1918</v>
      </c>
      <c r="D361" s="354" t="s">
        <v>592</v>
      </c>
      <c r="E361" s="354" t="s">
        <v>1919</v>
      </c>
    </row>
    <row r="362" customFormat="false" ht="18" hidden="false" customHeight="false" outlineLevel="0" collapsed="false">
      <c r="A362" s="354" t="s">
        <v>1817</v>
      </c>
      <c r="B362" s="354" t="s">
        <v>420</v>
      </c>
      <c r="C362" s="354" t="s">
        <v>1818</v>
      </c>
      <c r="D362" s="354" t="s">
        <v>592</v>
      </c>
      <c r="E362" s="354" t="s">
        <v>1819</v>
      </c>
    </row>
    <row r="363" customFormat="false" ht="18" hidden="false" customHeight="false" outlineLevel="0" collapsed="false">
      <c r="A363" s="354" t="s">
        <v>1814</v>
      </c>
      <c r="B363" s="354" t="s">
        <v>420</v>
      </c>
      <c r="C363" s="354" t="s">
        <v>1815</v>
      </c>
      <c r="D363" s="354" t="s">
        <v>592</v>
      </c>
      <c r="E363" s="354" t="s">
        <v>1816</v>
      </c>
    </row>
    <row r="364" customFormat="false" ht="18" hidden="false" customHeight="false" outlineLevel="0" collapsed="false">
      <c r="A364" s="354" t="s">
        <v>1805</v>
      </c>
      <c r="B364" s="354" t="s">
        <v>420</v>
      </c>
      <c r="C364" s="354" t="s">
        <v>1806</v>
      </c>
      <c r="D364" s="354" t="s">
        <v>592</v>
      </c>
      <c r="E364" s="354" t="s">
        <v>1807</v>
      </c>
    </row>
    <row r="365" customFormat="false" ht="18" hidden="false" customHeight="false" outlineLevel="0" collapsed="false">
      <c r="A365" s="354" t="s">
        <v>1789</v>
      </c>
      <c r="B365" s="354" t="s">
        <v>420</v>
      </c>
      <c r="C365" s="354" t="s">
        <v>1790</v>
      </c>
      <c r="D365" s="354" t="s">
        <v>592</v>
      </c>
      <c r="E365" s="354" t="s">
        <v>1791</v>
      </c>
    </row>
    <row r="366" customFormat="false" ht="18" hidden="false" customHeight="false" outlineLevel="0" collapsed="false">
      <c r="A366" s="354" t="s">
        <v>1795</v>
      </c>
      <c r="B366" s="354" t="s">
        <v>420</v>
      </c>
      <c r="C366" s="354" t="s">
        <v>1796</v>
      </c>
      <c r="D366" s="354" t="s">
        <v>592</v>
      </c>
      <c r="E366" s="354" t="s">
        <v>1797</v>
      </c>
    </row>
    <row r="367" customFormat="false" ht="18" hidden="false" customHeight="false" outlineLevel="0" collapsed="false">
      <c r="A367" s="354" t="s">
        <v>1857</v>
      </c>
      <c r="B367" s="354" t="s">
        <v>420</v>
      </c>
      <c r="C367" s="354" t="s">
        <v>1858</v>
      </c>
      <c r="D367" s="354" t="s">
        <v>592</v>
      </c>
      <c r="E367" s="354" t="s">
        <v>1859</v>
      </c>
    </row>
    <row r="368" customFormat="false" ht="18" hidden="false" customHeight="false" outlineLevel="0" collapsed="false">
      <c r="A368" s="354" t="s">
        <v>1826</v>
      </c>
      <c r="B368" s="354" t="s">
        <v>420</v>
      </c>
      <c r="C368" s="354" t="s">
        <v>1827</v>
      </c>
      <c r="D368" s="354" t="s">
        <v>592</v>
      </c>
      <c r="E368" s="354" t="s">
        <v>1828</v>
      </c>
    </row>
    <row r="369" customFormat="false" ht="18" hidden="false" customHeight="false" outlineLevel="0" collapsed="false">
      <c r="A369" s="354" t="s">
        <v>1887</v>
      </c>
      <c r="B369" s="354" t="s">
        <v>420</v>
      </c>
      <c r="C369" s="354" t="s">
        <v>1888</v>
      </c>
      <c r="D369" s="354" t="s">
        <v>592</v>
      </c>
      <c r="E369" s="354" t="s">
        <v>1889</v>
      </c>
    </row>
    <row r="370" customFormat="false" ht="18" hidden="false" customHeight="false" outlineLevel="0" collapsed="false">
      <c r="A370" s="354" t="s">
        <v>1844</v>
      </c>
      <c r="B370" s="354" t="s">
        <v>420</v>
      </c>
      <c r="C370" s="354" t="s">
        <v>1845</v>
      </c>
      <c r="D370" s="354" t="s">
        <v>592</v>
      </c>
      <c r="E370" s="354" t="s">
        <v>1846</v>
      </c>
    </row>
    <row r="371" customFormat="false" ht="18" hidden="false" customHeight="false" outlineLevel="0" collapsed="false">
      <c r="A371" s="354" t="s">
        <v>1908</v>
      </c>
      <c r="B371" s="354" t="s">
        <v>420</v>
      </c>
      <c r="C371" s="354" t="s">
        <v>1909</v>
      </c>
      <c r="D371" s="354" t="s">
        <v>592</v>
      </c>
      <c r="E371" s="354" t="s">
        <v>1910</v>
      </c>
    </row>
    <row r="372" customFormat="false" ht="18" hidden="false" customHeight="false" outlineLevel="0" collapsed="false">
      <c r="A372" s="354" t="s">
        <v>1811</v>
      </c>
      <c r="B372" s="354" t="s">
        <v>420</v>
      </c>
      <c r="C372" s="354" t="s">
        <v>1812</v>
      </c>
      <c r="D372" s="354" t="s">
        <v>592</v>
      </c>
      <c r="E372" s="354" t="s">
        <v>1813</v>
      </c>
    </row>
    <row r="373" customFormat="false" ht="18" hidden="false" customHeight="false" outlineLevel="0" collapsed="false">
      <c r="A373" s="354" t="s">
        <v>1872</v>
      </c>
      <c r="B373" s="354" t="s">
        <v>420</v>
      </c>
      <c r="C373" s="354" t="s">
        <v>1873</v>
      </c>
      <c r="D373" s="354" t="s">
        <v>592</v>
      </c>
      <c r="E373" s="354" t="s">
        <v>1874</v>
      </c>
    </row>
    <row r="374" customFormat="false" ht="18" hidden="false" customHeight="false" outlineLevel="0" collapsed="false">
      <c r="A374" s="354" t="s">
        <v>1884</v>
      </c>
      <c r="B374" s="354" t="s">
        <v>420</v>
      </c>
      <c r="C374" s="354" t="s">
        <v>1885</v>
      </c>
      <c r="D374" s="354" t="s">
        <v>592</v>
      </c>
      <c r="E374" s="354" t="s">
        <v>1886</v>
      </c>
    </row>
    <row r="375" customFormat="false" ht="18" hidden="false" customHeight="false" outlineLevel="0" collapsed="false">
      <c r="A375" s="354" t="s">
        <v>1780</v>
      </c>
      <c r="B375" s="354" t="s">
        <v>420</v>
      </c>
      <c r="C375" s="354" t="s">
        <v>1781</v>
      </c>
      <c r="D375" s="354" t="s">
        <v>592</v>
      </c>
      <c r="E375" s="354" t="s">
        <v>1782</v>
      </c>
    </row>
    <row r="376" customFormat="false" ht="18" hidden="false" customHeight="false" outlineLevel="0" collapsed="false">
      <c r="A376" s="354" t="s">
        <v>1759</v>
      </c>
      <c r="B376" s="354" t="s">
        <v>420</v>
      </c>
      <c r="C376" s="354" t="s">
        <v>1760</v>
      </c>
      <c r="D376" s="354" t="s">
        <v>592</v>
      </c>
      <c r="E376" s="354" t="s">
        <v>1761</v>
      </c>
    </row>
    <row r="377" customFormat="false" ht="18" hidden="false" customHeight="false" outlineLevel="0" collapsed="false">
      <c r="A377" s="354" t="s">
        <v>1929</v>
      </c>
      <c r="B377" s="354" t="s">
        <v>420</v>
      </c>
      <c r="C377" s="354" t="s">
        <v>1930</v>
      </c>
      <c r="D377" s="354" t="s">
        <v>592</v>
      </c>
      <c r="E377" s="354" t="s">
        <v>1931</v>
      </c>
    </row>
    <row r="378" customFormat="false" ht="18" hidden="false" customHeight="false" outlineLevel="0" collapsed="false">
      <c r="A378" s="354" t="s">
        <v>1920</v>
      </c>
      <c r="B378" s="354" t="s">
        <v>420</v>
      </c>
      <c r="C378" s="354" t="s">
        <v>1921</v>
      </c>
      <c r="D378" s="354" t="s">
        <v>592</v>
      </c>
      <c r="E378" s="354" t="s">
        <v>1922</v>
      </c>
    </row>
    <row r="379" customFormat="false" ht="18" hidden="false" customHeight="false" outlineLevel="0" collapsed="false">
      <c r="A379" s="354" t="s">
        <v>1905</v>
      </c>
      <c r="B379" s="354" t="s">
        <v>420</v>
      </c>
      <c r="C379" s="354" t="s">
        <v>1906</v>
      </c>
      <c r="D379" s="354" t="s">
        <v>592</v>
      </c>
      <c r="E379" s="354" t="s">
        <v>1907</v>
      </c>
    </row>
    <row r="380" customFormat="false" ht="18" hidden="false" customHeight="false" outlineLevel="0" collapsed="false">
      <c r="A380" s="354" t="s">
        <v>1801</v>
      </c>
      <c r="B380" s="354" t="s">
        <v>420</v>
      </c>
      <c r="C380" s="354" t="s">
        <v>1676</v>
      </c>
      <c r="D380" s="354" t="s">
        <v>592</v>
      </c>
      <c r="E380" s="354" t="s">
        <v>1677</v>
      </c>
    </row>
    <row r="381" customFormat="false" ht="18" hidden="false" customHeight="false" outlineLevel="0" collapsed="false">
      <c r="A381" s="354" t="s">
        <v>1829</v>
      </c>
      <c r="B381" s="354" t="s">
        <v>420</v>
      </c>
      <c r="C381" s="354" t="s">
        <v>1830</v>
      </c>
      <c r="D381" s="354" t="s">
        <v>592</v>
      </c>
      <c r="E381" s="354" t="s">
        <v>1831</v>
      </c>
    </row>
    <row r="382" customFormat="false" ht="18" hidden="false" customHeight="false" outlineLevel="0" collapsed="false">
      <c r="A382" s="354" t="s">
        <v>1762</v>
      </c>
      <c r="B382" s="354" t="s">
        <v>420</v>
      </c>
      <c r="C382" s="354" t="s">
        <v>1763</v>
      </c>
      <c r="D382" s="354" t="s">
        <v>592</v>
      </c>
      <c r="E382" s="354" t="s">
        <v>1764</v>
      </c>
    </row>
    <row r="383" customFormat="false" ht="18" hidden="false" customHeight="false" outlineLevel="0" collapsed="false">
      <c r="A383" s="354" t="s">
        <v>1875</v>
      </c>
      <c r="B383" s="354" t="s">
        <v>420</v>
      </c>
      <c r="C383" s="354" t="s">
        <v>1876</v>
      </c>
      <c r="D383" s="354" t="s">
        <v>592</v>
      </c>
      <c r="E383" s="354" t="s">
        <v>1877</v>
      </c>
    </row>
    <row r="384" customFormat="false" ht="18" hidden="false" customHeight="false" outlineLevel="0" collapsed="false">
      <c r="A384" s="354" t="s">
        <v>1777</v>
      </c>
      <c r="B384" s="354" t="s">
        <v>420</v>
      </c>
      <c r="C384" s="354" t="s">
        <v>1778</v>
      </c>
      <c r="D384" s="354" t="s">
        <v>592</v>
      </c>
      <c r="E384" s="354" t="s">
        <v>1779</v>
      </c>
    </row>
    <row r="385" customFormat="false" ht="18" hidden="false" customHeight="false" outlineLevel="0" collapsed="false">
      <c r="A385" s="354" t="s">
        <v>1863</v>
      </c>
      <c r="B385" s="354" t="s">
        <v>420</v>
      </c>
      <c r="C385" s="354" t="s">
        <v>1864</v>
      </c>
      <c r="D385" s="354" t="s">
        <v>592</v>
      </c>
      <c r="E385" s="354" t="s">
        <v>1865</v>
      </c>
    </row>
    <row r="386" customFormat="false" ht="18" hidden="false" customHeight="false" outlineLevel="0" collapsed="false">
      <c r="A386" s="354" t="s">
        <v>1923</v>
      </c>
      <c r="B386" s="354" t="s">
        <v>420</v>
      </c>
      <c r="C386" s="354" t="s">
        <v>1924</v>
      </c>
      <c r="D386" s="354" t="s">
        <v>592</v>
      </c>
      <c r="E386" s="354" t="s">
        <v>1925</v>
      </c>
    </row>
    <row r="387" customFormat="false" ht="18" hidden="false" customHeight="false" outlineLevel="0" collapsed="false">
      <c r="A387" s="354" t="s">
        <v>1848</v>
      </c>
      <c r="B387" s="354" t="s">
        <v>420</v>
      </c>
      <c r="C387" s="354" t="s">
        <v>1849</v>
      </c>
      <c r="D387" s="354" t="s">
        <v>592</v>
      </c>
      <c r="E387" s="354" t="s">
        <v>1850</v>
      </c>
    </row>
    <row r="388" customFormat="false" ht="18" hidden="false" customHeight="false" outlineLevel="0" collapsed="false">
      <c r="A388" s="354" t="s">
        <v>1926</v>
      </c>
      <c r="B388" s="354" t="s">
        <v>420</v>
      </c>
      <c r="C388" s="354" t="s">
        <v>1927</v>
      </c>
      <c r="D388" s="354" t="s">
        <v>592</v>
      </c>
      <c r="E388" s="354" t="s">
        <v>1928</v>
      </c>
    </row>
    <row r="389" customFormat="false" ht="18" hidden="false" customHeight="false" outlineLevel="0" collapsed="false">
      <c r="A389" s="354" t="s">
        <v>1881</v>
      </c>
      <c r="B389" s="354" t="s">
        <v>420</v>
      </c>
      <c r="C389" s="354" t="s">
        <v>1882</v>
      </c>
      <c r="D389" s="354" t="s">
        <v>592</v>
      </c>
      <c r="E389" s="354" t="s">
        <v>1883</v>
      </c>
    </row>
    <row r="390" customFormat="false" ht="18" hidden="false" customHeight="false" outlineLevel="0" collapsed="false">
      <c r="A390" s="354" t="s">
        <v>1823</v>
      </c>
      <c r="B390" s="354" t="s">
        <v>420</v>
      </c>
      <c r="C390" s="354" t="s">
        <v>1824</v>
      </c>
      <c r="D390" s="354" t="s">
        <v>592</v>
      </c>
      <c r="E390" s="354" t="s">
        <v>1825</v>
      </c>
    </row>
    <row r="391" customFormat="false" ht="18" hidden="false" customHeight="false" outlineLevel="0" collapsed="false">
      <c r="A391" s="354" t="s">
        <v>1774</v>
      </c>
      <c r="B391" s="354" t="s">
        <v>420</v>
      </c>
      <c r="C391" s="354" t="s">
        <v>1775</v>
      </c>
      <c r="D391" s="354" t="s">
        <v>592</v>
      </c>
      <c r="E391" s="354" t="s">
        <v>1776</v>
      </c>
    </row>
    <row r="392" customFormat="false" ht="18" hidden="false" customHeight="false" outlineLevel="0" collapsed="false">
      <c r="A392" s="354" t="s">
        <v>1851</v>
      </c>
      <c r="B392" s="354" t="s">
        <v>420</v>
      </c>
      <c r="C392" s="354" t="s">
        <v>1852</v>
      </c>
      <c r="D392" s="354" t="s">
        <v>592</v>
      </c>
      <c r="E392" s="354" t="s">
        <v>1853</v>
      </c>
    </row>
    <row r="393" customFormat="false" ht="18" hidden="false" customHeight="false" outlineLevel="0" collapsed="false">
      <c r="A393" s="354" t="s">
        <v>1890</v>
      </c>
      <c r="B393" s="354" t="s">
        <v>420</v>
      </c>
      <c r="C393" s="354" t="s">
        <v>1891</v>
      </c>
      <c r="D393" s="354" t="s">
        <v>592</v>
      </c>
      <c r="E393" s="354" t="s">
        <v>1892</v>
      </c>
    </row>
    <row r="394" customFormat="false" ht="18" hidden="false" customHeight="false" outlineLevel="0" collapsed="false">
      <c r="A394" s="354" t="s">
        <v>1768</v>
      </c>
      <c r="B394" s="354" t="s">
        <v>420</v>
      </c>
      <c r="C394" s="354" t="s">
        <v>1769</v>
      </c>
      <c r="D394" s="354" t="s">
        <v>592</v>
      </c>
      <c r="E394" s="354" t="s">
        <v>1770</v>
      </c>
    </row>
    <row r="395" customFormat="false" ht="18" hidden="false" customHeight="false" outlineLevel="0" collapsed="false">
      <c r="A395" s="354" t="s">
        <v>1902</v>
      </c>
      <c r="B395" s="354" t="s">
        <v>420</v>
      </c>
      <c r="C395" s="354" t="s">
        <v>1903</v>
      </c>
      <c r="D395" s="354" t="s">
        <v>592</v>
      </c>
      <c r="E395" s="354" t="s">
        <v>1904</v>
      </c>
    </row>
    <row r="396" customFormat="false" ht="18" hidden="false" customHeight="false" outlineLevel="0" collapsed="false">
      <c r="A396" s="354" t="s">
        <v>1914</v>
      </c>
      <c r="B396" s="354" t="s">
        <v>420</v>
      </c>
      <c r="C396" s="354" t="s">
        <v>1915</v>
      </c>
      <c r="D396" s="354" t="s">
        <v>592</v>
      </c>
      <c r="E396" s="354" t="s">
        <v>1916</v>
      </c>
    </row>
    <row r="397" customFormat="false" ht="18" hidden="false" customHeight="false" outlineLevel="0" collapsed="false">
      <c r="A397" s="354" t="s">
        <v>1792</v>
      </c>
      <c r="B397" s="354" t="s">
        <v>420</v>
      </c>
      <c r="C397" s="354" t="s">
        <v>1793</v>
      </c>
      <c r="D397" s="354" t="s">
        <v>592</v>
      </c>
      <c r="E397" s="354" t="s">
        <v>1794</v>
      </c>
    </row>
    <row r="398" customFormat="false" ht="18" hidden="false" customHeight="false" outlineLevel="0" collapsed="false">
      <c r="A398" s="354" t="s">
        <v>1893</v>
      </c>
      <c r="B398" s="354" t="s">
        <v>420</v>
      </c>
      <c r="C398" s="354" t="s">
        <v>1894</v>
      </c>
      <c r="D398" s="354" t="s">
        <v>592</v>
      </c>
      <c r="E398" s="354" t="s">
        <v>1895</v>
      </c>
    </row>
    <row r="399" customFormat="false" ht="18" hidden="false" customHeight="false" outlineLevel="0" collapsed="false">
      <c r="A399" s="354" t="s">
        <v>1869</v>
      </c>
      <c r="B399" s="354" t="s">
        <v>420</v>
      </c>
      <c r="C399" s="354" t="s">
        <v>1870</v>
      </c>
      <c r="D399" s="354" t="s">
        <v>592</v>
      </c>
      <c r="E399" s="354" t="s">
        <v>1871</v>
      </c>
    </row>
    <row r="400" customFormat="false" ht="18" hidden="false" customHeight="false" outlineLevel="0" collapsed="false">
      <c r="A400" s="354" t="s">
        <v>1860</v>
      </c>
      <c r="B400" s="354" t="s">
        <v>420</v>
      </c>
      <c r="C400" s="354" t="s">
        <v>1861</v>
      </c>
      <c r="D400" s="354" t="s">
        <v>592</v>
      </c>
      <c r="E400" s="354" t="s">
        <v>1862</v>
      </c>
    </row>
    <row r="401" customFormat="false" ht="18" hidden="false" customHeight="false" outlineLevel="0" collapsed="false">
      <c r="A401" s="354" t="s">
        <v>1802</v>
      </c>
      <c r="B401" s="354" t="s">
        <v>420</v>
      </c>
      <c r="C401" s="354" t="s">
        <v>1803</v>
      </c>
      <c r="D401" s="354" t="s">
        <v>592</v>
      </c>
      <c r="E401" s="354" t="s">
        <v>1804</v>
      </c>
    </row>
    <row r="402" customFormat="false" ht="18" hidden="false" customHeight="false" outlineLevel="0" collapsed="false">
      <c r="A402" s="354" t="s">
        <v>1786</v>
      </c>
      <c r="B402" s="354" t="s">
        <v>420</v>
      </c>
      <c r="C402" s="354" t="s">
        <v>1787</v>
      </c>
      <c r="D402" s="354" t="s">
        <v>592</v>
      </c>
      <c r="E402" s="354" t="s">
        <v>1788</v>
      </c>
    </row>
    <row r="403" customFormat="false" ht="18" hidden="false" customHeight="false" outlineLevel="0" collapsed="false">
      <c r="A403" s="354" t="s">
        <v>1899</v>
      </c>
      <c r="B403" s="354" t="s">
        <v>420</v>
      </c>
      <c r="C403" s="354" t="s">
        <v>1900</v>
      </c>
      <c r="D403" s="354" t="s">
        <v>592</v>
      </c>
      <c r="E403" s="354" t="s">
        <v>1901</v>
      </c>
    </row>
    <row r="404" customFormat="false" ht="18" hidden="false" customHeight="false" outlineLevel="0" collapsed="false">
      <c r="A404" s="354" t="s">
        <v>1866</v>
      </c>
      <c r="B404" s="354" t="s">
        <v>420</v>
      </c>
      <c r="C404" s="354" t="s">
        <v>1867</v>
      </c>
      <c r="D404" s="354" t="s">
        <v>592</v>
      </c>
      <c r="E404" s="354" t="s">
        <v>1868</v>
      </c>
    </row>
    <row r="405" customFormat="false" ht="18" hidden="false" customHeight="false" outlineLevel="0" collapsed="false">
      <c r="A405" s="354" t="s">
        <v>1798</v>
      </c>
      <c r="B405" s="354" t="s">
        <v>420</v>
      </c>
      <c r="C405" s="354" t="s">
        <v>1799</v>
      </c>
      <c r="D405" s="354" t="s">
        <v>592</v>
      </c>
      <c r="E405" s="354" t="s">
        <v>1800</v>
      </c>
    </row>
    <row r="406" customFormat="false" ht="18" hidden="false" customHeight="false" outlineLevel="0" collapsed="false">
      <c r="A406" s="354" t="s">
        <v>1835</v>
      </c>
      <c r="B406" s="354" t="s">
        <v>420</v>
      </c>
      <c r="C406" s="354" t="s">
        <v>1836</v>
      </c>
      <c r="D406" s="354" t="s">
        <v>592</v>
      </c>
      <c r="E406" s="354" t="s">
        <v>1837</v>
      </c>
    </row>
    <row r="407" customFormat="false" ht="18" hidden="false" customHeight="false" outlineLevel="0" collapsed="false">
      <c r="A407" s="354" t="s">
        <v>1771</v>
      </c>
      <c r="B407" s="354" t="s">
        <v>420</v>
      </c>
      <c r="C407" s="354" t="s">
        <v>1772</v>
      </c>
      <c r="D407" s="354" t="s">
        <v>592</v>
      </c>
      <c r="E407" s="354" t="s">
        <v>1773</v>
      </c>
    </row>
    <row r="408" customFormat="false" ht="18" hidden="false" customHeight="false" outlineLevel="0" collapsed="false">
      <c r="A408" s="354" t="s">
        <v>2046</v>
      </c>
      <c r="B408" s="354" t="s">
        <v>421</v>
      </c>
      <c r="C408" s="354" t="s">
        <v>2047</v>
      </c>
      <c r="D408" s="354" t="s">
        <v>594</v>
      </c>
      <c r="E408" s="354" t="s">
        <v>2048</v>
      </c>
    </row>
    <row r="409" customFormat="false" ht="18" hidden="false" customHeight="false" outlineLevel="0" collapsed="false">
      <c r="A409" s="354" t="s">
        <v>2037</v>
      </c>
      <c r="B409" s="354" t="s">
        <v>421</v>
      </c>
      <c r="C409" s="354" t="s">
        <v>2038</v>
      </c>
      <c r="D409" s="354" t="s">
        <v>594</v>
      </c>
      <c r="E409" s="354" t="s">
        <v>2039</v>
      </c>
    </row>
    <row r="410" customFormat="false" ht="18" hidden="false" customHeight="false" outlineLevel="0" collapsed="false">
      <c r="A410" s="354" t="s">
        <v>2010</v>
      </c>
      <c r="B410" s="354" t="s">
        <v>421</v>
      </c>
      <c r="C410" s="354" t="s">
        <v>2011</v>
      </c>
      <c r="D410" s="354" t="s">
        <v>594</v>
      </c>
      <c r="E410" s="354" t="s">
        <v>2012</v>
      </c>
    </row>
    <row r="411" customFormat="false" ht="18" hidden="false" customHeight="false" outlineLevel="0" collapsed="false">
      <c r="A411" s="354" t="s">
        <v>1974</v>
      </c>
      <c r="B411" s="354" t="s">
        <v>421</v>
      </c>
      <c r="C411" s="354" t="s">
        <v>1975</v>
      </c>
      <c r="D411" s="354" t="s">
        <v>594</v>
      </c>
      <c r="E411" s="354" t="s">
        <v>1976</v>
      </c>
    </row>
    <row r="412" customFormat="false" ht="18" hidden="false" customHeight="false" outlineLevel="0" collapsed="false">
      <c r="A412" s="354" t="s">
        <v>1935</v>
      </c>
      <c r="B412" s="354" t="s">
        <v>421</v>
      </c>
      <c r="C412" s="354" t="s">
        <v>1936</v>
      </c>
      <c r="D412" s="354" t="s">
        <v>594</v>
      </c>
      <c r="E412" s="354" t="s">
        <v>1937</v>
      </c>
    </row>
    <row r="413" customFormat="false" ht="18" hidden="false" customHeight="false" outlineLevel="0" collapsed="false">
      <c r="A413" s="354" t="s">
        <v>2058</v>
      </c>
      <c r="B413" s="354" t="s">
        <v>421</v>
      </c>
      <c r="C413" s="354" t="s">
        <v>2059</v>
      </c>
      <c r="D413" s="354" t="s">
        <v>594</v>
      </c>
      <c r="E413" s="354" t="s">
        <v>2060</v>
      </c>
    </row>
    <row r="414" customFormat="false" ht="18" hidden="false" customHeight="false" outlineLevel="0" collapsed="false">
      <c r="A414" s="354" t="s">
        <v>2061</v>
      </c>
      <c r="B414" s="354" t="s">
        <v>421</v>
      </c>
      <c r="C414" s="354" t="s">
        <v>2062</v>
      </c>
      <c r="D414" s="354" t="s">
        <v>594</v>
      </c>
      <c r="E414" s="354" t="s">
        <v>2063</v>
      </c>
    </row>
    <row r="415" customFormat="false" ht="18" hidden="false" customHeight="false" outlineLevel="0" collapsed="false">
      <c r="A415" s="354" t="s">
        <v>1986</v>
      </c>
      <c r="B415" s="354" t="s">
        <v>421</v>
      </c>
      <c r="C415" s="354" t="s">
        <v>1987</v>
      </c>
      <c r="D415" s="354" t="s">
        <v>594</v>
      </c>
      <c r="E415" s="354" t="s">
        <v>1988</v>
      </c>
    </row>
    <row r="416" customFormat="false" ht="18" hidden="false" customHeight="false" outlineLevel="0" collapsed="false">
      <c r="A416" s="354" t="s">
        <v>1989</v>
      </c>
      <c r="B416" s="354" t="s">
        <v>421</v>
      </c>
      <c r="C416" s="354" t="s">
        <v>1990</v>
      </c>
      <c r="D416" s="354" t="s">
        <v>594</v>
      </c>
      <c r="E416" s="354" t="s">
        <v>1991</v>
      </c>
    </row>
    <row r="417" customFormat="false" ht="18" hidden="false" customHeight="false" outlineLevel="0" collapsed="false">
      <c r="A417" s="354" t="s">
        <v>2031</v>
      </c>
      <c r="B417" s="354" t="s">
        <v>421</v>
      </c>
      <c r="C417" s="354" t="s">
        <v>2032</v>
      </c>
      <c r="D417" s="354" t="s">
        <v>594</v>
      </c>
      <c r="E417" s="354" t="s">
        <v>2033</v>
      </c>
    </row>
    <row r="418" customFormat="false" ht="18" hidden="false" customHeight="false" outlineLevel="0" collapsed="false">
      <c r="A418" s="354" t="s">
        <v>1998</v>
      </c>
      <c r="B418" s="354" t="s">
        <v>421</v>
      </c>
      <c r="C418" s="354" t="s">
        <v>1999</v>
      </c>
      <c r="D418" s="354" t="s">
        <v>594</v>
      </c>
      <c r="E418" s="354" t="s">
        <v>2000</v>
      </c>
    </row>
    <row r="419" customFormat="false" ht="18" hidden="false" customHeight="false" outlineLevel="0" collapsed="false">
      <c r="A419" s="354" t="s">
        <v>1971</v>
      </c>
      <c r="B419" s="354" t="s">
        <v>421</v>
      </c>
      <c r="C419" s="354" t="s">
        <v>1972</v>
      </c>
      <c r="D419" s="354" t="s">
        <v>594</v>
      </c>
      <c r="E419" s="354" t="s">
        <v>1973</v>
      </c>
    </row>
    <row r="420" customFormat="false" ht="18" hidden="false" customHeight="false" outlineLevel="0" collapsed="false">
      <c r="A420" s="354" t="s">
        <v>1956</v>
      </c>
      <c r="B420" s="354" t="s">
        <v>421</v>
      </c>
      <c r="C420" s="354" t="s">
        <v>1957</v>
      </c>
      <c r="D420" s="354" t="s">
        <v>594</v>
      </c>
      <c r="E420" s="354" t="s">
        <v>1958</v>
      </c>
    </row>
    <row r="421" customFormat="false" ht="18" hidden="false" customHeight="false" outlineLevel="0" collapsed="false">
      <c r="A421" s="354" t="s">
        <v>2019</v>
      </c>
      <c r="B421" s="354" t="s">
        <v>421</v>
      </c>
      <c r="C421" s="354" t="s">
        <v>2020</v>
      </c>
      <c r="D421" s="354" t="s">
        <v>594</v>
      </c>
      <c r="E421" s="354" t="s">
        <v>2021</v>
      </c>
    </row>
    <row r="422" customFormat="false" ht="18" hidden="false" customHeight="false" outlineLevel="0" collapsed="false">
      <c r="A422" s="354" t="s">
        <v>1947</v>
      </c>
      <c r="B422" s="354" t="s">
        <v>421</v>
      </c>
      <c r="C422" s="354" t="s">
        <v>1948</v>
      </c>
      <c r="D422" s="354" t="s">
        <v>594</v>
      </c>
      <c r="E422" s="354" t="s">
        <v>1949</v>
      </c>
    </row>
    <row r="423" customFormat="false" ht="18" hidden="false" customHeight="false" outlineLevel="0" collapsed="false">
      <c r="A423" s="354" t="s">
        <v>2004</v>
      </c>
      <c r="B423" s="354" t="s">
        <v>421</v>
      </c>
      <c r="C423" s="354" t="s">
        <v>2005</v>
      </c>
      <c r="D423" s="354" t="s">
        <v>594</v>
      </c>
      <c r="E423" s="354" t="s">
        <v>2006</v>
      </c>
    </row>
    <row r="424" customFormat="false" ht="18" hidden="false" customHeight="false" outlineLevel="0" collapsed="false">
      <c r="A424" s="354" t="s">
        <v>2040</v>
      </c>
      <c r="B424" s="354" t="s">
        <v>421</v>
      </c>
      <c r="C424" s="354" t="s">
        <v>2041</v>
      </c>
      <c r="D424" s="354" t="s">
        <v>594</v>
      </c>
      <c r="E424" s="354" t="s">
        <v>2042</v>
      </c>
    </row>
    <row r="425" customFormat="false" ht="18" hidden="false" customHeight="false" outlineLevel="0" collapsed="false">
      <c r="A425" s="354" t="s">
        <v>1959</v>
      </c>
      <c r="B425" s="354" t="s">
        <v>421</v>
      </c>
      <c r="C425" s="354" t="s">
        <v>1960</v>
      </c>
      <c r="D425" s="354" t="s">
        <v>594</v>
      </c>
      <c r="E425" s="354" t="s">
        <v>1961</v>
      </c>
    </row>
    <row r="426" customFormat="false" ht="18" hidden="false" customHeight="false" outlineLevel="0" collapsed="false">
      <c r="A426" s="354" t="s">
        <v>1938</v>
      </c>
      <c r="B426" s="354" t="s">
        <v>421</v>
      </c>
      <c r="C426" s="354" t="s">
        <v>1939</v>
      </c>
      <c r="D426" s="354" t="s">
        <v>594</v>
      </c>
      <c r="E426" s="354" t="s">
        <v>1940</v>
      </c>
    </row>
    <row r="427" customFormat="false" ht="18" hidden="false" customHeight="false" outlineLevel="0" collapsed="false">
      <c r="A427" s="354" t="s">
        <v>2052</v>
      </c>
      <c r="B427" s="354" t="s">
        <v>421</v>
      </c>
      <c r="C427" s="354" t="s">
        <v>2053</v>
      </c>
      <c r="D427" s="354" t="s">
        <v>594</v>
      </c>
      <c r="E427" s="354" t="s">
        <v>2054</v>
      </c>
    </row>
    <row r="428" customFormat="false" ht="18" hidden="false" customHeight="false" outlineLevel="0" collapsed="false">
      <c r="A428" s="354" t="s">
        <v>2034</v>
      </c>
      <c r="B428" s="354" t="s">
        <v>421</v>
      </c>
      <c r="C428" s="354" t="s">
        <v>2035</v>
      </c>
      <c r="D428" s="354" t="s">
        <v>594</v>
      </c>
      <c r="E428" s="354" t="s">
        <v>2036</v>
      </c>
    </row>
    <row r="429" customFormat="false" ht="18" hidden="false" customHeight="false" outlineLevel="0" collapsed="false">
      <c r="A429" s="354" t="s">
        <v>2022</v>
      </c>
      <c r="B429" s="354" t="s">
        <v>421</v>
      </c>
      <c r="C429" s="354" t="s">
        <v>2023</v>
      </c>
      <c r="D429" s="354" t="s">
        <v>594</v>
      </c>
      <c r="E429" s="354" t="s">
        <v>2024</v>
      </c>
    </row>
    <row r="430" customFormat="false" ht="18" hidden="false" customHeight="false" outlineLevel="0" collapsed="false">
      <c r="A430" s="354" t="s">
        <v>2001</v>
      </c>
      <c r="B430" s="354" t="s">
        <v>421</v>
      </c>
      <c r="C430" s="354" t="s">
        <v>2002</v>
      </c>
      <c r="D430" s="354" t="s">
        <v>594</v>
      </c>
      <c r="E430" s="354" t="s">
        <v>2003</v>
      </c>
    </row>
    <row r="431" customFormat="false" ht="18" hidden="false" customHeight="false" outlineLevel="0" collapsed="false">
      <c r="A431" s="354" t="s">
        <v>2028</v>
      </c>
      <c r="B431" s="354" t="s">
        <v>421</v>
      </c>
      <c r="C431" s="354" t="s">
        <v>2029</v>
      </c>
      <c r="D431" s="354" t="s">
        <v>594</v>
      </c>
      <c r="E431" s="354" t="s">
        <v>2030</v>
      </c>
    </row>
    <row r="432" customFormat="false" ht="18" hidden="false" customHeight="false" outlineLevel="0" collapsed="false">
      <c r="A432" s="354" t="s">
        <v>1941</v>
      </c>
      <c r="B432" s="354" t="s">
        <v>421</v>
      </c>
      <c r="C432" s="354" t="s">
        <v>1942</v>
      </c>
      <c r="D432" s="354" t="s">
        <v>594</v>
      </c>
      <c r="E432" s="354" t="s">
        <v>1943</v>
      </c>
    </row>
    <row r="433" customFormat="false" ht="18" hidden="false" customHeight="false" outlineLevel="0" collapsed="false">
      <c r="A433" s="354" t="s">
        <v>1962</v>
      </c>
      <c r="B433" s="354" t="s">
        <v>421</v>
      </c>
      <c r="C433" s="354" t="s">
        <v>1963</v>
      </c>
      <c r="D433" s="354" t="s">
        <v>594</v>
      </c>
      <c r="E433" s="354" t="s">
        <v>1964</v>
      </c>
    </row>
    <row r="434" customFormat="false" ht="18" hidden="false" customHeight="false" outlineLevel="0" collapsed="false">
      <c r="A434" s="354" t="s">
        <v>1983</v>
      </c>
      <c r="B434" s="354" t="s">
        <v>421</v>
      </c>
      <c r="C434" s="354" t="s">
        <v>1984</v>
      </c>
      <c r="D434" s="354" t="s">
        <v>594</v>
      </c>
      <c r="E434" s="354" t="s">
        <v>1985</v>
      </c>
    </row>
    <row r="435" customFormat="false" ht="18" hidden="false" customHeight="false" outlineLevel="0" collapsed="false">
      <c r="A435" s="354" t="s">
        <v>1965</v>
      </c>
      <c r="B435" s="354" t="s">
        <v>421</v>
      </c>
      <c r="C435" s="354" t="s">
        <v>1966</v>
      </c>
      <c r="D435" s="354" t="s">
        <v>594</v>
      </c>
      <c r="E435" s="354" t="s">
        <v>1967</v>
      </c>
    </row>
    <row r="436" customFormat="false" ht="18" hidden="false" customHeight="false" outlineLevel="0" collapsed="false">
      <c r="A436" s="354" t="s">
        <v>2025</v>
      </c>
      <c r="B436" s="354" t="s">
        <v>421</v>
      </c>
      <c r="C436" s="354" t="s">
        <v>2026</v>
      </c>
      <c r="D436" s="354" t="s">
        <v>594</v>
      </c>
      <c r="E436" s="354" t="s">
        <v>2027</v>
      </c>
    </row>
    <row r="437" customFormat="false" ht="18" hidden="false" customHeight="false" outlineLevel="0" collapsed="false">
      <c r="A437" s="354" t="s">
        <v>2043</v>
      </c>
      <c r="B437" s="354" t="s">
        <v>421</v>
      </c>
      <c r="C437" s="354" t="s">
        <v>2044</v>
      </c>
      <c r="D437" s="354" t="s">
        <v>594</v>
      </c>
      <c r="E437" s="354" t="s">
        <v>2045</v>
      </c>
    </row>
    <row r="438" customFormat="false" ht="18" hidden="false" customHeight="false" outlineLevel="0" collapsed="false">
      <c r="A438" s="354" t="s">
        <v>2007</v>
      </c>
      <c r="B438" s="354" t="s">
        <v>421</v>
      </c>
      <c r="C438" s="354" t="s">
        <v>2008</v>
      </c>
      <c r="D438" s="354" t="s">
        <v>594</v>
      </c>
      <c r="E438" s="354" t="s">
        <v>2009</v>
      </c>
    </row>
    <row r="439" customFormat="false" ht="18" hidden="false" customHeight="false" outlineLevel="0" collapsed="false">
      <c r="A439" s="354" t="s">
        <v>1953</v>
      </c>
      <c r="B439" s="354" t="s">
        <v>421</v>
      </c>
      <c r="C439" s="354" t="s">
        <v>1954</v>
      </c>
      <c r="D439" s="354" t="s">
        <v>594</v>
      </c>
      <c r="E439" s="354" t="s">
        <v>1955</v>
      </c>
    </row>
    <row r="440" customFormat="false" ht="18" hidden="false" customHeight="false" outlineLevel="0" collapsed="false">
      <c r="A440" s="354" t="s">
        <v>1944</v>
      </c>
      <c r="B440" s="354" t="s">
        <v>421</v>
      </c>
      <c r="C440" s="354" t="s">
        <v>1945</v>
      </c>
      <c r="D440" s="354" t="s">
        <v>594</v>
      </c>
      <c r="E440" s="354" t="s">
        <v>1946</v>
      </c>
    </row>
    <row r="441" customFormat="false" ht="18" hidden="false" customHeight="false" outlineLevel="0" collapsed="false">
      <c r="A441" s="354" t="s">
        <v>1950</v>
      </c>
      <c r="B441" s="354" t="s">
        <v>421</v>
      </c>
      <c r="C441" s="354" t="s">
        <v>1951</v>
      </c>
      <c r="D441" s="354" t="s">
        <v>594</v>
      </c>
      <c r="E441" s="354" t="s">
        <v>1952</v>
      </c>
    </row>
    <row r="442" customFormat="false" ht="18" hidden="false" customHeight="false" outlineLevel="0" collapsed="false">
      <c r="A442" s="354" t="s">
        <v>1992</v>
      </c>
      <c r="B442" s="354" t="s">
        <v>421</v>
      </c>
      <c r="C442" s="354" t="s">
        <v>1993</v>
      </c>
      <c r="D442" s="354" t="s">
        <v>594</v>
      </c>
      <c r="E442" s="354" t="s">
        <v>1994</v>
      </c>
    </row>
    <row r="443" customFormat="false" ht="18" hidden="false" customHeight="false" outlineLevel="0" collapsed="false">
      <c r="A443" s="354" t="s">
        <v>2013</v>
      </c>
      <c r="B443" s="354" t="s">
        <v>421</v>
      </c>
      <c r="C443" s="354" t="s">
        <v>2014</v>
      </c>
      <c r="D443" s="354" t="s">
        <v>594</v>
      </c>
      <c r="E443" s="354" t="s">
        <v>2015</v>
      </c>
    </row>
    <row r="444" customFormat="false" ht="18" hidden="false" customHeight="false" outlineLevel="0" collapsed="false">
      <c r="A444" s="354" t="s">
        <v>1995</v>
      </c>
      <c r="B444" s="354" t="s">
        <v>421</v>
      </c>
      <c r="C444" s="354" t="s">
        <v>1996</v>
      </c>
      <c r="D444" s="354" t="s">
        <v>594</v>
      </c>
      <c r="E444" s="354" t="s">
        <v>1997</v>
      </c>
    </row>
    <row r="445" customFormat="false" ht="18" hidden="false" customHeight="false" outlineLevel="0" collapsed="false">
      <c r="A445" s="354" t="s">
        <v>2049</v>
      </c>
      <c r="B445" s="354" t="s">
        <v>421</v>
      </c>
      <c r="C445" s="354" t="s">
        <v>2050</v>
      </c>
      <c r="D445" s="354" t="s">
        <v>594</v>
      </c>
      <c r="E445" s="354" t="s">
        <v>2051</v>
      </c>
    </row>
    <row r="446" customFormat="false" ht="18" hidden="false" customHeight="false" outlineLevel="0" collapsed="false">
      <c r="A446" s="354" t="s">
        <v>1932</v>
      </c>
      <c r="B446" s="354" t="s">
        <v>421</v>
      </c>
      <c r="C446" s="354" t="s">
        <v>1933</v>
      </c>
      <c r="D446" s="354" t="s">
        <v>594</v>
      </c>
      <c r="E446" s="354" t="s">
        <v>1934</v>
      </c>
    </row>
    <row r="447" customFormat="false" ht="18" hidden="false" customHeight="false" outlineLevel="0" collapsed="false">
      <c r="A447" s="354" t="s">
        <v>1968</v>
      </c>
      <c r="B447" s="354" t="s">
        <v>421</v>
      </c>
      <c r="C447" s="354" t="s">
        <v>1969</v>
      </c>
      <c r="D447" s="354" t="s">
        <v>594</v>
      </c>
      <c r="E447" s="354" t="s">
        <v>1970</v>
      </c>
    </row>
    <row r="448" customFormat="false" ht="18" hidden="false" customHeight="false" outlineLevel="0" collapsed="false">
      <c r="A448" s="354" t="s">
        <v>2055</v>
      </c>
      <c r="B448" s="354" t="s">
        <v>421</v>
      </c>
      <c r="C448" s="354" t="s">
        <v>2056</v>
      </c>
      <c r="D448" s="354" t="s">
        <v>594</v>
      </c>
      <c r="E448" s="354" t="s">
        <v>2057</v>
      </c>
    </row>
    <row r="449" customFormat="false" ht="18" hidden="false" customHeight="false" outlineLevel="0" collapsed="false">
      <c r="A449" s="354" t="s">
        <v>1977</v>
      </c>
      <c r="B449" s="354" t="s">
        <v>421</v>
      </c>
      <c r="C449" s="354" t="s">
        <v>1978</v>
      </c>
      <c r="D449" s="354" t="s">
        <v>594</v>
      </c>
      <c r="E449" s="354" t="s">
        <v>1979</v>
      </c>
    </row>
    <row r="450" customFormat="false" ht="18" hidden="false" customHeight="false" outlineLevel="0" collapsed="false">
      <c r="A450" s="354" t="s">
        <v>1980</v>
      </c>
      <c r="B450" s="354" t="s">
        <v>421</v>
      </c>
      <c r="C450" s="354" t="s">
        <v>1981</v>
      </c>
      <c r="D450" s="354" t="s">
        <v>594</v>
      </c>
      <c r="E450" s="354" t="s">
        <v>1982</v>
      </c>
    </row>
    <row r="451" customFormat="false" ht="18" hidden="false" customHeight="false" outlineLevel="0" collapsed="false">
      <c r="A451" s="354" t="s">
        <v>2016</v>
      </c>
      <c r="B451" s="354" t="s">
        <v>421</v>
      </c>
      <c r="C451" s="354" t="s">
        <v>2017</v>
      </c>
      <c r="D451" s="354" t="s">
        <v>594</v>
      </c>
      <c r="E451" s="354" t="s">
        <v>2018</v>
      </c>
    </row>
    <row r="452" customFormat="false" ht="18" hidden="false" customHeight="false" outlineLevel="0" collapsed="false">
      <c r="A452" s="354" t="s">
        <v>2070</v>
      </c>
      <c r="B452" s="354" t="s">
        <v>422</v>
      </c>
      <c r="C452" s="354" t="s">
        <v>2071</v>
      </c>
      <c r="D452" s="354" t="s">
        <v>596</v>
      </c>
      <c r="E452" s="354" t="s">
        <v>2072</v>
      </c>
    </row>
    <row r="453" customFormat="false" ht="18" hidden="false" customHeight="false" outlineLevel="0" collapsed="false">
      <c r="A453" s="354" t="s">
        <v>2064</v>
      </c>
      <c r="B453" s="354" t="s">
        <v>422</v>
      </c>
      <c r="C453" s="354" t="s">
        <v>2065</v>
      </c>
      <c r="D453" s="354" t="s">
        <v>596</v>
      </c>
      <c r="E453" s="354" t="s">
        <v>2066</v>
      </c>
    </row>
    <row r="454" customFormat="false" ht="18" hidden="false" customHeight="false" outlineLevel="0" collapsed="false">
      <c r="A454" s="354" t="s">
        <v>2100</v>
      </c>
      <c r="B454" s="354" t="s">
        <v>422</v>
      </c>
      <c r="C454" s="354" t="s">
        <v>2101</v>
      </c>
      <c r="D454" s="354" t="s">
        <v>596</v>
      </c>
      <c r="E454" s="354" t="s">
        <v>2102</v>
      </c>
    </row>
    <row r="455" customFormat="false" ht="18" hidden="false" customHeight="false" outlineLevel="0" collapsed="false">
      <c r="A455" s="354" t="s">
        <v>2088</v>
      </c>
      <c r="B455" s="354" t="s">
        <v>422</v>
      </c>
      <c r="C455" s="354" t="s">
        <v>2089</v>
      </c>
      <c r="D455" s="354" t="s">
        <v>596</v>
      </c>
      <c r="E455" s="354" t="s">
        <v>2090</v>
      </c>
    </row>
    <row r="456" customFormat="false" ht="18" hidden="false" customHeight="false" outlineLevel="0" collapsed="false">
      <c r="A456" s="354" t="s">
        <v>2079</v>
      </c>
      <c r="B456" s="354" t="s">
        <v>422</v>
      </c>
      <c r="C456" s="354" t="s">
        <v>2080</v>
      </c>
      <c r="D456" s="354" t="s">
        <v>596</v>
      </c>
      <c r="E456" s="354" t="s">
        <v>2081</v>
      </c>
    </row>
    <row r="457" customFormat="false" ht="18" hidden="false" customHeight="false" outlineLevel="0" collapsed="false">
      <c r="A457" s="354" t="s">
        <v>2115</v>
      </c>
      <c r="B457" s="354" t="s">
        <v>422</v>
      </c>
      <c r="C457" s="354" t="s">
        <v>2116</v>
      </c>
      <c r="D457" s="354" t="s">
        <v>596</v>
      </c>
      <c r="E457" s="354" t="s">
        <v>2117</v>
      </c>
    </row>
    <row r="458" customFormat="false" ht="18" hidden="false" customHeight="false" outlineLevel="0" collapsed="false">
      <c r="A458" s="354" t="s">
        <v>2076</v>
      </c>
      <c r="B458" s="354" t="s">
        <v>422</v>
      </c>
      <c r="C458" s="354" t="s">
        <v>2077</v>
      </c>
      <c r="D458" s="354" t="s">
        <v>596</v>
      </c>
      <c r="E458" s="354" t="s">
        <v>2078</v>
      </c>
    </row>
    <row r="459" customFormat="false" ht="18" hidden="false" customHeight="false" outlineLevel="0" collapsed="false">
      <c r="A459" s="354" t="s">
        <v>2130</v>
      </c>
      <c r="B459" s="354" t="s">
        <v>422</v>
      </c>
      <c r="C459" s="354" t="s">
        <v>2131</v>
      </c>
      <c r="D459" s="354" t="s">
        <v>596</v>
      </c>
      <c r="E459" s="354" t="s">
        <v>2132</v>
      </c>
    </row>
    <row r="460" customFormat="false" ht="18" hidden="false" customHeight="false" outlineLevel="0" collapsed="false">
      <c r="A460" s="354" t="s">
        <v>2073</v>
      </c>
      <c r="B460" s="354" t="s">
        <v>422</v>
      </c>
      <c r="C460" s="354" t="s">
        <v>2074</v>
      </c>
      <c r="D460" s="354" t="s">
        <v>596</v>
      </c>
      <c r="E460" s="354" t="s">
        <v>2075</v>
      </c>
    </row>
    <row r="461" customFormat="false" ht="18" hidden="false" customHeight="false" outlineLevel="0" collapsed="false">
      <c r="A461" s="354" t="s">
        <v>2136</v>
      </c>
      <c r="B461" s="354" t="s">
        <v>422</v>
      </c>
      <c r="C461" s="354" t="s">
        <v>2137</v>
      </c>
      <c r="D461" s="354" t="s">
        <v>596</v>
      </c>
      <c r="E461" s="354" t="s">
        <v>2138</v>
      </c>
    </row>
    <row r="462" customFormat="false" ht="18" hidden="false" customHeight="false" outlineLevel="0" collapsed="false">
      <c r="A462" s="354" t="s">
        <v>2109</v>
      </c>
      <c r="B462" s="354" t="s">
        <v>422</v>
      </c>
      <c r="C462" s="354" t="s">
        <v>2110</v>
      </c>
      <c r="D462" s="354" t="s">
        <v>596</v>
      </c>
      <c r="E462" s="354" t="s">
        <v>2111</v>
      </c>
    </row>
    <row r="463" customFormat="false" ht="18" hidden="false" customHeight="false" outlineLevel="0" collapsed="false">
      <c r="A463" s="354" t="s">
        <v>2085</v>
      </c>
      <c r="B463" s="354" t="s">
        <v>422</v>
      </c>
      <c r="C463" s="354" t="s">
        <v>2086</v>
      </c>
      <c r="D463" s="354" t="s">
        <v>596</v>
      </c>
      <c r="E463" s="354" t="s">
        <v>2087</v>
      </c>
    </row>
    <row r="464" customFormat="false" ht="18" hidden="false" customHeight="false" outlineLevel="0" collapsed="false">
      <c r="A464" s="354" t="s">
        <v>2106</v>
      </c>
      <c r="B464" s="354" t="s">
        <v>422</v>
      </c>
      <c r="C464" s="354" t="s">
        <v>2107</v>
      </c>
      <c r="D464" s="354" t="s">
        <v>596</v>
      </c>
      <c r="E464" s="354" t="s">
        <v>2108</v>
      </c>
    </row>
    <row r="465" customFormat="false" ht="18" hidden="false" customHeight="false" outlineLevel="0" collapsed="false">
      <c r="A465" s="354" t="s">
        <v>2094</v>
      </c>
      <c r="B465" s="354" t="s">
        <v>422</v>
      </c>
      <c r="C465" s="354" t="s">
        <v>2095</v>
      </c>
      <c r="D465" s="354" t="s">
        <v>596</v>
      </c>
      <c r="E465" s="354" t="s">
        <v>2096</v>
      </c>
    </row>
    <row r="466" customFormat="false" ht="18" hidden="false" customHeight="false" outlineLevel="0" collapsed="false">
      <c r="A466" s="354" t="s">
        <v>2082</v>
      </c>
      <c r="B466" s="354" t="s">
        <v>422</v>
      </c>
      <c r="C466" s="354" t="s">
        <v>2083</v>
      </c>
      <c r="D466" s="354" t="s">
        <v>596</v>
      </c>
      <c r="E466" s="354" t="s">
        <v>2084</v>
      </c>
    </row>
    <row r="467" customFormat="false" ht="18" hidden="false" customHeight="false" outlineLevel="0" collapsed="false">
      <c r="A467" s="354" t="s">
        <v>2124</v>
      </c>
      <c r="B467" s="354" t="s">
        <v>422</v>
      </c>
      <c r="C467" s="354" t="s">
        <v>2125</v>
      </c>
      <c r="D467" s="354" t="s">
        <v>596</v>
      </c>
      <c r="E467" s="354" t="s">
        <v>2126</v>
      </c>
    </row>
    <row r="468" customFormat="false" ht="18" hidden="false" customHeight="false" outlineLevel="0" collapsed="false">
      <c r="A468" s="354" t="s">
        <v>2133</v>
      </c>
      <c r="B468" s="354" t="s">
        <v>422</v>
      </c>
      <c r="C468" s="354" t="s">
        <v>2134</v>
      </c>
      <c r="D468" s="354" t="s">
        <v>596</v>
      </c>
      <c r="E468" s="354" t="s">
        <v>2135</v>
      </c>
    </row>
    <row r="469" customFormat="false" ht="18" hidden="false" customHeight="false" outlineLevel="0" collapsed="false">
      <c r="A469" s="354" t="s">
        <v>2067</v>
      </c>
      <c r="B469" s="354" t="s">
        <v>422</v>
      </c>
      <c r="C469" s="354" t="s">
        <v>2068</v>
      </c>
      <c r="D469" s="354" t="s">
        <v>596</v>
      </c>
      <c r="E469" s="354" t="s">
        <v>2069</v>
      </c>
    </row>
    <row r="470" customFormat="false" ht="18" hidden="false" customHeight="false" outlineLevel="0" collapsed="false">
      <c r="A470" s="354" t="s">
        <v>2121</v>
      </c>
      <c r="B470" s="354" t="s">
        <v>422</v>
      </c>
      <c r="C470" s="354" t="s">
        <v>2122</v>
      </c>
      <c r="D470" s="354" t="s">
        <v>596</v>
      </c>
      <c r="E470" s="354" t="s">
        <v>2123</v>
      </c>
    </row>
    <row r="471" customFormat="false" ht="18" hidden="false" customHeight="false" outlineLevel="0" collapsed="false">
      <c r="A471" s="354" t="s">
        <v>2127</v>
      </c>
      <c r="B471" s="354" t="s">
        <v>422</v>
      </c>
      <c r="C471" s="354" t="s">
        <v>2128</v>
      </c>
      <c r="D471" s="354" t="s">
        <v>596</v>
      </c>
      <c r="E471" s="354" t="s">
        <v>2129</v>
      </c>
    </row>
    <row r="472" customFormat="false" ht="18" hidden="false" customHeight="false" outlineLevel="0" collapsed="false">
      <c r="A472" s="354" t="s">
        <v>2118</v>
      </c>
      <c r="B472" s="354" t="s">
        <v>422</v>
      </c>
      <c r="C472" s="354" t="s">
        <v>2119</v>
      </c>
      <c r="D472" s="354" t="s">
        <v>596</v>
      </c>
      <c r="E472" s="354" t="s">
        <v>2120</v>
      </c>
    </row>
    <row r="473" customFormat="false" ht="18" hidden="false" customHeight="false" outlineLevel="0" collapsed="false">
      <c r="A473" s="354" t="s">
        <v>2091</v>
      </c>
      <c r="B473" s="354" t="s">
        <v>422</v>
      </c>
      <c r="C473" s="354" t="s">
        <v>2092</v>
      </c>
      <c r="D473" s="354" t="s">
        <v>596</v>
      </c>
      <c r="E473" s="354" t="s">
        <v>2093</v>
      </c>
    </row>
    <row r="474" customFormat="false" ht="18" hidden="false" customHeight="false" outlineLevel="0" collapsed="false">
      <c r="A474" s="354" t="s">
        <v>2097</v>
      </c>
      <c r="B474" s="354" t="s">
        <v>422</v>
      </c>
      <c r="C474" s="354" t="s">
        <v>2098</v>
      </c>
      <c r="D474" s="354" t="s">
        <v>596</v>
      </c>
      <c r="E474" s="354" t="s">
        <v>2099</v>
      </c>
    </row>
    <row r="475" customFormat="false" ht="18" hidden="false" customHeight="false" outlineLevel="0" collapsed="false">
      <c r="A475" s="354" t="s">
        <v>2112</v>
      </c>
      <c r="B475" s="354" t="s">
        <v>422</v>
      </c>
      <c r="C475" s="354" t="s">
        <v>2113</v>
      </c>
      <c r="D475" s="354" t="s">
        <v>596</v>
      </c>
      <c r="E475" s="354" t="s">
        <v>2114</v>
      </c>
    </row>
    <row r="476" customFormat="false" ht="18" hidden="false" customHeight="false" outlineLevel="0" collapsed="false">
      <c r="A476" s="354" t="s">
        <v>2103</v>
      </c>
      <c r="B476" s="354" t="s">
        <v>422</v>
      </c>
      <c r="C476" s="354" t="s">
        <v>2104</v>
      </c>
      <c r="D476" s="354" t="s">
        <v>596</v>
      </c>
      <c r="E476" s="354" t="s">
        <v>2105</v>
      </c>
    </row>
    <row r="477" customFormat="false" ht="18" hidden="false" customHeight="false" outlineLevel="0" collapsed="false">
      <c r="A477" s="354" t="s">
        <v>2227</v>
      </c>
      <c r="B477" s="354" t="s">
        <v>423</v>
      </c>
      <c r="C477" s="354" t="s">
        <v>2228</v>
      </c>
      <c r="D477" s="354" t="s">
        <v>598</v>
      </c>
      <c r="E477" s="354" t="s">
        <v>2229</v>
      </c>
    </row>
    <row r="478" customFormat="false" ht="18" hidden="false" customHeight="false" outlineLevel="0" collapsed="false">
      <c r="A478" s="354" t="s">
        <v>2188</v>
      </c>
      <c r="B478" s="354" t="s">
        <v>423</v>
      </c>
      <c r="C478" s="354" t="s">
        <v>2189</v>
      </c>
      <c r="D478" s="354" t="s">
        <v>598</v>
      </c>
      <c r="E478" s="354" t="s">
        <v>2190</v>
      </c>
    </row>
    <row r="479" customFormat="false" ht="18" hidden="false" customHeight="false" outlineLevel="0" collapsed="false">
      <c r="A479" s="354" t="s">
        <v>2172</v>
      </c>
      <c r="B479" s="354" t="s">
        <v>423</v>
      </c>
      <c r="C479" s="354" t="s">
        <v>2173</v>
      </c>
      <c r="D479" s="354" t="s">
        <v>598</v>
      </c>
      <c r="E479" s="354" t="s">
        <v>2174</v>
      </c>
    </row>
    <row r="480" customFormat="false" ht="18" hidden="false" customHeight="false" outlineLevel="0" collapsed="false">
      <c r="A480" s="354" t="s">
        <v>2142</v>
      </c>
      <c r="B480" s="354" t="s">
        <v>423</v>
      </c>
      <c r="C480" s="354" t="s">
        <v>2143</v>
      </c>
      <c r="D480" s="354" t="s">
        <v>598</v>
      </c>
      <c r="E480" s="354" t="s">
        <v>2144</v>
      </c>
    </row>
    <row r="481" customFormat="false" ht="18" hidden="false" customHeight="false" outlineLevel="0" collapsed="false">
      <c r="A481" s="354" t="s">
        <v>2157</v>
      </c>
      <c r="B481" s="354" t="s">
        <v>423</v>
      </c>
      <c r="C481" s="354" t="s">
        <v>2158</v>
      </c>
      <c r="D481" s="354" t="s">
        <v>598</v>
      </c>
      <c r="E481" s="354" t="s">
        <v>2159</v>
      </c>
    </row>
    <row r="482" customFormat="false" ht="18" hidden="false" customHeight="false" outlineLevel="0" collapsed="false">
      <c r="A482" s="354" t="s">
        <v>2218</v>
      </c>
      <c r="B482" s="354" t="s">
        <v>423</v>
      </c>
      <c r="C482" s="354" t="s">
        <v>2219</v>
      </c>
      <c r="D482" s="354" t="s">
        <v>598</v>
      </c>
      <c r="E482" s="354" t="s">
        <v>2220</v>
      </c>
    </row>
    <row r="483" customFormat="false" ht="18" hidden="false" customHeight="false" outlineLevel="0" collapsed="false">
      <c r="A483" s="354" t="s">
        <v>2194</v>
      </c>
      <c r="B483" s="354" t="s">
        <v>423</v>
      </c>
      <c r="C483" s="354" t="s">
        <v>2195</v>
      </c>
      <c r="D483" s="354" t="s">
        <v>598</v>
      </c>
      <c r="E483" s="354" t="s">
        <v>2196</v>
      </c>
    </row>
    <row r="484" customFormat="false" ht="18" hidden="false" customHeight="false" outlineLevel="0" collapsed="false">
      <c r="A484" s="354" t="s">
        <v>2178</v>
      </c>
      <c r="B484" s="354" t="s">
        <v>423</v>
      </c>
      <c r="C484" s="354" t="s">
        <v>2179</v>
      </c>
      <c r="D484" s="354" t="s">
        <v>598</v>
      </c>
      <c r="E484" s="354" t="s">
        <v>2180</v>
      </c>
    </row>
    <row r="485" customFormat="false" ht="18" hidden="false" customHeight="false" outlineLevel="0" collapsed="false">
      <c r="A485" s="354" t="s">
        <v>2224</v>
      </c>
      <c r="B485" s="354" t="s">
        <v>423</v>
      </c>
      <c r="C485" s="354" t="s">
        <v>2225</v>
      </c>
      <c r="D485" s="354" t="s">
        <v>598</v>
      </c>
      <c r="E485" s="354" t="s">
        <v>2226</v>
      </c>
    </row>
    <row r="486" customFormat="false" ht="18" hidden="false" customHeight="false" outlineLevel="0" collapsed="false">
      <c r="A486" s="354" t="s">
        <v>2206</v>
      </c>
      <c r="B486" s="354" t="s">
        <v>423</v>
      </c>
      <c r="C486" s="354" t="s">
        <v>2207</v>
      </c>
      <c r="D486" s="354" t="s">
        <v>598</v>
      </c>
      <c r="E486" s="354" t="s">
        <v>2208</v>
      </c>
    </row>
    <row r="487" customFormat="false" ht="18" hidden="false" customHeight="false" outlineLevel="0" collapsed="false">
      <c r="A487" s="354" t="s">
        <v>2139</v>
      </c>
      <c r="B487" s="354" t="s">
        <v>423</v>
      </c>
      <c r="C487" s="354" t="s">
        <v>2140</v>
      </c>
      <c r="D487" s="354" t="s">
        <v>598</v>
      </c>
      <c r="E487" s="354" t="s">
        <v>2141</v>
      </c>
    </row>
    <row r="488" customFormat="false" ht="18" hidden="false" customHeight="false" outlineLevel="0" collapsed="false">
      <c r="A488" s="354" t="s">
        <v>2230</v>
      </c>
      <c r="B488" s="354" t="s">
        <v>423</v>
      </c>
      <c r="C488" s="354" t="s">
        <v>2231</v>
      </c>
      <c r="D488" s="354" t="s">
        <v>598</v>
      </c>
      <c r="E488" s="354" t="s">
        <v>2232</v>
      </c>
    </row>
    <row r="489" customFormat="false" ht="18" hidden="false" customHeight="false" outlineLevel="0" collapsed="false">
      <c r="A489" s="354" t="s">
        <v>2185</v>
      </c>
      <c r="B489" s="354" t="s">
        <v>423</v>
      </c>
      <c r="C489" s="354" t="s">
        <v>2186</v>
      </c>
      <c r="D489" s="354" t="s">
        <v>598</v>
      </c>
      <c r="E489" s="354" t="s">
        <v>2187</v>
      </c>
    </row>
    <row r="490" customFormat="false" ht="18" hidden="false" customHeight="false" outlineLevel="0" collapsed="false">
      <c r="A490" s="354" t="s">
        <v>2239</v>
      </c>
      <c r="B490" s="354" t="s">
        <v>423</v>
      </c>
      <c r="C490" s="354" t="s">
        <v>2240</v>
      </c>
      <c r="D490" s="354" t="s">
        <v>598</v>
      </c>
      <c r="E490" s="354" t="s">
        <v>2241</v>
      </c>
    </row>
    <row r="491" customFormat="false" ht="18" hidden="false" customHeight="false" outlineLevel="0" collapsed="false">
      <c r="A491" s="354" t="s">
        <v>2148</v>
      </c>
      <c r="B491" s="354" t="s">
        <v>423</v>
      </c>
      <c r="C491" s="354" t="s">
        <v>2149</v>
      </c>
      <c r="D491" s="354" t="s">
        <v>598</v>
      </c>
      <c r="E491" s="354" t="s">
        <v>2150</v>
      </c>
    </row>
    <row r="492" customFormat="false" ht="18" hidden="false" customHeight="false" outlineLevel="0" collapsed="false">
      <c r="A492" s="354" t="s">
        <v>2166</v>
      </c>
      <c r="B492" s="354" t="s">
        <v>423</v>
      </c>
      <c r="C492" s="354" t="s">
        <v>2167</v>
      </c>
      <c r="D492" s="354" t="s">
        <v>598</v>
      </c>
      <c r="E492" s="354" t="s">
        <v>2168</v>
      </c>
    </row>
    <row r="493" customFormat="false" ht="18" hidden="false" customHeight="false" outlineLevel="0" collapsed="false">
      <c r="A493" s="354" t="s">
        <v>2181</v>
      </c>
      <c r="B493" s="354" t="s">
        <v>423</v>
      </c>
      <c r="C493" s="354" t="s">
        <v>2182</v>
      </c>
      <c r="D493" s="354" t="s">
        <v>598</v>
      </c>
      <c r="E493" s="354" t="s">
        <v>2183</v>
      </c>
    </row>
    <row r="494" customFormat="false" ht="18" hidden="false" customHeight="false" outlineLevel="0" collapsed="false">
      <c r="A494" s="354" t="s">
        <v>2215</v>
      </c>
      <c r="B494" s="354" t="s">
        <v>423</v>
      </c>
      <c r="C494" s="354" t="s">
        <v>2216</v>
      </c>
      <c r="D494" s="354" t="s">
        <v>598</v>
      </c>
      <c r="E494" s="354" t="s">
        <v>2217</v>
      </c>
    </row>
    <row r="495" customFormat="false" ht="18" hidden="false" customHeight="false" outlineLevel="0" collapsed="false">
      <c r="A495" s="354" t="s">
        <v>2169</v>
      </c>
      <c r="B495" s="354" t="s">
        <v>423</v>
      </c>
      <c r="C495" s="354" t="s">
        <v>2170</v>
      </c>
      <c r="D495" s="354" t="s">
        <v>598</v>
      </c>
      <c r="E495" s="354" t="s">
        <v>2171</v>
      </c>
    </row>
    <row r="496" customFormat="false" ht="18" hidden="false" customHeight="false" outlineLevel="0" collapsed="false">
      <c r="A496" s="354" t="s">
        <v>2209</v>
      </c>
      <c r="B496" s="354" t="s">
        <v>423</v>
      </c>
      <c r="C496" s="354" t="s">
        <v>2210</v>
      </c>
      <c r="D496" s="354" t="s">
        <v>598</v>
      </c>
      <c r="E496" s="354" t="s">
        <v>2211</v>
      </c>
    </row>
    <row r="497" customFormat="false" ht="18" hidden="false" customHeight="false" outlineLevel="0" collapsed="false">
      <c r="A497" s="354" t="s">
        <v>2212</v>
      </c>
      <c r="B497" s="354" t="s">
        <v>423</v>
      </c>
      <c r="C497" s="354" t="s">
        <v>2213</v>
      </c>
      <c r="D497" s="354" t="s">
        <v>598</v>
      </c>
      <c r="E497" s="354" t="s">
        <v>2214</v>
      </c>
    </row>
    <row r="498" customFormat="false" ht="18" hidden="false" customHeight="false" outlineLevel="0" collapsed="false">
      <c r="A498" s="354" t="s">
        <v>2203</v>
      </c>
      <c r="B498" s="354" t="s">
        <v>423</v>
      </c>
      <c r="C498" s="354" t="s">
        <v>2204</v>
      </c>
      <c r="D498" s="354" t="s">
        <v>598</v>
      </c>
      <c r="E498" s="354" t="s">
        <v>2205</v>
      </c>
    </row>
    <row r="499" customFormat="false" ht="18" hidden="false" customHeight="false" outlineLevel="0" collapsed="false">
      <c r="A499" s="354" t="s">
        <v>2175</v>
      </c>
      <c r="B499" s="354" t="s">
        <v>423</v>
      </c>
      <c r="C499" s="354" t="s">
        <v>2176</v>
      </c>
      <c r="D499" s="354" t="s">
        <v>598</v>
      </c>
      <c r="E499" s="354" t="s">
        <v>2177</v>
      </c>
    </row>
    <row r="500" customFormat="false" ht="18" hidden="false" customHeight="false" outlineLevel="0" collapsed="false">
      <c r="A500" s="354" t="s">
        <v>2191</v>
      </c>
      <c r="B500" s="354" t="s">
        <v>423</v>
      </c>
      <c r="C500" s="354" t="s">
        <v>2192</v>
      </c>
      <c r="D500" s="354" t="s">
        <v>598</v>
      </c>
      <c r="E500" s="354" t="s">
        <v>2193</v>
      </c>
    </row>
    <row r="501" customFormat="false" ht="18" hidden="false" customHeight="false" outlineLevel="0" collapsed="false">
      <c r="A501" s="354" t="s">
        <v>2221</v>
      </c>
      <c r="B501" s="354" t="s">
        <v>423</v>
      </c>
      <c r="C501" s="354" t="s">
        <v>2222</v>
      </c>
      <c r="D501" s="354" t="s">
        <v>598</v>
      </c>
      <c r="E501" s="354" t="s">
        <v>2223</v>
      </c>
    </row>
    <row r="502" customFormat="false" ht="18" hidden="false" customHeight="false" outlineLevel="0" collapsed="false">
      <c r="A502" s="354" t="s">
        <v>2160</v>
      </c>
      <c r="B502" s="354" t="s">
        <v>423</v>
      </c>
      <c r="C502" s="354" t="s">
        <v>2161</v>
      </c>
      <c r="D502" s="354" t="s">
        <v>598</v>
      </c>
      <c r="E502" s="354" t="s">
        <v>2162</v>
      </c>
    </row>
    <row r="503" customFormat="false" ht="18" hidden="false" customHeight="false" outlineLevel="0" collapsed="false">
      <c r="A503" s="354" t="s">
        <v>2163</v>
      </c>
      <c r="B503" s="354" t="s">
        <v>423</v>
      </c>
      <c r="C503" s="354" t="s">
        <v>2164</v>
      </c>
      <c r="D503" s="354" t="s">
        <v>598</v>
      </c>
      <c r="E503" s="354" t="s">
        <v>2165</v>
      </c>
    </row>
    <row r="504" customFormat="false" ht="18" hidden="false" customHeight="false" outlineLevel="0" collapsed="false">
      <c r="A504" s="354" t="s">
        <v>2184</v>
      </c>
      <c r="B504" s="354" t="s">
        <v>423</v>
      </c>
      <c r="C504" s="354" t="s">
        <v>1830</v>
      </c>
      <c r="D504" s="354" t="s">
        <v>598</v>
      </c>
      <c r="E504" s="354" t="s">
        <v>1831</v>
      </c>
    </row>
    <row r="505" customFormat="false" ht="18" hidden="false" customHeight="false" outlineLevel="0" collapsed="false">
      <c r="A505" s="354" t="s">
        <v>2233</v>
      </c>
      <c r="B505" s="354" t="s">
        <v>423</v>
      </c>
      <c r="C505" s="354" t="s">
        <v>2234</v>
      </c>
      <c r="D505" s="354" t="s">
        <v>598</v>
      </c>
      <c r="E505" s="354" t="s">
        <v>2235</v>
      </c>
    </row>
    <row r="506" customFormat="false" ht="18" hidden="false" customHeight="false" outlineLevel="0" collapsed="false">
      <c r="A506" s="354" t="s">
        <v>2197</v>
      </c>
      <c r="B506" s="354" t="s">
        <v>423</v>
      </c>
      <c r="C506" s="354" t="s">
        <v>2198</v>
      </c>
      <c r="D506" s="354" t="s">
        <v>598</v>
      </c>
      <c r="E506" s="354" t="s">
        <v>2199</v>
      </c>
    </row>
    <row r="507" customFormat="false" ht="18" hidden="false" customHeight="false" outlineLevel="0" collapsed="false">
      <c r="A507" s="354" t="s">
        <v>2145</v>
      </c>
      <c r="B507" s="354" t="s">
        <v>423</v>
      </c>
      <c r="C507" s="354" t="s">
        <v>2146</v>
      </c>
      <c r="D507" s="354" t="s">
        <v>598</v>
      </c>
      <c r="E507" s="354" t="s">
        <v>2147</v>
      </c>
    </row>
    <row r="508" customFormat="false" ht="18" hidden="false" customHeight="false" outlineLevel="0" collapsed="false">
      <c r="A508" s="354" t="s">
        <v>2236</v>
      </c>
      <c r="B508" s="354" t="s">
        <v>423</v>
      </c>
      <c r="C508" s="354" t="s">
        <v>2237</v>
      </c>
      <c r="D508" s="354" t="s">
        <v>598</v>
      </c>
      <c r="E508" s="354" t="s">
        <v>2238</v>
      </c>
    </row>
    <row r="509" customFormat="false" ht="18" hidden="false" customHeight="false" outlineLevel="0" collapsed="false">
      <c r="A509" s="354" t="s">
        <v>2200</v>
      </c>
      <c r="B509" s="354" t="s">
        <v>423</v>
      </c>
      <c r="C509" s="354" t="s">
        <v>2201</v>
      </c>
      <c r="D509" s="354" t="s">
        <v>598</v>
      </c>
      <c r="E509" s="354" t="s">
        <v>2202</v>
      </c>
    </row>
    <row r="510" customFormat="false" ht="18" hidden="false" customHeight="false" outlineLevel="0" collapsed="false">
      <c r="A510" s="354" t="s">
        <v>2154</v>
      </c>
      <c r="B510" s="354" t="s">
        <v>423</v>
      </c>
      <c r="C510" s="354" t="s">
        <v>2155</v>
      </c>
      <c r="D510" s="354" t="s">
        <v>598</v>
      </c>
      <c r="E510" s="354" t="s">
        <v>2156</v>
      </c>
    </row>
    <row r="511" customFormat="false" ht="18" hidden="false" customHeight="false" outlineLevel="0" collapsed="false">
      <c r="A511" s="354" t="s">
        <v>2151</v>
      </c>
      <c r="B511" s="354" t="s">
        <v>423</v>
      </c>
      <c r="C511" s="354" t="s">
        <v>2152</v>
      </c>
      <c r="D511" s="354" t="s">
        <v>598</v>
      </c>
      <c r="E511" s="354" t="s">
        <v>2153</v>
      </c>
    </row>
    <row r="512" customFormat="false" ht="18" hidden="false" customHeight="false" outlineLevel="0" collapsed="false">
      <c r="A512" s="354" t="s">
        <v>2305</v>
      </c>
      <c r="B512" s="354" t="s">
        <v>424</v>
      </c>
      <c r="C512" s="354" t="s">
        <v>2306</v>
      </c>
      <c r="D512" s="354" t="s">
        <v>600</v>
      </c>
      <c r="E512" s="354" t="s">
        <v>2307</v>
      </c>
    </row>
    <row r="513" customFormat="false" ht="18" hidden="false" customHeight="false" outlineLevel="0" collapsed="false">
      <c r="A513" s="354" t="s">
        <v>2281</v>
      </c>
      <c r="B513" s="354" t="s">
        <v>424</v>
      </c>
      <c r="C513" s="354" t="s">
        <v>2282</v>
      </c>
      <c r="D513" s="354" t="s">
        <v>600</v>
      </c>
      <c r="E513" s="354" t="s">
        <v>2283</v>
      </c>
    </row>
    <row r="514" customFormat="false" ht="18" hidden="false" customHeight="false" outlineLevel="0" collapsed="false">
      <c r="A514" s="354" t="s">
        <v>2296</v>
      </c>
      <c r="B514" s="354" t="s">
        <v>424</v>
      </c>
      <c r="C514" s="354" t="s">
        <v>2297</v>
      </c>
      <c r="D514" s="354" t="s">
        <v>600</v>
      </c>
      <c r="E514" s="354" t="s">
        <v>2298</v>
      </c>
    </row>
    <row r="515" customFormat="false" ht="18" hidden="false" customHeight="false" outlineLevel="0" collapsed="false">
      <c r="A515" s="354" t="s">
        <v>2278</v>
      </c>
      <c r="B515" s="354" t="s">
        <v>424</v>
      </c>
      <c r="C515" s="354" t="s">
        <v>2279</v>
      </c>
      <c r="D515" s="354" t="s">
        <v>600</v>
      </c>
      <c r="E515" s="354" t="s">
        <v>2280</v>
      </c>
    </row>
    <row r="516" customFormat="false" ht="18" hidden="false" customHeight="false" outlineLevel="0" collapsed="false">
      <c r="A516" s="354" t="s">
        <v>2290</v>
      </c>
      <c r="B516" s="354" t="s">
        <v>424</v>
      </c>
      <c r="C516" s="354" t="s">
        <v>2291</v>
      </c>
      <c r="D516" s="354" t="s">
        <v>600</v>
      </c>
      <c r="E516" s="354" t="s">
        <v>2292</v>
      </c>
    </row>
    <row r="517" customFormat="false" ht="18" hidden="false" customHeight="false" outlineLevel="0" collapsed="false">
      <c r="A517" s="354" t="s">
        <v>2329</v>
      </c>
      <c r="B517" s="354" t="s">
        <v>424</v>
      </c>
      <c r="C517" s="354" t="s">
        <v>2330</v>
      </c>
      <c r="D517" s="354" t="s">
        <v>600</v>
      </c>
      <c r="E517" s="354" t="s">
        <v>2331</v>
      </c>
    </row>
    <row r="518" customFormat="false" ht="18" hidden="false" customHeight="false" outlineLevel="0" collapsed="false">
      <c r="A518" s="354" t="s">
        <v>2338</v>
      </c>
      <c r="B518" s="354" t="s">
        <v>424</v>
      </c>
      <c r="C518" s="354" t="s">
        <v>2339</v>
      </c>
      <c r="D518" s="354" t="s">
        <v>600</v>
      </c>
      <c r="E518" s="354" t="s">
        <v>2340</v>
      </c>
    </row>
    <row r="519" customFormat="false" ht="18" hidden="false" customHeight="false" outlineLevel="0" collapsed="false">
      <c r="A519" s="354" t="s">
        <v>2362</v>
      </c>
      <c r="B519" s="354" t="s">
        <v>424</v>
      </c>
      <c r="C519" s="354" t="s">
        <v>2363</v>
      </c>
      <c r="D519" s="354" t="s">
        <v>600</v>
      </c>
      <c r="E519" s="354" t="s">
        <v>2364</v>
      </c>
    </row>
    <row r="520" customFormat="false" ht="18" hidden="false" customHeight="false" outlineLevel="0" collapsed="false">
      <c r="A520" s="354" t="s">
        <v>2269</v>
      </c>
      <c r="B520" s="354" t="s">
        <v>424</v>
      </c>
      <c r="C520" s="354" t="s">
        <v>2270</v>
      </c>
      <c r="D520" s="354" t="s">
        <v>600</v>
      </c>
      <c r="E520" s="354" t="s">
        <v>2271</v>
      </c>
    </row>
    <row r="521" customFormat="false" ht="18" hidden="false" customHeight="false" outlineLevel="0" collapsed="false">
      <c r="A521" s="354" t="s">
        <v>2383</v>
      </c>
      <c r="B521" s="354" t="s">
        <v>424</v>
      </c>
      <c r="C521" s="354" t="s">
        <v>2384</v>
      </c>
      <c r="D521" s="354" t="s">
        <v>600</v>
      </c>
      <c r="E521" s="354" t="s">
        <v>2385</v>
      </c>
    </row>
    <row r="522" customFormat="false" ht="18" hidden="false" customHeight="false" outlineLevel="0" collapsed="false">
      <c r="A522" s="354" t="s">
        <v>2368</v>
      </c>
      <c r="B522" s="354" t="s">
        <v>424</v>
      </c>
      <c r="C522" s="354" t="s">
        <v>2369</v>
      </c>
      <c r="D522" s="354" t="s">
        <v>600</v>
      </c>
      <c r="E522" s="354" t="s">
        <v>2370</v>
      </c>
    </row>
    <row r="523" customFormat="false" ht="18" hidden="false" customHeight="false" outlineLevel="0" collapsed="false">
      <c r="A523" s="354" t="s">
        <v>2266</v>
      </c>
      <c r="B523" s="354" t="s">
        <v>424</v>
      </c>
      <c r="C523" s="354" t="s">
        <v>2267</v>
      </c>
      <c r="D523" s="354" t="s">
        <v>600</v>
      </c>
      <c r="E523" s="354" t="s">
        <v>2268</v>
      </c>
    </row>
    <row r="524" customFormat="false" ht="18" hidden="false" customHeight="false" outlineLevel="0" collapsed="false">
      <c r="A524" s="354" t="s">
        <v>2314</v>
      </c>
      <c r="B524" s="354" t="s">
        <v>424</v>
      </c>
      <c r="C524" s="354" t="s">
        <v>2315</v>
      </c>
      <c r="D524" s="354" t="s">
        <v>600</v>
      </c>
      <c r="E524" s="354" t="s">
        <v>2316</v>
      </c>
    </row>
    <row r="525" customFormat="false" ht="18" hidden="false" customHeight="false" outlineLevel="0" collapsed="false">
      <c r="A525" s="354" t="s">
        <v>2359</v>
      </c>
      <c r="B525" s="354" t="s">
        <v>424</v>
      </c>
      <c r="C525" s="354" t="s">
        <v>2360</v>
      </c>
      <c r="D525" s="354" t="s">
        <v>600</v>
      </c>
      <c r="E525" s="354" t="s">
        <v>2361</v>
      </c>
    </row>
    <row r="526" customFormat="false" ht="18" hidden="false" customHeight="false" outlineLevel="0" collapsed="false">
      <c r="A526" s="354" t="s">
        <v>2299</v>
      </c>
      <c r="B526" s="354" t="s">
        <v>424</v>
      </c>
      <c r="C526" s="354" t="s">
        <v>2300</v>
      </c>
      <c r="D526" s="354" t="s">
        <v>600</v>
      </c>
      <c r="E526" s="354" t="s">
        <v>2301</v>
      </c>
    </row>
    <row r="527" customFormat="false" ht="18" hidden="false" customHeight="false" outlineLevel="0" collapsed="false">
      <c r="A527" s="354" t="s">
        <v>2374</v>
      </c>
      <c r="B527" s="354" t="s">
        <v>424</v>
      </c>
      <c r="C527" s="354" t="s">
        <v>2375</v>
      </c>
      <c r="D527" s="354" t="s">
        <v>600</v>
      </c>
      <c r="E527" s="354" t="s">
        <v>2376</v>
      </c>
    </row>
    <row r="528" customFormat="false" ht="18" hidden="false" customHeight="false" outlineLevel="0" collapsed="false">
      <c r="A528" s="354" t="s">
        <v>2242</v>
      </c>
      <c r="B528" s="354" t="s">
        <v>424</v>
      </c>
      <c r="C528" s="354" t="s">
        <v>2243</v>
      </c>
      <c r="D528" s="354" t="s">
        <v>600</v>
      </c>
      <c r="E528" s="354" t="s">
        <v>2244</v>
      </c>
    </row>
    <row r="529" customFormat="false" ht="18" hidden="false" customHeight="false" outlineLevel="0" collapsed="false">
      <c r="A529" s="354" t="s">
        <v>2326</v>
      </c>
      <c r="B529" s="354" t="s">
        <v>424</v>
      </c>
      <c r="C529" s="354" t="s">
        <v>2327</v>
      </c>
      <c r="D529" s="354" t="s">
        <v>600</v>
      </c>
      <c r="E529" s="354" t="s">
        <v>2328</v>
      </c>
    </row>
    <row r="530" customFormat="false" ht="18" hidden="false" customHeight="false" outlineLevel="0" collapsed="false">
      <c r="A530" s="354" t="s">
        <v>2302</v>
      </c>
      <c r="B530" s="354" t="s">
        <v>424</v>
      </c>
      <c r="C530" s="354" t="s">
        <v>2303</v>
      </c>
      <c r="D530" s="354" t="s">
        <v>600</v>
      </c>
      <c r="E530" s="354" t="s">
        <v>2304</v>
      </c>
    </row>
    <row r="531" customFormat="false" ht="18" hidden="false" customHeight="false" outlineLevel="0" collapsed="false">
      <c r="A531" s="354" t="s">
        <v>2426</v>
      </c>
      <c r="B531" s="354" t="s">
        <v>424</v>
      </c>
      <c r="C531" s="354" t="s">
        <v>2427</v>
      </c>
      <c r="D531" s="354" t="s">
        <v>600</v>
      </c>
      <c r="E531" s="354" t="s">
        <v>2428</v>
      </c>
    </row>
    <row r="532" customFormat="false" ht="18" hidden="false" customHeight="false" outlineLevel="0" collapsed="false">
      <c r="A532" s="354" t="s">
        <v>2341</v>
      </c>
      <c r="B532" s="354" t="s">
        <v>424</v>
      </c>
      <c r="C532" s="354" t="s">
        <v>2342</v>
      </c>
      <c r="D532" s="354" t="s">
        <v>600</v>
      </c>
      <c r="E532" s="354" t="s">
        <v>2343</v>
      </c>
    </row>
    <row r="533" customFormat="false" ht="18" hidden="false" customHeight="false" outlineLevel="0" collapsed="false">
      <c r="A533" s="354" t="s">
        <v>2251</v>
      </c>
      <c r="B533" s="354" t="s">
        <v>424</v>
      </c>
      <c r="C533" s="354" t="s">
        <v>2252</v>
      </c>
      <c r="D533" s="354" t="s">
        <v>600</v>
      </c>
      <c r="E533" s="354" t="s">
        <v>2253</v>
      </c>
    </row>
    <row r="534" customFormat="false" ht="18" hidden="false" customHeight="false" outlineLevel="0" collapsed="false">
      <c r="A534" s="354" t="s">
        <v>2245</v>
      </c>
      <c r="B534" s="354" t="s">
        <v>424</v>
      </c>
      <c r="C534" s="354" t="s">
        <v>2246</v>
      </c>
      <c r="D534" s="354" t="s">
        <v>600</v>
      </c>
      <c r="E534" s="354" t="s">
        <v>2247</v>
      </c>
    </row>
    <row r="535" customFormat="false" ht="18" hidden="false" customHeight="false" outlineLevel="0" collapsed="false">
      <c r="A535" s="354" t="s">
        <v>2317</v>
      </c>
      <c r="B535" s="354" t="s">
        <v>424</v>
      </c>
      <c r="C535" s="354" t="s">
        <v>2318</v>
      </c>
      <c r="D535" s="354" t="s">
        <v>600</v>
      </c>
      <c r="E535" s="354" t="s">
        <v>2319</v>
      </c>
    </row>
    <row r="536" customFormat="false" ht="18" hidden="false" customHeight="false" outlineLevel="0" collapsed="false">
      <c r="A536" s="354" t="s">
        <v>2423</v>
      </c>
      <c r="B536" s="354" t="s">
        <v>424</v>
      </c>
      <c r="C536" s="354" t="s">
        <v>2424</v>
      </c>
      <c r="D536" s="354" t="s">
        <v>600</v>
      </c>
      <c r="E536" s="354" t="s">
        <v>2425</v>
      </c>
    </row>
    <row r="537" customFormat="false" ht="18" hidden="false" customHeight="false" outlineLevel="0" collapsed="false">
      <c r="A537" s="354" t="s">
        <v>2350</v>
      </c>
      <c r="B537" s="354" t="s">
        <v>424</v>
      </c>
      <c r="C537" s="354" t="s">
        <v>2351</v>
      </c>
      <c r="D537" s="354" t="s">
        <v>600</v>
      </c>
      <c r="E537" s="354" t="s">
        <v>2352</v>
      </c>
    </row>
    <row r="538" customFormat="false" ht="18" hidden="false" customHeight="false" outlineLevel="0" collapsed="false">
      <c r="A538" s="354" t="s">
        <v>2260</v>
      </c>
      <c r="B538" s="354" t="s">
        <v>424</v>
      </c>
      <c r="C538" s="354" t="s">
        <v>2261</v>
      </c>
      <c r="D538" s="354" t="s">
        <v>600</v>
      </c>
      <c r="E538" s="354" t="s">
        <v>2262</v>
      </c>
    </row>
    <row r="539" customFormat="false" ht="18" hidden="false" customHeight="false" outlineLevel="0" collapsed="false">
      <c r="A539" s="354" t="s">
        <v>2293</v>
      </c>
      <c r="B539" s="354" t="s">
        <v>424</v>
      </c>
      <c r="C539" s="354" t="s">
        <v>2294</v>
      </c>
      <c r="D539" s="354" t="s">
        <v>600</v>
      </c>
      <c r="E539" s="354" t="s">
        <v>2295</v>
      </c>
    </row>
    <row r="540" customFormat="false" ht="18" hidden="false" customHeight="false" outlineLevel="0" collapsed="false">
      <c r="A540" s="354" t="s">
        <v>2287</v>
      </c>
      <c r="B540" s="354" t="s">
        <v>424</v>
      </c>
      <c r="C540" s="354" t="s">
        <v>2288</v>
      </c>
      <c r="D540" s="354" t="s">
        <v>600</v>
      </c>
      <c r="E540" s="354" t="s">
        <v>2289</v>
      </c>
    </row>
    <row r="541" customFormat="false" ht="18" hidden="false" customHeight="false" outlineLevel="0" collapsed="false">
      <c r="A541" s="354" t="s">
        <v>2405</v>
      </c>
      <c r="B541" s="354" t="s">
        <v>424</v>
      </c>
      <c r="C541" s="354" t="s">
        <v>2406</v>
      </c>
      <c r="D541" s="354" t="s">
        <v>600</v>
      </c>
      <c r="E541" s="354" t="s">
        <v>2407</v>
      </c>
    </row>
    <row r="542" customFormat="false" ht="18" hidden="false" customHeight="false" outlineLevel="0" collapsed="false">
      <c r="A542" s="354" t="s">
        <v>2377</v>
      </c>
      <c r="B542" s="354" t="s">
        <v>424</v>
      </c>
      <c r="C542" s="354" t="s">
        <v>2378</v>
      </c>
      <c r="D542" s="354" t="s">
        <v>600</v>
      </c>
      <c r="E542" s="354" t="s">
        <v>2379</v>
      </c>
    </row>
    <row r="543" customFormat="false" ht="18" hidden="false" customHeight="false" outlineLevel="0" collapsed="false">
      <c r="A543" s="354" t="s">
        <v>2389</v>
      </c>
      <c r="B543" s="354" t="s">
        <v>424</v>
      </c>
      <c r="C543" s="354" t="s">
        <v>2390</v>
      </c>
      <c r="D543" s="354" t="s">
        <v>600</v>
      </c>
      <c r="E543" s="354" t="s">
        <v>2391</v>
      </c>
    </row>
    <row r="544" customFormat="false" ht="18" hidden="false" customHeight="false" outlineLevel="0" collapsed="false">
      <c r="A544" s="354" t="s">
        <v>2353</v>
      </c>
      <c r="B544" s="354" t="s">
        <v>424</v>
      </c>
      <c r="C544" s="354" t="s">
        <v>2354</v>
      </c>
      <c r="D544" s="354" t="s">
        <v>600</v>
      </c>
      <c r="E544" s="354" t="s">
        <v>2355</v>
      </c>
    </row>
    <row r="545" customFormat="false" ht="18" hidden="false" customHeight="false" outlineLevel="0" collapsed="false">
      <c r="A545" s="354" t="s">
        <v>2308</v>
      </c>
      <c r="B545" s="354" t="s">
        <v>424</v>
      </c>
      <c r="C545" s="354" t="s">
        <v>2309</v>
      </c>
      <c r="D545" s="354" t="s">
        <v>600</v>
      </c>
      <c r="E545" s="354" t="s">
        <v>2310</v>
      </c>
    </row>
    <row r="546" customFormat="false" ht="18" hidden="false" customHeight="false" outlineLevel="0" collapsed="false">
      <c r="A546" s="354" t="s">
        <v>2311</v>
      </c>
      <c r="B546" s="354" t="s">
        <v>424</v>
      </c>
      <c r="C546" s="354" t="s">
        <v>2312</v>
      </c>
      <c r="D546" s="354" t="s">
        <v>600</v>
      </c>
      <c r="E546" s="354" t="s">
        <v>2313</v>
      </c>
    </row>
    <row r="547" customFormat="false" ht="18" hidden="false" customHeight="false" outlineLevel="0" collapsed="false">
      <c r="A547" s="354" t="s">
        <v>2332</v>
      </c>
      <c r="B547" s="354" t="s">
        <v>424</v>
      </c>
      <c r="C547" s="354" t="s">
        <v>2333</v>
      </c>
      <c r="D547" s="354" t="s">
        <v>600</v>
      </c>
      <c r="E547" s="354" t="s">
        <v>2334</v>
      </c>
    </row>
    <row r="548" customFormat="false" ht="18" hidden="false" customHeight="false" outlineLevel="0" collapsed="false">
      <c r="A548" s="354" t="s">
        <v>2371</v>
      </c>
      <c r="B548" s="354" t="s">
        <v>424</v>
      </c>
      <c r="C548" s="354" t="s">
        <v>2372</v>
      </c>
      <c r="D548" s="354" t="s">
        <v>600</v>
      </c>
      <c r="E548" s="354" t="s">
        <v>2373</v>
      </c>
    </row>
    <row r="549" customFormat="false" ht="18" hidden="false" customHeight="false" outlineLevel="0" collapsed="false">
      <c r="A549" s="354" t="s">
        <v>2411</v>
      </c>
      <c r="B549" s="354" t="s">
        <v>424</v>
      </c>
      <c r="C549" s="354" t="s">
        <v>2412</v>
      </c>
      <c r="D549" s="354" t="s">
        <v>600</v>
      </c>
      <c r="E549" s="354" t="s">
        <v>2413</v>
      </c>
    </row>
    <row r="550" customFormat="false" ht="18" hidden="false" customHeight="false" outlineLevel="0" collapsed="false">
      <c r="A550" s="354" t="s">
        <v>2380</v>
      </c>
      <c r="B550" s="354" t="s">
        <v>424</v>
      </c>
      <c r="C550" s="354" t="s">
        <v>2381</v>
      </c>
      <c r="D550" s="354" t="s">
        <v>600</v>
      </c>
      <c r="E550" s="354" t="s">
        <v>2382</v>
      </c>
    </row>
    <row r="551" customFormat="false" ht="18" hidden="false" customHeight="false" outlineLevel="0" collapsed="false">
      <c r="A551" s="354" t="s">
        <v>2320</v>
      </c>
      <c r="B551" s="354" t="s">
        <v>424</v>
      </c>
      <c r="C551" s="354" t="s">
        <v>2321</v>
      </c>
      <c r="D551" s="354" t="s">
        <v>600</v>
      </c>
      <c r="E551" s="354" t="s">
        <v>2322</v>
      </c>
    </row>
    <row r="552" customFormat="false" ht="18" hidden="false" customHeight="false" outlineLevel="0" collapsed="false">
      <c r="A552" s="354" t="s">
        <v>2248</v>
      </c>
      <c r="B552" s="354" t="s">
        <v>424</v>
      </c>
      <c r="C552" s="354" t="s">
        <v>2249</v>
      </c>
      <c r="D552" s="354" t="s">
        <v>600</v>
      </c>
      <c r="E552" s="354" t="s">
        <v>2250</v>
      </c>
    </row>
    <row r="553" customFormat="false" ht="18" hidden="false" customHeight="false" outlineLevel="0" collapsed="false">
      <c r="A553" s="354" t="s">
        <v>2399</v>
      </c>
      <c r="B553" s="354" t="s">
        <v>424</v>
      </c>
      <c r="C553" s="354" t="s">
        <v>2400</v>
      </c>
      <c r="D553" s="354" t="s">
        <v>600</v>
      </c>
      <c r="E553" s="354" t="s">
        <v>2401</v>
      </c>
    </row>
    <row r="554" customFormat="false" ht="18" hidden="false" customHeight="false" outlineLevel="0" collapsed="false">
      <c r="A554" s="354" t="s">
        <v>2402</v>
      </c>
      <c r="B554" s="354" t="s">
        <v>424</v>
      </c>
      <c r="C554" s="354" t="s">
        <v>2403</v>
      </c>
      <c r="D554" s="354" t="s">
        <v>600</v>
      </c>
      <c r="E554" s="354" t="s">
        <v>2404</v>
      </c>
    </row>
    <row r="555" customFormat="false" ht="18" hidden="false" customHeight="false" outlineLevel="0" collapsed="false">
      <c r="A555" s="354" t="s">
        <v>2263</v>
      </c>
      <c r="B555" s="354" t="s">
        <v>424</v>
      </c>
      <c r="C555" s="354" t="s">
        <v>2264</v>
      </c>
      <c r="D555" s="354" t="s">
        <v>600</v>
      </c>
      <c r="E555" s="354" t="s">
        <v>2265</v>
      </c>
    </row>
    <row r="556" customFormat="false" ht="18" hidden="false" customHeight="false" outlineLevel="0" collapsed="false">
      <c r="A556" s="354" t="s">
        <v>2347</v>
      </c>
      <c r="B556" s="354" t="s">
        <v>424</v>
      </c>
      <c r="C556" s="354" t="s">
        <v>2348</v>
      </c>
      <c r="D556" s="354" t="s">
        <v>600</v>
      </c>
      <c r="E556" s="354" t="s">
        <v>2349</v>
      </c>
    </row>
    <row r="557" customFormat="false" ht="18" hidden="false" customHeight="false" outlineLevel="0" collapsed="false">
      <c r="A557" s="354" t="s">
        <v>2420</v>
      </c>
      <c r="B557" s="354" t="s">
        <v>424</v>
      </c>
      <c r="C557" s="354" t="s">
        <v>2421</v>
      </c>
      <c r="D557" s="354" t="s">
        <v>600</v>
      </c>
      <c r="E557" s="354" t="s">
        <v>2422</v>
      </c>
    </row>
    <row r="558" customFormat="false" ht="18" hidden="false" customHeight="false" outlineLevel="0" collapsed="false">
      <c r="A558" s="354" t="s">
        <v>2257</v>
      </c>
      <c r="B558" s="354" t="s">
        <v>424</v>
      </c>
      <c r="C558" s="354" t="s">
        <v>2258</v>
      </c>
      <c r="D558" s="354" t="s">
        <v>600</v>
      </c>
      <c r="E558" s="354" t="s">
        <v>2259</v>
      </c>
    </row>
    <row r="559" customFormat="false" ht="18" hidden="false" customHeight="false" outlineLevel="0" collapsed="false">
      <c r="A559" s="354" t="s">
        <v>2284</v>
      </c>
      <c r="B559" s="354" t="s">
        <v>424</v>
      </c>
      <c r="C559" s="354" t="s">
        <v>2285</v>
      </c>
      <c r="D559" s="354" t="s">
        <v>600</v>
      </c>
      <c r="E559" s="354" t="s">
        <v>2286</v>
      </c>
    </row>
    <row r="560" customFormat="false" ht="18" hidden="false" customHeight="false" outlineLevel="0" collapsed="false">
      <c r="A560" s="354" t="s">
        <v>2414</v>
      </c>
      <c r="B560" s="354" t="s">
        <v>424</v>
      </c>
      <c r="C560" s="354" t="s">
        <v>2415</v>
      </c>
      <c r="D560" s="354" t="s">
        <v>600</v>
      </c>
      <c r="E560" s="354" t="s">
        <v>2416</v>
      </c>
    </row>
    <row r="561" customFormat="false" ht="18" hidden="false" customHeight="false" outlineLevel="0" collapsed="false">
      <c r="A561" s="354" t="s">
        <v>2356</v>
      </c>
      <c r="B561" s="354" t="s">
        <v>424</v>
      </c>
      <c r="C561" s="354" t="s">
        <v>2357</v>
      </c>
      <c r="D561" s="354" t="s">
        <v>600</v>
      </c>
      <c r="E561" s="354" t="s">
        <v>2358</v>
      </c>
    </row>
    <row r="562" customFormat="false" ht="18" hidden="false" customHeight="false" outlineLevel="0" collapsed="false">
      <c r="A562" s="354" t="s">
        <v>2335</v>
      </c>
      <c r="B562" s="354" t="s">
        <v>424</v>
      </c>
      <c r="C562" s="354" t="s">
        <v>2336</v>
      </c>
      <c r="D562" s="354" t="s">
        <v>600</v>
      </c>
      <c r="E562" s="354" t="s">
        <v>2337</v>
      </c>
    </row>
    <row r="563" customFormat="false" ht="18" hidden="false" customHeight="false" outlineLevel="0" collapsed="false">
      <c r="A563" s="354" t="s">
        <v>2408</v>
      </c>
      <c r="B563" s="354" t="s">
        <v>424</v>
      </c>
      <c r="C563" s="354" t="s">
        <v>2409</v>
      </c>
      <c r="D563" s="354" t="s">
        <v>600</v>
      </c>
      <c r="E563" s="354" t="s">
        <v>2410</v>
      </c>
    </row>
    <row r="564" customFormat="false" ht="18" hidden="false" customHeight="false" outlineLevel="0" collapsed="false">
      <c r="A564" s="354" t="s">
        <v>2393</v>
      </c>
      <c r="B564" s="354" t="s">
        <v>424</v>
      </c>
      <c r="C564" s="354" t="s">
        <v>2394</v>
      </c>
      <c r="D564" s="354" t="s">
        <v>600</v>
      </c>
      <c r="E564" s="354" t="s">
        <v>2395</v>
      </c>
    </row>
    <row r="565" customFormat="false" ht="18" hidden="false" customHeight="false" outlineLevel="0" collapsed="false">
      <c r="A565" s="354" t="s">
        <v>2344</v>
      </c>
      <c r="B565" s="354" t="s">
        <v>424</v>
      </c>
      <c r="C565" s="354" t="s">
        <v>2345</v>
      </c>
      <c r="D565" s="354" t="s">
        <v>600</v>
      </c>
      <c r="E565" s="354" t="s">
        <v>2346</v>
      </c>
    </row>
    <row r="566" customFormat="false" ht="18" hidden="false" customHeight="false" outlineLevel="0" collapsed="false">
      <c r="A566" s="354" t="s">
        <v>2254</v>
      </c>
      <c r="B566" s="354" t="s">
        <v>424</v>
      </c>
      <c r="C566" s="354" t="s">
        <v>2255</v>
      </c>
      <c r="D566" s="354" t="s">
        <v>600</v>
      </c>
      <c r="E566" s="354" t="s">
        <v>2256</v>
      </c>
    </row>
    <row r="567" customFormat="false" ht="18" hidden="false" customHeight="false" outlineLevel="0" collapsed="false">
      <c r="A567" s="354" t="s">
        <v>2365</v>
      </c>
      <c r="B567" s="354" t="s">
        <v>424</v>
      </c>
      <c r="C567" s="354" t="s">
        <v>2366</v>
      </c>
      <c r="D567" s="354" t="s">
        <v>600</v>
      </c>
      <c r="E567" s="354" t="s">
        <v>2367</v>
      </c>
    </row>
    <row r="568" customFormat="false" ht="18" hidden="false" customHeight="false" outlineLevel="0" collapsed="false">
      <c r="A568" s="354" t="s">
        <v>2392</v>
      </c>
      <c r="B568" s="354" t="s">
        <v>424</v>
      </c>
      <c r="C568" s="354" t="s">
        <v>1559</v>
      </c>
      <c r="D568" s="354" t="s">
        <v>600</v>
      </c>
      <c r="E568" s="354" t="s">
        <v>1560</v>
      </c>
    </row>
    <row r="569" customFormat="false" ht="18" hidden="false" customHeight="false" outlineLevel="0" collapsed="false">
      <c r="A569" s="354" t="s">
        <v>2272</v>
      </c>
      <c r="B569" s="354" t="s">
        <v>424</v>
      </c>
      <c r="C569" s="354" t="s">
        <v>2273</v>
      </c>
      <c r="D569" s="354" t="s">
        <v>600</v>
      </c>
      <c r="E569" s="354" t="s">
        <v>2274</v>
      </c>
    </row>
    <row r="570" customFormat="false" ht="18" hidden="false" customHeight="false" outlineLevel="0" collapsed="false">
      <c r="A570" s="354" t="s">
        <v>2275</v>
      </c>
      <c r="B570" s="354" t="s">
        <v>424</v>
      </c>
      <c r="C570" s="354" t="s">
        <v>2276</v>
      </c>
      <c r="D570" s="354" t="s">
        <v>600</v>
      </c>
      <c r="E570" s="354" t="s">
        <v>2277</v>
      </c>
    </row>
    <row r="571" customFormat="false" ht="18" hidden="false" customHeight="false" outlineLevel="0" collapsed="false">
      <c r="A571" s="354" t="s">
        <v>2417</v>
      </c>
      <c r="B571" s="354" t="s">
        <v>424</v>
      </c>
      <c r="C571" s="354" t="s">
        <v>2418</v>
      </c>
      <c r="D571" s="354" t="s">
        <v>600</v>
      </c>
      <c r="E571" s="354" t="s">
        <v>2419</v>
      </c>
    </row>
    <row r="572" customFormat="false" ht="18" hidden="false" customHeight="false" outlineLevel="0" collapsed="false">
      <c r="A572" s="354" t="s">
        <v>2396</v>
      </c>
      <c r="B572" s="354" t="s">
        <v>424</v>
      </c>
      <c r="C572" s="354" t="s">
        <v>2397</v>
      </c>
      <c r="D572" s="354" t="s">
        <v>600</v>
      </c>
      <c r="E572" s="354" t="s">
        <v>2398</v>
      </c>
    </row>
    <row r="573" customFormat="false" ht="18" hidden="false" customHeight="false" outlineLevel="0" collapsed="false">
      <c r="A573" s="354" t="s">
        <v>2323</v>
      </c>
      <c r="B573" s="354" t="s">
        <v>424</v>
      </c>
      <c r="C573" s="354" t="s">
        <v>2324</v>
      </c>
      <c r="D573" s="354" t="s">
        <v>600</v>
      </c>
      <c r="E573" s="354" t="s">
        <v>2325</v>
      </c>
    </row>
    <row r="574" customFormat="false" ht="18" hidden="false" customHeight="false" outlineLevel="0" collapsed="false">
      <c r="A574" s="354" t="s">
        <v>2386</v>
      </c>
      <c r="B574" s="354" t="s">
        <v>424</v>
      </c>
      <c r="C574" s="354" t="s">
        <v>2387</v>
      </c>
      <c r="D574" s="354" t="s">
        <v>600</v>
      </c>
      <c r="E574" s="354" t="s">
        <v>2388</v>
      </c>
    </row>
    <row r="575" customFormat="false" ht="18" hidden="false" customHeight="false" outlineLevel="0" collapsed="false">
      <c r="A575" s="354" t="s">
        <v>2524</v>
      </c>
      <c r="B575" s="354" t="s">
        <v>425</v>
      </c>
      <c r="C575" s="354" t="s">
        <v>2525</v>
      </c>
      <c r="D575" s="354" t="s">
        <v>602</v>
      </c>
      <c r="E575" s="354" t="s">
        <v>2526</v>
      </c>
    </row>
    <row r="576" customFormat="false" ht="18" hidden="false" customHeight="false" outlineLevel="0" collapsed="false">
      <c r="A576" s="354" t="s">
        <v>2527</v>
      </c>
      <c r="B576" s="354" t="s">
        <v>425</v>
      </c>
      <c r="C576" s="354" t="s">
        <v>2528</v>
      </c>
      <c r="D576" s="354" t="s">
        <v>602</v>
      </c>
      <c r="E576" s="354" t="s">
        <v>2529</v>
      </c>
    </row>
    <row r="577" customFormat="false" ht="18" hidden="false" customHeight="false" outlineLevel="0" collapsed="false">
      <c r="A577" s="354" t="s">
        <v>2438</v>
      </c>
      <c r="B577" s="354" t="s">
        <v>425</v>
      </c>
      <c r="C577" s="354" t="s">
        <v>2439</v>
      </c>
      <c r="D577" s="354" t="s">
        <v>602</v>
      </c>
      <c r="E577" s="354" t="s">
        <v>2440</v>
      </c>
    </row>
    <row r="578" customFormat="false" ht="18" hidden="false" customHeight="false" outlineLevel="0" collapsed="false">
      <c r="A578" s="354" t="s">
        <v>2563</v>
      </c>
      <c r="B578" s="354" t="s">
        <v>425</v>
      </c>
      <c r="C578" s="354" t="s">
        <v>2564</v>
      </c>
      <c r="D578" s="354" t="s">
        <v>602</v>
      </c>
      <c r="E578" s="354" t="s">
        <v>2565</v>
      </c>
    </row>
    <row r="579" customFormat="false" ht="18" hidden="false" customHeight="false" outlineLevel="0" collapsed="false">
      <c r="A579" s="354" t="s">
        <v>2521</v>
      </c>
      <c r="B579" s="354" t="s">
        <v>425</v>
      </c>
      <c r="C579" s="354" t="s">
        <v>2522</v>
      </c>
      <c r="D579" s="354" t="s">
        <v>602</v>
      </c>
      <c r="E579" s="354" t="s">
        <v>2523</v>
      </c>
    </row>
    <row r="580" customFormat="false" ht="18" hidden="false" customHeight="false" outlineLevel="0" collapsed="false">
      <c r="A580" s="354" t="s">
        <v>2477</v>
      </c>
      <c r="B580" s="354" t="s">
        <v>425</v>
      </c>
      <c r="C580" s="354" t="s">
        <v>2478</v>
      </c>
      <c r="D580" s="354" t="s">
        <v>602</v>
      </c>
      <c r="E580" s="354" t="s">
        <v>2479</v>
      </c>
    </row>
    <row r="581" customFormat="false" ht="18" hidden="false" customHeight="false" outlineLevel="0" collapsed="false">
      <c r="A581" s="354" t="s">
        <v>2566</v>
      </c>
      <c r="B581" s="354" t="s">
        <v>425</v>
      </c>
      <c r="C581" s="354" t="s">
        <v>2567</v>
      </c>
      <c r="D581" s="354" t="s">
        <v>602</v>
      </c>
      <c r="E581" s="354" t="s">
        <v>2568</v>
      </c>
    </row>
    <row r="582" customFormat="false" ht="18" hidden="false" customHeight="false" outlineLevel="0" collapsed="false">
      <c r="A582" s="354" t="s">
        <v>2557</v>
      </c>
      <c r="B582" s="354" t="s">
        <v>425</v>
      </c>
      <c r="C582" s="354" t="s">
        <v>2558</v>
      </c>
      <c r="D582" s="354" t="s">
        <v>602</v>
      </c>
      <c r="E582" s="354" t="s">
        <v>2559</v>
      </c>
    </row>
    <row r="583" customFormat="false" ht="18" hidden="false" customHeight="false" outlineLevel="0" collapsed="false">
      <c r="A583" s="354" t="s">
        <v>2575</v>
      </c>
      <c r="B583" s="354" t="s">
        <v>425</v>
      </c>
      <c r="C583" s="354" t="s">
        <v>2576</v>
      </c>
      <c r="D583" s="354" t="s">
        <v>602</v>
      </c>
      <c r="E583" s="354" t="s">
        <v>2577</v>
      </c>
    </row>
    <row r="584" customFormat="false" ht="18" hidden="false" customHeight="false" outlineLevel="0" collapsed="false">
      <c r="A584" s="354" t="s">
        <v>2554</v>
      </c>
      <c r="B584" s="354" t="s">
        <v>425</v>
      </c>
      <c r="C584" s="354" t="s">
        <v>2555</v>
      </c>
      <c r="D584" s="354" t="s">
        <v>602</v>
      </c>
      <c r="E584" s="354" t="s">
        <v>2556</v>
      </c>
    </row>
    <row r="585" customFormat="false" ht="18" hidden="false" customHeight="false" outlineLevel="0" collapsed="false">
      <c r="A585" s="354" t="s">
        <v>2495</v>
      </c>
      <c r="B585" s="354" t="s">
        <v>425</v>
      </c>
      <c r="C585" s="354" t="s">
        <v>2496</v>
      </c>
      <c r="D585" s="354" t="s">
        <v>602</v>
      </c>
      <c r="E585" s="354" t="s">
        <v>2087</v>
      </c>
    </row>
    <row r="586" customFormat="false" ht="18" hidden="false" customHeight="false" outlineLevel="0" collapsed="false">
      <c r="A586" s="354" t="s">
        <v>2536</v>
      </c>
      <c r="B586" s="354" t="s">
        <v>425</v>
      </c>
      <c r="C586" s="354" t="s">
        <v>2537</v>
      </c>
      <c r="D586" s="354" t="s">
        <v>602</v>
      </c>
      <c r="E586" s="354" t="s">
        <v>2538</v>
      </c>
    </row>
    <row r="587" customFormat="false" ht="18" hidden="false" customHeight="false" outlineLevel="0" collapsed="false">
      <c r="A587" s="354" t="s">
        <v>2429</v>
      </c>
      <c r="B587" s="354" t="s">
        <v>425</v>
      </c>
      <c r="C587" s="354" t="s">
        <v>2430</v>
      </c>
      <c r="D587" s="354" t="s">
        <v>602</v>
      </c>
      <c r="E587" s="354" t="s">
        <v>2431</v>
      </c>
    </row>
    <row r="588" customFormat="false" ht="18" hidden="false" customHeight="false" outlineLevel="0" collapsed="false">
      <c r="A588" s="354" t="s">
        <v>2551</v>
      </c>
      <c r="B588" s="354" t="s">
        <v>425</v>
      </c>
      <c r="C588" s="354" t="s">
        <v>2552</v>
      </c>
      <c r="D588" s="354" t="s">
        <v>602</v>
      </c>
      <c r="E588" s="354" t="s">
        <v>2553</v>
      </c>
    </row>
    <row r="589" customFormat="false" ht="18" hidden="false" customHeight="false" outlineLevel="0" collapsed="false">
      <c r="A589" s="354" t="s">
        <v>2462</v>
      </c>
      <c r="B589" s="354" t="s">
        <v>425</v>
      </c>
      <c r="C589" s="354" t="s">
        <v>2463</v>
      </c>
      <c r="D589" s="354" t="s">
        <v>602</v>
      </c>
      <c r="E589" s="354" t="s">
        <v>2464</v>
      </c>
    </row>
    <row r="590" customFormat="false" ht="18" hidden="false" customHeight="false" outlineLevel="0" collapsed="false">
      <c r="A590" s="354" t="s">
        <v>2465</v>
      </c>
      <c r="B590" s="354" t="s">
        <v>425</v>
      </c>
      <c r="C590" s="354" t="s">
        <v>2466</v>
      </c>
      <c r="D590" s="354" t="s">
        <v>602</v>
      </c>
      <c r="E590" s="354" t="s">
        <v>2467</v>
      </c>
    </row>
    <row r="591" customFormat="false" ht="18" hidden="false" customHeight="false" outlineLevel="0" collapsed="false">
      <c r="A591" s="354" t="s">
        <v>2444</v>
      </c>
      <c r="B591" s="354" t="s">
        <v>425</v>
      </c>
      <c r="C591" s="354" t="s">
        <v>2445</v>
      </c>
      <c r="D591" s="354" t="s">
        <v>602</v>
      </c>
      <c r="E591" s="354" t="s">
        <v>2446</v>
      </c>
    </row>
    <row r="592" customFormat="false" ht="18" hidden="false" customHeight="false" outlineLevel="0" collapsed="false">
      <c r="A592" s="354" t="s">
        <v>2548</v>
      </c>
      <c r="B592" s="354" t="s">
        <v>425</v>
      </c>
      <c r="C592" s="354" t="s">
        <v>2549</v>
      </c>
      <c r="D592" s="354" t="s">
        <v>602</v>
      </c>
      <c r="E592" s="354" t="s">
        <v>2550</v>
      </c>
    </row>
    <row r="593" customFormat="false" ht="18" hidden="false" customHeight="false" outlineLevel="0" collapsed="false">
      <c r="A593" s="354" t="s">
        <v>2581</v>
      </c>
      <c r="B593" s="354" t="s">
        <v>425</v>
      </c>
      <c r="C593" s="354" t="s">
        <v>2582</v>
      </c>
      <c r="D593" s="354" t="s">
        <v>602</v>
      </c>
      <c r="E593" s="354" t="s">
        <v>2583</v>
      </c>
    </row>
    <row r="594" customFormat="false" ht="18" hidden="false" customHeight="false" outlineLevel="0" collapsed="false">
      <c r="A594" s="354" t="s">
        <v>2432</v>
      </c>
      <c r="B594" s="354" t="s">
        <v>425</v>
      </c>
      <c r="C594" s="354" t="s">
        <v>2433</v>
      </c>
      <c r="D594" s="354" t="s">
        <v>602</v>
      </c>
      <c r="E594" s="354" t="s">
        <v>2434</v>
      </c>
    </row>
    <row r="595" customFormat="false" ht="18" hidden="false" customHeight="false" outlineLevel="0" collapsed="false">
      <c r="A595" s="354" t="s">
        <v>2474</v>
      </c>
      <c r="B595" s="354" t="s">
        <v>425</v>
      </c>
      <c r="C595" s="354" t="s">
        <v>2475</v>
      </c>
      <c r="D595" s="354" t="s">
        <v>602</v>
      </c>
      <c r="E595" s="354" t="s">
        <v>2476</v>
      </c>
    </row>
    <row r="596" customFormat="false" ht="18" hidden="false" customHeight="false" outlineLevel="0" collapsed="false">
      <c r="A596" s="354" t="s">
        <v>2471</v>
      </c>
      <c r="B596" s="354" t="s">
        <v>425</v>
      </c>
      <c r="C596" s="354" t="s">
        <v>2472</v>
      </c>
      <c r="D596" s="354" t="s">
        <v>602</v>
      </c>
      <c r="E596" s="354" t="s">
        <v>2473</v>
      </c>
    </row>
    <row r="597" customFormat="false" ht="18" hidden="false" customHeight="false" outlineLevel="0" collapsed="false">
      <c r="A597" s="354" t="s">
        <v>2480</v>
      </c>
      <c r="B597" s="354" t="s">
        <v>425</v>
      </c>
      <c r="C597" s="354" t="s">
        <v>2481</v>
      </c>
      <c r="D597" s="354" t="s">
        <v>602</v>
      </c>
      <c r="E597" s="354" t="s">
        <v>2482</v>
      </c>
    </row>
    <row r="598" customFormat="false" ht="18" hidden="false" customHeight="false" outlineLevel="0" collapsed="false">
      <c r="A598" s="354" t="s">
        <v>2560</v>
      </c>
      <c r="B598" s="354" t="s">
        <v>425</v>
      </c>
      <c r="C598" s="354" t="s">
        <v>2561</v>
      </c>
      <c r="D598" s="354" t="s">
        <v>602</v>
      </c>
      <c r="E598" s="354" t="s">
        <v>2562</v>
      </c>
    </row>
    <row r="599" customFormat="false" ht="18" hidden="false" customHeight="false" outlineLevel="0" collapsed="false">
      <c r="A599" s="354" t="s">
        <v>2450</v>
      </c>
      <c r="B599" s="354" t="s">
        <v>425</v>
      </c>
      <c r="C599" s="354" t="s">
        <v>2451</v>
      </c>
      <c r="D599" s="354" t="s">
        <v>602</v>
      </c>
      <c r="E599" s="354" t="s">
        <v>2452</v>
      </c>
    </row>
    <row r="600" customFormat="false" ht="18" hidden="false" customHeight="false" outlineLevel="0" collapsed="false">
      <c r="A600" s="354" t="s">
        <v>2587</v>
      </c>
      <c r="B600" s="354" t="s">
        <v>425</v>
      </c>
      <c r="C600" s="354" t="s">
        <v>2588</v>
      </c>
      <c r="D600" s="354" t="s">
        <v>602</v>
      </c>
      <c r="E600" s="354" t="s">
        <v>2589</v>
      </c>
    </row>
    <row r="601" customFormat="false" ht="18" hidden="false" customHeight="false" outlineLevel="0" collapsed="false">
      <c r="A601" s="354" t="s">
        <v>2515</v>
      </c>
      <c r="B601" s="354" t="s">
        <v>425</v>
      </c>
      <c r="C601" s="354" t="s">
        <v>2516</v>
      </c>
      <c r="D601" s="354" t="s">
        <v>602</v>
      </c>
      <c r="E601" s="354" t="s">
        <v>2517</v>
      </c>
    </row>
    <row r="602" customFormat="false" ht="18" hidden="false" customHeight="false" outlineLevel="0" collapsed="false">
      <c r="A602" s="354" t="s">
        <v>2578</v>
      </c>
      <c r="B602" s="354" t="s">
        <v>425</v>
      </c>
      <c r="C602" s="354" t="s">
        <v>2579</v>
      </c>
      <c r="D602" s="354" t="s">
        <v>602</v>
      </c>
      <c r="E602" s="354" t="s">
        <v>2580</v>
      </c>
    </row>
    <row r="603" customFormat="false" ht="18" hidden="false" customHeight="false" outlineLevel="0" collapsed="false">
      <c r="A603" s="354" t="s">
        <v>2447</v>
      </c>
      <c r="B603" s="354" t="s">
        <v>425</v>
      </c>
      <c r="C603" s="354" t="s">
        <v>2448</v>
      </c>
      <c r="D603" s="354" t="s">
        <v>602</v>
      </c>
      <c r="E603" s="354" t="s">
        <v>2449</v>
      </c>
    </row>
    <row r="604" customFormat="false" ht="18" hidden="false" customHeight="false" outlineLevel="0" collapsed="false">
      <c r="A604" s="354" t="s">
        <v>2509</v>
      </c>
      <c r="B604" s="354" t="s">
        <v>425</v>
      </c>
      <c r="C604" s="354" t="s">
        <v>2510</v>
      </c>
      <c r="D604" s="354" t="s">
        <v>602</v>
      </c>
      <c r="E604" s="354" t="s">
        <v>2511</v>
      </c>
    </row>
    <row r="605" customFormat="false" ht="18" hidden="false" customHeight="false" outlineLevel="0" collapsed="false">
      <c r="A605" s="354" t="s">
        <v>2542</v>
      </c>
      <c r="B605" s="354" t="s">
        <v>425</v>
      </c>
      <c r="C605" s="354" t="s">
        <v>2543</v>
      </c>
      <c r="D605" s="354" t="s">
        <v>602</v>
      </c>
      <c r="E605" s="354" t="s">
        <v>2544</v>
      </c>
    </row>
    <row r="606" customFormat="false" ht="18" hidden="false" customHeight="false" outlineLevel="0" collapsed="false">
      <c r="A606" s="354" t="s">
        <v>2569</v>
      </c>
      <c r="B606" s="354" t="s">
        <v>425</v>
      </c>
      <c r="C606" s="354" t="s">
        <v>2570</v>
      </c>
      <c r="D606" s="354" t="s">
        <v>602</v>
      </c>
      <c r="E606" s="354" t="s">
        <v>2571</v>
      </c>
    </row>
    <row r="607" customFormat="false" ht="18" hidden="false" customHeight="false" outlineLevel="0" collapsed="false">
      <c r="A607" s="354" t="s">
        <v>2512</v>
      </c>
      <c r="B607" s="354" t="s">
        <v>425</v>
      </c>
      <c r="C607" s="354" t="s">
        <v>2513</v>
      </c>
      <c r="D607" s="354" t="s">
        <v>602</v>
      </c>
      <c r="E607" s="354" t="s">
        <v>2514</v>
      </c>
    </row>
    <row r="608" customFormat="false" ht="18" hidden="false" customHeight="false" outlineLevel="0" collapsed="false">
      <c r="A608" s="354" t="s">
        <v>2468</v>
      </c>
      <c r="B608" s="354" t="s">
        <v>425</v>
      </c>
      <c r="C608" s="354" t="s">
        <v>2469</v>
      </c>
      <c r="D608" s="354" t="s">
        <v>602</v>
      </c>
      <c r="E608" s="354" t="s">
        <v>2470</v>
      </c>
    </row>
    <row r="609" customFormat="false" ht="18" hidden="false" customHeight="false" outlineLevel="0" collapsed="false">
      <c r="A609" s="354" t="s">
        <v>2497</v>
      </c>
      <c r="B609" s="354" t="s">
        <v>425</v>
      </c>
      <c r="C609" s="354" t="s">
        <v>2498</v>
      </c>
      <c r="D609" s="354" t="s">
        <v>602</v>
      </c>
      <c r="E609" s="354" t="s">
        <v>2499</v>
      </c>
    </row>
    <row r="610" customFormat="false" ht="18" hidden="false" customHeight="false" outlineLevel="0" collapsed="false">
      <c r="A610" s="354" t="s">
        <v>2435</v>
      </c>
      <c r="B610" s="354" t="s">
        <v>425</v>
      </c>
      <c r="C610" s="354" t="s">
        <v>2436</v>
      </c>
      <c r="D610" s="354" t="s">
        <v>602</v>
      </c>
      <c r="E610" s="354" t="s">
        <v>2437</v>
      </c>
    </row>
    <row r="611" customFormat="false" ht="18" hidden="false" customHeight="false" outlineLevel="0" collapsed="false">
      <c r="A611" s="354" t="s">
        <v>2453</v>
      </c>
      <c r="B611" s="354" t="s">
        <v>425</v>
      </c>
      <c r="C611" s="354" t="s">
        <v>2454</v>
      </c>
      <c r="D611" s="354" t="s">
        <v>602</v>
      </c>
      <c r="E611" s="354" t="s">
        <v>2455</v>
      </c>
    </row>
    <row r="612" customFormat="false" ht="18" hidden="false" customHeight="false" outlineLevel="0" collapsed="false">
      <c r="A612" s="354" t="s">
        <v>2500</v>
      </c>
      <c r="B612" s="354" t="s">
        <v>425</v>
      </c>
      <c r="C612" s="354" t="s">
        <v>2501</v>
      </c>
      <c r="D612" s="354" t="s">
        <v>602</v>
      </c>
      <c r="E612" s="354" t="s">
        <v>2502</v>
      </c>
    </row>
    <row r="613" customFormat="false" ht="18" hidden="false" customHeight="false" outlineLevel="0" collapsed="false">
      <c r="A613" s="354" t="s">
        <v>2492</v>
      </c>
      <c r="B613" s="354" t="s">
        <v>425</v>
      </c>
      <c r="C613" s="354" t="s">
        <v>2493</v>
      </c>
      <c r="D613" s="354" t="s">
        <v>602</v>
      </c>
      <c r="E613" s="354" t="s">
        <v>2494</v>
      </c>
    </row>
    <row r="614" customFormat="false" ht="18" hidden="false" customHeight="false" outlineLevel="0" collapsed="false">
      <c r="A614" s="354" t="s">
        <v>2489</v>
      </c>
      <c r="B614" s="354" t="s">
        <v>425</v>
      </c>
      <c r="C614" s="354" t="s">
        <v>2490</v>
      </c>
      <c r="D614" s="354" t="s">
        <v>602</v>
      </c>
      <c r="E614" s="354" t="s">
        <v>2491</v>
      </c>
    </row>
    <row r="615" customFormat="false" ht="18" hidden="false" customHeight="false" outlineLevel="0" collapsed="false">
      <c r="A615" s="354" t="s">
        <v>2518</v>
      </c>
      <c r="B615" s="354" t="s">
        <v>425</v>
      </c>
      <c r="C615" s="354" t="s">
        <v>2519</v>
      </c>
      <c r="D615" s="354" t="s">
        <v>602</v>
      </c>
      <c r="E615" s="354" t="s">
        <v>2520</v>
      </c>
    </row>
    <row r="616" customFormat="false" ht="18" hidden="false" customHeight="false" outlineLevel="0" collapsed="false">
      <c r="A616" s="354" t="s">
        <v>2539</v>
      </c>
      <c r="B616" s="354" t="s">
        <v>425</v>
      </c>
      <c r="C616" s="354" t="s">
        <v>2540</v>
      </c>
      <c r="D616" s="354" t="s">
        <v>602</v>
      </c>
      <c r="E616" s="354" t="s">
        <v>2541</v>
      </c>
    </row>
    <row r="617" customFormat="false" ht="18" hidden="false" customHeight="false" outlineLevel="0" collapsed="false">
      <c r="A617" s="354" t="s">
        <v>2486</v>
      </c>
      <c r="B617" s="354" t="s">
        <v>425</v>
      </c>
      <c r="C617" s="354" t="s">
        <v>2487</v>
      </c>
      <c r="D617" s="354" t="s">
        <v>602</v>
      </c>
      <c r="E617" s="354" t="s">
        <v>2488</v>
      </c>
    </row>
    <row r="618" customFormat="false" ht="18" hidden="false" customHeight="false" outlineLevel="0" collapsed="false">
      <c r="A618" s="354" t="s">
        <v>2503</v>
      </c>
      <c r="B618" s="354" t="s">
        <v>425</v>
      </c>
      <c r="C618" s="354" t="s">
        <v>2504</v>
      </c>
      <c r="D618" s="354" t="s">
        <v>602</v>
      </c>
      <c r="E618" s="354" t="s">
        <v>2505</v>
      </c>
    </row>
    <row r="619" customFormat="false" ht="18" hidden="false" customHeight="false" outlineLevel="0" collapsed="false">
      <c r="A619" s="354" t="s">
        <v>2584</v>
      </c>
      <c r="B619" s="354" t="s">
        <v>425</v>
      </c>
      <c r="C619" s="354" t="s">
        <v>2585</v>
      </c>
      <c r="D619" s="354" t="s">
        <v>602</v>
      </c>
      <c r="E619" s="354" t="s">
        <v>2586</v>
      </c>
    </row>
    <row r="620" customFormat="false" ht="18" hidden="false" customHeight="false" outlineLevel="0" collapsed="false">
      <c r="A620" s="354" t="s">
        <v>2441</v>
      </c>
      <c r="B620" s="354" t="s">
        <v>425</v>
      </c>
      <c r="C620" s="354" t="s">
        <v>2442</v>
      </c>
      <c r="D620" s="354" t="s">
        <v>602</v>
      </c>
      <c r="E620" s="354" t="s">
        <v>2443</v>
      </c>
    </row>
    <row r="621" customFormat="false" ht="18" hidden="false" customHeight="false" outlineLevel="0" collapsed="false">
      <c r="A621" s="354" t="s">
        <v>2572</v>
      </c>
      <c r="B621" s="354" t="s">
        <v>425</v>
      </c>
      <c r="C621" s="354" t="s">
        <v>2573</v>
      </c>
      <c r="D621" s="354" t="s">
        <v>602</v>
      </c>
      <c r="E621" s="354" t="s">
        <v>2574</v>
      </c>
    </row>
    <row r="622" customFormat="false" ht="18" hidden="false" customHeight="false" outlineLevel="0" collapsed="false">
      <c r="A622" s="354" t="s">
        <v>2530</v>
      </c>
      <c r="B622" s="354" t="s">
        <v>425</v>
      </c>
      <c r="C622" s="354" t="s">
        <v>2531</v>
      </c>
      <c r="D622" s="354" t="s">
        <v>602</v>
      </c>
      <c r="E622" s="354" t="s">
        <v>2532</v>
      </c>
    </row>
    <row r="623" customFormat="false" ht="18" hidden="false" customHeight="false" outlineLevel="0" collapsed="false">
      <c r="A623" s="354" t="s">
        <v>2506</v>
      </c>
      <c r="B623" s="354" t="s">
        <v>425</v>
      </c>
      <c r="C623" s="354" t="s">
        <v>2507</v>
      </c>
      <c r="D623" s="354" t="s">
        <v>602</v>
      </c>
      <c r="E623" s="354" t="s">
        <v>2508</v>
      </c>
    </row>
    <row r="624" customFormat="false" ht="18" hidden="false" customHeight="false" outlineLevel="0" collapsed="false">
      <c r="A624" s="354" t="s">
        <v>2545</v>
      </c>
      <c r="B624" s="354" t="s">
        <v>425</v>
      </c>
      <c r="C624" s="354" t="s">
        <v>2546</v>
      </c>
      <c r="D624" s="354" t="s">
        <v>602</v>
      </c>
      <c r="E624" s="354" t="s">
        <v>2547</v>
      </c>
    </row>
    <row r="625" customFormat="false" ht="18" hidden="false" customHeight="false" outlineLevel="0" collapsed="false">
      <c r="A625" s="354" t="s">
        <v>2533</v>
      </c>
      <c r="B625" s="354" t="s">
        <v>425</v>
      </c>
      <c r="C625" s="354" t="s">
        <v>2534</v>
      </c>
      <c r="D625" s="354" t="s">
        <v>602</v>
      </c>
      <c r="E625" s="354" t="s">
        <v>2535</v>
      </c>
    </row>
    <row r="626" customFormat="false" ht="18" hidden="false" customHeight="false" outlineLevel="0" collapsed="false">
      <c r="A626" s="354" t="s">
        <v>2456</v>
      </c>
      <c r="B626" s="354" t="s">
        <v>425</v>
      </c>
      <c r="C626" s="354" t="s">
        <v>2457</v>
      </c>
      <c r="D626" s="354" t="s">
        <v>602</v>
      </c>
      <c r="E626" s="354" t="s">
        <v>2458</v>
      </c>
    </row>
    <row r="627" customFormat="false" ht="18" hidden="false" customHeight="false" outlineLevel="0" collapsed="false">
      <c r="A627" s="354" t="s">
        <v>2459</v>
      </c>
      <c r="B627" s="354" t="s">
        <v>425</v>
      </c>
      <c r="C627" s="354" t="s">
        <v>2460</v>
      </c>
      <c r="D627" s="354" t="s">
        <v>602</v>
      </c>
      <c r="E627" s="354" t="s">
        <v>2461</v>
      </c>
    </row>
    <row r="628" customFormat="false" ht="18" hidden="false" customHeight="false" outlineLevel="0" collapsed="false">
      <c r="A628" s="354" t="s">
        <v>2483</v>
      </c>
      <c r="B628" s="354" t="s">
        <v>425</v>
      </c>
      <c r="C628" s="354" t="s">
        <v>2484</v>
      </c>
      <c r="D628" s="354" t="s">
        <v>602</v>
      </c>
      <c r="E628" s="354" t="s">
        <v>2485</v>
      </c>
    </row>
    <row r="629" customFormat="false" ht="18" hidden="false" customHeight="false" outlineLevel="0" collapsed="false">
      <c r="A629" s="354" t="s">
        <v>2693</v>
      </c>
      <c r="B629" s="354" t="s">
        <v>63</v>
      </c>
      <c r="C629" s="354" t="s">
        <v>2694</v>
      </c>
      <c r="D629" s="354" t="s">
        <v>604</v>
      </c>
      <c r="E629" s="354" t="s">
        <v>2695</v>
      </c>
    </row>
    <row r="630" customFormat="false" ht="18" hidden="false" customHeight="false" outlineLevel="0" collapsed="false">
      <c r="A630" s="354" t="s">
        <v>2687</v>
      </c>
      <c r="B630" s="354" t="s">
        <v>63</v>
      </c>
      <c r="C630" s="354" t="s">
        <v>2688</v>
      </c>
      <c r="D630" s="354" t="s">
        <v>604</v>
      </c>
      <c r="E630" s="354" t="s">
        <v>2689</v>
      </c>
    </row>
    <row r="631" customFormat="false" ht="18" hidden="false" customHeight="false" outlineLevel="0" collapsed="false">
      <c r="A631" s="354" t="s">
        <v>2762</v>
      </c>
      <c r="B631" s="354" t="s">
        <v>63</v>
      </c>
      <c r="C631" s="354" t="s">
        <v>65</v>
      </c>
      <c r="D631" s="354" t="s">
        <v>604</v>
      </c>
      <c r="E631" s="354" t="s">
        <v>2763</v>
      </c>
    </row>
    <row r="632" customFormat="false" ht="18" hidden="false" customHeight="false" outlineLevel="0" collapsed="false">
      <c r="A632" s="354" t="s">
        <v>2666</v>
      </c>
      <c r="B632" s="354" t="s">
        <v>63</v>
      </c>
      <c r="C632" s="354" t="s">
        <v>2667</v>
      </c>
      <c r="D632" s="354" t="s">
        <v>604</v>
      </c>
      <c r="E632" s="354" t="s">
        <v>2668</v>
      </c>
    </row>
    <row r="633" customFormat="false" ht="18" hidden="false" customHeight="false" outlineLevel="0" collapsed="false">
      <c r="A633" s="354" t="s">
        <v>2747</v>
      </c>
      <c r="B633" s="354" t="s">
        <v>63</v>
      </c>
      <c r="C633" s="354" t="s">
        <v>2748</v>
      </c>
      <c r="D633" s="354" t="s">
        <v>604</v>
      </c>
      <c r="E633" s="354" t="s">
        <v>2749</v>
      </c>
    </row>
    <row r="634" customFormat="false" ht="18" hidden="false" customHeight="false" outlineLevel="0" collapsed="false">
      <c r="A634" s="354" t="s">
        <v>2678</v>
      </c>
      <c r="B634" s="354" t="s">
        <v>63</v>
      </c>
      <c r="C634" s="354" t="s">
        <v>2679</v>
      </c>
      <c r="D634" s="354" t="s">
        <v>604</v>
      </c>
      <c r="E634" s="354" t="s">
        <v>2680</v>
      </c>
    </row>
    <row r="635" customFormat="false" ht="18" hidden="false" customHeight="false" outlineLevel="0" collapsed="false">
      <c r="A635" s="354" t="s">
        <v>2672</v>
      </c>
      <c r="B635" s="354" t="s">
        <v>63</v>
      </c>
      <c r="C635" s="354" t="s">
        <v>2673</v>
      </c>
      <c r="D635" s="354" t="s">
        <v>604</v>
      </c>
      <c r="E635" s="354" t="s">
        <v>2674</v>
      </c>
    </row>
    <row r="636" customFormat="false" ht="18" hidden="false" customHeight="false" outlineLevel="0" collapsed="false">
      <c r="A636" s="354" t="s">
        <v>2645</v>
      </c>
      <c r="B636" s="354" t="s">
        <v>63</v>
      </c>
      <c r="C636" s="354" t="s">
        <v>2646</v>
      </c>
      <c r="D636" s="354" t="s">
        <v>604</v>
      </c>
      <c r="E636" s="354" t="s">
        <v>2647</v>
      </c>
    </row>
    <row r="637" customFormat="false" ht="18" hidden="false" customHeight="false" outlineLevel="0" collapsed="false">
      <c r="A637" s="354" t="s">
        <v>2660</v>
      </c>
      <c r="B637" s="354" t="s">
        <v>63</v>
      </c>
      <c r="C637" s="354" t="s">
        <v>2661</v>
      </c>
      <c r="D637" s="354" t="s">
        <v>604</v>
      </c>
      <c r="E637" s="354" t="s">
        <v>2662</v>
      </c>
    </row>
    <row r="638" customFormat="false" ht="18" hidden="false" customHeight="false" outlineLevel="0" collapsed="false">
      <c r="A638" s="354" t="s">
        <v>2773</v>
      </c>
      <c r="B638" s="354" t="s">
        <v>63</v>
      </c>
      <c r="C638" s="354" t="s">
        <v>2774</v>
      </c>
      <c r="D638" s="354" t="s">
        <v>604</v>
      </c>
      <c r="E638" s="354" t="s">
        <v>2775</v>
      </c>
    </row>
    <row r="639" customFormat="false" ht="18" hidden="false" customHeight="false" outlineLevel="0" collapsed="false">
      <c r="A639" s="354" t="s">
        <v>2621</v>
      </c>
      <c r="B639" s="354" t="s">
        <v>63</v>
      </c>
      <c r="C639" s="354" t="s">
        <v>2622</v>
      </c>
      <c r="D639" s="354" t="s">
        <v>604</v>
      </c>
      <c r="E639" s="354" t="s">
        <v>2623</v>
      </c>
    </row>
    <row r="640" customFormat="false" ht="18" hidden="false" customHeight="false" outlineLevel="0" collapsed="false">
      <c r="A640" s="354" t="s">
        <v>2675</v>
      </c>
      <c r="B640" s="354" t="s">
        <v>63</v>
      </c>
      <c r="C640" s="354" t="s">
        <v>2676</v>
      </c>
      <c r="D640" s="354" t="s">
        <v>604</v>
      </c>
      <c r="E640" s="354" t="s">
        <v>2677</v>
      </c>
    </row>
    <row r="641" customFormat="false" ht="18" hidden="false" customHeight="false" outlineLevel="0" collapsed="false">
      <c r="A641" s="354" t="s">
        <v>2663</v>
      </c>
      <c r="B641" s="354" t="s">
        <v>63</v>
      </c>
      <c r="C641" s="354" t="s">
        <v>2664</v>
      </c>
      <c r="D641" s="354" t="s">
        <v>604</v>
      </c>
      <c r="E641" s="354" t="s">
        <v>2665</v>
      </c>
    </row>
    <row r="642" customFormat="false" ht="18" hidden="false" customHeight="false" outlineLevel="0" collapsed="false">
      <c r="A642" s="354" t="s">
        <v>2702</v>
      </c>
      <c r="B642" s="354" t="s">
        <v>63</v>
      </c>
      <c r="C642" s="354" t="s">
        <v>2703</v>
      </c>
      <c r="D642" s="354" t="s">
        <v>604</v>
      </c>
      <c r="E642" s="354" t="s">
        <v>2704</v>
      </c>
    </row>
    <row r="643" customFormat="false" ht="18" hidden="false" customHeight="false" outlineLevel="0" collapsed="false">
      <c r="A643" s="354" t="s">
        <v>2669</v>
      </c>
      <c r="B643" s="354" t="s">
        <v>63</v>
      </c>
      <c r="C643" s="354" t="s">
        <v>2670</v>
      </c>
      <c r="D643" s="354" t="s">
        <v>604</v>
      </c>
      <c r="E643" s="354" t="s">
        <v>2671</v>
      </c>
    </row>
    <row r="644" customFormat="false" ht="18" hidden="false" customHeight="false" outlineLevel="0" collapsed="false">
      <c r="A644" s="354" t="s">
        <v>2696</v>
      </c>
      <c r="B644" s="354" t="s">
        <v>63</v>
      </c>
      <c r="C644" s="354" t="s">
        <v>2697</v>
      </c>
      <c r="D644" s="354" t="s">
        <v>604</v>
      </c>
      <c r="E644" s="354" t="s">
        <v>2698</v>
      </c>
    </row>
    <row r="645" customFormat="false" ht="18" hidden="false" customHeight="false" outlineLevel="0" collapsed="false">
      <c r="A645" s="354" t="s">
        <v>2633</v>
      </c>
      <c r="B645" s="354" t="s">
        <v>63</v>
      </c>
      <c r="C645" s="354" t="s">
        <v>2634</v>
      </c>
      <c r="D645" s="354" t="s">
        <v>604</v>
      </c>
      <c r="E645" s="354" t="s">
        <v>2635</v>
      </c>
    </row>
    <row r="646" customFormat="false" ht="18" hidden="false" customHeight="false" outlineLevel="0" collapsed="false">
      <c r="A646" s="354" t="s">
        <v>2602</v>
      </c>
      <c r="B646" s="354" t="s">
        <v>63</v>
      </c>
      <c r="C646" s="354" t="s">
        <v>2603</v>
      </c>
      <c r="D646" s="354" t="s">
        <v>604</v>
      </c>
      <c r="E646" s="354" t="s">
        <v>2604</v>
      </c>
    </row>
    <row r="647" customFormat="false" ht="18" hidden="false" customHeight="false" outlineLevel="0" collapsed="false">
      <c r="A647" s="354" t="s">
        <v>2606</v>
      </c>
      <c r="B647" s="354" t="s">
        <v>63</v>
      </c>
      <c r="C647" s="354" t="s">
        <v>2607</v>
      </c>
      <c r="D647" s="354" t="s">
        <v>604</v>
      </c>
      <c r="E647" s="354" t="s">
        <v>2608</v>
      </c>
    </row>
    <row r="648" customFormat="false" ht="18" hidden="false" customHeight="false" outlineLevel="0" collapsed="false">
      <c r="A648" s="354" t="s">
        <v>2711</v>
      </c>
      <c r="B648" s="354" t="s">
        <v>63</v>
      </c>
      <c r="C648" s="354" t="s">
        <v>2712</v>
      </c>
      <c r="D648" s="354" t="s">
        <v>604</v>
      </c>
      <c r="E648" s="354" t="s">
        <v>2713</v>
      </c>
    </row>
    <row r="649" customFormat="false" ht="18" hidden="false" customHeight="false" outlineLevel="0" collapsed="false">
      <c r="A649" s="354" t="s">
        <v>2599</v>
      </c>
      <c r="B649" s="354" t="s">
        <v>63</v>
      </c>
      <c r="C649" s="354" t="s">
        <v>2600</v>
      </c>
      <c r="D649" s="354" t="s">
        <v>604</v>
      </c>
      <c r="E649" s="354" t="s">
        <v>2601</v>
      </c>
    </row>
    <row r="650" customFormat="false" ht="18" hidden="false" customHeight="false" outlineLevel="0" collapsed="false">
      <c r="A650" s="354" t="s">
        <v>2630</v>
      </c>
      <c r="B650" s="354" t="s">
        <v>63</v>
      </c>
      <c r="C650" s="354" t="s">
        <v>2631</v>
      </c>
      <c r="D650" s="354" t="s">
        <v>604</v>
      </c>
      <c r="E650" s="354" t="s">
        <v>2632</v>
      </c>
    </row>
    <row r="651" customFormat="false" ht="18" hidden="false" customHeight="false" outlineLevel="0" collapsed="false">
      <c r="A651" s="354" t="s">
        <v>2612</v>
      </c>
      <c r="B651" s="354" t="s">
        <v>63</v>
      </c>
      <c r="C651" s="354" t="s">
        <v>2613</v>
      </c>
      <c r="D651" s="354" t="s">
        <v>604</v>
      </c>
      <c r="E651" s="354" t="s">
        <v>2614</v>
      </c>
    </row>
    <row r="652" customFormat="false" ht="18" hidden="false" customHeight="false" outlineLevel="0" collapsed="false">
      <c r="A652" s="354" t="s">
        <v>2714</v>
      </c>
      <c r="B652" s="354" t="s">
        <v>63</v>
      </c>
      <c r="C652" s="354" t="s">
        <v>2715</v>
      </c>
      <c r="D652" s="354" t="s">
        <v>604</v>
      </c>
      <c r="E652" s="354" t="s">
        <v>2716</v>
      </c>
    </row>
    <row r="653" customFormat="false" ht="18" hidden="false" customHeight="false" outlineLevel="0" collapsed="false">
      <c r="A653" s="354" t="s">
        <v>2681</v>
      </c>
      <c r="B653" s="354" t="s">
        <v>63</v>
      </c>
      <c r="C653" s="354" t="s">
        <v>2682</v>
      </c>
      <c r="D653" s="354" t="s">
        <v>604</v>
      </c>
      <c r="E653" s="354" t="s">
        <v>2683</v>
      </c>
    </row>
    <row r="654" customFormat="false" ht="18" hidden="false" customHeight="false" outlineLevel="0" collapsed="false">
      <c r="A654" s="354" t="s">
        <v>2767</v>
      </c>
      <c r="B654" s="354" t="s">
        <v>63</v>
      </c>
      <c r="C654" s="354" t="s">
        <v>2768</v>
      </c>
      <c r="D654" s="354" t="s">
        <v>604</v>
      </c>
      <c r="E654" s="354" t="s">
        <v>2769</v>
      </c>
    </row>
    <row r="655" customFormat="false" ht="18" hidden="false" customHeight="false" outlineLevel="0" collapsed="false">
      <c r="A655" s="354" t="s">
        <v>2759</v>
      </c>
      <c r="B655" s="354" t="s">
        <v>63</v>
      </c>
      <c r="C655" s="354" t="s">
        <v>2760</v>
      </c>
      <c r="D655" s="354" t="s">
        <v>604</v>
      </c>
      <c r="E655" s="354" t="s">
        <v>2761</v>
      </c>
    </row>
    <row r="656" customFormat="false" ht="18" hidden="false" customHeight="false" outlineLevel="0" collapsed="false">
      <c r="A656" s="354" t="s">
        <v>2615</v>
      </c>
      <c r="B656" s="354" t="s">
        <v>63</v>
      </c>
      <c r="C656" s="354" t="s">
        <v>2616</v>
      </c>
      <c r="D656" s="354" t="s">
        <v>604</v>
      </c>
      <c r="E656" s="354" t="s">
        <v>2617</v>
      </c>
    </row>
    <row r="657" customFormat="false" ht="18" hidden="false" customHeight="false" outlineLevel="0" collapsed="false">
      <c r="A657" s="354" t="s">
        <v>2741</v>
      </c>
      <c r="B657" s="354" t="s">
        <v>63</v>
      </c>
      <c r="C657" s="354" t="s">
        <v>2742</v>
      </c>
      <c r="D657" s="354" t="s">
        <v>604</v>
      </c>
      <c r="E657" s="354" t="s">
        <v>2743</v>
      </c>
    </row>
    <row r="658" customFormat="false" ht="18" hidden="false" customHeight="false" outlineLevel="0" collapsed="false">
      <c r="A658" s="354" t="s">
        <v>2593</v>
      </c>
      <c r="B658" s="354" t="s">
        <v>63</v>
      </c>
      <c r="C658" s="354" t="s">
        <v>2594</v>
      </c>
      <c r="D658" s="354" t="s">
        <v>604</v>
      </c>
      <c r="E658" s="354" t="s">
        <v>2595</v>
      </c>
    </row>
    <row r="659" customFormat="false" ht="18" hidden="false" customHeight="false" outlineLevel="0" collapsed="false">
      <c r="A659" s="354" t="s">
        <v>2690</v>
      </c>
      <c r="B659" s="354" t="s">
        <v>63</v>
      </c>
      <c r="C659" s="354" t="s">
        <v>2691</v>
      </c>
      <c r="D659" s="354" t="s">
        <v>604</v>
      </c>
      <c r="E659" s="354" t="s">
        <v>2692</v>
      </c>
    </row>
    <row r="660" customFormat="false" ht="18" hidden="false" customHeight="false" outlineLevel="0" collapsed="false">
      <c r="A660" s="354" t="s">
        <v>2750</v>
      </c>
      <c r="B660" s="354" t="s">
        <v>63</v>
      </c>
      <c r="C660" s="354" t="s">
        <v>2751</v>
      </c>
      <c r="D660" s="354" t="s">
        <v>604</v>
      </c>
      <c r="E660" s="354" t="s">
        <v>2752</v>
      </c>
    </row>
    <row r="661" customFormat="false" ht="18" hidden="false" customHeight="false" outlineLevel="0" collapsed="false">
      <c r="A661" s="354" t="s">
        <v>2648</v>
      </c>
      <c r="B661" s="354" t="s">
        <v>63</v>
      </c>
      <c r="C661" s="354" t="s">
        <v>2649</v>
      </c>
      <c r="D661" s="354" t="s">
        <v>604</v>
      </c>
      <c r="E661" s="354" t="s">
        <v>2650</v>
      </c>
    </row>
    <row r="662" customFormat="false" ht="18" hidden="false" customHeight="false" outlineLevel="0" collapsed="false">
      <c r="A662" s="354" t="s">
        <v>2654</v>
      </c>
      <c r="B662" s="354" t="s">
        <v>63</v>
      </c>
      <c r="C662" s="354" t="s">
        <v>2655</v>
      </c>
      <c r="D662" s="354" t="s">
        <v>604</v>
      </c>
      <c r="E662" s="354" t="s">
        <v>2656</v>
      </c>
    </row>
    <row r="663" customFormat="false" ht="18" hidden="false" customHeight="false" outlineLevel="0" collapsed="false">
      <c r="A663" s="354" t="s">
        <v>2732</v>
      </c>
      <c r="B663" s="354" t="s">
        <v>63</v>
      </c>
      <c r="C663" s="354" t="s">
        <v>2733</v>
      </c>
      <c r="D663" s="354" t="s">
        <v>604</v>
      </c>
      <c r="E663" s="354" t="s">
        <v>2734</v>
      </c>
    </row>
    <row r="664" customFormat="false" ht="18" hidden="false" customHeight="false" outlineLevel="0" collapsed="false">
      <c r="A664" s="354" t="s">
        <v>2726</v>
      </c>
      <c r="B664" s="354" t="s">
        <v>63</v>
      </c>
      <c r="C664" s="354" t="s">
        <v>2727</v>
      </c>
      <c r="D664" s="354" t="s">
        <v>604</v>
      </c>
      <c r="E664" s="354" t="s">
        <v>2728</v>
      </c>
    </row>
    <row r="665" customFormat="false" ht="18" hidden="false" customHeight="false" outlineLevel="0" collapsed="false">
      <c r="A665" s="354" t="s">
        <v>2651</v>
      </c>
      <c r="B665" s="354" t="s">
        <v>63</v>
      </c>
      <c r="C665" s="354" t="s">
        <v>2652</v>
      </c>
      <c r="D665" s="354" t="s">
        <v>604</v>
      </c>
      <c r="E665" s="354" t="s">
        <v>2653</v>
      </c>
    </row>
    <row r="666" customFormat="false" ht="18" hidden="false" customHeight="false" outlineLevel="0" collapsed="false">
      <c r="A666" s="354" t="s">
        <v>2639</v>
      </c>
      <c r="B666" s="354" t="s">
        <v>63</v>
      </c>
      <c r="C666" s="354" t="s">
        <v>2640</v>
      </c>
      <c r="D666" s="354" t="s">
        <v>604</v>
      </c>
      <c r="E666" s="354" t="s">
        <v>2641</v>
      </c>
    </row>
    <row r="667" customFormat="false" ht="18" hidden="false" customHeight="false" outlineLevel="0" collapsed="false">
      <c r="A667" s="354" t="s">
        <v>2744</v>
      </c>
      <c r="B667" s="354" t="s">
        <v>63</v>
      </c>
      <c r="C667" s="354" t="s">
        <v>2745</v>
      </c>
      <c r="D667" s="354" t="s">
        <v>604</v>
      </c>
      <c r="E667" s="354" t="s">
        <v>2746</v>
      </c>
    </row>
    <row r="668" customFormat="false" ht="18" hidden="false" customHeight="false" outlineLevel="0" collapsed="false">
      <c r="A668" s="354" t="s">
        <v>2657</v>
      </c>
      <c r="B668" s="354" t="s">
        <v>63</v>
      </c>
      <c r="C668" s="354" t="s">
        <v>2658</v>
      </c>
      <c r="D668" s="354" t="s">
        <v>604</v>
      </c>
      <c r="E668" s="354" t="s">
        <v>2659</v>
      </c>
    </row>
    <row r="669" customFormat="false" ht="18" hidden="false" customHeight="false" outlineLevel="0" collapsed="false">
      <c r="A669" s="354" t="s">
        <v>2729</v>
      </c>
      <c r="B669" s="354" t="s">
        <v>63</v>
      </c>
      <c r="C669" s="354" t="s">
        <v>2730</v>
      </c>
      <c r="D669" s="354" t="s">
        <v>604</v>
      </c>
      <c r="E669" s="354" t="s">
        <v>2731</v>
      </c>
    </row>
    <row r="670" customFormat="false" ht="18" hidden="false" customHeight="false" outlineLevel="0" collapsed="false">
      <c r="A670" s="354" t="s">
        <v>2636</v>
      </c>
      <c r="B670" s="354" t="s">
        <v>63</v>
      </c>
      <c r="C670" s="354" t="s">
        <v>2637</v>
      </c>
      <c r="D670" s="354" t="s">
        <v>604</v>
      </c>
      <c r="E670" s="354" t="s">
        <v>2638</v>
      </c>
    </row>
    <row r="671" customFormat="false" ht="18" hidden="false" customHeight="false" outlineLevel="0" collapsed="false">
      <c r="A671" s="354" t="s">
        <v>2723</v>
      </c>
      <c r="B671" s="354" t="s">
        <v>63</v>
      </c>
      <c r="C671" s="354" t="s">
        <v>2724</v>
      </c>
      <c r="D671" s="354" t="s">
        <v>604</v>
      </c>
      <c r="E671" s="354" t="s">
        <v>2725</v>
      </c>
    </row>
    <row r="672" customFormat="false" ht="18" hidden="false" customHeight="false" outlineLevel="0" collapsed="false">
      <c r="A672" s="354" t="s">
        <v>2770</v>
      </c>
      <c r="B672" s="354" t="s">
        <v>63</v>
      </c>
      <c r="C672" s="354" t="s">
        <v>2771</v>
      </c>
      <c r="D672" s="354" t="s">
        <v>604</v>
      </c>
      <c r="E672" s="354" t="s">
        <v>2772</v>
      </c>
    </row>
    <row r="673" customFormat="false" ht="18" hidden="false" customHeight="false" outlineLevel="0" collapsed="false">
      <c r="A673" s="354" t="s">
        <v>2684</v>
      </c>
      <c r="B673" s="354" t="s">
        <v>63</v>
      </c>
      <c r="C673" s="354" t="s">
        <v>2685</v>
      </c>
      <c r="D673" s="354" t="s">
        <v>604</v>
      </c>
      <c r="E673" s="354" t="s">
        <v>2686</v>
      </c>
    </row>
    <row r="674" customFormat="false" ht="18" hidden="false" customHeight="false" outlineLevel="0" collapsed="false">
      <c r="A674" s="354" t="s">
        <v>2609</v>
      </c>
      <c r="B674" s="354" t="s">
        <v>63</v>
      </c>
      <c r="C674" s="354" t="s">
        <v>2610</v>
      </c>
      <c r="D674" s="354" t="s">
        <v>604</v>
      </c>
      <c r="E674" s="354" t="s">
        <v>2611</v>
      </c>
    </row>
    <row r="675" customFormat="false" ht="18" hidden="false" customHeight="false" outlineLevel="0" collapsed="false">
      <c r="A675" s="354" t="s">
        <v>2720</v>
      </c>
      <c r="B675" s="354" t="s">
        <v>63</v>
      </c>
      <c r="C675" s="354" t="s">
        <v>2721</v>
      </c>
      <c r="D675" s="354" t="s">
        <v>604</v>
      </c>
      <c r="E675" s="354" t="s">
        <v>2722</v>
      </c>
    </row>
    <row r="676" customFormat="false" ht="18" hidden="false" customHeight="false" outlineLevel="0" collapsed="false">
      <c r="A676" s="354" t="s">
        <v>2596</v>
      </c>
      <c r="B676" s="354" t="s">
        <v>63</v>
      </c>
      <c r="C676" s="354" t="s">
        <v>2597</v>
      </c>
      <c r="D676" s="354" t="s">
        <v>604</v>
      </c>
      <c r="E676" s="354" t="s">
        <v>2598</v>
      </c>
    </row>
    <row r="677" customFormat="false" ht="18" hidden="false" customHeight="false" outlineLevel="0" collapsed="false">
      <c r="A677" s="354" t="s">
        <v>2708</v>
      </c>
      <c r="B677" s="354" t="s">
        <v>63</v>
      </c>
      <c r="C677" s="354" t="s">
        <v>2709</v>
      </c>
      <c r="D677" s="354" t="s">
        <v>604</v>
      </c>
      <c r="E677" s="354" t="s">
        <v>2710</v>
      </c>
    </row>
    <row r="678" customFormat="false" ht="18" hidden="false" customHeight="false" outlineLevel="0" collapsed="false">
      <c r="A678" s="354" t="s">
        <v>2756</v>
      </c>
      <c r="B678" s="354" t="s">
        <v>63</v>
      </c>
      <c r="C678" s="354" t="s">
        <v>2757</v>
      </c>
      <c r="D678" s="354" t="s">
        <v>604</v>
      </c>
      <c r="E678" s="354" t="s">
        <v>2758</v>
      </c>
    </row>
    <row r="679" customFormat="false" ht="18" hidden="false" customHeight="false" outlineLevel="0" collapsed="false">
      <c r="A679" s="354" t="s">
        <v>2735</v>
      </c>
      <c r="B679" s="354" t="s">
        <v>63</v>
      </c>
      <c r="C679" s="354" t="s">
        <v>2736</v>
      </c>
      <c r="D679" s="354" t="s">
        <v>604</v>
      </c>
      <c r="E679" s="354" t="s">
        <v>2737</v>
      </c>
    </row>
    <row r="680" customFormat="false" ht="18" hidden="false" customHeight="false" outlineLevel="0" collapsed="false">
      <c r="A680" s="354" t="s">
        <v>2738</v>
      </c>
      <c r="B680" s="354" t="s">
        <v>63</v>
      </c>
      <c r="C680" s="354" t="s">
        <v>2739</v>
      </c>
      <c r="D680" s="354" t="s">
        <v>604</v>
      </c>
      <c r="E680" s="354" t="s">
        <v>2740</v>
      </c>
    </row>
    <row r="681" customFormat="false" ht="18" hidden="false" customHeight="false" outlineLevel="0" collapsed="false">
      <c r="A681" s="354" t="s">
        <v>2627</v>
      </c>
      <c r="B681" s="354" t="s">
        <v>63</v>
      </c>
      <c r="C681" s="354" t="s">
        <v>2628</v>
      </c>
      <c r="D681" s="354" t="s">
        <v>604</v>
      </c>
      <c r="E681" s="354" t="s">
        <v>2629</v>
      </c>
    </row>
    <row r="682" customFormat="false" ht="18" hidden="false" customHeight="false" outlineLevel="0" collapsed="false">
      <c r="A682" s="354" t="s">
        <v>2618</v>
      </c>
      <c r="B682" s="354" t="s">
        <v>63</v>
      </c>
      <c r="C682" s="354" t="s">
        <v>2619</v>
      </c>
      <c r="D682" s="354" t="s">
        <v>604</v>
      </c>
      <c r="E682" s="354" t="s">
        <v>2620</v>
      </c>
    </row>
    <row r="683" customFormat="false" ht="18" hidden="false" customHeight="false" outlineLevel="0" collapsed="false">
      <c r="A683" s="354" t="s">
        <v>2699</v>
      </c>
      <c r="B683" s="354" t="s">
        <v>63</v>
      </c>
      <c r="C683" s="354" t="s">
        <v>2700</v>
      </c>
      <c r="D683" s="354" t="s">
        <v>604</v>
      </c>
      <c r="E683" s="354" t="s">
        <v>2701</v>
      </c>
    </row>
    <row r="684" customFormat="false" ht="18" hidden="false" customHeight="false" outlineLevel="0" collapsed="false">
      <c r="A684" s="354" t="s">
        <v>2705</v>
      </c>
      <c r="B684" s="354" t="s">
        <v>63</v>
      </c>
      <c r="C684" s="354" t="s">
        <v>2706</v>
      </c>
      <c r="D684" s="354" t="s">
        <v>604</v>
      </c>
      <c r="E684" s="354" t="s">
        <v>2707</v>
      </c>
    </row>
    <row r="685" customFormat="false" ht="18" hidden="false" customHeight="false" outlineLevel="0" collapsed="false">
      <c r="A685" s="354" t="s">
        <v>2642</v>
      </c>
      <c r="B685" s="354" t="s">
        <v>63</v>
      </c>
      <c r="C685" s="354" t="s">
        <v>2643</v>
      </c>
      <c r="D685" s="354" t="s">
        <v>604</v>
      </c>
      <c r="E685" s="354" t="s">
        <v>2644</v>
      </c>
    </row>
    <row r="686" customFormat="false" ht="18" hidden="false" customHeight="false" outlineLevel="0" collapsed="false">
      <c r="A686" s="354" t="s">
        <v>2764</v>
      </c>
      <c r="B686" s="354" t="s">
        <v>63</v>
      </c>
      <c r="C686" s="354" t="s">
        <v>2765</v>
      </c>
      <c r="D686" s="354" t="s">
        <v>604</v>
      </c>
      <c r="E686" s="354" t="s">
        <v>2766</v>
      </c>
    </row>
    <row r="687" customFormat="false" ht="18" hidden="false" customHeight="false" outlineLevel="0" collapsed="false">
      <c r="A687" s="354" t="s">
        <v>2753</v>
      </c>
      <c r="B687" s="354" t="s">
        <v>63</v>
      </c>
      <c r="C687" s="354" t="s">
        <v>2754</v>
      </c>
      <c r="D687" s="354" t="s">
        <v>604</v>
      </c>
      <c r="E687" s="354" t="s">
        <v>2755</v>
      </c>
    </row>
    <row r="688" customFormat="false" ht="18" hidden="false" customHeight="false" outlineLevel="0" collapsed="false">
      <c r="A688" s="354" t="s">
        <v>2717</v>
      </c>
      <c r="B688" s="354" t="s">
        <v>63</v>
      </c>
      <c r="C688" s="354" t="s">
        <v>2718</v>
      </c>
      <c r="D688" s="354" t="s">
        <v>604</v>
      </c>
      <c r="E688" s="354" t="s">
        <v>2719</v>
      </c>
    </row>
    <row r="689" customFormat="false" ht="18" hidden="false" customHeight="false" outlineLevel="0" collapsed="false">
      <c r="A689" s="354" t="s">
        <v>2590</v>
      </c>
      <c r="B689" s="354" t="s">
        <v>63</v>
      </c>
      <c r="C689" s="354" t="s">
        <v>2591</v>
      </c>
      <c r="D689" s="354" t="s">
        <v>604</v>
      </c>
      <c r="E689" s="354" t="s">
        <v>2592</v>
      </c>
    </row>
    <row r="690" customFormat="false" ht="18" hidden="false" customHeight="false" outlineLevel="0" collapsed="false">
      <c r="A690" s="354" t="s">
        <v>2624</v>
      </c>
      <c r="B690" s="354" t="s">
        <v>63</v>
      </c>
      <c r="C690" s="354" t="s">
        <v>2625</v>
      </c>
      <c r="D690" s="354" t="s">
        <v>604</v>
      </c>
      <c r="E690" s="354" t="s">
        <v>2626</v>
      </c>
    </row>
    <row r="691" customFormat="false" ht="18" hidden="false" customHeight="false" outlineLevel="0" collapsed="false">
      <c r="A691" s="354" t="s">
        <v>2872</v>
      </c>
      <c r="B691" s="354" t="s">
        <v>426</v>
      </c>
      <c r="C691" s="354" t="s">
        <v>2873</v>
      </c>
      <c r="D691" s="354" t="s">
        <v>606</v>
      </c>
      <c r="E691" s="354" t="s">
        <v>2874</v>
      </c>
    </row>
    <row r="692" customFormat="false" ht="18" hidden="false" customHeight="false" outlineLevel="0" collapsed="false">
      <c r="A692" s="354" t="s">
        <v>2806</v>
      </c>
      <c r="B692" s="354" t="s">
        <v>426</v>
      </c>
      <c r="C692" s="354" t="s">
        <v>2807</v>
      </c>
      <c r="D692" s="354" t="s">
        <v>606</v>
      </c>
      <c r="E692" s="354" t="s">
        <v>2808</v>
      </c>
    </row>
    <row r="693" customFormat="false" ht="18" hidden="false" customHeight="false" outlineLevel="0" collapsed="false">
      <c r="A693" s="354" t="s">
        <v>2812</v>
      </c>
      <c r="B693" s="354" t="s">
        <v>426</v>
      </c>
      <c r="C693" s="354" t="s">
        <v>2813</v>
      </c>
      <c r="D693" s="354" t="s">
        <v>606</v>
      </c>
      <c r="E693" s="354" t="s">
        <v>2814</v>
      </c>
    </row>
    <row r="694" customFormat="false" ht="18" hidden="false" customHeight="false" outlineLevel="0" collapsed="false">
      <c r="A694" s="354" t="s">
        <v>2869</v>
      </c>
      <c r="B694" s="354" t="s">
        <v>426</v>
      </c>
      <c r="C694" s="354" t="s">
        <v>2870</v>
      </c>
      <c r="D694" s="354" t="s">
        <v>606</v>
      </c>
      <c r="E694" s="354" t="s">
        <v>2871</v>
      </c>
    </row>
    <row r="695" customFormat="false" ht="18" hidden="false" customHeight="false" outlineLevel="0" collapsed="false">
      <c r="A695" s="354" t="s">
        <v>2842</v>
      </c>
      <c r="B695" s="354" t="s">
        <v>426</v>
      </c>
      <c r="C695" s="354" t="s">
        <v>2843</v>
      </c>
      <c r="D695" s="354" t="s">
        <v>606</v>
      </c>
      <c r="E695" s="354" t="s">
        <v>2844</v>
      </c>
    </row>
    <row r="696" customFormat="false" ht="18" hidden="false" customHeight="false" outlineLevel="0" collapsed="false">
      <c r="A696" s="354" t="s">
        <v>2803</v>
      </c>
      <c r="B696" s="354" t="s">
        <v>426</v>
      </c>
      <c r="C696" s="354" t="s">
        <v>2804</v>
      </c>
      <c r="D696" s="354" t="s">
        <v>606</v>
      </c>
      <c r="E696" s="354" t="s">
        <v>2805</v>
      </c>
    </row>
    <row r="697" customFormat="false" ht="18" hidden="false" customHeight="false" outlineLevel="0" collapsed="false">
      <c r="A697" s="354" t="s">
        <v>2845</v>
      </c>
      <c r="B697" s="354" t="s">
        <v>426</v>
      </c>
      <c r="C697" s="354" t="s">
        <v>2846</v>
      </c>
      <c r="D697" s="354" t="s">
        <v>606</v>
      </c>
      <c r="E697" s="354" t="s">
        <v>2847</v>
      </c>
    </row>
    <row r="698" customFormat="false" ht="18" hidden="false" customHeight="false" outlineLevel="0" collapsed="false">
      <c r="A698" s="354" t="s">
        <v>2797</v>
      </c>
      <c r="B698" s="354" t="s">
        <v>426</v>
      </c>
      <c r="C698" s="354" t="s">
        <v>2798</v>
      </c>
      <c r="D698" s="354" t="s">
        <v>606</v>
      </c>
      <c r="E698" s="354" t="s">
        <v>2799</v>
      </c>
    </row>
    <row r="699" customFormat="false" ht="18" hidden="false" customHeight="false" outlineLevel="0" collapsed="false">
      <c r="A699" s="354" t="s">
        <v>2824</v>
      </c>
      <c r="B699" s="354" t="s">
        <v>426</v>
      </c>
      <c r="C699" s="354" t="s">
        <v>2825</v>
      </c>
      <c r="D699" s="354" t="s">
        <v>606</v>
      </c>
      <c r="E699" s="354" t="s">
        <v>2826</v>
      </c>
    </row>
    <row r="700" customFormat="false" ht="18" hidden="false" customHeight="false" outlineLevel="0" collapsed="false">
      <c r="A700" s="354" t="s">
        <v>2821</v>
      </c>
      <c r="B700" s="354" t="s">
        <v>426</v>
      </c>
      <c r="C700" s="354" t="s">
        <v>2822</v>
      </c>
      <c r="D700" s="354" t="s">
        <v>606</v>
      </c>
      <c r="E700" s="354" t="s">
        <v>2823</v>
      </c>
    </row>
    <row r="701" customFormat="false" ht="18" hidden="false" customHeight="false" outlineLevel="0" collapsed="false">
      <c r="A701" s="354" t="s">
        <v>2854</v>
      </c>
      <c r="B701" s="354" t="s">
        <v>426</v>
      </c>
      <c r="C701" s="354" t="s">
        <v>2855</v>
      </c>
      <c r="D701" s="354" t="s">
        <v>606</v>
      </c>
      <c r="E701" s="354" t="s">
        <v>2856</v>
      </c>
    </row>
    <row r="702" customFormat="false" ht="18" hidden="false" customHeight="false" outlineLevel="0" collapsed="false">
      <c r="A702" s="354" t="s">
        <v>2836</v>
      </c>
      <c r="B702" s="354" t="s">
        <v>426</v>
      </c>
      <c r="C702" s="354" t="s">
        <v>2837</v>
      </c>
      <c r="D702" s="354" t="s">
        <v>606</v>
      </c>
      <c r="E702" s="354" t="s">
        <v>2838</v>
      </c>
    </row>
    <row r="703" customFormat="false" ht="18" hidden="false" customHeight="false" outlineLevel="0" collapsed="false">
      <c r="A703" s="354" t="s">
        <v>2779</v>
      </c>
      <c r="B703" s="354" t="s">
        <v>426</v>
      </c>
      <c r="C703" s="354" t="s">
        <v>2780</v>
      </c>
      <c r="D703" s="354" t="s">
        <v>606</v>
      </c>
      <c r="E703" s="354" t="s">
        <v>2781</v>
      </c>
    </row>
    <row r="704" customFormat="false" ht="18" hidden="false" customHeight="false" outlineLevel="0" collapsed="false">
      <c r="A704" s="354" t="s">
        <v>2863</v>
      </c>
      <c r="B704" s="354" t="s">
        <v>426</v>
      </c>
      <c r="C704" s="354" t="s">
        <v>2864</v>
      </c>
      <c r="D704" s="354" t="s">
        <v>606</v>
      </c>
      <c r="E704" s="354" t="s">
        <v>2865</v>
      </c>
    </row>
    <row r="705" customFormat="false" ht="18" hidden="false" customHeight="false" outlineLevel="0" collapsed="false">
      <c r="A705" s="354" t="s">
        <v>2785</v>
      </c>
      <c r="B705" s="354" t="s">
        <v>426</v>
      </c>
      <c r="C705" s="354" t="s">
        <v>2786</v>
      </c>
      <c r="D705" s="354" t="s">
        <v>606</v>
      </c>
      <c r="E705" s="354" t="s">
        <v>2787</v>
      </c>
    </row>
    <row r="706" customFormat="false" ht="18" hidden="false" customHeight="false" outlineLevel="0" collapsed="false">
      <c r="A706" s="354" t="s">
        <v>2788</v>
      </c>
      <c r="B706" s="354" t="s">
        <v>426</v>
      </c>
      <c r="C706" s="354" t="s">
        <v>2789</v>
      </c>
      <c r="D706" s="354" t="s">
        <v>606</v>
      </c>
      <c r="E706" s="354" t="s">
        <v>2790</v>
      </c>
    </row>
    <row r="707" customFormat="false" ht="18" hidden="false" customHeight="false" outlineLevel="0" collapsed="false">
      <c r="A707" s="354" t="s">
        <v>2815</v>
      </c>
      <c r="B707" s="354" t="s">
        <v>426</v>
      </c>
      <c r="C707" s="354" t="s">
        <v>2816</v>
      </c>
      <c r="D707" s="354" t="s">
        <v>606</v>
      </c>
      <c r="E707" s="354" t="s">
        <v>2817</v>
      </c>
    </row>
    <row r="708" customFormat="false" ht="18" hidden="false" customHeight="false" outlineLevel="0" collapsed="false">
      <c r="A708" s="354" t="s">
        <v>2857</v>
      </c>
      <c r="B708" s="354" t="s">
        <v>426</v>
      </c>
      <c r="C708" s="354" t="s">
        <v>2858</v>
      </c>
      <c r="D708" s="354" t="s">
        <v>606</v>
      </c>
      <c r="E708" s="354" t="s">
        <v>2859</v>
      </c>
    </row>
    <row r="709" customFormat="false" ht="18" hidden="false" customHeight="false" outlineLevel="0" collapsed="false">
      <c r="A709" s="354" t="s">
        <v>2782</v>
      </c>
      <c r="B709" s="354" t="s">
        <v>426</v>
      </c>
      <c r="C709" s="354" t="s">
        <v>2783</v>
      </c>
      <c r="D709" s="354" t="s">
        <v>606</v>
      </c>
      <c r="E709" s="354" t="s">
        <v>2784</v>
      </c>
    </row>
    <row r="710" customFormat="false" ht="18" hidden="false" customHeight="false" outlineLevel="0" collapsed="false">
      <c r="A710" s="354" t="s">
        <v>2839</v>
      </c>
      <c r="B710" s="354" t="s">
        <v>426</v>
      </c>
      <c r="C710" s="354" t="s">
        <v>2840</v>
      </c>
      <c r="D710" s="354" t="s">
        <v>606</v>
      </c>
      <c r="E710" s="354" t="s">
        <v>2841</v>
      </c>
    </row>
    <row r="711" customFormat="false" ht="18" hidden="false" customHeight="false" outlineLevel="0" collapsed="false">
      <c r="A711" s="354" t="s">
        <v>2818</v>
      </c>
      <c r="B711" s="354" t="s">
        <v>426</v>
      </c>
      <c r="C711" s="354" t="s">
        <v>2819</v>
      </c>
      <c r="D711" s="354" t="s">
        <v>606</v>
      </c>
      <c r="E711" s="354" t="s">
        <v>2820</v>
      </c>
    </row>
    <row r="712" customFormat="false" ht="18" hidden="false" customHeight="false" outlineLevel="0" collapsed="false">
      <c r="A712" s="354" t="s">
        <v>2791</v>
      </c>
      <c r="B712" s="354" t="s">
        <v>426</v>
      </c>
      <c r="C712" s="354" t="s">
        <v>2792</v>
      </c>
      <c r="D712" s="354" t="s">
        <v>606</v>
      </c>
      <c r="E712" s="354" t="s">
        <v>2793</v>
      </c>
    </row>
    <row r="713" customFormat="false" ht="18" hidden="false" customHeight="false" outlineLevel="0" collapsed="false">
      <c r="A713" s="354" t="s">
        <v>2830</v>
      </c>
      <c r="B713" s="354" t="s">
        <v>426</v>
      </c>
      <c r="C713" s="354" t="s">
        <v>2831</v>
      </c>
      <c r="D713" s="354" t="s">
        <v>606</v>
      </c>
      <c r="E713" s="354" t="s">
        <v>2832</v>
      </c>
    </row>
    <row r="714" customFormat="false" ht="18" hidden="false" customHeight="false" outlineLevel="0" collapsed="false">
      <c r="A714" s="354" t="s">
        <v>2827</v>
      </c>
      <c r="B714" s="354" t="s">
        <v>426</v>
      </c>
      <c r="C714" s="354" t="s">
        <v>2828</v>
      </c>
      <c r="D714" s="354" t="s">
        <v>606</v>
      </c>
      <c r="E714" s="354" t="s">
        <v>2829</v>
      </c>
    </row>
    <row r="715" customFormat="false" ht="18" hidden="false" customHeight="false" outlineLevel="0" collapsed="false">
      <c r="A715" s="354" t="s">
        <v>2794</v>
      </c>
      <c r="B715" s="354" t="s">
        <v>426</v>
      </c>
      <c r="C715" s="354" t="s">
        <v>2795</v>
      </c>
      <c r="D715" s="354" t="s">
        <v>606</v>
      </c>
      <c r="E715" s="354" t="s">
        <v>2796</v>
      </c>
    </row>
    <row r="716" customFormat="false" ht="18" hidden="false" customHeight="false" outlineLevel="0" collapsed="false">
      <c r="A716" s="354" t="s">
        <v>2848</v>
      </c>
      <c r="B716" s="354" t="s">
        <v>426</v>
      </c>
      <c r="C716" s="354" t="s">
        <v>2849</v>
      </c>
      <c r="D716" s="354" t="s">
        <v>606</v>
      </c>
      <c r="E716" s="354" t="s">
        <v>2850</v>
      </c>
    </row>
    <row r="717" customFormat="false" ht="18" hidden="false" customHeight="false" outlineLevel="0" collapsed="false">
      <c r="A717" s="354" t="s">
        <v>2860</v>
      </c>
      <c r="B717" s="354" t="s">
        <v>426</v>
      </c>
      <c r="C717" s="354" t="s">
        <v>2861</v>
      </c>
      <c r="D717" s="354" t="s">
        <v>606</v>
      </c>
      <c r="E717" s="354" t="s">
        <v>2862</v>
      </c>
    </row>
    <row r="718" customFormat="false" ht="18" hidden="false" customHeight="false" outlineLevel="0" collapsed="false">
      <c r="A718" s="354" t="s">
        <v>2800</v>
      </c>
      <c r="B718" s="354" t="s">
        <v>426</v>
      </c>
      <c r="C718" s="354" t="s">
        <v>2801</v>
      </c>
      <c r="D718" s="354" t="s">
        <v>606</v>
      </c>
      <c r="E718" s="354" t="s">
        <v>2802</v>
      </c>
    </row>
    <row r="719" customFormat="false" ht="18" hidden="false" customHeight="false" outlineLevel="0" collapsed="false">
      <c r="A719" s="354" t="s">
        <v>2833</v>
      </c>
      <c r="B719" s="354" t="s">
        <v>426</v>
      </c>
      <c r="C719" s="354" t="s">
        <v>2834</v>
      </c>
      <c r="D719" s="354" t="s">
        <v>606</v>
      </c>
      <c r="E719" s="354" t="s">
        <v>2835</v>
      </c>
    </row>
    <row r="720" customFormat="false" ht="18" hidden="false" customHeight="false" outlineLevel="0" collapsed="false">
      <c r="A720" s="354" t="s">
        <v>2851</v>
      </c>
      <c r="B720" s="354" t="s">
        <v>426</v>
      </c>
      <c r="C720" s="354" t="s">
        <v>2852</v>
      </c>
      <c r="D720" s="354" t="s">
        <v>606</v>
      </c>
      <c r="E720" s="354" t="s">
        <v>2853</v>
      </c>
    </row>
    <row r="721" customFormat="false" ht="18" hidden="false" customHeight="false" outlineLevel="0" collapsed="false">
      <c r="A721" s="354" t="s">
        <v>2866</v>
      </c>
      <c r="B721" s="354" t="s">
        <v>426</v>
      </c>
      <c r="C721" s="354" t="s">
        <v>2867</v>
      </c>
      <c r="D721" s="354" t="s">
        <v>606</v>
      </c>
      <c r="E721" s="354" t="s">
        <v>2868</v>
      </c>
    </row>
    <row r="722" customFormat="false" ht="18" hidden="false" customHeight="false" outlineLevel="0" collapsed="false">
      <c r="A722" s="354" t="s">
        <v>2776</v>
      </c>
      <c r="B722" s="354" t="s">
        <v>426</v>
      </c>
      <c r="C722" s="354" t="s">
        <v>2777</v>
      </c>
      <c r="D722" s="354" t="s">
        <v>606</v>
      </c>
      <c r="E722" s="354" t="s">
        <v>2778</v>
      </c>
    </row>
    <row r="723" customFormat="false" ht="18" hidden="false" customHeight="false" outlineLevel="0" collapsed="false">
      <c r="A723" s="354" t="s">
        <v>2809</v>
      </c>
      <c r="B723" s="354" t="s">
        <v>426</v>
      </c>
      <c r="C723" s="354" t="s">
        <v>2810</v>
      </c>
      <c r="D723" s="354" t="s">
        <v>606</v>
      </c>
      <c r="E723" s="354" t="s">
        <v>2811</v>
      </c>
    </row>
    <row r="724" customFormat="false" ht="18" hidden="false" customHeight="false" outlineLevel="0" collapsed="false">
      <c r="A724" s="354" t="s">
        <v>2944</v>
      </c>
      <c r="B724" s="354" t="s">
        <v>427</v>
      </c>
      <c r="C724" s="354" t="s">
        <v>2945</v>
      </c>
      <c r="D724" s="354" t="s">
        <v>608</v>
      </c>
      <c r="E724" s="354" t="s">
        <v>2946</v>
      </c>
    </row>
    <row r="725" customFormat="false" ht="18" hidden="false" customHeight="false" outlineLevel="0" collapsed="false">
      <c r="A725" s="354" t="s">
        <v>2941</v>
      </c>
      <c r="B725" s="354" t="s">
        <v>427</v>
      </c>
      <c r="C725" s="354" t="s">
        <v>2942</v>
      </c>
      <c r="D725" s="354" t="s">
        <v>608</v>
      </c>
      <c r="E725" s="354" t="s">
        <v>2943</v>
      </c>
    </row>
    <row r="726" customFormat="false" ht="18" hidden="false" customHeight="false" outlineLevel="0" collapsed="false">
      <c r="A726" s="354" t="s">
        <v>2911</v>
      </c>
      <c r="B726" s="354" t="s">
        <v>427</v>
      </c>
      <c r="C726" s="354" t="s">
        <v>2912</v>
      </c>
      <c r="D726" s="354" t="s">
        <v>608</v>
      </c>
      <c r="E726" s="354" t="s">
        <v>2913</v>
      </c>
    </row>
    <row r="727" customFormat="false" ht="18" hidden="false" customHeight="false" outlineLevel="0" collapsed="false">
      <c r="A727" s="354" t="s">
        <v>2896</v>
      </c>
      <c r="B727" s="354" t="s">
        <v>427</v>
      </c>
      <c r="C727" s="354" t="s">
        <v>2897</v>
      </c>
      <c r="D727" s="354" t="s">
        <v>608</v>
      </c>
      <c r="E727" s="354" t="s">
        <v>2898</v>
      </c>
    </row>
    <row r="728" customFormat="false" ht="18" hidden="false" customHeight="false" outlineLevel="0" collapsed="false">
      <c r="A728" s="354" t="s">
        <v>2914</v>
      </c>
      <c r="B728" s="354" t="s">
        <v>427</v>
      </c>
      <c r="C728" s="354" t="s">
        <v>2915</v>
      </c>
      <c r="D728" s="354" t="s">
        <v>608</v>
      </c>
      <c r="E728" s="354" t="s">
        <v>2916</v>
      </c>
    </row>
    <row r="729" customFormat="false" ht="18" hidden="false" customHeight="false" outlineLevel="0" collapsed="false">
      <c r="A729" s="354" t="s">
        <v>2893</v>
      </c>
      <c r="B729" s="354" t="s">
        <v>427</v>
      </c>
      <c r="C729" s="354" t="s">
        <v>2894</v>
      </c>
      <c r="D729" s="354" t="s">
        <v>608</v>
      </c>
      <c r="E729" s="354" t="s">
        <v>2895</v>
      </c>
    </row>
    <row r="730" customFormat="false" ht="18" hidden="false" customHeight="false" outlineLevel="0" collapsed="false">
      <c r="A730" s="354" t="s">
        <v>2899</v>
      </c>
      <c r="B730" s="354" t="s">
        <v>427</v>
      </c>
      <c r="C730" s="354" t="s">
        <v>2900</v>
      </c>
      <c r="D730" s="354" t="s">
        <v>608</v>
      </c>
      <c r="E730" s="354" t="s">
        <v>2901</v>
      </c>
    </row>
    <row r="731" customFormat="false" ht="18" hidden="false" customHeight="false" outlineLevel="0" collapsed="false">
      <c r="A731" s="354" t="s">
        <v>2938</v>
      </c>
      <c r="B731" s="354" t="s">
        <v>427</v>
      </c>
      <c r="C731" s="354" t="s">
        <v>2939</v>
      </c>
      <c r="D731" s="354" t="s">
        <v>608</v>
      </c>
      <c r="E731" s="354" t="s">
        <v>2940</v>
      </c>
    </row>
    <row r="732" customFormat="false" ht="18" hidden="false" customHeight="false" outlineLevel="0" collapsed="false">
      <c r="A732" s="354" t="s">
        <v>2947</v>
      </c>
      <c r="B732" s="354" t="s">
        <v>427</v>
      </c>
      <c r="C732" s="354" t="s">
        <v>2948</v>
      </c>
      <c r="D732" s="354" t="s">
        <v>608</v>
      </c>
      <c r="E732" s="354" t="s">
        <v>2949</v>
      </c>
    </row>
    <row r="733" customFormat="false" ht="18" hidden="false" customHeight="false" outlineLevel="0" collapsed="false">
      <c r="A733" s="354" t="s">
        <v>2956</v>
      </c>
      <c r="B733" s="354" t="s">
        <v>427</v>
      </c>
      <c r="C733" s="354" t="s">
        <v>2957</v>
      </c>
      <c r="D733" s="354" t="s">
        <v>608</v>
      </c>
      <c r="E733" s="354" t="s">
        <v>2958</v>
      </c>
    </row>
    <row r="734" customFormat="false" ht="18" hidden="false" customHeight="false" outlineLevel="0" collapsed="false">
      <c r="A734" s="354" t="s">
        <v>2935</v>
      </c>
      <c r="B734" s="354" t="s">
        <v>427</v>
      </c>
      <c r="C734" s="354" t="s">
        <v>2936</v>
      </c>
      <c r="D734" s="354" t="s">
        <v>608</v>
      </c>
      <c r="E734" s="354" t="s">
        <v>2937</v>
      </c>
    </row>
    <row r="735" customFormat="false" ht="18" hidden="false" customHeight="false" outlineLevel="0" collapsed="false">
      <c r="A735" s="354" t="s">
        <v>2887</v>
      </c>
      <c r="B735" s="354" t="s">
        <v>427</v>
      </c>
      <c r="C735" s="354" t="s">
        <v>2888</v>
      </c>
      <c r="D735" s="354" t="s">
        <v>608</v>
      </c>
      <c r="E735" s="354" t="s">
        <v>2889</v>
      </c>
    </row>
    <row r="736" customFormat="false" ht="18" hidden="false" customHeight="false" outlineLevel="0" collapsed="false">
      <c r="A736" s="354" t="s">
        <v>2953</v>
      </c>
      <c r="B736" s="354" t="s">
        <v>427</v>
      </c>
      <c r="C736" s="354" t="s">
        <v>2954</v>
      </c>
      <c r="D736" s="354" t="s">
        <v>608</v>
      </c>
      <c r="E736" s="354" t="s">
        <v>2955</v>
      </c>
    </row>
    <row r="737" customFormat="false" ht="18" hidden="false" customHeight="false" outlineLevel="0" collapsed="false">
      <c r="A737" s="354" t="s">
        <v>2905</v>
      </c>
      <c r="B737" s="354" t="s">
        <v>427</v>
      </c>
      <c r="C737" s="354" t="s">
        <v>2906</v>
      </c>
      <c r="D737" s="354" t="s">
        <v>608</v>
      </c>
      <c r="E737" s="354" t="s">
        <v>2907</v>
      </c>
    </row>
    <row r="738" customFormat="false" ht="18" hidden="false" customHeight="false" outlineLevel="0" collapsed="false">
      <c r="A738" s="354" t="s">
        <v>2917</v>
      </c>
      <c r="B738" s="354" t="s">
        <v>427</v>
      </c>
      <c r="C738" s="354" t="s">
        <v>2918</v>
      </c>
      <c r="D738" s="354" t="s">
        <v>608</v>
      </c>
      <c r="E738" s="354" t="s">
        <v>2919</v>
      </c>
    </row>
    <row r="739" customFormat="false" ht="18" hidden="false" customHeight="false" outlineLevel="0" collapsed="false">
      <c r="A739" s="354" t="s">
        <v>2875</v>
      </c>
      <c r="B739" s="354" t="s">
        <v>427</v>
      </c>
      <c r="C739" s="354" t="s">
        <v>2876</v>
      </c>
      <c r="D739" s="354" t="s">
        <v>608</v>
      </c>
      <c r="E739" s="354" t="s">
        <v>2877</v>
      </c>
    </row>
    <row r="740" customFormat="false" ht="18" hidden="false" customHeight="false" outlineLevel="0" collapsed="false">
      <c r="A740" s="354" t="s">
        <v>2908</v>
      </c>
      <c r="B740" s="354" t="s">
        <v>427</v>
      </c>
      <c r="C740" s="354" t="s">
        <v>2909</v>
      </c>
      <c r="D740" s="354" t="s">
        <v>608</v>
      </c>
      <c r="E740" s="354" t="s">
        <v>2910</v>
      </c>
    </row>
    <row r="741" customFormat="false" ht="18" hidden="false" customHeight="false" outlineLevel="0" collapsed="false">
      <c r="A741" s="354" t="s">
        <v>2890</v>
      </c>
      <c r="B741" s="354" t="s">
        <v>427</v>
      </c>
      <c r="C741" s="354" t="s">
        <v>2891</v>
      </c>
      <c r="D741" s="354" t="s">
        <v>608</v>
      </c>
      <c r="E741" s="354" t="s">
        <v>2892</v>
      </c>
    </row>
    <row r="742" customFormat="false" ht="18" hidden="false" customHeight="false" outlineLevel="0" collapsed="false">
      <c r="A742" s="354" t="s">
        <v>2950</v>
      </c>
      <c r="B742" s="354" t="s">
        <v>427</v>
      </c>
      <c r="C742" s="354" t="s">
        <v>2951</v>
      </c>
      <c r="D742" s="354" t="s">
        <v>608</v>
      </c>
      <c r="E742" s="354" t="s">
        <v>2952</v>
      </c>
    </row>
    <row r="743" customFormat="false" ht="18" hidden="false" customHeight="false" outlineLevel="0" collapsed="false">
      <c r="A743" s="354" t="s">
        <v>2926</v>
      </c>
      <c r="B743" s="354" t="s">
        <v>427</v>
      </c>
      <c r="C743" s="354" t="s">
        <v>2927</v>
      </c>
      <c r="D743" s="354" t="s">
        <v>608</v>
      </c>
      <c r="E743" s="354" t="s">
        <v>2928</v>
      </c>
    </row>
    <row r="744" customFormat="false" ht="18" hidden="false" customHeight="false" outlineLevel="0" collapsed="false">
      <c r="A744" s="354" t="s">
        <v>2920</v>
      </c>
      <c r="B744" s="354" t="s">
        <v>427</v>
      </c>
      <c r="C744" s="354" t="s">
        <v>2921</v>
      </c>
      <c r="D744" s="354" t="s">
        <v>608</v>
      </c>
      <c r="E744" s="354" t="s">
        <v>2922</v>
      </c>
    </row>
    <row r="745" customFormat="false" ht="18" hidden="false" customHeight="false" outlineLevel="0" collapsed="false">
      <c r="A745" s="354" t="s">
        <v>2959</v>
      </c>
      <c r="B745" s="354" t="s">
        <v>427</v>
      </c>
      <c r="C745" s="354" t="s">
        <v>2960</v>
      </c>
      <c r="D745" s="354" t="s">
        <v>608</v>
      </c>
      <c r="E745" s="354" t="s">
        <v>2961</v>
      </c>
    </row>
    <row r="746" customFormat="false" ht="18" hidden="false" customHeight="false" outlineLevel="0" collapsed="false">
      <c r="A746" s="354" t="s">
        <v>2929</v>
      </c>
      <c r="B746" s="354" t="s">
        <v>427</v>
      </c>
      <c r="C746" s="354" t="s">
        <v>2930</v>
      </c>
      <c r="D746" s="354" t="s">
        <v>608</v>
      </c>
      <c r="E746" s="354" t="s">
        <v>2931</v>
      </c>
    </row>
    <row r="747" customFormat="false" ht="18" hidden="false" customHeight="false" outlineLevel="0" collapsed="false">
      <c r="A747" s="354" t="s">
        <v>2878</v>
      </c>
      <c r="B747" s="354" t="s">
        <v>427</v>
      </c>
      <c r="C747" s="354" t="s">
        <v>2879</v>
      </c>
      <c r="D747" s="354" t="s">
        <v>608</v>
      </c>
      <c r="E747" s="354" t="s">
        <v>2880</v>
      </c>
    </row>
    <row r="748" customFormat="false" ht="18" hidden="false" customHeight="false" outlineLevel="0" collapsed="false">
      <c r="A748" s="354" t="s">
        <v>2884</v>
      </c>
      <c r="B748" s="354" t="s">
        <v>427</v>
      </c>
      <c r="C748" s="354" t="s">
        <v>2885</v>
      </c>
      <c r="D748" s="354" t="s">
        <v>608</v>
      </c>
      <c r="E748" s="354" t="s">
        <v>2886</v>
      </c>
    </row>
    <row r="749" customFormat="false" ht="18" hidden="false" customHeight="false" outlineLevel="0" collapsed="false">
      <c r="A749" s="354" t="s">
        <v>2962</v>
      </c>
      <c r="B749" s="354" t="s">
        <v>427</v>
      </c>
      <c r="C749" s="354" t="s">
        <v>2963</v>
      </c>
      <c r="D749" s="354" t="s">
        <v>608</v>
      </c>
      <c r="E749" s="354" t="s">
        <v>2964</v>
      </c>
    </row>
    <row r="750" customFormat="false" ht="18" hidden="false" customHeight="false" outlineLevel="0" collapsed="false">
      <c r="A750" s="354" t="s">
        <v>2932</v>
      </c>
      <c r="B750" s="354" t="s">
        <v>427</v>
      </c>
      <c r="C750" s="354" t="s">
        <v>2933</v>
      </c>
      <c r="D750" s="354" t="s">
        <v>608</v>
      </c>
      <c r="E750" s="354" t="s">
        <v>2934</v>
      </c>
    </row>
    <row r="751" customFormat="false" ht="18" hidden="false" customHeight="false" outlineLevel="0" collapsed="false">
      <c r="A751" s="354" t="s">
        <v>2902</v>
      </c>
      <c r="B751" s="354" t="s">
        <v>427</v>
      </c>
      <c r="C751" s="354" t="s">
        <v>2903</v>
      </c>
      <c r="D751" s="354" t="s">
        <v>608</v>
      </c>
      <c r="E751" s="354" t="s">
        <v>2904</v>
      </c>
    </row>
    <row r="752" customFormat="false" ht="18" hidden="false" customHeight="false" outlineLevel="0" collapsed="false">
      <c r="A752" s="354" t="s">
        <v>2923</v>
      </c>
      <c r="B752" s="354" t="s">
        <v>427</v>
      </c>
      <c r="C752" s="354" t="s">
        <v>2924</v>
      </c>
      <c r="D752" s="354" t="s">
        <v>608</v>
      </c>
      <c r="E752" s="354" t="s">
        <v>2925</v>
      </c>
    </row>
    <row r="753" customFormat="false" ht="18" hidden="false" customHeight="false" outlineLevel="0" collapsed="false">
      <c r="A753" s="354" t="s">
        <v>2881</v>
      </c>
      <c r="B753" s="354" t="s">
        <v>427</v>
      </c>
      <c r="C753" s="354" t="s">
        <v>2882</v>
      </c>
      <c r="D753" s="354" t="s">
        <v>608</v>
      </c>
      <c r="E753" s="354" t="s">
        <v>2883</v>
      </c>
    </row>
    <row r="754" customFormat="false" ht="18" hidden="false" customHeight="false" outlineLevel="0" collapsed="false">
      <c r="A754" s="354" t="s">
        <v>2990</v>
      </c>
      <c r="B754" s="354" t="s">
        <v>428</v>
      </c>
      <c r="C754" s="354" t="s">
        <v>2991</v>
      </c>
      <c r="D754" s="354" t="s">
        <v>610</v>
      </c>
      <c r="E754" s="354" t="s">
        <v>2992</v>
      </c>
    </row>
    <row r="755" customFormat="false" ht="18" hidden="false" customHeight="false" outlineLevel="0" collapsed="false">
      <c r="A755" s="354" t="s">
        <v>2981</v>
      </c>
      <c r="B755" s="354" t="s">
        <v>428</v>
      </c>
      <c r="C755" s="354" t="s">
        <v>2982</v>
      </c>
      <c r="D755" s="354" t="s">
        <v>610</v>
      </c>
      <c r="E755" s="354" t="s">
        <v>2983</v>
      </c>
    </row>
    <row r="756" customFormat="false" ht="18" hidden="false" customHeight="false" outlineLevel="0" collapsed="false">
      <c r="A756" s="354" t="s">
        <v>2969</v>
      </c>
      <c r="B756" s="354" t="s">
        <v>428</v>
      </c>
      <c r="C756" s="354" t="s">
        <v>2970</v>
      </c>
      <c r="D756" s="354" t="s">
        <v>610</v>
      </c>
      <c r="E756" s="354" t="s">
        <v>2971</v>
      </c>
    </row>
    <row r="757" customFormat="false" ht="18" hidden="false" customHeight="false" outlineLevel="0" collapsed="false">
      <c r="A757" s="354" t="s">
        <v>3002</v>
      </c>
      <c r="B757" s="354" t="s">
        <v>428</v>
      </c>
      <c r="C757" s="354" t="s">
        <v>3003</v>
      </c>
      <c r="D757" s="354" t="s">
        <v>610</v>
      </c>
      <c r="E757" s="354" t="s">
        <v>3004</v>
      </c>
    </row>
    <row r="758" customFormat="false" ht="18" hidden="false" customHeight="false" outlineLevel="0" collapsed="false">
      <c r="A758" s="354" t="s">
        <v>2993</v>
      </c>
      <c r="B758" s="354" t="s">
        <v>428</v>
      </c>
      <c r="C758" s="354" t="s">
        <v>2994</v>
      </c>
      <c r="D758" s="354" t="s">
        <v>610</v>
      </c>
      <c r="E758" s="354" t="s">
        <v>2995</v>
      </c>
    </row>
    <row r="759" customFormat="false" ht="18" hidden="false" customHeight="false" outlineLevel="0" collapsed="false">
      <c r="A759" s="354" t="s">
        <v>2978</v>
      </c>
      <c r="B759" s="354" t="s">
        <v>428</v>
      </c>
      <c r="C759" s="354" t="s">
        <v>2979</v>
      </c>
      <c r="D759" s="354" t="s">
        <v>610</v>
      </c>
      <c r="E759" s="354" t="s">
        <v>2980</v>
      </c>
    </row>
    <row r="760" customFormat="false" ht="18" hidden="false" customHeight="false" outlineLevel="0" collapsed="false">
      <c r="A760" s="354" t="s">
        <v>2987</v>
      </c>
      <c r="B760" s="354" t="s">
        <v>428</v>
      </c>
      <c r="C760" s="354" t="s">
        <v>2988</v>
      </c>
      <c r="D760" s="354" t="s">
        <v>610</v>
      </c>
      <c r="E760" s="354" t="s">
        <v>2989</v>
      </c>
    </row>
    <row r="761" customFormat="false" ht="18" hidden="false" customHeight="false" outlineLevel="0" collapsed="false">
      <c r="A761" s="354" t="s">
        <v>2972</v>
      </c>
      <c r="B761" s="354" t="s">
        <v>428</v>
      </c>
      <c r="C761" s="354" t="s">
        <v>2973</v>
      </c>
      <c r="D761" s="354" t="s">
        <v>610</v>
      </c>
      <c r="E761" s="354" t="s">
        <v>2974</v>
      </c>
    </row>
    <row r="762" customFormat="false" ht="18" hidden="false" customHeight="false" outlineLevel="0" collapsed="false">
      <c r="A762" s="354" t="s">
        <v>2996</v>
      </c>
      <c r="B762" s="354" t="s">
        <v>428</v>
      </c>
      <c r="C762" s="354" t="s">
        <v>2997</v>
      </c>
      <c r="D762" s="354" t="s">
        <v>610</v>
      </c>
      <c r="E762" s="354" t="s">
        <v>2998</v>
      </c>
    </row>
    <row r="763" customFormat="false" ht="18" hidden="false" customHeight="false" outlineLevel="0" collapsed="false">
      <c r="A763" s="354" t="s">
        <v>2966</v>
      </c>
      <c r="B763" s="354" t="s">
        <v>428</v>
      </c>
      <c r="C763" s="354" t="s">
        <v>2967</v>
      </c>
      <c r="D763" s="354" t="s">
        <v>610</v>
      </c>
      <c r="E763" s="354" t="s">
        <v>2968</v>
      </c>
    </row>
    <row r="764" customFormat="false" ht="18" hidden="false" customHeight="false" outlineLevel="0" collapsed="false">
      <c r="A764" s="354" t="s">
        <v>3005</v>
      </c>
      <c r="B764" s="354" t="s">
        <v>428</v>
      </c>
      <c r="C764" s="354" t="s">
        <v>3006</v>
      </c>
      <c r="D764" s="354" t="s">
        <v>610</v>
      </c>
      <c r="E764" s="354" t="s">
        <v>3007</v>
      </c>
    </row>
    <row r="765" customFormat="false" ht="18" hidden="false" customHeight="false" outlineLevel="0" collapsed="false">
      <c r="A765" s="354" t="s">
        <v>2975</v>
      </c>
      <c r="B765" s="354" t="s">
        <v>428</v>
      </c>
      <c r="C765" s="354" t="s">
        <v>2976</v>
      </c>
      <c r="D765" s="354" t="s">
        <v>610</v>
      </c>
      <c r="E765" s="354" t="s">
        <v>2977</v>
      </c>
    </row>
    <row r="766" customFormat="false" ht="18" hidden="false" customHeight="false" outlineLevel="0" collapsed="false">
      <c r="A766" s="354" t="s">
        <v>2984</v>
      </c>
      <c r="B766" s="354" t="s">
        <v>428</v>
      </c>
      <c r="C766" s="354" t="s">
        <v>2985</v>
      </c>
      <c r="D766" s="354" t="s">
        <v>610</v>
      </c>
      <c r="E766" s="354" t="s">
        <v>2986</v>
      </c>
    </row>
    <row r="767" customFormat="false" ht="18" hidden="false" customHeight="false" outlineLevel="0" collapsed="false">
      <c r="A767" s="354" t="s">
        <v>2999</v>
      </c>
      <c r="B767" s="354" t="s">
        <v>428</v>
      </c>
      <c r="C767" s="354" t="s">
        <v>3000</v>
      </c>
      <c r="D767" s="354" t="s">
        <v>610</v>
      </c>
      <c r="E767" s="354" t="s">
        <v>3001</v>
      </c>
    </row>
    <row r="768" customFormat="false" ht="18" hidden="false" customHeight="false" outlineLevel="0" collapsed="false">
      <c r="A768" s="354" t="s">
        <v>2965</v>
      </c>
      <c r="B768" s="354" t="s">
        <v>428</v>
      </c>
      <c r="C768" s="354" t="s">
        <v>1655</v>
      </c>
      <c r="D768" s="354" t="s">
        <v>610</v>
      </c>
      <c r="E768" s="354" t="s">
        <v>1656</v>
      </c>
    </row>
    <row r="769" customFormat="false" ht="18" hidden="false" customHeight="false" outlineLevel="0" collapsed="false">
      <c r="A769" s="354" t="s">
        <v>3017</v>
      </c>
      <c r="B769" s="354" t="s">
        <v>429</v>
      </c>
      <c r="C769" s="354" t="s">
        <v>3018</v>
      </c>
      <c r="D769" s="354" t="s">
        <v>612</v>
      </c>
      <c r="E769" s="354" t="s">
        <v>3019</v>
      </c>
    </row>
    <row r="770" customFormat="false" ht="18" hidden="false" customHeight="false" outlineLevel="0" collapsed="false">
      <c r="A770" s="354" t="s">
        <v>3041</v>
      </c>
      <c r="B770" s="354" t="s">
        <v>429</v>
      </c>
      <c r="C770" s="354" t="s">
        <v>3042</v>
      </c>
      <c r="D770" s="354" t="s">
        <v>612</v>
      </c>
      <c r="E770" s="354" t="s">
        <v>3043</v>
      </c>
    </row>
    <row r="771" customFormat="false" ht="18" hidden="false" customHeight="false" outlineLevel="0" collapsed="false">
      <c r="A771" s="354" t="s">
        <v>3026</v>
      </c>
      <c r="B771" s="354" t="s">
        <v>429</v>
      </c>
      <c r="C771" s="354" t="s">
        <v>3027</v>
      </c>
      <c r="D771" s="354" t="s">
        <v>612</v>
      </c>
      <c r="E771" s="354" t="s">
        <v>3028</v>
      </c>
    </row>
    <row r="772" customFormat="false" ht="18" hidden="false" customHeight="false" outlineLevel="0" collapsed="false">
      <c r="A772" s="354" t="s">
        <v>3062</v>
      </c>
      <c r="B772" s="354" t="s">
        <v>429</v>
      </c>
      <c r="C772" s="354" t="s">
        <v>3063</v>
      </c>
      <c r="D772" s="354" t="s">
        <v>612</v>
      </c>
      <c r="E772" s="354" t="s">
        <v>3064</v>
      </c>
    </row>
    <row r="773" customFormat="false" ht="18" hidden="false" customHeight="false" outlineLevel="0" collapsed="false">
      <c r="A773" s="354" t="s">
        <v>3032</v>
      </c>
      <c r="B773" s="354" t="s">
        <v>429</v>
      </c>
      <c r="C773" s="354" t="s">
        <v>3033</v>
      </c>
      <c r="D773" s="354" t="s">
        <v>612</v>
      </c>
      <c r="E773" s="354" t="s">
        <v>3034</v>
      </c>
    </row>
    <row r="774" customFormat="false" ht="18" hidden="false" customHeight="false" outlineLevel="0" collapsed="false">
      <c r="A774" s="354" t="s">
        <v>3014</v>
      </c>
      <c r="B774" s="354" t="s">
        <v>429</v>
      </c>
      <c r="C774" s="354" t="s">
        <v>3015</v>
      </c>
      <c r="D774" s="354" t="s">
        <v>612</v>
      </c>
      <c r="E774" s="354" t="s">
        <v>3016</v>
      </c>
    </row>
    <row r="775" customFormat="false" ht="18" hidden="false" customHeight="false" outlineLevel="0" collapsed="false">
      <c r="A775" s="354" t="s">
        <v>3053</v>
      </c>
      <c r="B775" s="354" t="s">
        <v>429</v>
      </c>
      <c r="C775" s="354" t="s">
        <v>3054</v>
      </c>
      <c r="D775" s="354" t="s">
        <v>612</v>
      </c>
      <c r="E775" s="354" t="s">
        <v>3055</v>
      </c>
    </row>
    <row r="776" customFormat="false" ht="18" hidden="false" customHeight="false" outlineLevel="0" collapsed="false">
      <c r="A776" s="354" t="s">
        <v>3020</v>
      </c>
      <c r="B776" s="354" t="s">
        <v>429</v>
      </c>
      <c r="C776" s="354" t="s">
        <v>3021</v>
      </c>
      <c r="D776" s="354" t="s">
        <v>612</v>
      </c>
      <c r="E776" s="354" t="s">
        <v>3022</v>
      </c>
    </row>
    <row r="777" customFormat="false" ht="18" hidden="false" customHeight="false" outlineLevel="0" collapsed="false">
      <c r="A777" s="354" t="s">
        <v>3056</v>
      </c>
      <c r="B777" s="354" t="s">
        <v>429</v>
      </c>
      <c r="C777" s="354" t="s">
        <v>3057</v>
      </c>
      <c r="D777" s="354" t="s">
        <v>612</v>
      </c>
      <c r="E777" s="354" t="s">
        <v>3058</v>
      </c>
    </row>
    <row r="778" customFormat="false" ht="18" hidden="false" customHeight="false" outlineLevel="0" collapsed="false">
      <c r="A778" s="354" t="s">
        <v>3050</v>
      </c>
      <c r="B778" s="354" t="s">
        <v>429</v>
      </c>
      <c r="C778" s="354" t="s">
        <v>3051</v>
      </c>
      <c r="D778" s="354" t="s">
        <v>612</v>
      </c>
      <c r="E778" s="354" t="s">
        <v>3052</v>
      </c>
    </row>
    <row r="779" customFormat="false" ht="18" hidden="false" customHeight="false" outlineLevel="0" collapsed="false">
      <c r="A779" s="354" t="s">
        <v>3047</v>
      </c>
      <c r="B779" s="354" t="s">
        <v>429</v>
      </c>
      <c r="C779" s="354" t="s">
        <v>3048</v>
      </c>
      <c r="D779" s="354" t="s">
        <v>612</v>
      </c>
      <c r="E779" s="354" t="s">
        <v>3049</v>
      </c>
    </row>
    <row r="780" customFormat="false" ht="18" hidden="false" customHeight="false" outlineLevel="0" collapsed="false">
      <c r="A780" s="354" t="s">
        <v>3023</v>
      </c>
      <c r="B780" s="354" t="s">
        <v>429</v>
      </c>
      <c r="C780" s="354" t="s">
        <v>3024</v>
      </c>
      <c r="D780" s="354" t="s">
        <v>612</v>
      </c>
      <c r="E780" s="354" t="s">
        <v>3025</v>
      </c>
    </row>
    <row r="781" customFormat="false" ht="18" hidden="false" customHeight="false" outlineLevel="0" collapsed="false">
      <c r="A781" s="354" t="s">
        <v>3035</v>
      </c>
      <c r="B781" s="354" t="s">
        <v>429</v>
      </c>
      <c r="C781" s="354" t="s">
        <v>3036</v>
      </c>
      <c r="D781" s="354" t="s">
        <v>612</v>
      </c>
      <c r="E781" s="354" t="s">
        <v>3037</v>
      </c>
    </row>
    <row r="782" customFormat="false" ht="18" hidden="false" customHeight="false" outlineLevel="0" collapsed="false">
      <c r="A782" s="354" t="s">
        <v>3011</v>
      </c>
      <c r="B782" s="354" t="s">
        <v>429</v>
      </c>
      <c r="C782" s="354" t="s">
        <v>3012</v>
      </c>
      <c r="D782" s="354" t="s">
        <v>612</v>
      </c>
      <c r="E782" s="354" t="s">
        <v>3013</v>
      </c>
    </row>
    <row r="783" customFormat="false" ht="18" hidden="false" customHeight="false" outlineLevel="0" collapsed="false">
      <c r="A783" s="354" t="s">
        <v>3029</v>
      </c>
      <c r="B783" s="354" t="s">
        <v>429</v>
      </c>
      <c r="C783" s="354" t="s">
        <v>3030</v>
      </c>
      <c r="D783" s="354" t="s">
        <v>612</v>
      </c>
      <c r="E783" s="354" t="s">
        <v>3031</v>
      </c>
    </row>
    <row r="784" customFormat="false" ht="18" hidden="false" customHeight="false" outlineLevel="0" collapsed="false">
      <c r="A784" s="354" t="s">
        <v>3059</v>
      </c>
      <c r="B784" s="354" t="s">
        <v>429</v>
      </c>
      <c r="C784" s="354" t="s">
        <v>3060</v>
      </c>
      <c r="D784" s="354" t="s">
        <v>612</v>
      </c>
      <c r="E784" s="354" t="s">
        <v>3061</v>
      </c>
    </row>
    <row r="785" customFormat="false" ht="18" hidden="false" customHeight="false" outlineLevel="0" collapsed="false">
      <c r="A785" s="354" t="s">
        <v>3038</v>
      </c>
      <c r="B785" s="354" t="s">
        <v>429</v>
      </c>
      <c r="C785" s="354" t="s">
        <v>3039</v>
      </c>
      <c r="D785" s="354" t="s">
        <v>612</v>
      </c>
      <c r="E785" s="354" t="s">
        <v>3040</v>
      </c>
    </row>
    <row r="786" customFormat="false" ht="18" hidden="false" customHeight="false" outlineLevel="0" collapsed="false">
      <c r="A786" s="354" t="s">
        <v>3008</v>
      </c>
      <c r="B786" s="354" t="s">
        <v>429</v>
      </c>
      <c r="C786" s="354" t="s">
        <v>3009</v>
      </c>
      <c r="D786" s="354" t="s">
        <v>612</v>
      </c>
      <c r="E786" s="354" t="s">
        <v>3010</v>
      </c>
    </row>
    <row r="787" customFormat="false" ht="18" hidden="false" customHeight="false" outlineLevel="0" collapsed="false">
      <c r="A787" s="354" t="s">
        <v>3044</v>
      </c>
      <c r="B787" s="354" t="s">
        <v>429</v>
      </c>
      <c r="C787" s="354" t="s">
        <v>3045</v>
      </c>
      <c r="D787" s="354" t="s">
        <v>612</v>
      </c>
      <c r="E787" s="354" t="s">
        <v>3046</v>
      </c>
    </row>
    <row r="788" customFormat="false" ht="18" hidden="false" customHeight="false" outlineLevel="0" collapsed="false">
      <c r="A788" s="354" t="s">
        <v>3102</v>
      </c>
      <c r="B788" s="354" t="s">
        <v>430</v>
      </c>
      <c r="C788" s="354" t="s">
        <v>3103</v>
      </c>
      <c r="D788" s="354" t="s">
        <v>614</v>
      </c>
      <c r="E788" s="354" t="s">
        <v>3104</v>
      </c>
    </row>
    <row r="789" customFormat="false" ht="18" hidden="false" customHeight="false" outlineLevel="0" collapsed="false">
      <c r="A789" s="354" t="s">
        <v>3099</v>
      </c>
      <c r="B789" s="354" t="s">
        <v>430</v>
      </c>
      <c r="C789" s="354" t="s">
        <v>3100</v>
      </c>
      <c r="D789" s="354" t="s">
        <v>614</v>
      </c>
      <c r="E789" s="354" t="s">
        <v>3101</v>
      </c>
    </row>
    <row r="790" customFormat="false" ht="18" hidden="false" customHeight="false" outlineLevel="0" collapsed="false">
      <c r="A790" s="354" t="s">
        <v>3084</v>
      </c>
      <c r="B790" s="354" t="s">
        <v>430</v>
      </c>
      <c r="C790" s="354" t="s">
        <v>3085</v>
      </c>
      <c r="D790" s="354" t="s">
        <v>614</v>
      </c>
      <c r="E790" s="354" t="s">
        <v>3086</v>
      </c>
    </row>
    <row r="791" customFormat="false" ht="18" hidden="false" customHeight="false" outlineLevel="0" collapsed="false">
      <c r="A791" s="354" t="s">
        <v>3081</v>
      </c>
      <c r="B791" s="354" t="s">
        <v>430</v>
      </c>
      <c r="C791" s="354" t="s">
        <v>3082</v>
      </c>
      <c r="D791" s="354" t="s">
        <v>614</v>
      </c>
      <c r="E791" s="354" t="s">
        <v>3083</v>
      </c>
    </row>
    <row r="792" customFormat="false" ht="18" hidden="false" customHeight="false" outlineLevel="0" collapsed="false">
      <c r="A792" s="354" t="s">
        <v>3087</v>
      </c>
      <c r="B792" s="354" t="s">
        <v>430</v>
      </c>
      <c r="C792" s="354" t="s">
        <v>3088</v>
      </c>
      <c r="D792" s="354" t="s">
        <v>614</v>
      </c>
      <c r="E792" s="354" t="s">
        <v>3089</v>
      </c>
    </row>
    <row r="793" customFormat="false" ht="18" hidden="false" customHeight="false" outlineLevel="0" collapsed="false">
      <c r="A793" s="354" t="s">
        <v>3093</v>
      </c>
      <c r="B793" s="354" t="s">
        <v>430</v>
      </c>
      <c r="C793" s="354" t="s">
        <v>3094</v>
      </c>
      <c r="D793" s="354" t="s">
        <v>614</v>
      </c>
      <c r="E793" s="354" t="s">
        <v>3095</v>
      </c>
    </row>
    <row r="794" customFormat="false" ht="18" hidden="false" customHeight="false" outlineLevel="0" collapsed="false">
      <c r="A794" s="354" t="s">
        <v>3065</v>
      </c>
      <c r="B794" s="354" t="s">
        <v>430</v>
      </c>
      <c r="C794" s="354" t="s">
        <v>3066</v>
      </c>
      <c r="D794" s="354" t="s">
        <v>614</v>
      </c>
      <c r="E794" s="354" t="s">
        <v>3067</v>
      </c>
    </row>
    <row r="795" customFormat="false" ht="18" hidden="false" customHeight="false" outlineLevel="0" collapsed="false">
      <c r="A795" s="354" t="s">
        <v>3072</v>
      </c>
      <c r="B795" s="354" t="s">
        <v>430</v>
      </c>
      <c r="C795" s="354" t="s">
        <v>3073</v>
      </c>
      <c r="D795" s="354" t="s">
        <v>614</v>
      </c>
      <c r="E795" s="354" t="s">
        <v>3074</v>
      </c>
    </row>
    <row r="796" customFormat="false" ht="18" hidden="false" customHeight="false" outlineLevel="0" collapsed="false">
      <c r="A796" s="354" t="s">
        <v>3090</v>
      </c>
      <c r="B796" s="354" t="s">
        <v>430</v>
      </c>
      <c r="C796" s="354" t="s">
        <v>3091</v>
      </c>
      <c r="D796" s="354" t="s">
        <v>614</v>
      </c>
      <c r="E796" s="354" t="s">
        <v>3092</v>
      </c>
    </row>
    <row r="797" customFormat="false" ht="18" hidden="false" customHeight="false" outlineLevel="0" collapsed="false">
      <c r="A797" s="354" t="s">
        <v>3069</v>
      </c>
      <c r="B797" s="354" t="s">
        <v>430</v>
      </c>
      <c r="C797" s="354" t="s">
        <v>3070</v>
      </c>
      <c r="D797" s="354" t="s">
        <v>614</v>
      </c>
      <c r="E797" s="354" t="s">
        <v>3071</v>
      </c>
    </row>
    <row r="798" customFormat="false" ht="18" hidden="false" customHeight="false" outlineLevel="0" collapsed="false">
      <c r="A798" s="354" t="s">
        <v>3068</v>
      </c>
      <c r="B798" s="354" t="s">
        <v>430</v>
      </c>
      <c r="C798" s="354" t="s">
        <v>55</v>
      </c>
      <c r="D798" s="354" t="s">
        <v>614</v>
      </c>
      <c r="E798" s="354" t="s">
        <v>725</v>
      </c>
    </row>
    <row r="799" customFormat="false" ht="18" hidden="false" customHeight="false" outlineLevel="0" collapsed="false">
      <c r="A799" s="354" t="s">
        <v>3105</v>
      </c>
      <c r="B799" s="354" t="s">
        <v>430</v>
      </c>
      <c r="C799" s="354" t="s">
        <v>3106</v>
      </c>
      <c r="D799" s="354" t="s">
        <v>614</v>
      </c>
      <c r="E799" s="354" t="s">
        <v>3107</v>
      </c>
    </row>
    <row r="800" customFormat="false" ht="18" hidden="false" customHeight="false" outlineLevel="0" collapsed="false">
      <c r="A800" s="354" t="s">
        <v>3075</v>
      </c>
      <c r="B800" s="354" t="s">
        <v>430</v>
      </c>
      <c r="C800" s="354" t="s">
        <v>3076</v>
      </c>
      <c r="D800" s="354" t="s">
        <v>614</v>
      </c>
      <c r="E800" s="354" t="s">
        <v>3077</v>
      </c>
    </row>
    <row r="801" customFormat="false" ht="18" hidden="false" customHeight="false" outlineLevel="0" collapsed="false">
      <c r="A801" s="354" t="s">
        <v>3108</v>
      </c>
      <c r="B801" s="354" t="s">
        <v>430</v>
      </c>
      <c r="C801" s="354" t="s">
        <v>3109</v>
      </c>
      <c r="D801" s="354" t="s">
        <v>614</v>
      </c>
      <c r="E801" s="354" t="s">
        <v>3110</v>
      </c>
    </row>
    <row r="802" customFormat="false" ht="18" hidden="false" customHeight="false" outlineLevel="0" collapsed="false">
      <c r="A802" s="354" t="s">
        <v>3096</v>
      </c>
      <c r="B802" s="354" t="s">
        <v>430</v>
      </c>
      <c r="C802" s="354" t="s">
        <v>3097</v>
      </c>
      <c r="D802" s="354" t="s">
        <v>614</v>
      </c>
      <c r="E802" s="354" t="s">
        <v>3098</v>
      </c>
    </row>
    <row r="803" customFormat="false" ht="18" hidden="false" customHeight="false" outlineLevel="0" collapsed="false">
      <c r="A803" s="354" t="s">
        <v>3078</v>
      </c>
      <c r="B803" s="354" t="s">
        <v>430</v>
      </c>
      <c r="C803" s="354" t="s">
        <v>3079</v>
      </c>
      <c r="D803" s="354" t="s">
        <v>614</v>
      </c>
      <c r="E803" s="354" t="s">
        <v>3080</v>
      </c>
    </row>
    <row r="804" customFormat="false" ht="18" hidden="false" customHeight="false" outlineLevel="0" collapsed="false">
      <c r="A804" s="354" t="s">
        <v>3111</v>
      </c>
      <c r="B804" s="354" t="s">
        <v>430</v>
      </c>
      <c r="C804" s="354" t="s">
        <v>3112</v>
      </c>
      <c r="D804" s="354" t="s">
        <v>614</v>
      </c>
      <c r="E804" s="354" t="s">
        <v>3113</v>
      </c>
    </row>
    <row r="805" customFormat="false" ht="18" hidden="false" customHeight="false" outlineLevel="0" collapsed="false">
      <c r="A805" s="354" t="s">
        <v>3132</v>
      </c>
      <c r="B805" s="354" t="s">
        <v>431</v>
      </c>
      <c r="C805" s="354" t="s">
        <v>3133</v>
      </c>
      <c r="D805" s="354" t="s">
        <v>616</v>
      </c>
      <c r="E805" s="354" t="s">
        <v>3134</v>
      </c>
    </row>
    <row r="806" customFormat="false" ht="18" hidden="false" customHeight="false" outlineLevel="0" collapsed="false">
      <c r="A806" s="354" t="s">
        <v>3175</v>
      </c>
      <c r="B806" s="354" t="s">
        <v>431</v>
      </c>
      <c r="C806" s="354" t="s">
        <v>3176</v>
      </c>
      <c r="D806" s="354" t="s">
        <v>616</v>
      </c>
      <c r="E806" s="354" t="s">
        <v>3177</v>
      </c>
    </row>
    <row r="807" customFormat="false" ht="18" hidden="false" customHeight="false" outlineLevel="0" collapsed="false">
      <c r="A807" s="354" t="s">
        <v>3147</v>
      </c>
      <c r="B807" s="354" t="s">
        <v>431</v>
      </c>
      <c r="C807" s="354" t="s">
        <v>3148</v>
      </c>
      <c r="D807" s="354" t="s">
        <v>616</v>
      </c>
      <c r="E807" s="354" t="s">
        <v>3149</v>
      </c>
    </row>
    <row r="808" customFormat="false" ht="18" hidden="false" customHeight="false" outlineLevel="0" collapsed="false">
      <c r="A808" s="354" t="s">
        <v>3189</v>
      </c>
      <c r="B808" s="354" t="s">
        <v>431</v>
      </c>
      <c r="C808" s="354" t="s">
        <v>3190</v>
      </c>
      <c r="D808" s="354" t="s">
        <v>616</v>
      </c>
      <c r="E808" s="354" t="s">
        <v>3191</v>
      </c>
    </row>
    <row r="809" customFormat="false" ht="18" hidden="false" customHeight="false" outlineLevel="0" collapsed="false">
      <c r="A809" s="354" t="s">
        <v>3120</v>
      </c>
      <c r="B809" s="354" t="s">
        <v>431</v>
      </c>
      <c r="C809" s="354" t="s">
        <v>3121</v>
      </c>
      <c r="D809" s="354" t="s">
        <v>616</v>
      </c>
      <c r="E809" s="354" t="s">
        <v>3122</v>
      </c>
    </row>
    <row r="810" customFormat="false" ht="18" hidden="false" customHeight="false" outlineLevel="0" collapsed="false">
      <c r="A810" s="354" t="s">
        <v>3160</v>
      </c>
      <c r="B810" s="354" t="s">
        <v>431</v>
      </c>
      <c r="C810" s="354" t="s">
        <v>3161</v>
      </c>
      <c r="D810" s="354" t="s">
        <v>616</v>
      </c>
      <c r="E810" s="354" t="s">
        <v>3162</v>
      </c>
    </row>
    <row r="811" customFormat="false" ht="18" hidden="false" customHeight="false" outlineLevel="0" collapsed="false">
      <c r="A811" s="354" t="s">
        <v>3180</v>
      </c>
      <c r="B811" s="354" t="s">
        <v>431</v>
      </c>
      <c r="C811" s="354" t="s">
        <v>3181</v>
      </c>
      <c r="D811" s="354" t="s">
        <v>616</v>
      </c>
      <c r="E811" s="354" t="s">
        <v>3182</v>
      </c>
    </row>
    <row r="812" customFormat="false" ht="18" hidden="false" customHeight="false" outlineLevel="0" collapsed="false">
      <c r="A812" s="354" t="s">
        <v>3178</v>
      </c>
      <c r="B812" s="354" t="s">
        <v>431</v>
      </c>
      <c r="C812" s="354" t="s">
        <v>3179</v>
      </c>
      <c r="D812" s="354" t="s">
        <v>616</v>
      </c>
      <c r="E812" s="354" t="s">
        <v>1162</v>
      </c>
    </row>
    <row r="813" customFormat="false" ht="18" hidden="false" customHeight="false" outlineLevel="0" collapsed="false">
      <c r="A813" s="354" t="s">
        <v>3126</v>
      </c>
      <c r="B813" s="354" t="s">
        <v>431</v>
      </c>
      <c r="C813" s="354" t="s">
        <v>3127</v>
      </c>
      <c r="D813" s="354" t="s">
        <v>616</v>
      </c>
      <c r="E813" s="354" t="s">
        <v>3128</v>
      </c>
    </row>
    <row r="814" customFormat="false" ht="18" hidden="false" customHeight="false" outlineLevel="0" collapsed="false">
      <c r="A814" s="354" t="s">
        <v>3166</v>
      </c>
      <c r="B814" s="354" t="s">
        <v>431</v>
      </c>
      <c r="C814" s="354" t="s">
        <v>3167</v>
      </c>
      <c r="D814" s="354" t="s">
        <v>616</v>
      </c>
      <c r="E814" s="354" t="s">
        <v>3168</v>
      </c>
    </row>
    <row r="815" customFormat="false" ht="18" hidden="false" customHeight="false" outlineLevel="0" collapsed="false">
      <c r="A815" s="354" t="s">
        <v>3117</v>
      </c>
      <c r="B815" s="354" t="s">
        <v>431</v>
      </c>
      <c r="C815" s="354" t="s">
        <v>3118</v>
      </c>
      <c r="D815" s="354" t="s">
        <v>616</v>
      </c>
      <c r="E815" s="354" t="s">
        <v>3119</v>
      </c>
    </row>
    <row r="816" customFormat="false" ht="18" hidden="false" customHeight="false" outlineLevel="0" collapsed="false">
      <c r="A816" s="354" t="s">
        <v>3129</v>
      </c>
      <c r="B816" s="354" t="s">
        <v>431</v>
      </c>
      <c r="C816" s="354" t="s">
        <v>3130</v>
      </c>
      <c r="D816" s="354" t="s">
        <v>616</v>
      </c>
      <c r="E816" s="354" t="s">
        <v>3131</v>
      </c>
    </row>
    <row r="817" customFormat="false" ht="18" hidden="false" customHeight="false" outlineLevel="0" collapsed="false">
      <c r="A817" s="354" t="s">
        <v>3144</v>
      </c>
      <c r="B817" s="354" t="s">
        <v>431</v>
      </c>
      <c r="C817" s="354" t="s">
        <v>3145</v>
      </c>
      <c r="D817" s="354" t="s">
        <v>616</v>
      </c>
      <c r="E817" s="354" t="s">
        <v>3146</v>
      </c>
    </row>
    <row r="818" customFormat="false" ht="18" hidden="false" customHeight="false" outlineLevel="0" collapsed="false">
      <c r="A818" s="354" t="s">
        <v>3114</v>
      </c>
      <c r="B818" s="354" t="s">
        <v>431</v>
      </c>
      <c r="C818" s="354" t="s">
        <v>3115</v>
      </c>
      <c r="D818" s="354" t="s">
        <v>616</v>
      </c>
      <c r="E818" s="354" t="s">
        <v>3116</v>
      </c>
    </row>
    <row r="819" customFormat="false" ht="18" hidden="false" customHeight="false" outlineLevel="0" collapsed="false">
      <c r="A819" s="354" t="s">
        <v>3163</v>
      </c>
      <c r="B819" s="354" t="s">
        <v>431</v>
      </c>
      <c r="C819" s="354" t="s">
        <v>3164</v>
      </c>
      <c r="D819" s="354" t="s">
        <v>616</v>
      </c>
      <c r="E819" s="354" t="s">
        <v>3165</v>
      </c>
    </row>
    <row r="820" customFormat="false" ht="18" hidden="false" customHeight="false" outlineLevel="0" collapsed="false">
      <c r="A820" s="354" t="s">
        <v>3183</v>
      </c>
      <c r="B820" s="354" t="s">
        <v>431</v>
      </c>
      <c r="C820" s="354" t="s">
        <v>3184</v>
      </c>
      <c r="D820" s="354" t="s">
        <v>616</v>
      </c>
      <c r="E820" s="354" t="s">
        <v>3185</v>
      </c>
    </row>
    <row r="821" customFormat="false" ht="18" hidden="false" customHeight="false" outlineLevel="0" collapsed="false">
      <c r="A821" s="354" t="s">
        <v>3156</v>
      </c>
      <c r="B821" s="354" t="s">
        <v>431</v>
      </c>
      <c r="C821" s="354" t="s">
        <v>1325</v>
      </c>
      <c r="D821" s="354" t="s">
        <v>616</v>
      </c>
      <c r="E821" s="354" t="s">
        <v>1326</v>
      </c>
    </row>
    <row r="822" customFormat="false" ht="18" hidden="false" customHeight="false" outlineLevel="0" collapsed="false">
      <c r="A822" s="354" t="s">
        <v>3172</v>
      </c>
      <c r="B822" s="354" t="s">
        <v>431</v>
      </c>
      <c r="C822" s="354" t="s">
        <v>3173</v>
      </c>
      <c r="D822" s="354" t="s">
        <v>616</v>
      </c>
      <c r="E822" s="354" t="s">
        <v>3174</v>
      </c>
    </row>
    <row r="823" customFormat="false" ht="18" hidden="false" customHeight="false" outlineLevel="0" collapsed="false">
      <c r="A823" s="354" t="s">
        <v>3138</v>
      </c>
      <c r="B823" s="354" t="s">
        <v>431</v>
      </c>
      <c r="C823" s="354" t="s">
        <v>3139</v>
      </c>
      <c r="D823" s="354" t="s">
        <v>616</v>
      </c>
      <c r="E823" s="354" t="s">
        <v>3140</v>
      </c>
    </row>
    <row r="824" customFormat="false" ht="18" hidden="false" customHeight="false" outlineLevel="0" collapsed="false">
      <c r="A824" s="354" t="s">
        <v>3150</v>
      </c>
      <c r="B824" s="354" t="s">
        <v>431</v>
      </c>
      <c r="C824" s="354" t="s">
        <v>3151</v>
      </c>
      <c r="D824" s="354" t="s">
        <v>616</v>
      </c>
      <c r="E824" s="354" t="s">
        <v>3152</v>
      </c>
    </row>
    <row r="825" customFormat="false" ht="18" hidden="false" customHeight="false" outlineLevel="0" collapsed="false">
      <c r="A825" s="354" t="s">
        <v>3157</v>
      </c>
      <c r="B825" s="354" t="s">
        <v>431</v>
      </c>
      <c r="C825" s="354" t="s">
        <v>3158</v>
      </c>
      <c r="D825" s="354" t="s">
        <v>616</v>
      </c>
      <c r="E825" s="354" t="s">
        <v>3159</v>
      </c>
    </row>
    <row r="826" customFormat="false" ht="18" hidden="false" customHeight="false" outlineLevel="0" collapsed="false">
      <c r="A826" s="354" t="s">
        <v>3123</v>
      </c>
      <c r="B826" s="354" t="s">
        <v>431</v>
      </c>
      <c r="C826" s="354" t="s">
        <v>3124</v>
      </c>
      <c r="D826" s="354" t="s">
        <v>616</v>
      </c>
      <c r="E826" s="354" t="s">
        <v>3125</v>
      </c>
    </row>
    <row r="827" customFormat="false" ht="18" hidden="false" customHeight="false" outlineLevel="0" collapsed="false">
      <c r="A827" s="354" t="s">
        <v>3186</v>
      </c>
      <c r="B827" s="354" t="s">
        <v>431</v>
      </c>
      <c r="C827" s="354" t="s">
        <v>3187</v>
      </c>
      <c r="D827" s="354" t="s">
        <v>616</v>
      </c>
      <c r="E827" s="354" t="s">
        <v>3188</v>
      </c>
    </row>
    <row r="828" customFormat="false" ht="18" hidden="false" customHeight="false" outlineLevel="0" collapsed="false">
      <c r="A828" s="354" t="s">
        <v>3153</v>
      </c>
      <c r="B828" s="354" t="s">
        <v>431</v>
      </c>
      <c r="C828" s="354" t="s">
        <v>3154</v>
      </c>
      <c r="D828" s="354" t="s">
        <v>616</v>
      </c>
      <c r="E828" s="354" t="s">
        <v>3155</v>
      </c>
    </row>
    <row r="829" customFormat="false" ht="18" hidden="false" customHeight="false" outlineLevel="0" collapsed="false">
      <c r="A829" s="354" t="s">
        <v>3169</v>
      </c>
      <c r="B829" s="354" t="s">
        <v>431</v>
      </c>
      <c r="C829" s="354" t="s">
        <v>3170</v>
      </c>
      <c r="D829" s="354" t="s">
        <v>616</v>
      </c>
      <c r="E829" s="354" t="s">
        <v>3171</v>
      </c>
    </row>
    <row r="830" customFormat="false" ht="18" hidden="false" customHeight="false" outlineLevel="0" collapsed="false">
      <c r="A830" s="354" t="s">
        <v>3135</v>
      </c>
      <c r="B830" s="354" t="s">
        <v>431</v>
      </c>
      <c r="C830" s="354" t="s">
        <v>3136</v>
      </c>
      <c r="D830" s="354" t="s">
        <v>616</v>
      </c>
      <c r="E830" s="354" t="s">
        <v>3137</v>
      </c>
    </row>
    <row r="831" customFormat="false" ht="18" hidden="false" customHeight="false" outlineLevel="0" collapsed="false">
      <c r="A831" s="354" t="s">
        <v>3141</v>
      </c>
      <c r="B831" s="354" t="s">
        <v>431</v>
      </c>
      <c r="C831" s="354" t="s">
        <v>3142</v>
      </c>
      <c r="D831" s="354" t="s">
        <v>616</v>
      </c>
      <c r="E831" s="354" t="s">
        <v>3143</v>
      </c>
    </row>
    <row r="832" customFormat="false" ht="18" hidden="false" customHeight="false" outlineLevel="0" collapsed="false">
      <c r="A832" s="354" t="s">
        <v>3357</v>
      </c>
      <c r="B832" s="354" t="s">
        <v>432</v>
      </c>
      <c r="C832" s="354" t="s">
        <v>3358</v>
      </c>
      <c r="D832" s="354" t="s">
        <v>618</v>
      </c>
      <c r="E832" s="354" t="s">
        <v>3359</v>
      </c>
    </row>
    <row r="833" customFormat="false" ht="18" hidden="false" customHeight="false" outlineLevel="0" collapsed="false">
      <c r="A833" s="354" t="s">
        <v>3390</v>
      </c>
      <c r="B833" s="354" t="s">
        <v>432</v>
      </c>
      <c r="C833" s="354" t="s">
        <v>3391</v>
      </c>
      <c r="D833" s="354" t="s">
        <v>618</v>
      </c>
      <c r="E833" s="354" t="s">
        <v>3392</v>
      </c>
    </row>
    <row r="834" customFormat="false" ht="18" hidden="false" customHeight="false" outlineLevel="0" collapsed="false">
      <c r="A834" s="354" t="s">
        <v>3230</v>
      </c>
      <c r="B834" s="354" t="s">
        <v>432</v>
      </c>
      <c r="C834" s="354" t="s">
        <v>3231</v>
      </c>
      <c r="D834" s="354" t="s">
        <v>618</v>
      </c>
      <c r="E834" s="354" t="s">
        <v>3232</v>
      </c>
    </row>
    <row r="835" customFormat="false" ht="18" hidden="false" customHeight="false" outlineLevel="0" collapsed="false">
      <c r="A835" s="354" t="s">
        <v>3248</v>
      </c>
      <c r="B835" s="354" t="s">
        <v>432</v>
      </c>
      <c r="C835" s="354" t="s">
        <v>3249</v>
      </c>
      <c r="D835" s="354" t="s">
        <v>618</v>
      </c>
      <c r="E835" s="354" t="s">
        <v>3250</v>
      </c>
    </row>
    <row r="836" customFormat="false" ht="18" hidden="false" customHeight="false" outlineLevel="0" collapsed="false">
      <c r="A836" s="354" t="s">
        <v>3213</v>
      </c>
      <c r="B836" s="354" t="s">
        <v>432</v>
      </c>
      <c r="C836" s="354" t="s">
        <v>3214</v>
      </c>
      <c r="D836" s="354" t="s">
        <v>618</v>
      </c>
      <c r="E836" s="354" t="s">
        <v>3215</v>
      </c>
    </row>
    <row r="837" customFormat="false" ht="18" hidden="false" customHeight="false" outlineLevel="0" collapsed="false">
      <c r="A837" s="354" t="s">
        <v>3317</v>
      </c>
      <c r="B837" s="354" t="s">
        <v>432</v>
      </c>
      <c r="C837" s="354" t="s">
        <v>3318</v>
      </c>
      <c r="D837" s="354" t="s">
        <v>618</v>
      </c>
      <c r="E837" s="354" t="s">
        <v>3319</v>
      </c>
    </row>
    <row r="838" customFormat="false" ht="18" hidden="false" customHeight="false" outlineLevel="0" collapsed="false">
      <c r="A838" s="354" t="s">
        <v>3314</v>
      </c>
      <c r="B838" s="354" t="s">
        <v>432</v>
      </c>
      <c r="C838" s="354" t="s">
        <v>3315</v>
      </c>
      <c r="D838" s="354" t="s">
        <v>618</v>
      </c>
      <c r="E838" s="354" t="s">
        <v>3316</v>
      </c>
    </row>
    <row r="839" customFormat="false" ht="18" hidden="false" customHeight="false" outlineLevel="0" collapsed="false">
      <c r="A839" s="354" t="s">
        <v>3287</v>
      </c>
      <c r="B839" s="354" t="s">
        <v>432</v>
      </c>
      <c r="C839" s="354" t="s">
        <v>3288</v>
      </c>
      <c r="D839" s="354" t="s">
        <v>618</v>
      </c>
      <c r="E839" s="354" t="s">
        <v>3289</v>
      </c>
    </row>
    <row r="840" customFormat="false" ht="18" hidden="false" customHeight="false" outlineLevel="0" collapsed="false">
      <c r="A840" s="354" t="s">
        <v>3227</v>
      </c>
      <c r="B840" s="354" t="s">
        <v>432</v>
      </c>
      <c r="C840" s="354" t="s">
        <v>3228</v>
      </c>
      <c r="D840" s="354" t="s">
        <v>618</v>
      </c>
      <c r="E840" s="354" t="s">
        <v>3229</v>
      </c>
    </row>
    <row r="841" customFormat="false" ht="18" hidden="false" customHeight="false" outlineLevel="0" collapsed="false">
      <c r="A841" s="354" t="s">
        <v>3284</v>
      </c>
      <c r="B841" s="354" t="s">
        <v>432</v>
      </c>
      <c r="C841" s="354" t="s">
        <v>3285</v>
      </c>
      <c r="D841" s="354" t="s">
        <v>618</v>
      </c>
      <c r="E841" s="354" t="s">
        <v>3286</v>
      </c>
    </row>
    <row r="842" customFormat="false" ht="18" hidden="false" customHeight="false" outlineLevel="0" collapsed="false">
      <c r="A842" s="354" t="s">
        <v>3354</v>
      </c>
      <c r="B842" s="354" t="s">
        <v>432</v>
      </c>
      <c r="C842" s="354" t="s">
        <v>3355</v>
      </c>
      <c r="D842" s="354" t="s">
        <v>618</v>
      </c>
      <c r="E842" s="354" t="s">
        <v>3356</v>
      </c>
    </row>
    <row r="843" customFormat="false" ht="18" hidden="false" customHeight="false" outlineLevel="0" collapsed="false">
      <c r="A843" s="354" t="s">
        <v>3245</v>
      </c>
      <c r="B843" s="354" t="s">
        <v>432</v>
      </c>
      <c r="C843" s="354" t="s">
        <v>3246</v>
      </c>
      <c r="D843" s="354" t="s">
        <v>618</v>
      </c>
      <c r="E843" s="354" t="s">
        <v>3247</v>
      </c>
    </row>
    <row r="844" customFormat="false" ht="18" hidden="false" customHeight="false" outlineLevel="0" collapsed="false">
      <c r="A844" s="354" t="s">
        <v>3219</v>
      </c>
      <c r="B844" s="354" t="s">
        <v>432</v>
      </c>
      <c r="C844" s="354" t="s">
        <v>3220</v>
      </c>
      <c r="D844" s="354" t="s">
        <v>618</v>
      </c>
      <c r="E844" s="354" t="s">
        <v>3221</v>
      </c>
    </row>
    <row r="845" customFormat="false" ht="18" hidden="false" customHeight="false" outlineLevel="0" collapsed="false">
      <c r="A845" s="354" t="s">
        <v>3339</v>
      </c>
      <c r="B845" s="354" t="s">
        <v>432</v>
      </c>
      <c r="C845" s="354" t="s">
        <v>3340</v>
      </c>
      <c r="D845" s="354" t="s">
        <v>618</v>
      </c>
      <c r="E845" s="354" t="s">
        <v>3341</v>
      </c>
    </row>
    <row r="846" customFormat="false" ht="18" hidden="false" customHeight="false" outlineLevel="0" collapsed="false">
      <c r="A846" s="354" t="s">
        <v>3302</v>
      </c>
      <c r="B846" s="354" t="s">
        <v>432</v>
      </c>
      <c r="C846" s="354" t="s">
        <v>3303</v>
      </c>
      <c r="D846" s="354" t="s">
        <v>618</v>
      </c>
      <c r="E846" s="354" t="s">
        <v>3304</v>
      </c>
    </row>
    <row r="847" customFormat="false" ht="18" hidden="false" customHeight="false" outlineLevel="0" collapsed="false">
      <c r="A847" s="354" t="s">
        <v>3296</v>
      </c>
      <c r="B847" s="354" t="s">
        <v>432</v>
      </c>
      <c r="C847" s="354" t="s">
        <v>3297</v>
      </c>
      <c r="D847" s="354" t="s">
        <v>618</v>
      </c>
      <c r="E847" s="354" t="s">
        <v>3298</v>
      </c>
    </row>
    <row r="848" customFormat="false" ht="18" hidden="false" customHeight="false" outlineLevel="0" collapsed="false">
      <c r="A848" s="354" t="s">
        <v>3336</v>
      </c>
      <c r="B848" s="354" t="s">
        <v>432</v>
      </c>
      <c r="C848" s="354" t="s">
        <v>3337</v>
      </c>
      <c r="D848" s="354" t="s">
        <v>618</v>
      </c>
      <c r="E848" s="354" t="s">
        <v>3338</v>
      </c>
    </row>
    <row r="849" customFormat="false" ht="18" hidden="false" customHeight="false" outlineLevel="0" collapsed="false">
      <c r="A849" s="354" t="s">
        <v>3345</v>
      </c>
      <c r="B849" s="354" t="s">
        <v>432</v>
      </c>
      <c r="C849" s="354" t="s">
        <v>3346</v>
      </c>
      <c r="D849" s="354" t="s">
        <v>618</v>
      </c>
      <c r="E849" s="354" t="s">
        <v>3347</v>
      </c>
    </row>
    <row r="850" customFormat="false" ht="18" hidden="false" customHeight="false" outlineLevel="0" collapsed="false">
      <c r="A850" s="354" t="s">
        <v>3204</v>
      </c>
      <c r="B850" s="354" t="s">
        <v>432</v>
      </c>
      <c r="C850" s="354" t="s">
        <v>3205</v>
      </c>
      <c r="D850" s="354" t="s">
        <v>618</v>
      </c>
      <c r="E850" s="354" t="s">
        <v>3206</v>
      </c>
    </row>
    <row r="851" customFormat="false" ht="18" hidden="false" customHeight="false" outlineLevel="0" collapsed="false">
      <c r="A851" s="354" t="s">
        <v>3281</v>
      </c>
      <c r="B851" s="354" t="s">
        <v>432</v>
      </c>
      <c r="C851" s="354" t="s">
        <v>3282</v>
      </c>
      <c r="D851" s="354" t="s">
        <v>618</v>
      </c>
      <c r="E851" s="354" t="s">
        <v>3283</v>
      </c>
    </row>
    <row r="852" customFormat="false" ht="18" hidden="false" customHeight="false" outlineLevel="0" collapsed="false">
      <c r="A852" s="354" t="s">
        <v>3266</v>
      </c>
      <c r="B852" s="354" t="s">
        <v>432</v>
      </c>
      <c r="C852" s="354" t="s">
        <v>3267</v>
      </c>
      <c r="D852" s="354" t="s">
        <v>618</v>
      </c>
      <c r="E852" s="354" t="s">
        <v>3268</v>
      </c>
    </row>
    <row r="853" customFormat="false" ht="18" hidden="false" customHeight="false" outlineLevel="0" collapsed="false">
      <c r="A853" s="354" t="s">
        <v>3396</v>
      </c>
      <c r="B853" s="354" t="s">
        <v>432</v>
      </c>
      <c r="C853" s="354" t="s">
        <v>2216</v>
      </c>
      <c r="D853" s="354" t="s">
        <v>618</v>
      </c>
      <c r="E853" s="354" t="s">
        <v>3397</v>
      </c>
    </row>
    <row r="854" customFormat="false" ht="18" hidden="false" customHeight="false" outlineLevel="0" collapsed="false">
      <c r="A854" s="354" t="s">
        <v>3393</v>
      </c>
      <c r="B854" s="354" t="s">
        <v>432</v>
      </c>
      <c r="C854" s="354" t="s">
        <v>3394</v>
      </c>
      <c r="D854" s="354" t="s">
        <v>618</v>
      </c>
      <c r="E854" s="354" t="s">
        <v>3395</v>
      </c>
    </row>
    <row r="855" customFormat="false" ht="18" hidden="false" customHeight="false" outlineLevel="0" collapsed="false">
      <c r="A855" s="354" t="s">
        <v>3278</v>
      </c>
      <c r="B855" s="354" t="s">
        <v>432</v>
      </c>
      <c r="C855" s="354" t="s">
        <v>3279</v>
      </c>
      <c r="D855" s="354" t="s">
        <v>618</v>
      </c>
      <c r="E855" s="354" t="s">
        <v>3280</v>
      </c>
    </row>
    <row r="856" customFormat="false" ht="18" hidden="false" customHeight="false" outlineLevel="0" collapsed="false">
      <c r="A856" s="354" t="s">
        <v>3299</v>
      </c>
      <c r="B856" s="354" t="s">
        <v>432</v>
      </c>
      <c r="C856" s="354" t="s">
        <v>3300</v>
      </c>
      <c r="D856" s="354" t="s">
        <v>618</v>
      </c>
      <c r="E856" s="354" t="s">
        <v>3301</v>
      </c>
    </row>
    <row r="857" customFormat="false" ht="18" hidden="false" customHeight="false" outlineLevel="0" collapsed="false">
      <c r="A857" s="354" t="s">
        <v>3263</v>
      </c>
      <c r="B857" s="354" t="s">
        <v>432</v>
      </c>
      <c r="C857" s="354" t="s">
        <v>3264</v>
      </c>
      <c r="D857" s="354" t="s">
        <v>618</v>
      </c>
      <c r="E857" s="354" t="s">
        <v>3265</v>
      </c>
    </row>
    <row r="858" customFormat="false" ht="18" hidden="false" customHeight="false" outlineLevel="0" collapsed="false">
      <c r="A858" s="354" t="s">
        <v>3407</v>
      </c>
      <c r="B858" s="354" t="s">
        <v>432</v>
      </c>
      <c r="C858" s="354" t="s">
        <v>3408</v>
      </c>
      <c r="D858" s="354" t="s">
        <v>618</v>
      </c>
      <c r="E858" s="354" t="s">
        <v>3409</v>
      </c>
    </row>
    <row r="859" customFormat="false" ht="18" hidden="false" customHeight="false" outlineLevel="0" collapsed="false">
      <c r="A859" s="354" t="s">
        <v>3330</v>
      </c>
      <c r="B859" s="354" t="s">
        <v>432</v>
      </c>
      <c r="C859" s="354" t="s">
        <v>3331</v>
      </c>
      <c r="D859" s="354" t="s">
        <v>618</v>
      </c>
      <c r="E859" s="354" t="s">
        <v>3332</v>
      </c>
    </row>
    <row r="860" customFormat="false" ht="18" hidden="false" customHeight="false" outlineLevel="0" collapsed="false">
      <c r="A860" s="354" t="s">
        <v>3192</v>
      </c>
      <c r="B860" s="354" t="s">
        <v>432</v>
      </c>
      <c r="C860" s="354" t="s">
        <v>3193</v>
      </c>
      <c r="D860" s="354" t="s">
        <v>618</v>
      </c>
      <c r="E860" s="354" t="s">
        <v>3194</v>
      </c>
    </row>
    <row r="861" customFormat="false" ht="18" hidden="false" customHeight="false" outlineLevel="0" collapsed="false">
      <c r="A861" s="354" t="s">
        <v>3360</v>
      </c>
      <c r="B861" s="354" t="s">
        <v>432</v>
      </c>
      <c r="C861" s="354" t="s">
        <v>3361</v>
      </c>
      <c r="D861" s="354" t="s">
        <v>618</v>
      </c>
      <c r="E861" s="354" t="s">
        <v>3362</v>
      </c>
    </row>
    <row r="862" customFormat="false" ht="18" hidden="false" customHeight="false" outlineLevel="0" collapsed="false">
      <c r="A862" s="354" t="s">
        <v>3311</v>
      </c>
      <c r="B862" s="354" t="s">
        <v>432</v>
      </c>
      <c r="C862" s="354" t="s">
        <v>3312</v>
      </c>
      <c r="D862" s="354" t="s">
        <v>618</v>
      </c>
      <c r="E862" s="354" t="s">
        <v>3313</v>
      </c>
    </row>
    <row r="863" customFormat="false" ht="18" hidden="false" customHeight="false" outlineLevel="0" collapsed="false">
      <c r="A863" s="354" t="s">
        <v>3381</v>
      </c>
      <c r="B863" s="354" t="s">
        <v>432</v>
      </c>
      <c r="C863" s="354" t="s">
        <v>3382</v>
      </c>
      <c r="D863" s="354" t="s">
        <v>618</v>
      </c>
      <c r="E863" s="354" t="s">
        <v>3383</v>
      </c>
    </row>
    <row r="864" customFormat="false" ht="18" hidden="false" customHeight="false" outlineLevel="0" collapsed="false">
      <c r="A864" s="354" t="s">
        <v>3375</v>
      </c>
      <c r="B864" s="354" t="s">
        <v>432</v>
      </c>
      <c r="C864" s="354" t="s">
        <v>3376</v>
      </c>
      <c r="D864" s="354" t="s">
        <v>618</v>
      </c>
      <c r="E864" s="354" t="s">
        <v>3377</v>
      </c>
    </row>
    <row r="865" customFormat="false" ht="18" hidden="false" customHeight="false" outlineLevel="0" collapsed="false">
      <c r="A865" s="354" t="s">
        <v>3327</v>
      </c>
      <c r="B865" s="354" t="s">
        <v>432</v>
      </c>
      <c r="C865" s="354" t="s">
        <v>3328</v>
      </c>
      <c r="D865" s="354" t="s">
        <v>618</v>
      </c>
      <c r="E865" s="354" t="s">
        <v>3329</v>
      </c>
    </row>
    <row r="866" customFormat="false" ht="18" hidden="false" customHeight="false" outlineLevel="0" collapsed="false">
      <c r="A866" s="354" t="s">
        <v>3401</v>
      </c>
      <c r="B866" s="354" t="s">
        <v>432</v>
      </c>
      <c r="C866" s="354" t="s">
        <v>3402</v>
      </c>
      <c r="D866" s="354" t="s">
        <v>618</v>
      </c>
      <c r="E866" s="354" t="s">
        <v>3403</v>
      </c>
    </row>
    <row r="867" customFormat="false" ht="18" hidden="false" customHeight="false" outlineLevel="0" collapsed="false">
      <c r="A867" s="354" t="s">
        <v>3210</v>
      </c>
      <c r="B867" s="354" t="s">
        <v>432</v>
      </c>
      <c r="C867" s="354" t="s">
        <v>3211</v>
      </c>
      <c r="D867" s="354" t="s">
        <v>618</v>
      </c>
      <c r="E867" s="354" t="s">
        <v>3212</v>
      </c>
    </row>
    <row r="868" customFormat="false" ht="18" hidden="false" customHeight="false" outlineLevel="0" collapsed="false">
      <c r="A868" s="354" t="s">
        <v>3398</v>
      </c>
      <c r="B868" s="354" t="s">
        <v>432</v>
      </c>
      <c r="C868" s="354" t="s">
        <v>3399</v>
      </c>
      <c r="D868" s="354" t="s">
        <v>618</v>
      </c>
      <c r="E868" s="354" t="s">
        <v>3400</v>
      </c>
    </row>
    <row r="869" customFormat="false" ht="18" hidden="false" customHeight="false" outlineLevel="0" collapsed="false">
      <c r="A869" s="354" t="s">
        <v>3351</v>
      </c>
      <c r="B869" s="354" t="s">
        <v>432</v>
      </c>
      <c r="C869" s="354" t="s">
        <v>3352</v>
      </c>
      <c r="D869" s="354" t="s">
        <v>618</v>
      </c>
      <c r="E869" s="354" t="s">
        <v>3353</v>
      </c>
    </row>
    <row r="870" customFormat="false" ht="18" hidden="false" customHeight="false" outlineLevel="0" collapsed="false">
      <c r="A870" s="354" t="s">
        <v>3404</v>
      </c>
      <c r="B870" s="354" t="s">
        <v>432</v>
      </c>
      <c r="C870" s="354" t="s">
        <v>3405</v>
      </c>
      <c r="D870" s="354" t="s">
        <v>618</v>
      </c>
      <c r="E870" s="354" t="s">
        <v>3406</v>
      </c>
    </row>
    <row r="871" customFormat="false" ht="18" hidden="false" customHeight="false" outlineLevel="0" collapsed="false">
      <c r="A871" s="354" t="s">
        <v>3384</v>
      </c>
      <c r="B871" s="354" t="s">
        <v>432</v>
      </c>
      <c r="C871" s="354" t="s">
        <v>3385</v>
      </c>
      <c r="D871" s="354" t="s">
        <v>618</v>
      </c>
      <c r="E871" s="354" t="s">
        <v>3386</v>
      </c>
    </row>
    <row r="872" customFormat="false" ht="18" hidden="false" customHeight="false" outlineLevel="0" collapsed="false">
      <c r="A872" s="354" t="s">
        <v>3323</v>
      </c>
      <c r="B872" s="354" t="s">
        <v>432</v>
      </c>
      <c r="C872" s="354" t="s">
        <v>3324</v>
      </c>
      <c r="D872" s="354" t="s">
        <v>618</v>
      </c>
      <c r="E872" s="354" t="s">
        <v>3325</v>
      </c>
    </row>
    <row r="873" customFormat="false" ht="18" hidden="false" customHeight="false" outlineLevel="0" collapsed="false">
      <c r="A873" s="354" t="s">
        <v>3207</v>
      </c>
      <c r="B873" s="354" t="s">
        <v>432</v>
      </c>
      <c r="C873" s="354" t="s">
        <v>3208</v>
      </c>
      <c r="D873" s="354" t="s">
        <v>618</v>
      </c>
      <c r="E873" s="354" t="s">
        <v>3209</v>
      </c>
    </row>
    <row r="874" customFormat="false" ht="18" hidden="false" customHeight="false" outlineLevel="0" collapsed="false">
      <c r="A874" s="354" t="s">
        <v>3201</v>
      </c>
      <c r="B874" s="354" t="s">
        <v>432</v>
      </c>
      <c r="C874" s="354" t="s">
        <v>3202</v>
      </c>
      <c r="D874" s="354" t="s">
        <v>618</v>
      </c>
      <c r="E874" s="354" t="s">
        <v>3203</v>
      </c>
    </row>
    <row r="875" customFormat="false" ht="18" hidden="false" customHeight="false" outlineLevel="0" collapsed="false">
      <c r="A875" s="354" t="s">
        <v>3378</v>
      </c>
      <c r="B875" s="354" t="s">
        <v>432</v>
      </c>
      <c r="C875" s="354" t="s">
        <v>3379</v>
      </c>
      <c r="D875" s="354" t="s">
        <v>618</v>
      </c>
      <c r="E875" s="354" t="s">
        <v>3380</v>
      </c>
    </row>
    <row r="876" customFormat="false" ht="18" hidden="false" customHeight="false" outlineLevel="0" collapsed="false">
      <c r="A876" s="354" t="s">
        <v>3366</v>
      </c>
      <c r="B876" s="354" t="s">
        <v>432</v>
      </c>
      <c r="C876" s="354" t="s">
        <v>3367</v>
      </c>
      <c r="D876" s="354" t="s">
        <v>618</v>
      </c>
      <c r="E876" s="354" t="s">
        <v>3368</v>
      </c>
    </row>
    <row r="877" customFormat="false" ht="18" hidden="false" customHeight="false" outlineLevel="0" collapsed="false">
      <c r="A877" s="354" t="s">
        <v>3308</v>
      </c>
      <c r="B877" s="354" t="s">
        <v>432</v>
      </c>
      <c r="C877" s="354" t="s">
        <v>3309</v>
      </c>
      <c r="D877" s="354" t="s">
        <v>618</v>
      </c>
      <c r="E877" s="354" t="s">
        <v>3310</v>
      </c>
    </row>
    <row r="878" customFormat="false" ht="18" hidden="false" customHeight="false" outlineLevel="0" collapsed="false">
      <c r="A878" s="354" t="s">
        <v>3233</v>
      </c>
      <c r="B878" s="354" t="s">
        <v>432</v>
      </c>
      <c r="C878" s="354" t="s">
        <v>3234</v>
      </c>
      <c r="D878" s="354" t="s">
        <v>618</v>
      </c>
      <c r="E878" s="354" t="s">
        <v>3235</v>
      </c>
    </row>
    <row r="879" customFormat="false" ht="18" hidden="false" customHeight="false" outlineLevel="0" collapsed="false">
      <c r="A879" s="354" t="s">
        <v>3342</v>
      </c>
      <c r="B879" s="354" t="s">
        <v>432</v>
      </c>
      <c r="C879" s="354" t="s">
        <v>3343</v>
      </c>
      <c r="D879" s="354" t="s">
        <v>618</v>
      </c>
      <c r="E879" s="354" t="s">
        <v>3344</v>
      </c>
    </row>
    <row r="880" customFormat="false" ht="18" hidden="false" customHeight="false" outlineLevel="0" collapsed="false">
      <c r="A880" s="354" t="s">
        <v>3410</v>
      </c>
      <c r="B880" s="354" t="s">
        <v>432</v>
      </c>
      <c r="C880" s="354" t="s">
        <v>3411</v>
      </c>
      <c r="D880" s="354" t="s">
        <v>618</v>
      </c>
      <c r="E880" s="354" t="s">
        <v>3412</v>
      </c>
    </row>
    <row r="881" customFormat="false" ht="18" hidden="false" customHeight="false" outlineLevel="0" collapsed="false">
      <c r="A881" s="354" t="s">
        <v>3320</v>
      </c>
      <c r="B881" s="354" t="s">
        <v>432</v>
      </c>
      <c r="C881" s="354" t="s">
        <v>3321</v>
      </c>
      <c r="D881" s="354" t="s">
        <v>618</v>
      </c>
      <c r="E881" s="354" t="s">
        <v>3322</v>
      </c>
    </row>
    <row r="882" customFormat="false" ht="18" hidden="false" customHeight="false" outlineLevel="0" collapsed="false">
      <c r="A882" s="354" t="s">
        <v>3348</v>
      </c>
      <c r="B882" s="354" t="s">
        <v>432</v>
      </c>
      <c r="C882" s="354" t="s">
        <v>3349</v>
      </c>
      <c r="D882" s="354" t="s">
        <v>618</v>
      </c>
      <c r="E882" s="354" t="s">
        <v>3350</v>
      </c>
    </row>
    <row r="883" customFormat="false" ht="18" hidden="false" customHeight="false" outlineLevel="0" collapsed="false">
      <c r="A883" s="354" t="s">
        <v>3242</v>
      </c>
      <c r="B883" s="354" t="s">
        <v>432</v>
      </c>
      <c r="C883" s="354" t="s">
        <v>3243</v>
      </c>
      <c r="D883" s="354" t="s">
        <v>618</v>
      </c>
      <c r="E883" s="354" t="s">
        <v>3244</v>
      </c>
    </row>
    <row r="884" customFormat="false" ht="18" hidden="false" customHeight="false" outlineLevel="0" collapsed="false">
      <c r="A884" s="354" t="s">
        <v>3195</v>
      </c>
      <c r="B884" s="354" t="s">
        <v>432</v>
      </c>
      <c r="C884" s="354" t="s">
        <v>3196</v>
      </c>
      <c r="D884" s="354" t="s">
        <v>618</v>
      </c>
      <c r="E884" s="354" t="s">
        <v>3197</v>
      </c>
    </row>
    <row r="885" customFormat="false" ht="18" hidden="false" customHeight="false" outlineLevel="0" collapsed="false">
      <c r="A885" s="354" t="s">
        <v>3363</v>
      </c>
      <c r="B885" s="354" t="s">
        <v>432</v>
      </c>
      <c r="C885" s="354" t="s">
        <v>3364</v>
      </c>
      <c r="D885" s="354" t="s">
        <v>618</v>
      </c>
      <c r="E885" s="354" t="s">
        <v>3365</v>
      </c>
    </row>
    <row r="886" customFormat="false" ht="18" hidden="false" customHeight="false" outlineLevel="0" collapsed="false">
      <c r="A886" s="354" t="s">
        <v>3275</v>
      </c>
      <c r="B886" s="354" t="s">
        <v>432</v>
      </c>
      <c r="C886" s="354" t="s">
        <v>3276</v>
      </c>
      <c r="D886" s="354" t="s">
        <v>618</v>
      </c>
      <c r="E886" s="354" t="s">
        <v>3277</v>
      </c>
    </row>
    <row r="887" customFormat="false" ht="18" hidden="false" customHeight="false" outlineLevel="0" collapsed="false">
      <c r="A887" s="354" t="s">
        <v>3236</v>
      </c>
      <c r="B887" s="354" t="s">
        <v>432</v>
      </c>
      <c r="C887" s="354" t="s">
        <v>3237</v>
      </c>
      <c r="D887" s="354" t="s">
        <v>618</v>
      </c>
      <c r="E887" s="354" t="s">
        <v>3238</v>
      </c>
    </row>
    <row r="888" customFormat="false" ht="18" hidden="false" customHeight="false" outlineLevel="0" collapsed="false">
      <c r="A888" s="354" t="s">
        <v>3239</v>
      </c>
      <c r="B888" s="354" t="s">
        <v>432</v>
      </c>
      <c r="C888" s="354" t="s">
        <v>3240</v>
      </c>
      <c r="D888" s="354" t="s">
        <v>618</v>
      </c>
      <c r="E888" s="354" t="s">
        <v>3241</v>
      </c>
    </row>
    <row r="889" customFormat="false" ht="18" hidden="false" customHeight="false" outlineLevel="0" collapsed="false">
      <c r="A889" s="354" t="s">
        <v>3272</v>
      </c>
      <c r="B889" s="354" t="s">
        <v>432</v>
      </c>
      <c r="C889" s="354" t="s">
        <v>3273</v>
      </c>
      <c r="D889" s="354" t="s">
        <v>618</v>
      </c>
      <c r="E889" s="354" t="s">
        <v>3274</v>
      </c>
    </row>
    <row r="890" customFormat="false" ht="18" hidden="false" customHeight="false" outlineLevel="0" collapsed="false">
      <c r="A890" s="354" t="s">
        <v>3260</v>
      </c>
      <c r="B890" s="354" t="s">
        <v>432</v>
      </c>
      <c r="C890" s="354" t="s">
        <v>3261</v>
      </c>
      <c r="D890" s="354" t="s">
        <v>618</v>
      </c>
      <c r="E890" s="354" t="s">
        <v>3262</v>
      </c>
    </row>
    <row r="891" customFormat="false" ht="18" hidden="false" customHeight="false" outlineLevel="0" collapsed="false">
      <c r="A891" s="354" t="s">
        <v>3222</v>
      </c>
      <c r="B891" s="354" t="s">
        <v>432</v>
      </c>
      <c r="C891" s="354" t="s">
        <v>3223</v>
      </c>
      <c r="D891" s="354" t="s">
        <v>618</v>
      </c>
      <c r="E891" s="354" t="s">
        <v>3224</v>
      </c>
    </row>
    <row r="892" customFormat="false" ht="18" hidden="false" customHeight="false" outlineLevel="0" collapsed="false">
      <c r="A892" s="354" t="s">
        <v>3413</v>
      </c>
      <c r="B892" s="354" t="s">
        <v>432</v>
      </c>
      <c r="C892" s="354" t="s">
        <v>3414</v>
      </c>
      <c r="D892" s="354" t="s">
        <v>618</v>
      </c>
      <c r="E892" s="354" t="s">
        <v>3415</v>
      </c>
    </row>
    <row r="893" customFormat="false" ht="18" hidden="false" customHeight="false" outlineLevel="0" collapsed="false">
      <c r="A893" s="354" t="s">
        <v>3198</v>
      </c>
      <c r="B893" s="354" t="s">
        <v>432</v>
      </c>
      <c r="C893" s="354" t="s">
        <v>3199</v>
      </c>
      <c r="D893" s="354" t="s">
        <v>618</v>
      </c>
      <c r="E893" s="354" t="s">
        <v>3200</v>
      </c>
    </row>
    <row r="894" customFormat="false" ht="18" hidden="false" customHeight="false" outlineLevel="0" collapsed="false">
      <c r="A894" s="354" t="s">
        <v>3333</v>
      </c>
      <c r="B894" s="354" t="s">
        <v>432</v>
      </c>
      <c r="C894" s="354" t="s">
        <v>3334</v>
      </c>
      <c r="D894" s="354" t="s">
        <v>618</v>
      </c>
      <c r="E894" s="354" t="s">
        <v>3335</v>
      </c>
    </row>
    <row r="895" customFormat="false" ht="18" hidden="false" customHeight="false" outlineLevel="0" collapsed="false">
      <c r="A895" s="354" t="s">
        <v>3225</v>
      </c>
      <c r="B895" s="354" t="s">
        <v>432</v>
      </c>
      <c r="C895" s="354" t="s">
        <v>55</v>
      </c>
      <c r="D895" s="354" t="s">
        <v>618</v>
      </c>
      <c r="E895" s="354" t="s">
        <v>3226</v>
      </c>
    </row>
    <row r="896" customFormat="false" ht="18" hidden="false" customHeight="false" outlineLevel="0" collapsed="false">
      <c r="A896" s="354" t="s">
        <v>3387</v>
      </c>
      <c r="B896" s="354" t="s">
        <v>432</v>
      </c>
      <c r="C896" s="354" t="s">
        <v>3388</v>
      </c>
      <c r="D896" s="354" t="s">
        <v>618</v>
      </c>
      <c r="E896" s="354" t="s">
        <v>3389</v>
      </c>
    </row>
    <row r="897" customFormat="false" ht="18" hidden="false" customHeight="false" outlineLevel="0" collapsed="false">
      <c r="A897" s="354" t="s">
        <v>3372</v>
      </c>
      <c r="B897" s="354" t="s">
        <v>432</v>
      </c>
      <c r="C897" s="354" t="s">
        <v>3373</v>
      </c>
      <c r="D897" s="354" t="s">
        <v>618</v>
      </c>
      <c r="E897" s="354" t="s">
        <v>3374</v>
      </c>
    </row>
    <row r="898" customFormat="false" ht="18" hidden="false" customHeight="false" outlineLevel="0" collapsed="false">
      <c r="A898" s="354" t="s">
        <v>3254</v>
      </c>
      <c r="B898" s="354" t="s">
        <v>432</v>
      </c>
      <c r="C898" s="354" t="s">
        <v>3255</v>
      </c>
      <c r="D898" s="354" t="s">
        <v>618</v>
      </c>
      <c r="E898" s="354" t="s">
        <v>3256</v>
      </c>
    </row>
    <row r="899" customFormat="false" ht="18" hidden="false" customHeight="false" outlineLevel="0" collapsed="false">
      <c r="A899" s="354" t="s">
        <v>3293</v>
      </c>
      <c r="B899" s="354" t="s">
        <v>432</v>
      </c>
      <c r="C899" s="354" t="s">
        <v>3294</v>
      </c>
      <c r="D899" s="354" t="s">
        <v>618</v>
      </c>
      <c r="E899" s="354" t="s">
        <v>3295</v>
      </c>
    </row>
    <row r="900" customFormat="false" ht="18" hidden="false" customHeight="false" outlineLevel="0" collapsed="false">
      <c r="A900" s="354" t="s">
        <v>3257</v>
      </c>
      <c r="B900" s="354" t="s">
        <v>432</v>
      </c>
      <c r="C900" s="354" t="s">
        <v>3258</v>
      </c>
      <c r="D900" s="354" t="s">
        <v>618</v>
      </c>
      <c r="E900" s="354" t="s">
        <v>3259</v>
      </c>
    </row>
    <row r="901" customFormat="false" ht="18" hidden="false" customHeight="false" outlineLevel="0" collapsed="false">
      <c r="A901" s="354" t="s">
        <v>3326</v>
      </c>
      <c r="B901" s="354" t="s">
        <v>432</v>
      </c>
      <c r="C901" s="354" t="s">
        <v>2192</v>
      </c>
      <c r="D901" s="354" t="s">
        <v>618</v>
      </c>
      <c r="E901" s="354" t="s">
        <v>2193</v>
      </c>
    </row>
    <row r="902" customFormat="false" ht="18" hidden="false" customHeight="false" outlineLevel="0" collapsed="false">
      <c r="A902" s="354" t="s">
        <v>3416</v>
      </c>
      <c r="B902" s="354" t="s">
        <v>432</v>
      </c>
      <c r="C902" s="354" t="s">
        <v>3417</v>
      </c>
      <c r="D902" s="354" t="s">
        <v>618</v>
      </c>
      <c r="E902" s="354" t="s">
        <v>3418</v>
      </c>
    </row>
    <row r="903" customFormat="false" ht="18" hidden="false" customHeight="false" outlineLevel="0" collapsed="false">
      <c r="A903" s="354" t="s">
        <v>3269</v>
      </c>
      <c r="B903" s="354" t="s">
        <v>432</v>
      </c>
      <c r="C903" s="354" t="s">
        <v>3270</v>
      </c>
      <c r="D903" s="354" t="s">
        <v>618</v>
      </c>
      <c r="E903" s="354" t="s">
        <v>3271</v>
      </c>
    </row>
    <row r="904" customFormat="false" ht="18" hidden="false" customHeight="false" outlineLevel="0" collapsed="false">
      <c r="A904" s="354" t="s">
        <v>3369</v>
      </c>
      <c r="B904" s="354" t="s">
        <v>432</v>
      </c>
      <c r="C904" s="354" t="s">
        <v>3370</v>
      </c>
      <c r="D904" s="354" t="s">
        <v>618</v>
      </c>
      <c r="E904" s="354" t="s">
        <v>3371</v>
      </c>
    </row>
    <row r="905" customFormat="false" ht="18" hidden="false" customHeight="false" outlineLevel="0" collapsed="false">
      <c r="A905" s="354" t="s">
        <v>3305</v>
      </c>
      <c r="B905" s="354" t="s">
        <v>432</v>
      </c>
      <c r="C905" s="354" t="s">
        <v>3306</v>
      </c>
      <c r="D905" s="354" t="s">
        <v>618</v>
      </c>
      <c r="E905" s="354" t="s">
        <v>3307</v>
      </c>
    </row>
    <row r="906" customFormat="false" ht="18" hidden="false" customHeight="false" outlineLevel="0" collapsed="false">
      <c r="A906" s="354" t="s">
        <v>3251</v>
      </c>
      <c r="B906" s="354" t="s">
        <v>432</v>
      </c>
      <c r="C906" s="354" t="s">
        <v>3252</v>
      </c>
      <c r="D906" s="354" t="s">
        <v>618</v>
      </c>
      <c r="E906" s="354" t="s">
        <v>3253</v>
      </c>
    </row>
    <row r="907" customFormat="false" ht="18" hidden="false" customHeight="false" outlineLevel="0" collapsed="false">
      <c r="A907" s="354" t="s">
        <v>3216</v>
      </c>
      <c r="B907" s="354" t="s">
        <v>432</v>
      </c>
      <c r="C907" s="354" t="s">
        <v>3217</v>
      </c>
      <c r="D907" s="354" t="s">
        <v>618</v>
      </c>
      <c r="E907" s="354" t="s">
        <v>3218</v>
      </c>
    </row>
    <row r="908" customFormat="false" ht="18" hidden="false" customHeight="false" outlineLevel="0" collapsed="false">
      <c r="A908" s="354" t="s">
        <v>3290</v>
      </c>
      <c r="B908" s="354" t="s">
        <v>432</v>
      </c>
      <c r="C908" s="354" t="s">
        <v>3291</v>
      </c>
      <c r="D908" s="354" t="s">
        <v>618</v>
      </c>
      <c r="E908" s="354" t="s">
        <v>3292</v>
      </c>
    </row>
    <row r="909" customFormat="false" ht="18" hidden="false" customHeight="false" outlineLevel="0" collapsed="false">
      <c r="A909" s="354" t="s">
        <v>3456</v>
      </c>
      <c r="B909" s="354" t="s">
        <v>433</v>
      </c>
      <c r="C909" s="354" t="s">
        <v>3457</v>
      </c>
      <c r="D909" s="354" t="s">
        <v>620</v>
      </c>
      <c r="E909" s="354" t="s">
        <v>3458</v>
      </c>
    </row>
    <row r="910" customFormat="false" ht="18" hidden="false" customHeight="false" outlineLevel="0" collapsed="false">
      <c r="A910" s="354" t="s">
        <v>3429</v>
      </c>
      <c r="B910" s="354" t="s">
        <v>433</v>
      </c>
      <c r="C910" s="354" t="s">
        <v>3430</v>
      </c>
      <c r="D910" s="354" t="s">
        <v>620</v>
      </c>
      <c r="E910" s="354" t="s">
        <v>3431</v>
      </c>
    </row>
    <row r="911" customFormat="false" ht="18" hidden="false" customHeight="false" outlineLevel="0" collapsed="false">
      <c r="A911" s="354" t="s">
        <v>3483</v>
      </c>
      <c r="B911" s="354" t="s">
        <v>433</v>
      </c>
      <c r="C911" s="354" t="s">
        <v>3484</v>
      </c>
      <c r="D911" s="354" t="s">
        <v>620</v>
      </c>
      <c r="E911" s="354" t="s">
        <v>3485</v>
      </c>
    </row>
    <row r="912" customFormat="false" ht="18" hidden="false" customHeight="false" outlineLevel="0" collapsed="false">
      <c r="A912" s="354" t="s">
        <v>3486</v>
      </c>
      <c r="B912" s="354" t="s">
        <v>433</v>
      </c>
      <c r="C912" s="354" t="s">
        <v>3487</v>
      </c>
      <c r="D912" s="354" t="s">
        <v>620</v>
      </c>
      <c r="E912" s="354" t="s">
        <v>3488</v>
      </c>
    </row>
    <row r="913" customFormat="false" ht="18" hidden="false" customHeight="false" outlineLevel="0" collapsed="false">
      <c r="A913" s="354" t="s">
        <v>3480</v>
      </c>
      <c r="B913" s="354" t="s">
        <v>433</v>
      </c>
      <c r="C913" s="354" t="s">
        <v>3481</v>
      </c>
      <c r="D913" s="354" t="s">
        <v>620</v>
      </c>
      <c r="E913" s="354" t="s">
        <v>3482</v>
      </c>
    </row>
    <row r="914" customFormat="false" ht="18" hidden="false" customHeight="false" outlineLevel="0" collapsed="false">
      <c r="A914" s="354" t="s">
        <v>3498</v>
      </c>
      <c r="B914" s="354" t="s">
        <v>433</v>
      </c>
      <c r="C914" s="354" t="s">
        <v>3499</v>
      </c>
      <c r="D914" s="354" t="s">
        <v>620</v>
      </c>
      <c r="E914" s="354" t="s">
        <v>3500</v>
      </c>
    </row>
    <row r="915" customFormat="false" ht="18" hidden="false" customHeight="false" outlineLevel="0" collapsed="false">
      <c r="A915" s="354" t="s">
        <v>3525</v>
      </c>
      <c r="B915" s="354" t="s">
        <v>433</v>
      </c>
      <c r="C915" s="354" t="s">
        <v>3526</v>
      </c>
      <c r="D915" s="354" t="s">
        <v>620</v>
      </c>
      <c r="E915" s="354" t="s">
        <v>3527</v>
      </c>
    </row>
    <row r="916" customFormat="false" ht="18" hidden="false" customHeight="false" outlineLevel="0" collapsed="false">
      <c r="A916" s="354" t="s">
        <v>3513</v>
      </c>
      <c r="B916" s="354" t="s">
        <v>433</v>
      </c>
      <c r="C916" s="354" t="s">
        <v>3514</v>
      </c>
      <c r="D916" s="354" t="s">
        <v>620</v>
      </c>
      <c r="E916" s="354" t="s">
        <v>3515</v>
      </c>
    </row>
    <row r="917" customFormat="false" ht="18" hidden="false" customHeight="false" outlineLevel="0" collapsed="false">
      <c r="A917" s="354" t="s">
        <v>3501</v>
      </c>
      <c r="B917" s="354" t="s">
        <v>433</v>
      </c>
      <c r="C917" s="354" t="s">
        <v>3502</v>
      </c>
      <c r="D917" s="354" t="s">
        <v>620</v>
      </c>
      <c r="E917" s="354" t="s">
        <v>3503</v>
      </c>
    </row>
    <row r="918" customFormat="false" ht="18" hidden="false" customHeight="false" outlineLevel="0" collapsed="false">
      <c r="A918" s="354" t="s">
        <v>3426</v>
      </c>
      <c r="B918" s="354" t="s">
        <v>433</v>
      </c>
      <c r="C918" s="354" t="s">
        <v>3427</v>
      </c>
      <c r="D918" s="354" t="s">
        <v>620</v>
      </c>
      <c r="E918" s="354" t="s">
        <v>3428</v>
      </c>
    </row>
    <row r="919" customFormat="false" ht="18" hidden="false" customHeight="false" outlineLevel="0" collapsed="false">
      <c r="A919" s="354" t="s">
        <v>3522</v>
      </c>
      <c r="B919" s="354" t="s">
        <v>433</v>
      </c>
      <c r="C919" s="354" t="s">
        <v>3523</v>
      </c>
      <c r="D919" s="354" t="s">
        <v>620</v>
      </c>
      <c r="E919" s="354" t="s">
        <v>3524</v>
      </c>
    </row>
    <row r="920" customFormat="false" ht="18" hidden="false" customHeight="false" outlineLevel="0" collapsed="false">
      <c r="A920" s="354" t="s">
        <v>3492</v>
      </c>
      <c r="B920" s="354" t="s">
        <v>433</v>
      </c>
      <c r="C920" s="354" t="s">
        <v>3493</v>
      </c>
      <c r="D920" s="354" t="s">
        <v>620</v>
      </c>
      <c r="E920" s="354" t="s">
        <v>3494</v>
      </c>
    </row>
    <row r="921" customFormat="false" ht="18" hidden="false" customHeight="false" outlineLevel="0" collapsed="false">
      <c r="A921" s="354" t="s">
        <v>3438</v>
      </c>
      <c r="B921" s="354" t="s">
        <v>433</v>
      </c>
      <c r="C921" s="354" t="s">
        <v>3439</v>
      </c>
      <c r="D921" s="354" t="s">
        <v>620</v>
      </c>
      <c r="E921" s="354" t="s">
        <v>3440</v>
      </c>
    </row>
    <row r="922" customFormat="false" ht="18" hidden="false" customHeight="false" outlineLevel="0" collapsed="false">
      <c r="A922" s="354" t="s">
        <v>3444</v>
      </c>
      <c r="B922" s="354" t="s">
        <v>433</v>
      </c>
      <c r="C922" s="354" t="s">
        <v>3445</v>
      </c>
      <c r="D922" s="354" t="s">
        <v>620</v>
      </c>
      <c r="E922" s="354" t="s">
        <v>3446</v>
      </c>
    </row>
    <row r="923" customFormat="false" ht="18" hidden="false" customHeight="false" outlineLevel="0" collapsed="false">
      <c r="A923" s="354" t="s">
        <v>3534</v>
      </c>
      <c r="B923" s="354" t="s">
        <v>433</v>
      </c>
      <c r="C923" s="354" t="s">
        <v>3535</v>
      </c>
      <c r="D923" s="354" t="s">
        <v>620</v>
      </c>
      <c r="E923" s="354" t="s">
        <v>1749</v>
      </c>
    </row>
    <row r="924" customFormat="false" ht="18" hidden="false" customHeight="false" outlineLevel="0" collapsed="false">
      <c r="A924" s="354" t="s">
        <v>3516</v>
      </c>
      <c r="B924" s="354" t="s">
        <v>433</v>
      </c>
      <c r="C924" s="354" t="s">
        <v>3517</v>
      </c>
      <c r="D924" s="354" t="s">
        <v>620</v>
      </c>
      <c r="E924" s="354" t="s">
        <v>3518</v>
      </c>
    </row>
    <row r="925" customFormat="false" ht="18" hidden="false" customHeight="false" outlineLevel="0" collapsed="false">
      <c r="A925" s="354" t="s">
        <v>3507</v>
      </c>
      <c r="B925" s="354" t="s">
        <v>433</v>
      </c>
      <c r="C925" s="354" t="s">
        <v>3508</v>
      </c>
      <c r="D925" s="354" t="s">
        <v>620</v>
      </c>
      <c r="E925" s="354" t="s">
        <v>3509</v>
      </c>
    </row>
    <row r="926" customFormat="false" ht="18" hidden="false" customHeight="false" outlineLevel="0" collapsed="false">
      <c r="A926" s="354" t="s">
        <v>3528</v>
      </c>
      <c r="B926" s="354" t="s">
        <v>433</v>
      </c>
      <c r="C926" s="354" t="s">
        <v>3529</v>
      </c>
      <c r="D926" s="354" t="s">
        <v>620</v>
      </c>
      <c r="E926" s="354" t="s">
        <v>3530</v>
      </c>
    </row>
    <row r="927" customFormat="false" ht="18" hidden="false" customHeight="false" outlineLevel="0" collapsed="false">
      <c r="A927" s="354" t="s">
        <v>3459</v>
      </c>
      <c r="B927" s="354" t="s">
        <v>433</v>
      </c>
      <c r="C927" s="354" t="s">
        <v>3460</v>
      </c>
      <c r="D927" s="354" t="s">
        <v>620</v>
      </c>
      <c r="E927" s="354" t="s">
        <v>3461</v>
      </c>
    </row>
    <row r="928" customFormat="false" ht="18" hidden="false" customHeight="false" outlineLevel="0" collapsed="false">
      <c r="A928" s="354" t="s">
        <v>3462</v>
      </c>
      <c r="B928" s="354" t="s">
        <v>433</v>
      </c>
      <c r="C928" s="354" t="s">
        <v>3463</v>
      </c>
      <c r="D928" s="354" t="s">
        <v>620</v>
      </c>
      <c r="E928" s="354" t="s">
        <v>3464</v>
      </c>
    </row>
    <row r="929" customFormat="false" ht="18" hidden="false" customHeight="false" outlineLevel="0" collapsed="false">
      <c r="A929" s="354" t="s">
        <v>3435</v>
      </c>
      <c r="B929" s="354" t="s">
        <v>433</v>
      </c>
      <c r="C929" s="354" t="s">
        <v>3436</v>
      </c>
      <c r="D929" s="354" t="s">
        <v>620</v>
      </c>
      <c r="E929" s="354" t="s">
        <v>3437</v>
      </c>
    </row>
    <row r="930" customFormat="false" ht="18" hidden="false" customHeight="false" outlineLevel="0" collapsed="false">
      <c r="A930" s="354" t="s">
        <v>3453</v>
      </c>
      <c r="B930" s="354" t="s">
        <v>433</v>
      </c>
      <c r="C930" s="354" t="s">
        <v>3454</v>
      </c>
      <c r="D930" s="354" t="s">
        <v>620</v>
      </c>
      <c r="E930" s="354" t="s">
        <v>3455</v>
      </c>
    </row>
    <row r="931" customFormat="false" ht="18" hidden="false" customHeight="false" outlineLevel="0" collapsed="false">
      <c r="A931" s="354" t="s">
        <v>3441</v>
      </c>
      <c r="B931" s="354" t="s">
        <v>433</v>
      </c>
      <c r="C931" s="354" t="s">
        <v>3442</v>
      </c>
      <c r="D931" s="354" t="s">
        <v>620</v>
      </c>
      <c r="E931" s="354" t="s">
        <v>3443</v>
      </c>
    </row>
    <row r="932" customFormat="false" ht="18" hidden="false" customHeight="false" outlineLevel="0" collapsed="false">
      <c r="A932" s="354" t="s">
        <v>3536</v>
      </c>
      <c r="B932" s="354" t="s">
        <v>433</v>
      </c>
      <c r="C932" s="354" t="s">
        <v>3537</v>
      </c>
      <c r="D932" s="354" t="s">
        <v>620</v>
      </c>
      <c r="E932" s="354" t="s">
        <v>3538</v>
      </c>
    </row>
    <row r="933" customFormat="false" ht="18" hidden="false" customHeight="false" outlineLevel="0" collapsed="false">
      <c r="A933" s="354" t="s">
        <v>3489</v>
      </c>
      <c r="B933" s="354" t="s">
        <v>433</v>
      </c>
      <c r="C933" s="354" t="s">
        <v>3490</v>
      </c>
      <c r="D933" s="354" t="s">
        <v>620</v>
      </c>
      <c r="E933" s="354" t="s">
        <v>3491</v>
      </c>
    </row>
    <row r="934" customFormat="false" ht="18" hidden="false" customHeight="false" outlineLevel="0" collapsed="false">
      <c r="A934" s="354" t="s">
        <v>3477</v>
      </c>
      <c r="B934" s="354" t="s">
        <v>433</v>
      </c>
      <c r="C934" s="354" t="s">
        <v>3478</v>
      </c>
      <c r="D934" s="354" t="s">
        <v>620</v>
      </c>
      <c r="E934" s="354" t="s">
        <v>3479</v>
      </c>
    </row>
    <row r="935" customFormat="false" ht="18" hidden="false" customHeight="false" outlineLevel="0" collapsed="false">
      <c r="A935" s="354" t="s">
        <v>3465</v>
      </c>
      <c r="B935" s="354" t="s">
        <v>433</v>
      </c>
      <c r="C935" s="354" t="s">
        <v>3466</v>
      </c>
      <c r="D935" s="354" t="s">
        <v>620</v>
      </c>
      <c r="E935" s="354" t="s">
        <v>3467</v>
      </c>
    </row>
    <row r="936" customFormat="false" ht="18" hidden="false" customHeight="false" outlineLevel="0" collapsed="false">
      <c r="A936" s="354" t="s">
        <v>3539</v>
      </c>
      <c r="B936" s="354" t="s">
        <v>433</v>
      </c>
      <c r="C936" s="354" t="s">
        <v>3540</v>
      </c>
      <c r="D936" s="354" t="s">
        <v>620</v>
      </c>
      <c r="E936" s="354" t="s">
        <v>3541</v>
      </c>
    </row>
    <row r="937" customFormat="false" ht="18" hidden="false" customHeight="false" outlineLevel="0" collapsed="false">
      <c r="A937" s="354" t="s">
        <v>3419</v>
      </c>
      <c r="B937" s="354" t="s">
        <v>433</v>
      </c>
      <c r="C937" s="354" t="s">
        <v>3420</v>
      </c>
      <c r="D937" s="354" t="s">
        <v>620</v>
      </c>
      <c r="E937" s="354" t="s">
        <v>3421</v>
      </c>
    </row>
    <row r="938" customFormat="false" ht="18" hidden="false" customHeight="false" outlineLevel="0" collapsed="false">
      <c r="A938" s="354" t="s">
        <v>3423</v>
      </c>
      <c r="B938" s="354" t="s">
        <v>433</v>
      </c>
      <c r="C938" s="354" t="s">
        <v>3424</v>
      </c>
      <c r="D938" s="354" t="s">
        <v>620</v>
      </c>
      <c r="E938" s="354" t="s">
        <v>3425</v>
      </c>
    </row>
    <row r="939" customFormat="false" ht="18" hidden="false" customHeight="false" outlineLevel="0" collapsed="false">
      <c r="A939" s="354" t="s">
        <v>3432</v>
      </c>
      <c r="B939" s="354" t="s">
        <v>433</v>
      </c>
      <c r="C939" s="354" t="s">
        <v>3433</v>
      </c>
      <c r="D939" s="354" t="s">
        <v>620</v>
      </c>
      <c r="E939" s="354" t="s">
        <v>3434</v>
      </c>
    </row>
    <row r="940" customFormat="false" ht="18" hidden="false" customHeight="false" outlineLevel="0" collapsed="false">
      <c r="A940" s="354" t="s">
        <v>3422</v>
      </c>
      <c r="B940" s="354" t="s">
        <v>433</v>
      </c>
      <c r="C940" s="354" t="s">
        <v>55</v>
      </c>
      <c r="D940" s="354" t="s">
        <v>620</v>
      </c>
      <c r="E940" s="354" t="s">
        <v>725</v>
      </c>
    </row>
    <row r="941" customFormat="false" ht="18" hidden="false" customHeight="false" outlineLevel="0" collapsed="false">
      <c r="A941" s="354" t="s">
        <v>3450</v>
      </c>
      <c r="B941" s="354" t="s">
        <v>433</v>
      </c>
      <c r="C941" s="354" t="s">
        <v>3451</v>
      </c>
      <c r="D941" s="354" t="s">
        <v>620</v>
      </c>
      <c r="E941" s="354" t="s">
        <v>3452</v>
      </c>
    </row>
    <row r="942" customFormat="false" ht="18" hidden="false" customHeight="false" outlineLevel="0" collapsed="false">
      <c r="A942" s="354" t="s">
        <v>3468</v>
      </c>
      <c r="B942" s="354" t="s">
        <v>433</v>
      </c>
      <c r="C942" s="354" t="s">
        <v>3469</v>
      </c>
      <c r="D942" s="354" t="s">
        <v>620</v>
      </c>
      <c r="E942" s="354" t="s">
        <v>3470</v>
      </c>
    </row>
    <row r="943" customFormat="false" ht="18" hidden="false" customHeight="false" outlineLevel="0" collapsed="false">
      <c r="A943" s="354" t="s">
        <v>3495</v>
      </c>
      <c r="B943" s="354" t="s">
        <v>433</v>
      </c>
      <c r="C943" s="354" t="s">
        <v>3496</v>
      </c>
      <c r="D943" s="354" t="s">
        <v>620</v>
      </c>
      <c r="E943" s="354" t="s">
        <v>3497</v>
      </c>
    </row>
    <row r="944" customFormat="false" ht="18" hidden="false" customHeight="false" outlineLevel="0" collapsed="false">
      <c r="A944" s="354" t="s">
        <v>3447</v>
      </c>
      <c r="B944" s="354" t="s">
        <v>433</v>
      </c>
      <c r="C944" s="354" t="s">
        <v>3448</v>
      </c>
      <c r="D944" s="354" t="s">
        <v>620</v>
      </c>
      <c r="E944" s="354" t="s">
        <v>3449</v>
      </c>
    </row>
    <row r="945" customFormat="false" ht="18" hidden="false" customHeight="false" outlineLevel="0" collapsed="false">
      <c r="A945" s="354" t="s">
        <v>3510</v>
      </c>
      <c r="B945" s="354" t="s">
        <v>433</v>
      </c>
      <c r="C945" s="354" t="s">
        <v>3511</v>
      </c>
      <c r="D945" s="354" t="s">
        <v>620</v>
      </c>
      <c r="E945" s="354" t="s">
        <v>3512</v>
      </c>
    </row>
    <row r="946" customFormat="false" ht="18" hidden="false" customHeight="false" outlineLevel="0" collapsed="false">
      <c r="A946" s="354" t="s">
        <v>3531</v>
      </c>
      <c r="B946" s="354" t="s">
        <v>433</v>
      </c>
      <c r="C946" s="354" t="s">
        <v>3532</v>
      </c>
      <c r="D946" s="354" t="s">
        <v>620</v>
      </c>
      <c r="E946" s="354" t="s">
        <v>3533</v>
      </c>
    </row>
    <row r="947" customFormat="false" ht="18" hidden="false" customHeight="false" outlineLevel="0" collapsed="false">
      <c r="A947" s="354" t="s">
        <v>3471</v>
      </c>
      <c r="B947" s="354" t="s">
        <v>433</v>
      </c>
      <c r="C947" s="354" t="s">
        <v>3472</v>
      </c>
      <c r="D947" s="354" t="s">
        <v>620</v>
      </c>
      <c r="E947" s="354" t="s">
        <v>3473</v>
      </c>
    </row>
    <row r="948" customFormat="false" ht="18" hidden="false" customHeight="false" outlineLevel="0" collapsed="false">
      <c r="A948" s="354" t="s">
        <v>3504</v>
      </c>
      <c r="B948" s="354" t="s">
        <v>433</v>
      </c>
      <c r="C948" s="354" t="s">
        <v>3505</v>
      </c>
      <c r="D948" s="354" t="s">
        <v>620</v>
      </c>
      <c r="E948" s="354" t="s">
        <v>3506</v>
      </c>
    </row>
    <row r="949" customFormat="false" ht="18" hidden="false" customHeight="false" outlineLevel="0" collapsed="false">
      <c r="A949" s="354" t="s">
        <v>3519</v>
      </c>
      <c r="B949" s="354" t="s">
        <v>433</v>
      </c>
      <c r="C949" s="354" t="s">
        <v>3520</v>
      </c>
      <c r="D949" s="354" t="s">
        <v>620</v>
      </c>
      <c r="E949" s="354" t="s">
        <v>3521</v>
      </c>
    </row>
    <row r="950" customFormat="false" ht="18" hidden="false" customHeight="false" outlineLevel="0" collapsed="false">
      <c r="A950" s="354" t="s">
        <v>3474</v>
      </c>
      <c r="B950" s="354" t="s">
        <v>433</v>
      </c>
      <c r="C950" s="354" t="s">
        <v>3475</v>
      </c>
      <c r="D950" s="354" t="s">
        <v>620</v>
      </c>
      <c r="E950" s="354" t="s">
        <v>3476</v>
      </c>
    </row>
    <row r="951" customFormat="false" ht="18" hidden="false" customHeight="false" outlineLevel="0" collapsed="false">
      <c r="A951" s="354" t="s">
        <v>3584</v>
      </c>
      <c r="B951" s="354" t="s">
        <v>434</v>
      </c>
      <c r="C951" s="354" t="s">
        <v>3585</v>
      </c>
      <c r="D951" s="354" t="s">
        <v>622</v>
      </c>
      <c r="E951" s="354" t="s">
        <v>3586</v>
      </c>
    </row>
    <row r="952" customFormat="false" ht="18" hidden="false" customHeight="false" outlineLevel="0" collapsed="false">
      <c r="A952" s="354" t="s">
        <v>3606</v>
      </c>
      <c r="B952" s="354" t="s">
        <v>434</v>
      </c>
      <c r="C952" s="354" t="s">
        <v>3607</v>
      </c>
      <c r="D952" s="354" t="s">
        <v>622</v>
      </c>
      <c r="E952" s="354" t="s">
        <v>3608</v>
      </c>
    </row>
    <row r="953" customFormat="false" ht="18" hidden="false" customHeight="false" outlineLevel="0" collapsed="false">
      <c r="A953" s="354" t="s">
        <v>3603</v>
      </c>
      <c r="B953" s="354" t="s">
        <v>434</v>
      </c>
      <c r="C953" s="354" t="s">
        <v>3604</v>
      </c>
      <c r="D953" s="354" t="s">
        <v>622</v>
      </c>
      <c r="E953" s="354" t="s">
        <v>3605</v>
      </c>
    </row>
    <row r="954" customFormat="false" ht="18" hidden="false" customHeight="false" outlineLevel="0" collapsed="false">
      <c r="A954" s="354" t="s">
        <v>3542</v>
      </c>
      <c r="B954" s="354" t="s">
        <v>434</v>
      </c>
      <c r="C954" s="354" t="s">
        <v>3543</v>
      </c>
      <c r="D954" s="354" t="s">
        <v>622</v>
      </c>
      <c r="E954" s="354" t="s">
        <v>3544</v>
      </c>
    </row>
    <row r="955" customFormat="false" ht="18" hidden="false" customHeight="false" outlineLevel="0" collapsed="false">
      <c r="A955" s="354" t="s">
        <v>3630</v>
      </c>
      <c r="B955" s="354" t="s">
        <v>434</v>
      </c>
      <c r="C955" s="354" t="s">
        <v>3631</v>
      </c>
      <c r="D955" s="354" t="s">
        <v>622</v>
      </c>
      <c r="E955" s="354" t="s">
        <v>3632</v>
      </c>
    </row>
    <row r="956" customFormat="false" ht="18" hidden="false" customHeight="false" outlineLevel="0" collapsed="false">
      <c r="A956" s="354" t="s">
        <v>3621</v>
      </c>
      <c r="B956" s="354" t="s">
        <v>434</v>
      </c>
      <c r="C956" s="354" t="s">
        <v>3622</v>
      </c>
      <c r="D956" s="354" t="s">
        <v>622</v>
      </c>
      <c r="E956" s="354" t="s">
        <v>3623</v>
      </c>
    </row>
    <row r="957" customFormat="false" ht="18" hidden="false" customHeight="false" outlineLevel="0" collapsed="false">
      <c r="A957" s="354" t="s">
        <v>3551</v>
      </c>
      <c r="B957" s="354" t="s">
        <v>434</v>
      </c>
      <c r="C957" s="354" t="s">
        <v>3552</v>
      </c>
      <c r="D957" s="354" t="s">
        <v>622</v>
      </c>
      <c r="E957" s="354" t="s">
        <v>3553</v>
      </c>
    </row>
    <row r="958" customFormat="false" ht="18" hidden="false" customHeight="false" outlineLevel="0" collapsed="false">
      <c r="A958" s="354" t="s">
        <v>3587</v>
      </c>
      <c r="B958" s="354" t="s">
        <v>434</v>
      </c>
      <c r="C958" s="354" t="s">
        <v>3588</v>
      </c>
      <c r="D958" s="354" t="s">
        <v>622</v>
      </c>
      <c r="E958" s="354" t="s">
        <v>3589</v>
      </c>
    </row>
    <row r="959" customFormat="false" ht="18" hidden="false" customHeight="false" outlineLevel="0" collapsed="false">
      <c r="A959" s="354" t="s">
        <v>3618</v>
      </c>
      <c r="B959" s="354" t="s">
        <v>434</v>
      </c>
      <c r="C959" s="354" t="s">
        <v>3619</v>
      </c>
      <c r="D959" s="354" t="s">
        <v>622</v>
      </c>
      <c r="E959" s="354" t="s">
        <v>3620</v>
      </c>
    </row>
    <row r="960" customFormat="false" ht="18" hidden="false" customHeight="false" outlineLevel="0" collapsed="false">
      <c r="A960" s="354" t="s">
        <v>3554</v>
      </c>
      <c r="B960" s="354" t="s">
        <v>434</v>
      </c>
      <c r="C960" s="354" t="s">
        <v>3555</v>
      </c>
      <c r="D960" s="354" t="s">
        <v>622</v>
      </c>
      <c r="E960" s="354" t="s">
        <v>3556</v>
      </c>
    </row>
    <row r="961" customFormat="false" ht="18" hidden="false" customHeight="false" outlineLevel="0" collapsed="false">
      <c r="A961" s="354" t="s">
        <v>3637</v>
      </c>
      <c r="B961" s="354" t="s">
        <v>434</v>
      </c>
      <c r="C961" s="354" t="s">
        <v>3638</v>
      </c>
      <c r="D961" s="354" t="s">
        <v>622</v>
      </c>
      <c r="E961" s="354" t="s">
        <v>3639</v>
      </c>
    </row>
    <row r="962" customFormat="false" ht="18" hidden="false" customHeight="false" outlineLevel="0" collapsed="false">
      <c r="A962" s="354" t="s">
        <v>3563</v>
      </c>
      <c r="B962" s="354" t="s">
        <v>434</v>
      </c>
      <c r="C962" s="354" t="s">
        <v>3564</v>
      </c>
      <c r="D962" s="354" t="s">
        <v>622</v>
      </c>
      <c r="E962" s="354" t="s">
        <v>3565</v>
      </c>
    </row>
    <row r="963" customFormat="false" ht="18" hidden="false" customHeight="false" outlineLevel="0" collapsed="false">
      <c r="A963" s="354" t="s">
        <v>3615</v>
      </c>
      <c r="B963" s="354" t="s">
        <v>434</v>
      </c>
      <c r="C963" s="354" t="s">
        <v>3616</v>
      </c>
      <c r="D963" s="354" t="s">
        <v>622</v>
      </c>
      <c r="E963" s="354" t="s">
        <v>3617</v>
      </c>
    </row>
    <row r="964" customFormat="false" ht="18" hidden="false" customHeight="false" outlineLevel="0" collapsed="false">
      <c r="A964" s="354" t="s">
        <v>3581</v>
      </c>
      <c r="B964" s="354" t="s">
        <v>434</v>
      </c>
      <c r="C964" s="354" t="s">
        <v>3582</v>
      </c>
      <c r="D964" s="354" t="s">
        <v>622</v>
      </c>
      <c r="E964" s="354" t="s">
        <v>3583</v>
      </c>
    </row>
    <row r="965" customFormat="false" ht="18" hidden="false" customHeight="false" outlineLevel="0" collapsed="false">
      <c r="A965" s="354" t="s">
        <v>3612</v>
      </c>
      <c r="B965" s="354" t="s">
        <v>434</v>
      </c>
      <c r="C965" s="354" t="s">
        <v>3613</v>
      </c>
      <c r="D965" s="354" t="s">
        <v>622</v>
      </c>
      <c r="E965" s="354" t="s">
        <v>3614</v>
      </c>
    </row>
    <row r="966" customFormat="false" ht="18" hidden="false" customHeight="false" outlineLevel="0" collapsed="false">
      <c r="A966" s="354" t="s">
        <v>3591</v>
      </c>
      <c r="B966" s="354" t="s">
        <v>434</v>
      </c>
      <c r="C966" s="354" t="s">
        <v>3592</v>
      </c>
      <c r="D966" s="354" t="s">
        <v>622</v>
      </c>
      <c r="E966" s="354" t="s">
        <v>3593</v>
      </c>
    </row>
    <row r="967" customFormat="false" ht="18" hidden="false" customHeight="false" outlineLevel="0" collapsed="false">
      <c r="A967" s="354" t="s">
        <v>3594</v>
      </c>
      <c r="B967" s="354" t="s">
        <v>434</v>
      </c>
      <c r="C967" s="354" t="s">
        <v>3595</v>
      </c>
      <c r="D967" s="354" t="s">
        <v>622</v>
      </c>
      <c r="E967" s="354" t="s">
        <v>3596</v>
      </c>
    </row>
    <row r="968" customFormat="false" ht="18" hidden="false" customHeight="false" outlineLevel="0" collapsed="false">
      <c r="A968" s="354" t="s">
        <v>3578</v>
      </c>
      <c r="B968" s="354" t="s">
        <v>434</v>
      </c>
      <c r="C968" s="354" t="s">
        <v>3579</v>
      </c>
      <c r="D968" s="354" t="s">
        <v>622</v>
      </c>
      <c r="E968" s="354" t="s">
        <v>3580</v>
      </c>
    </row>
    <row r="969" customFormat="false" ht="18" hidden="false" customHeight="false" outlineLevel="0" collapsed="false">
      <c r="A969" s="354" t="s">
        <v>3545</v>
      </c>
      <c r="B969" s="354" t="s">
        <v>434</v>
      </c>
      <c r="C969" s="354" t="s">
        <v>3546</v>
      </c>
      <c r="D969" s="354" t="s">
        <v>622</v>
      </c>
      <c r="E969" s="354" t="s">
        <v>3547</v>
      </c>
    </row>
    <row r="970" customFormat="false" ht="18" hidden="false" customHeight="false" outlineLevel="0" collapsed="false">
      <c r="A970" s="354" t="s">
        <v>3557</v>
      </c>
      <c r="B970" s="354" t="s">
        <v>434</v>
      </c>
      <c r="C970" s="354" t="s">
        <v>3558</v>
      </c>
      <c r="D970" s="354" t="s">
        <v>622</v>
      </c>
      <c r="E970" s="354" t="s">
        <v>3559</v>
      </c>
    </row>
    <row r="971" customFormat="false" ht="18" hidden="false" customHeight="false" outlineLevel="0" collapsed="false">
      <c r="A971" s="354" t="s">
        <v>3575</v>
      </c>
      <c r="B971" s="354" t="s">
        <v>434</v>
      </c>
      <c r="C971" s="354" t="s">
        <v>3576</v>
      </c>
      <c r="D971" s="354" t="s">
        <v>622</v>
      </c>
      <c r="E971" s="354" t="s">
        <v>3577</v>
      </c>
    </row>
    <row r="972" customFormat="false" ht="18" hidden="false" customHeight="false" outlineLevel="0" collapsed="false">
      <c r="A972" s="354" t="s">
        <v>3548</v>
      </c>
      <c r="B972" s="354" t="s">
        <v>434</v>
      </c>
      <c r="C972" s="354" t="s">
        <v>3549</v>
      </c>
      <c r="D972" s="354" t="s">
        <v>622</v>
      </c>
      <c r="E972" s="354" t="s">
        <v>3550</v>
      </c>
    </row>
    <row r="973" customFormat="false" ht="18" hidden="false" customHeight="false" outlineLevel="0" collapsed="false">
      <c r="A973" s="354" t="s">
        <v>3624</v>
      </c>
      <c r="B973" s="354" t="s">
        <v>434</v>
      </c>
      <c r="C973" s="354" t="s">
        <v>3625</v>
      </c>
      <c r="D973" s="354" t="s">
        <v>622</v>
      </c>
      <c r="E973" s="354" t="s">
        <v>3626</v>
      </c>
    </row>
    <row r="974" customFormat="false" ht="18" hidden="false" customHeight="false" outlineLevel="0" collapsed="false">
      <c r="A974" s="354" t="s">
        <v>3609</v>
      </c>
      <c r="B974" s="354" t="s">
        <v>434</v>
      </c>
      <c r="C974" s="354" t="s">
        <v>3610</v>
      </c>
      <c r="D974" s="354" t="s">
        <v>622</v>
      </c>
      <c r="E974" s="354" t="s">
        <v>3611</v>
      </c>
    </row>
    <row r="975" customFormat="false" ht="18" hidden="false" customHeight="false" outlineLevel="0" collapsed="false">
      <c r="A975" s="354" t="s">
        <v>3566</v>
      </c>
      <c r="B975" s="354" t="s">
        <v>434</v>
      </c>
      <c r="C975" s="354" t="s">
        <v>3567</v>
      </c>
      <c r="D975" s="354" t="s">
        <v>622</v>
      </c>
      <c r="E975" s="354" t="s">
        <v>3568</v>
      </c>
    </row>
    <row r="976" customFormat="false" ht="18" hidden="false" customHeight="false" outlineLevel="0" collapsed="false">
      <c r="A976" s="354" t="s">
        <v>3633</v>
      </c>
      <c r="B976" s="354" t="s">
        <v>434</v>
      </c>
      <c r="C976" s="354" t="s">
        <v>3634</v>
      </c>
      <c r="D976" s="354" t="s">
        <v>622</v>
      </c>
      <c r="E976" s="354" t="s">
        <v>3635</v>
      </c>
    </row>
    <row r="977" customFormat="false" ht="18" hidden="false" customHeight="false" outlineLevel="0" collapsed="false">
      <c r="A977" s="354" t="s">
        <v>3627</v>
      </c>
      <c r="B977" s="354" t="s">
        <v>434</v>
      </c>
      <c r="C977" s="354" t="s">
        <v>3628</v>
      </c>
      <c r="D977" s="354" t="s">
        <v>622</v>
      </c>
      <c r="E977" s="354" t="s">
        <v>3629</v>
      </c>
    </row>
    <row r="978" customFormat="false" ht="18" hidden="false" customHeight="false" outlineLevel="0" collapsed="false">
      <c r="A978" s="354" t="s">
        <v>3600</v>
      </c>
      <c r="B978" s="354" t="s">
        <v>434</v>
      </c>
      <c r="C978" s="354" t="s">
        <v>3601</v>
      </c>
      <c r="D978" s="354" t="s">
        <v>622</v>
      </c>
      <c r="E978" s="354" t="s">
        <v>3602</v>
      </c>
    </row>
    <row r="979" customFormat="false" ht="18" hidden="false" customHeight="false" outlineLevel="0" collapsed="false">
      <c r="A979" s="354" t="s">
        <v>3572</v>
      </c>
      <c r="B979" s="354" t="s">
        <v>434</v>
      </c>
      <c r="C979" s="354" t="s">
        <v>3573</v>
      </c>
      <c r="D979" s="354" t="s">
        <v>622</v>
      </c>
      <c r="E979" s="354" t="s">
        <v>3574</v>
      </c>
    </row>
    <row r="980" customFormat="false" ht="18" hidden="false" customHeight="false" outlineLevel="0" collapsed="false">
      <c r="A980" s="354" t="s">
        <v>3590</v>
      </c>
      <c r="B980" s="354" t="s">
        <v>434</v>
      </c>
      <c r="C980" s="354" t="s">
        <v>939</v>
      </c>
      <c r="D980" s="354" t="s">
        <v>622</v>
      </c>
      <c r="E980" s="354" t="s">
        <v>940</v>
      </c>
    </row>
    <row r="981" customFormat="false" ht="18" hidden="false" customHeight="false" outlineLevel="0" collapsed="false">
      <c r="A981" s="354" t="s">
        <v>3597</v>
      </c>
      <c r="B981" s="354" t="s">
        <v>434</v>
      </c>
      <c r="C981" s="354" t="s">
        <v>3598</v>
      </c>
      <c r="D981" s="354" t="s">
        <v>622</v>
      </c>
      <c r="E981" s="354" t="s">
        <v>3599</v>
      </c>
    </row>
    <row r="982" customFormat="false" ht="18" hidden="false" customHeight="false" outlineLevel="0" collapsed="false">
      <c r="A982" s="354" t="s">
        <v>3560</v>
      </c>
      <c r="B982" s="354" t="s">
        <v>434</v>
      </c>
      <c r="C982" s="354" t="s">
        <v>3561</v>
      </c>
      <c r="D982" s="354" t="s">
        <v>622</v>
      </c>
      <c r="E982" s="354" t="s">
        <v>3562</v>
      </c>
    </row>
    <row r="983" customFormat="false" ht="18" hidden="false" customHeight="false" outlineLevel="0" collapsed="false">
      <c r="A983" s="354" t="s">
        <v>3640</v>
      </c>
      <c r="B983" s="354" t="s">
        <v>434</v>
      </c>
      <c r="C983" s="354" t="s">
        <v>3641</v>
      </c>
      <c r="D983" s="354" t="s">
        <v>622</v>
      </c>
      <c r="E983" s="354" t="s">
        <v>3642</v>
      </c>
    </row>
    <row r="984" customFormat="false" ht="18" hidden="false" customHeight="false" outlineLevel="0" collapsed="false">
      <c r="A984" s="354" t="s">
        <v>3569</v>
      </c>
      <c r="B984" s="354" t="s">
        <v>434</v>
      </c>
      <c r="C984" s="354" t="s">
        <v>3570</v>
      </c>
      <c r="D984" s="354" t="s">
        <v>622</v>
      </c>
      <c r="E984" s="354" t="s">
        <v>3571</v>
      </c>
    </row>
    <row r="985" customFormat="false" ht="18" hidden="false" customHeight="false" outlineLevel="0" collapsed="false">
      <c r="A985" s="354" t="s">
        <v>3636</v>
      </c>
      <c r="B985" s="354" t="s">
        <v>434</v>
      </c>
      <c r="C985" s="354" t="s">
        <v>1206</v>
      </c>
      <c r="D985" s="354" t="s">
        <v>622</v>
      </c>
      <c r="E985" s="354" t="s">
        <v>1207</v>
      </c>
    </row>
    <row r="986" customFormat="false" ht="18" hidden="false" customHeight="false" outlineLevel="0" collapsed="false">
      <c r="A986" s="354" t="s">
        <v>3772</v>
      </c>
      <c r="B986" s="354" t="s">
        <v>435</v>
      </c>
      <c r="C986" s="354" t="s">
        <v>3773</v>
      </c>
      <c r="D986" s="354" t="s">
        <v>624</v>
      </c>
      <c r="E986" s="354" t="s">
        <v>3774</v>
      </c>
    </row>
    <row r="987" customFormat="false" ht="18" hidden="false" customHeight="false" outlineLevel="0" collapsed="false">
      <c r="A987" s="354" t="s">
        <v>3763</v>
      </c>
      <c r="B987" s="354" t="s">
        <v>435</v>
      </c>
      <c r="C987" s="354" t="s">
        <v>3764</v>
      </c>
      <c r="D987" s="354" t="s">
        <v>624</v>
      </c>
      <c r="E987" s="354" t="s">
        <v>3765</v>
      </c>
    </row>
    <row r="988" customFormat="false" ht="18" hidden="false" customHeight="false" outlineLevel="0" collapsed="false">
      <c r="A988" s="354" t="s">
        <v>3676</v>
      </c>
      <c r="B988" s="354" t="s">
        <v>435</v>
      </c>
      <c r="C988" s="354" t="s">
        <v>3677</v>
      </c>
      <c r="D988" s="354" t="s">
        <v>624</v>
      </c>
      <c r="E988" s="354" t="s">
        <v>3678</v>
      </c>
    </row>
    <row r="989" customFormat="false" ht="18" hidden="false" customHeight="false" outlineLevel="0" collapsed="false">
      <c r="A989" s="354" t="s">
        <v>3655</v>
      </c>
      <c r="B989" s="354" t="s">
        <v>435</v>
      </c>
      <c r="C989" s="354" t="s">
        <v>3656</v>
      </c>
      <c r="D989" s="354" t="s">
        <v>624</v>
      </c>
      <c r="E989" s="354" t="s">
        <v>3657</v>
      </c>
    </row>
    <row r="990" customFormat="false" ht="18" hidden="false" customHeight="false" outlineLevel="0" collapsed="false">
      <c r="A990" s="354" t="s">
        <v>3715</v>
      </c>
      <c r="B990" s="354" t="s">
        <v>435</v>
      </c>
      <c r="C990" s="354" t="s">
        <v>3716</v>
      </c>
      <c r="D990" s="354" t="s">
        <v>624</v>
      </c>
      <c r="E990" s="354" t="s">
        <v>3717</v>
      </c>
    </row>
    <row r="991" customFormat="false" ht="18" hidden="false" customHeight="false" outlineLevel="0" collapsed="false">
      <c r="A991" s="354" t="s">
        <v>3781</v>
      </c>
      <c r="B991" s="354" t="s">
        <v>435</v>
      </c>
      <c r="C991" s="354" t="s">
        <v>3782</v>
      </c>
      <c r="D991" s="354" t="s">
        <v>624</v>
      </c>
      <c r="E991" s="354" t="s">
        <v>3783</v>
      </c>
    </row>
    <row r="992" customFormat="false" ht="18" hidden="false" customHeight="false" outlineLevel="0" collapsed="false">
      <c r="A992" s="354" t="s">
        <v>3682</v>
      </c>
      <c r="B992" s="354" t="s">
        <v>435</v>
      </c>
      <c r="C992" s="354" t="s">
        <v>3683</v>
      </c>
      <c r="D992" s="354" t="s">
        <v>624</v>
      </c>
      <c r="E992" s="354" t="s">
        <v>3684</v>
      </c>
    </row>
    <row r="993" customFormat="false" ht="18" hidden="false" customHeight="false" outlineLevel="0" collapsed="false">
      <c r="A993" s="354" t="s">
        <v>3754</v>
      </c>
      <c r="B993" s="354" t="s">
        <v>435</v>
      </c>
      <c r="C993" s="354" t="s">
        <v>3755</v>
      </c>
      <c r="D993" s="354" t="s">
        <v>624</v>
      </c>
      <c r="E993" s="354" t="s">
        <v>3756</v>
      </c>
    </row>
    <row r="994" customFormat="false" ht="18" hidden="false" customHeight="false" outlineLevel="0" collapsed="false">
      <c r="A994" s="354" t="s">
        <v>3733</v>
      </c>
      <c r="B994" s="354" t="s">
        <v>435</v>
      </c>
      <c r="C994" s="354" t="s">
        <v>3734</v>
      </c>
      <c r="D994" s="354" t="s">
        <v>624</v>
      </c>
      <c r="E994" s="354" t="s">
        <v>3735</v>
      </c>
    </row>
    <row r="995" customFormat="false" ht="18" hidden="false" customHeight="false" outlineLevel="0" collapsed="false">
      <c r="A995" s="354" t="s">
        <v>3790</v>
      </c>
      <c r="B995" s="354" t="s">
        <v>435</v>
      </c>
      <c r="C995" s="354" t="s">
        <v>3791</v>
      </c>
      <c r="D995" s="354" t="s">
        <v>624</v>
      </c>
      <c r="E995" s="354" t="s">
        <v>3792</v>
      </c>
    </row>
    <row r="996" customFormat="false" ht="18" hidden="false" customHeight="false" outlineLevel="0" collapsed="false">
      <c r="A996" s="354" t="s">
        <v>3691</v>
      </c>
      <c r="B996" s="354" t="s">
        <v>435</v>
      </c>
      <c r="C996" s="354" t="s">
        <v>3692</v>
      </c>
      <c r="D996" s="354" t="s">
        <v>624</v>
      </c>
      <c r="E996" s="354" t="s">
        <v>3693</v>
      </c>
    </row>
    <row r="997" customFormat="false" ht="18" hidden="false" customHeight="false" outlineLevel="0" collapsed="false">
      <c r="A997" s="354" t="s">
        <v>3757</v>
      </c>
      <c r="B997" s="354" t="s">
        <v>435</v>
      </c>
      <c r="C997" s="354" t="s">
        <v>3758</v>
      </c>
      <c r="D997" s="354" t="s">
        <v>624</v>
      </c>
      <c r="E997" s="354" t="s">
        <v>3759</v>
      </c>
    </row>
    <row r="998" customFormat="false" ht="18" hidden="false" customHeight="false" outlineLevel="0" collapsed="false">
      <c r="A998" s="354" t="s">
        <v>3652</v>
      </c>
      <c r="B998" s="354" t="s">
        <v>435</v>
      </c>
      <c r="C998" s="354" t="s">
        <v>3653</v>
      </c>
      <c r="D998" s="354" t="s">
        <v>624</v>
      </c>
      <c r="E998" s="354" t="s">
        <v>3654</v>
      </c>
    </row>
    <row r="999" customFormat="false" ht="18" hidden="false" customHeight="false" outlineLevel="0" collapsed="false">
      <c r="A999" s="354" t="s">
        <v>3775</v>
      </c>
      <c r="B999" s="354" t="s">
        <v>435</v>
      </c>
      <c r="C999" s="354" t="s">
        <v>3776</v>
      </c>
      <c r="D999" s="354" t="s">
        <v>624</v>
      </c>
      <c r="E999" s="354" t="s">
        <v>3777</v>
      </c>
    </row>
    <row r="1000" customFormat="false" ht="18" hidden="false" customHeight="false" outlineLevel="0" collapsed="false">
      <c r="A1000" s="354" t="s">
        <v>3688</v>
      </c>
      <c r="B1000" s="354" t="s">
        <v>435</v>
      </c>
      <c r="C1000" s="354" t="s">
        <v>3689</v>
      </c>
      <c r="D1000" s="354" t="s">
        <v>624</v>
      </c>
      <c r="E1000" s="354" t="s">
        <v>3690</v>
      </c>
    </row>
    <row r="1001" customFormat="false" ht="18" hidden="false" customHeight="false" outlineLevel="0" collapsed="false">
      <c r="A1001" s="354" t="s">
        <v>3661</v>
      </c>
      <c r="B1001" s="354" t="s">
        <v>435</v>
      </c>
      <c r="C1001" s="354" t="s">
        <v>3662</v>
      </c>
      <c r="D1001" s="354" t="s">
        <v>624</v>
      </c>
      <c r="E1001" s="354" t="s">
        <v>3663</v>
      </c>
    </row>
    <row r="1002" customFormat="false" ht="18" hidden="false" customHeight="false" outlineLevel="0" collapsed="false">
      <c r="A1002" s="354" t="s">
        <v>3745</v>
      </c>
      <c r="B1002" s="354" t="s">
        <v>435</v>
      </c>
      <c r="C1002" s="354" t="s">
        <v>3746</v>
      </c>
      <c r="D1002" s="354" t="s">
        <v>624</v>
      </c>
      <c r="E1002" s="354" t="s">
        <v>3747</v>
      </c>
    </row>
    <row r="1003" customFormat="false" ht="18" hidden="false" customHeight="false" outlineLevel="0" collapsed="false">
      <c r="A1003" s="354" t="s">
        <v>3703</v>
      </c>
      <c r="B1003" s="354" t="s">
        <v>435</v>
      </c>
      <c r="C1003" s="354" t="s">
        <v>3704</v>
      </c>
      <c r="D1003" s="354" t="s">
        <v>624</v>
      </c>
      <c r="E1003" s="354" t="s">
        <v>3705</v>
      </c>
    </row>
    <row r="1004" customFormat="false" ht="18" hidden="false" customHeight="false" outlineLevel="0" collapsed="false">
      <c r="A1004" s="354" t="s">
        <v>3706</v>
      </c>
      <c r="B1004" s="354" t="s">
        <v>435</v>
      </c>
      <c r="C1004" s="354" t="s">
        <v>3707</v>
      </c>
      <c r="D1004" s="354" t="s">
        <v>624</v>
      </c>
      <c r="E1004" s="354" t="s">
        <v>3708</v>
      </c>
    </row>
    <row r="1005" customFormat="false" ht="18" hidden="false" customHeight="false" outlineLevel="0" collapsed="false">
      <c r="A1005" s="354" t="s">
        <v>3658</v>
      </c>
      <c r="B1005" s="354" t="s">
        <v>435</v>
      </c>
      <c r="C1005" s="354" t="s">
        <v>3659</v>
      </c>
      <c r="D1005" s="354" t="s">
        <v>624</v>
      </c>
      <c r="E1005" s="354" t="s">
        <v>3660</v>
      </c>
    </row>
    <row r="1006" customFormat="false" ht="18" hidden="false" customHeight="false" outlineLevel="0" collapsed="false">
      <c r="A1006" s="354" t="s">
        <v>3712</v>
      </c>
      <c r="B1006" s="354" t="s">
        <v>435</v>
      </c>
      <c r="C1006" s="354" t="s">
        <v>3713</v>
      </c>
      <c r="D1006" s="354" t="s">
        <v>624</v>
      </c>
      <c r="E1006" s="354" t="s">
        <v>3714</v>
      </c>
    </row>
    <row r="1007" customFormat="false" ht="18" hidden="false" customHeight="false" outlineLevel="0" collapsed="false">
      <c r="A1007" s="354" t="s">
        <v>3739</v>
      </c>
      <c r="B1007" s="354" t="s">
        <v>435</v>
      </c>
      <c r="C1007" s="354" t="s">
        <v>3740</v>
      </c>
      <c r="D1007" s="354" t="s">
        <v>624</v>
      </c>
      <c r="E1007" s="354" t="s">
        <v>3741</v>
      </c>
    </row>
    <row r="1008" customFormat="false" ht="18" hidden="false" customHeight="false" outlineLevel="0" collapsed="false">
      <c r="A1008" s="354" t="s">
        <v>3673</v>
      </c>
      <c r="B1008" s="354" t="s">
        <v>435</v>
      </c>
      <c r="C1008" s="354" t="s">
        <v>3674</v>
      </c>
      <c r="D1008" s="354" t="s">
        <v>624</v>
      </c>
      <c r="E1008" s="354" t="s">
        <v>3675</v>
      </c>
    </row>
    <row r="1009" customFormat="false" ht="18" hidden="false" customHeight="false" outlineLevel="0" collapsed="false">
      <c r="A1009" s="354" t="s">
        <v>3727</v>
      </c>
      <c r="B1009" s="354" t="s">
        <v>435</v>
      </c>
      <c r="C1009" s="354" t="s">
        <v>3728</v>
      </c>
      <c r="D1009" s="354" t="s">
        <v>624</v>
      </c>
      <c r="E1009" s="354" t="s">
        <v>3729</v>
      </c>
    </row>
    <row r="1010" customFormat="false" ht="18" hidden="false" customHeight="false" outlineLevel="0" collapsed="false">
      <c r="A1010" s="354" t="s">
        <v>3730</v>
      </c>
      <c r="B1010" s="354" t="s">
        <v>435</v>
      </c>
      <c r="C1010" s="354" t="s">
        <v>3731</v>
      </c>
      <c r="D1010" s="354" t="s">
        <v>624</v>
      </c>
      <c r="E1010" s="354" t="s">
        <v>3732</v>
      </c>
    </row>
    <row r="1011" customFormat="false" ht="18" hidden="false" customHeight="false" outlineLevel="0" collapsed="false">
      <c r="A1011" s="354" t="s">
        <v>3679</v>
      </c>
      <c r="B1011" s="354" t="s">
        <v>435</v>
      </c>
      <c r="C1011" s="354" t="s">
        <v>3680</v>
      </c>
      <c r="D1011" s="354" t="s">
        <v>624</v>
      </c>
      <c r="E1011" s="354" t="s">
        <v>3681</v>
      </c>
    </row>
    <row r="1012" customFormat="false" ht="18" hidden="false" customHeight="false" outlineLevel="0" collapsed="false">
      <c r="A1012" s="354" t="s">
        <v>3718</v>
      </c>
      <c r="B1012" s="354" t="s">
        <v>435</v>
      </c>
      <c r="C1012" s="354" t="s">
        <v>3719</v>
      </c>
      <c r="D1012" s="354" t="s">
        <v>624</v>
      </c>
      <c r="E1012" s="354" t="s">
        <v>3720</v>
      </c>
    </row>
    <row r="1013" customFormat="false" ht="18" hidden="false" customHeight="false" outlineLevel="0" collapsed="false">
      <c r="A1013" s="354" t="s">
        <v>3664</v>
      </c>
      <c r="B1013" s="354" t="s">
        <v>435</v>
      </c>
      <c r="C1013" s="354" t="s">
        <v>3665</v>
      </c>
      <c r="D1013" s="354" t="s">
        <v>624</v>
      </c>
      <c r="E1013" s="354" t="s">
        <v>3666</v>
      </c>
    </row>
    <row r="1014" customFormat="false" ht="18" hidden="false" customHeight="false" outlineLevel="0" collapsed="false">
      <c r="A1014" s="354" t="s">
        <v>3751</v>
      </c>
      <c r="B1014" s="354" t="s">
        <v>435</v>
      </c>
      <c r="C1014" s="354" t="s">
        <v>3752</v>
      </c>
      <c r="D1014" s="354" t="s">
        <v>624</v>
      </c>
      <c r="E1014" s="354" t="s">
        <v>3753</v>
      </c>
    </row>
    <row r="1015" customFormat="false" ht="18" hidden="false" customHeight="false" outlineLevel="0" collapsed="false">
      <c r="A1015" s="354" t="s">
        <v>3778</v>
      </c>
      <c r="B1015" s="354" t="s">
        <v>435</v>
      </c>
      <c r="C1015" s="354" t="s">
        <v>3779</v>
      </c>
      <c r="D1015" s="354" t="s">
        <v>624</v>
      </c>
      <c r="E1015" s="354" t="s">
        <v>3780</v>
      </c>
    </row>
    <row r="1016" customFormat="false" ht="18" hidden="false" customHeight="false" outlineLevel="0" collapsed="false">
      <c r="A1016" s="354" t="s">
        <v>3724</v>
      </c>
      <c r="B1016" s="354" t="s">
        <v>435</v>
      </c>
      <c r="C1016" s="354" t="s">
        <v>3725</v>
      </c>
      <c r="D1016" s="354" t="s">
        <v>624</v>
      </c>
      <c r="E1016" s="354" t="s">
        <v>3726</v>
      </c>
    </row>
    <row r="1017" customFormat="false" ht="18" hidden="false" customHeight="false" outlineLevel="0" collapsed="false">
      <c r="A1017" s="354" t="s">
        <v>3643</v>
      </c>
      <c r="B1017" s="354" t="s">
        <v>435</v>
      </c>
      <c r="C1017" s="354" t="s">
        <v>3644</v>
      </c>
      <c r="D1017" s="354" t="s">
        <v>624</v>
      </c>
      <c r="E1017" s="354" t="s">
        <v>3645</v>
      </c>
    </row>
    <row r="1018" customFormat="false" ht="18" hidden="false" customHeight="false" outlineLevel="0" collapsed="false">
      <c r="A1018" s="354" t="s">
        <v>3697</v>
      </c>
      <c r="B1018" s="354" t="s">
        <v>435</v>
      </c>
      <c r="C1018" s="354" t="s">
        <v>3698</v>
      </c>
      <c r="D1018" s="354" t="s">
        <v>624</v>
      </c>
      <c r="E1018" s="354" t="s">
        <v>3699</v>
      </c>
    </row>
    <row r="1019" customFormat="false" ht="18" hidden="false" customHeight="false" outlineLevel="0" collapsed="false">
      <c r="A1019" s="354" t="s">
        <v>3694</v>
      </c>
      <c r="B1019" s="354" t="s">
        <v>435</v>
      </c>
      <c r="C1019" s="354" t="s">
        <v>3695</v>
      </c>
      <c r="D1019" s="354" t="s">
        <v>624</v>
      </c>
      <c r="E1019" s="354" t="s">
        <v>3696</v>
      </c>
    </row>
    <row r="1020" customFormat="false" ht="18" hidden="false" customHeight="false" outlineLevel="0" collapsed="false">
      <c r="A1020" s="354" t="s">
        <v>3800</v>
      </c>
      <c r="B1020" s="354" t="s">
        <v>435</v>
      </c>
      <c r="C1020" s="354" t="s">
        <v>3801</v>
      </c>
      <c r="D1020" s="354" t="s">
        <v>624</v>
      </c>
      <c r="E1020" s="354" t="s">
        <v>3802</v>
      </c>
    </row>
    <row r="1021" customFormat="false" ht="18" hidden="false" customHeight="false" outlineLevel="0" collapsed="false">
      <c r="A1021" s="354" t="s">
        <v>3797</v>
      </c>
      <c r="B1021" s="354" t="s">
        <v>435</v>
      </c>
      <c r="C1021" s="354" t="s">
        <v>3798</v>
      </c>
      <c r="D1021" s="354" t="s">
        <v>624</v>
      </c>
      <c r="E1021" s="354" t="s">
        <v>3799</v>
      </c>
    </row>
    <row r="1022" customFormat="false" ht="18" hidden="false" customHeight="false" outlineLevel="0" collapsed="false">
      <c r="A1022" s="354" t="s">
        <v>3649</v>
      </c>
      <c r="B1022" s="354" t="s">
        <v>435</v>
      </c>
      <c r="C1022" s="354" t="s">
        <v>3650</v>
      </c>
      <c r="D1022" s="354" t="s">
        <v>624</v>
      </c>
      <c r="E1022" s="354" t="s">
        <v>3651</v>
      </c>
    </row>
    <row r="1023" customFormat="false" ht="18" hidden="false" customHeight="false" outlineLevel="0" collapsed="false">
      <c r="A1023" s="354" t="s">
        <v>3769</v>
      </c>
      <c r="B1023" s="354" t="s">
        <v>435</v>
      </c>
      <c r="C1023" s="354" t="s">
        <v>3770</v>
      </c>
      <c r="D1023" s="354" t="s">
        <v>624</v>
      </c>
      <c r="E1023" s="354" t="s">
        <v>3771</v>
      </c>
    </row>
    <row r="1024" customFormat="false" ht="18" hidden="false" customHeight="false" outlineLevel="0" collapsed="false">
      <c r="A1024" s="354" t="s">
        <v>3742</v>
      </c>
      <c r="B1024" s="354" t="s">
        <v>435</v>
      </c>
      <c r="C1024" s="354" t="s">
        <v>3743</v>
      </c>
      <c r="D1024" s="354" t="s">
        <v>624</v>
      </c>
      <c r="E1024" s="354" t="s">
        <v>3744</v>
      </c>
    </row>
    <row r="1025" customFormat="false" ht="18" hidden="false" customHeight="false" outlineLevel="0" collapsed="false">
      <c r="A1025" s="354" t="s">
        <v>3766</v>
      </c>
      <c r="B1025" s="354" t="s">
        <v>435</v>
      </c>
      <c r="C1025" s="354" t="s">
        <v>3767</v>
      </c>
      <c r="D1025" s="354" t="s">
        <v>624</v>
      </c>
      <c r="E1025" s="354" t="s">
        <v>3768</v>
      </c>
    </row>
    <row r="1026" customFormat="false" ht="18" hidden="false" customHeight="false" outlineLevel="0" collapsed="false">
      <c r="A1026" s="354" t="s">
        <v>3667</v>
      </c>
      <c r="B1026" s="354" t="s">
        <v>435</v>
      </c>
      <c r="C1026" s="354" t="s">
        <v>3668</v>
      </c>
      <c r="D1026" s="354" t="s">
        <v>624</v>
      </c>
      <c r="E1026" s="354" t="s">
        <v>3669</v>
      </c>
    </row>
    <row r="1027" customFormat="false" ht="18" hidden="false" customHeight="false" outlineLevel="0" collapsed="false">
      <c r="A1027" s="354" t="s">
        <v>3787</v>
      </c>
      <c r="B1027" s="354" t="s">
        <v>435</v>
      </c>
      <c r="C1027" s="354" t="s">
        <v>3788</v>
      </c>
      <c r="D1027" s="354" t="s">
        <v>624</v>
      </c>
      <c r="E1027" s="354" t="s">
        <v>3789</v>
      </c>
    </row>
    <row r="1028" customFormat="false" ht="18" hidden="false" customHeight="false" outlineLevel="0" collapsed="false">
      <c r="A1028" s="354" t="s">
        <v>3670</v>
      </c>
      <c r="B1028" s="354" t="s">
        <v>435</v>
      </c>
      <c r="C1028" s="354" t="s">
        <v>3671</v>
      </c>
      <c r="D1028" s="354" t="s">
        <v>624</v>
      </c>
      <c r="E1028" s="354" t="s">
        <v>3672</v>
      </c>
    </row>
    <row r="1029" customFormat="false" ht="18" hidden="false" customHeight="false" outlineLevel="0" collapsed="false">
      <c r="A1029" s="354" t="s">
        <v>3685</v>
      </c>
      <c r="B1029" s="354" t="s">
        <v>435</v>
      </c>
      <c r="C1029" s="354" t="s">
        <v>3686</v>
      </c>
      <c r="D1029" s="354" t="s">
        <v>624</v>
      </c>
      <c r="E1029" s="354" t="s">
        <v>3687</v>
      </c>
    </row>
    <row r="1030" customFormat="false" ht="18" hidden="false" customHeight="false" outlineLevel="0" collapsed="false">
      <c r="A1030" s="354" t="s">
        <v>3748</v>
      </c>
      <c r="B1030" s="354" t="s">
        <v>435</v>
      </c>
      <c r="C1030" s="354" t="s">
        <v>3749</v>
      </c>
      <c r="D1030" s="354" t="s">
        <v>624</v>
      </c>
      <c r="E1030" s="354" t="s">
        <v>3750</v>
      </c>
    </row>
    <row r="1031" customFormat="false" ht="18" hidden="false" customHeight="false" outlineLevel="0" collapsed="false">
      <c r="A1031" s="354" t="s">
        <v>3646</v>
      </c>
      <c r="B1031" s="354" t="s">
        <v>435</v>
      </c>
      <c r="C1031" s="354" t="s">
        <v>3647</v>
      </c>
      <c r="D1031" s="354" t="s">
        <v>624</v>
      </c>
      <c r="E1031" s="354" t="s">
        <v>3648</v>
      </c>
    </row>
    <row r="1032" customFormat="false" ht="18" hidden="false" customHeight="false" outlineLevel="0" collapsed="false">
      <c r="A1032" s="354" t="s">
        <v>3784</v>
      </c>
      <c r="B1032" s="354" t="s">
        <v>435</v>
      </c>
      <c r="C1032" s="354" t="s">
        <v>3785</v>
      </c>
      <c r="D1032" s="354" t="s">
        <v>624</v>
      </c>
      <c r="E1032" s="354" t="s">
        <v>3786</v>
      </c>
    </row>
    <row r="1033" customFormat="false" ht="18" hidden="false" customHeight="false" outlineLevel="0" collapsed="false">
      <c r="A1033" s="354" t="s">
        <v>3793</v>
      </c>
      <c r="B1033" s="354" t="s">
        <v>435</v>
      </c>
      <c r="C1033" s="354" t="s">
        <v>3794</v>
      </c>
      <c r="D1033" s="354" t="s">
        <v>624</v>
      </c>
      <c r="E1033" s="354" t="s">
        <v>3795</v>
      </c>
    </row>
    <row r="1034" customFormat="false" ht="18" hidden="false" customHeight="false" outlineLevel="0" collapsed="false">
      <c r="A1034" s="354" t="s">
        <v>3796</v>
      </c>
      <c r="B1034" s="354" t="s">
        <v>435</v>
      </c>
      <c r="C1034" s="354" t="s">
        <v>3109</v>
      </c>
      <c r="D1034" s="354" t="s">
        <v>624</v>
      </c>
      <c r="E1034" s="354" t="s">
        <v>3110</v>
      </c>
    </row>
    <row r="1035" customFormat="false" ht="18" hidden="false" customHeight="false" outlineLevel="0" collapsed="false">
      <c r="A1035" s="354" t="s">
        <v>3721</v>
      </c>
      <c r="B1035" s="354" t="s">
        <v>435</v>
      </c>
      <c r="C1035" s="354" t="s">
        <v>3722</v>
      </c>
      <c r="D1035" s="354" t="s">
        <v>624</v>
      </c>
      <c r="E1035" s="354" t="s">
        <v>3723</v>
      </c>
    </row>
    <row r="1036" customFormat="false" ht="18" hidden="false" customHeight="false" outlineLevel="0" collapsed="false">
      <c r="A1036" s="354" t="s">
        <v>3700</v>
      </c>
      <c r="B1036" s="354" t="s">
        <v>435</v>
      </c>
      <c r="C1036" s="354" t="s">
        <v>3701</v>
      </c>
      <c r="D1036" s="354" t="s">
        <v>624</v>
      </c>
      <c r="E1036" s="354" t="s">
        <v>3702</v>
      </c>
    </row>
    <row r="1037" customFormat="false" ht="18" hidden="false" customHeight="false" outlineLevel="0" collapsed="false">
      <c r="A1037" s="354" t="s">
        <v>3709</v>
      </c>
      <c r="B1037" s="354" t="s">
        <v>435</v>
      </c>
      <c r="C1037" s="354" t="s">
        <v>3710</v>
      </c>
      <c r="D1037" s="354" t="s">
        <v>624</v>
      </c>
      <c r="E1037" s="354" t="s">
        <v>3711</v>
      </c>
    </row>
    <row r="1038" customFormat="false" ht="18" hidden="false" customHeight="false" outlineLevel="0" collapsed="false">
      <c r="A1038" s="354" t="s">
        <v>3736</v>
      </c>
      <c r="B1038" s="354" t="s">
        <v>435</v>
      </c>
      <c r="C1038" s="354" t="s">
        <v>3737</v>
      </c>
      <c r="D1038" s="354" t="s">
        <v>624</v>
      </c>
      <c r="E1038" s="354" t="s">
        <v>3738</v>
      </c>
    </row>
    <row r="1039" customFormat="false" ht="18" hidden="false" customHeight="false" outlineLevel="0" collapsed="false">
      <c r="A1039" s="354" t="s">
        <v>3760</v>
      </c>
      <c r="B1039" s="354" t="s">
        <v>435</v>
      </c>
      <c r="C1039" s="354" t="s">
        <v>3761</v>
      </c>
      <c r="D1039" s="354" t="s">
        <v>624</v>
      </c>
      <c r="E1039" s="354" t="s">
        <v>3762</v>
      </c>
    </row>
    <row r="1040" customFormat="false" ht="18" hidden="false" customHeight="false" outlineLevel="0" collapsed="false">
      <c r="A1040" s="354" t="s">
        <v>3858</v>
      </c>
      <c r="B1040" s="354" t="s">
        <v>436</v>
      </c>
      <c r="C1040" s="354" t="s">
        <v>3859</v>
      </c>
      <c r="D1040" s="354" t="s">
        <v>626</v>
      </c>
      <c r="E1040" s="354" t="s">
        <v>3860</v>
      </c>
    </row>
    <row r="1041" customFormat="false" ht="18" hidden="false" customHeight="false" outlineLevel="0" collapsed="false">
      <c r="A1041" s="354" t="s">
        <v>3880</v>
      </c>
      <c r="B1041" s="354" t="s">
        <v>436</v>
      </c>
      <c r="C1041" s="354" t="s">
        <v>3881</v>
      </c>
      <c r="D1041" s="354" t="s">
        <v>626</v>
      </c>
      <c r="E1041" s="354" t="s">
        <v>3882</v>
      </c>
    </row>
    <row r="1042" customFormat="false" ht="18" hidden="false" customHeight="false" outlineLevel="0" collapsed="false">
      <c r="A1042" s="354" t="s">
        <v>3808</v>
      </c>
      <c r="B1042" s="354" t="s">
        <v>436</v>
      </c>
      <c r="C1042" s="354" t="s">
        <v>3809</v>
      </c>
      <c r="D1042" s="354" t="s">
        <v>626</v>
      </c>
      <c r="E1042" s="354" t="s">
        <v>3810</v>
      </c>
    </row>
    <row r="1043" customFormat="false" ht="18" hidden="false" customHeight="false" outlineLevel="0" collapsed="false">
      <c r="A1043" s="354" t="s">
        <v>3870</v>
      </c>
      <c r="B1043" s="354" t="s">
        <v>436</v>
      </c>
      <c r="C1043" s="354" t="s">
        <v>3871</v>
      </c>
      <c r="D1043" s="354" t="s">
        <v>626</v>
      </c>
      <c r="E1043" s="354" t="s">
        <v>3872</v>
      </c>
    </row>
    <row r="1044" customFormat="false" ht="18" hidden="false" customHeight="false" outlineLevel="0" collapsed="false">
      <c r="A1044" s="354" t="s">
        <v>3838</v>
      </c>
      <c r="B1044" s="354" t="s">
        <v>436</v>
      </c>
      <c r="C1044" s="354" t="s">
        <v>3839</v>
      </c>
      <c r="D1044" s="354" t="s">
        <v>626</v>
      </c>
      <c r="E1044" s="354" t="s">
        <v>3840</v>
      </c>
    </row>
    <row r="1045" customFormat="false" ht="18" hidden="false" customHeight="false" outlineLevel="0" collapsed="false">
      <c r="A1045" s="354" t="s">
        <v>3847</v>
      </c>
      <c r="B1045" s="354" t="s">
        <v>436</v>
      </c>
      <c r="C1045" s="354" t="s">
        <v>3848</v>
      </c>
      <c r="D1045" s="354" t="s">
        <v>626</v>
      </c>
      <c r="E1045" s="354" t="s">
        <v>3849</v>
      </c>
    </row>
    <row r="1046" customFormat="false" ht="18" hidden="false" customHeight="false" outlineLevel="0" collapsed="false">
      <c r="A1046" s="354" t="s">
        <v>3867</v>
      </c>
      <c r="B1046" s="354" t="s">
        <v>436</v>
      </c>
      <c r="C1046" s="354" t="s">
        <v>3868</v>
      </c>
      <c r="D1046" s="354" t="s">
        <v>626</v>
      </c>
      <c r="E1046" s="354" t="s">
        <v>3869</v>
      </c>
    </row>
    <row r="1047" customFormat="false" ht="18" hidden="false" customHeight="false" outlineLevel="0" collapsed="false">
      <c r="A1047" s="354" t="s">
        <v>3817</v>
      </c>
      <c r="B1047" s="354" t="s">
        <v>436</v>
      </c>
      <c r="C1047" s="354" t="s">
        <v>3818</v>
      </c>
      <c r="D1047" s="354" t="s">
        <v>626</v>
      </c>
      <c r="E1047" s="354" t="s">
        <v>3819</v>
      </c>
    </row>
    <row r="1048" customFormat="false" ht="18" hidden="false" customHeight="false" outlineLevel="0" collapsed="false">
      <c r="A1048" s="354" t="s">
        <v>3820</v>
      </c>
      <c r="B1048" s="354" t="s">
        <v>436</v>
      </c>
      <c r="C1048" s="354" t="s">
        <v>3821</v>
      </c>
      <c r="D1048" s="354" t="s">
        <v>626</v>
      </c>
      <c r="E1048" s="354" t="s">
        <v>3822</v>
      </c>
    </row>
    <row r="1049" customFormat="false" ht="18" hidden="false" customHeight="false" outlineLevel="0" collapsed="false">
      <c r="A1049" s="354" t="s">
        <v>3864</v>
      </c>
      <c r="B1049" s="354" t="s">
        <v>436</v>
      </c>
      <c r="C1049" s="354" t="s">
        <v>3865</v>
      </c>
      <c r="D1049" s="354" t="s">
        <v>626</v>
      </c>
      <c r="E1049" s="354" t="s">
        <v>3866</v>
      </c>
    </row>
    <row r="1050" customFormat="false" ht="18" hidden="false" customHeight="false" outlineLevel="0" collapsed="false">
      <c r="A1050" s="354" t="s">
        <v>3835</v>
      </c>
      <c r="B1050" s="354" t="s">
        <v>436</v>
      </c>
      <c r="C1050" s="354" t="s">
        <v>3836</v>
      </c>
      <c r="D1050" s="354" t="s">
        <v>626</v>
      </c>
      <c r="E1050" s="354" t="s">
        <v>3837</v>
      </c>
    </row>
    <row r="1051" customFormat="false" ht="18" hidden="false" customHeight="false" outlineLevel="0" collapsed="false">
      <c r="A1051" s="354" t="s">
        <v>3811</v>
      </c>
      <c r="B1051" s="354" t="s">
        <v>436</v>
      </c>
      <c r="C1051" s="354" t="s">
        <v>3812</v>
      </c>
      <c r="D1051" s="354" t="s">
        <v>626</v>
      </c>
      <c r="E1051" s="354" t="s">
        <v>3813</v>
      </c>
    </row>
    <row r="1052" customFormat="false" ht="18" hidden="false" customHeight="false" outlineLevel="0" collapsed="false">
      <c r="A1052" s="354" t="s">
        <v>3844</v>
      </c>
      <c r="B1052" s="354" t="s">
        <v>436</v>
      </c>
      <c r="C1052" s="354" t="s">
        <v>3845</v>
      </c>
      <c r="D1052" s="354" t="s">
        <v>626</v>
      </c>
      <c r="E1052" s="354" t="s">
        <v>3846</v>
      </c>
    </row>
    <row r="1053" customFormat="false" ht="18" hidden="false" customHeight="false" outlineLevel="0" collapsed="false">
      <c r="A1053" s="354" t="s">
        <v>3805</v>
      </c>
      <c r="B1053" s="354" t="s">
        <v>436</v>
      </c>
      <c r="C1053" s="354" t="s">
        <v>3806</v>
      </c>
      <c r="D1053" s="354" t="s">
        <v>626</v>
      </c>
      <c r="E1053" s="354" t="s">
        <v>3807</v>
      </c>
    </row>
    <row r="1054" customFormat="false" ht="18" hidden="false" customHeight="false" outlineLevel="0" collapsed="false">
      <c r="A1054" s="354" t="s">
        <v>3826</v>
      </c>
      <c r="B1054" s="354" t="s">
        <v>436</v>
      </c>
      <c r="C1054" s="354" t="s">
        <v>3827</v>
      </c>
      <c r="D1054" s="354" t="s">
        <v>626</v>
      </c>
      <c r="E1054" s="354" t="s">
        <v>3828</v>
      </c>
    </row>
    <row r="1055" customFormat="false" ht="18" hidden="false" customHeight="false" outlineLevel="0" collapsed="false">
      <c r="A1055" s="354" t="s">
        <v>3861</v>
      </c>
      <c r="B1055" s="354" t="s">
        <v>436</v>
      </c>
      <c r="C1055" s="354" t="s">
        <v>3862</v>
      </c>
      <c r="D1055" s="354" t="s">
        <v>626</v>
      </c>
      <c r="E1055" s="354" t="s">
        <v>3863</v>
      </c>
    </row>
    <row r="1056" customFormat="false" ht="18" hidden="false" customHeight="false" outlineLevel="0" collapsed="false">
      <c r="A1056" s="354" t="s">
        <v>3841</v>
      </c>
      <c r="B1056" s="354" t="s">
        <v>436</v>
      </c>
      <c r="C1056" s="354" t="s">
        <v>3842</v>
      </c>
      <c r="D1056" s="354" t="s">
        <v>626</v>
      </c>
      <c r="E1056" s="354" t="s">
        <v>3843</v>
      </c>
    </row>
    <row r="1057" customFormat="false" ht="18" hidden="false" customHeight="false" outlineLevel="0" collapsed="false">
      <c r="A1057" s="354" t="s">
        <v>3803</v>
      </c>
      <c r="B1057" s="354" t="s">
        <v>436</v>
      </c>
      <c r="C1057" s="354" t="s">
        <v>1655</v>
      </c>
      <c r="D1057" s="354" t="s">
        <v>626</v>
      </c>
      <c r="E1057" s="354" t="s">
        <v>3804</v>
      </c>
    </row>
    <row r="1058" customFormat="false" ht="18" hidden="false" customHeight="false" outlineLevel="0" collapsed="false">
      <c r="A1058" s="354" t="s">
        <v>3823</v>
      </c>
      <c r="B1058" s="354" t="s">
        <v>436</v>
      </c>
      <c r="C1058" s="354" t="s">
        <v>3824</v>
      </c>
      <c r="D1058" s="354" t="s">
        <v>626</v>
      </c>
      <c r="E1058" s="354" t="s">
        <v>3825</v>
      </c>
    </row>
    <row r="1059" customFormat="false" ht="18" hidden="false" customHeight="false" outlineLevel="0" collapsed="false">
      <c r="A1059" s="354" t="s">
        <v>3852</v>
      </c>
      <c r="B1059" s="354" t="s">
        <v>436</v>
      </c>
      <c r="C1059" s="354" t="s">
        <v>3853</v>
      </c>
      <c r="D1059" s="354" t="s">
        <v>626</v>
      </c>
      <c r="E1059" s="354" t="s">
        <v>3854</v>
      </c>
    </row>
    <row r="1060" customFormat="false" ht="18" hidden="false" customHeight="false" outlineLevel="0" collapsed="false">
      <c r="A1060" s="354" t="s">
        <v>3878</v>
      </c>
      <c r="B1060" s="354" t="s">
        <v>436</v>
      </c>
      <c r="C1060" s="354" t="s">
        <v>2237</v>
      </c>
      <c r="D1060" s="354" t="s">
        <v>626</v>
      </c>
      <c r="E1060" s="354" t="s">
        <v>3879</v>
      </c>
    </row>
    <row r="1061" customFormat="false" ht="18" hidden="false" customHeight="false" outlineLevel="0" collapsed="false">
      <c r="A1061" s="354" t="s">
        <v>3814</v>
      </c>
      <c r="B1061" s="354" t="s">
        <v>436</v>
      </c>
      <c r="C1061" s="354" t="s">
        <v>3815</v>
      </c>
      <c r="D1061" s="354" t="s">
        <v>626</v>
      </c>
      <c r="E1061" s="354" t="s">
        <v>3816</v>
      </c>
    </row>
    <row r="1062" customFormat="false" ht="18" hidden="false" customHeight="false" outlineLevel="0" collapsed="false">
      <c r="A1062" s="354" t="s">
        <v>3855</v>
      </c>
      <c r="B1062" s="354" t="s">
        <v>436</v>
      </c>
      <c r="C1062" s="354" t="s">
        <v>3856</v>
      </c>
      <c r="D1062" s="354" t="s">
        <v>626</v>
      </c>
      <c r="E1062" s="354" t="s">
        <v>3857</v>
      </c>
    </row>
    <row r="1063" customFormat="false" ht="18" hidden="false" customHeight="false" outlineLevel="0" collapsed="false">
      <c r="A1063" s="354" t="s">
        <v>3883</v>
      </c>
      <c r="B1063" s="354" t="s">
        <v>436</v>
      </c>
      <c r="C1063" s="354" t="s">
        <v>3884</v>
      </c>
      <c r="D1063" s="354" t="s">
        <v>626</v>
      </c>
      <c r="E1063" s="354" t="s">
        <v>3885</v>
      </c>
    </row>
    <row r="1064" customFormat="false" ht="18" hidden="false" customHeight="false" outlineLevel="0" collapsed="false">
      <c r="A1064" s="354" t="s">
        <v>3850</v>
      </c>
      <c r="B1064" s="354" t="s">
        <v>436</v>
      </c>
      <c r="C1064" s="354" t="s">
        <v>3851</v>
      </c>
      <c r="D1064" s="354" t="s">
        <v>626</v>
      </c>
      <c r="E1064" s="354" t="s">
        <v>991</v>
      </c>
    </row>
    <row r="1065" customFormat="false" ht="18" hidden="false" customHeight="false" outlineLevel="0" collapsed="false">
      <c r="A1065" s="354" t="s">
        <v>3873</v>
      </c>
      <c r="B1065" s="354" t="s">
        <v>436</v>
      </c>
      <c r="C1065" s="354" t="s">
        <v>3874</v>
      </c>
      <c r="D1065" s="354" t="s">
        <v>626</v>
      </c>
      <c r="E1065" s="354" t="s">
        <v>3875</v>
      </c>
    </row>
    <row r="1066" customFormat="false" ht="18" hidden="false" customHeight="false" outlineLevel="0" collapsed="false">
      <c r="A1066" s="354" t="s">
        <v>3832</v>
      </c>
      <c r="B1066" s="354" t="s">
        <v>436</v>
      </c>
      <c r="C1066" s="354" t="s">
        <v>3833</v>
      </c>
      <c r="D1066" s="354" t="s">
        <v>626</v>
      </c>
      <c r="E1066" s="354" t="s">
        <v>3834</v>
      </c>
    </row>
    <row r="1067" customFormat="false" ht="18" hidden="false" customHeight="false" outlineLevel="0" collapsed="false">
      <c r="A1067" s="354" t="s">
        <v>3876</v>
      </c>
      <c r="B1067" s="354" t="s">
        <v>436</v>
      </c>
      <c r="C1067" s="354" t="s">
        <v>3877</v>
      </c>
      <c r="D1067" s="354" t="s">
        <v>626</v>
      </c>
      <c r="E1067" s="354" t="s">
        <v>3110</v>
      </c>
    </row>
    <row r="1068" customFormat="false" ht="18" hidden="false" customHeight="false" outlineLevel="0" collapsed="false">
      <c r="A1068" s="354" t="s">
        <v>3829</v>
      </c>
      <c r="B1068" s="354" t="s">
        <v>436</v>
      </c>
      <c r="C1068" s="354" t="s">
        <v>3830</v>
      </c>
      <c r="D1068" s="354" t="s">
        <v>626</v>
      </c>
      <c r="E1068" s="354" t="s">
        <v>3831</v>
      </c>
    </row>
    <row r="1069" customFormat="false" ht="18" hidden="false" customHeight="false" outlineLevel="0" collapsed="false">
      <c r="A1069" s="354" t="s">
        <v>3892</v>
      </c>
      <c r="B1069" s="354" t="s">
        <v>437</v>
      </c>
      <c r="C1069" s="354" t="s">
        <v>3893</v>
      </c>
      <c r="D1069" s="354" t="s">
        <v>628</v>
      </c>
      <c r="E1069" s="354" t="s">
        <v>3894</v>
      </c>
    </row>
    <row r="1070" customFormat="false" ht="18" hidden="false" customHeight="false" outlineLevel="0" collapsed="false">
      <c r="A1070" s="354" t="s">
        <v>3922</v>
      </c>
      <c r="B1070" s="354" t="s">
        <v>437</v>
      </c>
      <c r="C1070" s="354" t="s">
        <v>3923</v>
      </c>
      <c r="D1070" s="354" t="s">
        <v>628</v>
      </c>
      <c r="E1070" s="354" t="s">
        <v>3924</v>
      </c>
    </row>
    <row r="1071" customFormat="false" ht="18" hidden="false" customHeight="false" outlineLevel="0" collapsed="false">
      <c r="A1071" s="354" t="s">
        <v>3916</v>
      </c>
      <c r="B1071" s="354" t="s">
        <v>437</v>
      </c>
      <c r="C1071" s="354" t="s">
        <v>3917</v>
      </c>
      <c r="D1071" s="354" t="s">
        <v>628</v>
      </c>
      <c r="E1071" s="354" t="s">
        <v>3918</v>
      </c>
    </row>
    <row r="1072" customFormat="false" ht="18" hidden="false" customHeight="false" outlineLevel="0" collapsed="false">
      <c r="A1072" s="354" t="s">
        <v>3889</v>
      </c>
      <c r="B1072" s="354" t="s">
        <v>437</v>
      </c>
      <c r="C1072" s="354" t="s">
        <v>3890</v>
      </c>
      <c r="D1072" s="354" t="s">
        <v>628</v>
      </c>
      <c r="E1072" s="354" t="s">
        <v>3891</v>
      </c>
    </row>
    <row r="1073" customFormat="false" ht="18" hidden="false" customHeight="false" outlineLevel="0" collapsed="false">
      <c r="A1073" s="354" t="s">
        <v>3895</v>
      </c>
      <c r="B1073" s="354" t="s">
        <v>437</v>
      </c>
      <c r="C1073" s="354" t="s">
        <v>3896</v>
      </c>
      <c r="D1073" s="354" t="s">
        <v>628</v>
      </c>
      <c r="E1073" s="354" t="s">
        <v>3897</v>
      </c>
    </row>
    <row r="1074" customFormat="false" ht="18" hidden="false" customHeight="false" outlineLevel="0" collapsed="false">
      <c r="A1074" s="354" t="s">
        <v>3931</v>
      </c>
      <c r="B1074" s="354" t="s">
        <v>437</v>
      </c>
      <c r="C1074" s="354" t="s">
        <v>3932</v>
      </c>
      <c r="D1074" s="354" t="s">
        <v>628</v>
      </c>
      <c r="E1074" s="354" t="s">
        <v>3933</v>
      </c>
    </row>
    <row r="1075" customFormat="false" ht="18" hidden="false" customHeight="false" outlineLevel="0" collapsed="false">
      <c r="A1075" s="354" t="s">
        <v>3937</v>
      </c>
      <c r="B1075" s="354" t="s">
        <v>437</v>
      </c>
      <c r="C1075" s="354" t="s">
        <v>3938</v>
      </c>
      <c r="D1075" s="354" t="s">
        <v>628</v>
      </c>
      <c r="E1075" s="354" t="s">
        <v>3939</v>
      </c>
    </row>
    <row r="1076" customFormat="false" ht="18" hidden="false" customHeight="false" outlineLevel="0" collapsed="false">
      <c r="A1076" s="354" t="s">
        <v>3898</v>
      </c>
      <c r="B1076" s="354" t="s">
        <v>437</v>
      </c>
      <c r="C1076" s="354" t="s">
        <v>3899</v>
      </c>
      <c r="D1076" s="354" t="s">
        <v>628</v>
      </c>
      <c r="E1076" s="354" t="s">
        <v>3900</v>
      </c>
    </row>
    <row r="1077" customFormat="false" ht="18" hidden="false" customHeight="false" outlineLevel="0" collapsed="false">
      <c r="A1077" s="354" t="s">
        <v>3934</v>
      </c>
      <c r="B1077" s="354" t="s">
        <v>437</v>
      </c>
      <c r="C1077" s="354" t="s">
        <v>3935</v>
      </c>
      <c r="D1077" s="354" t="s">
        <v>628</v>
      </c>
      <c r="E1077" s="354" t="s">
        <v>3936</v>
      </c>
    </row>
    <row r="1078" customFormat="false" ht="18" hidden="false" customHeight="false" outlineLevel="0" collapsed="false">
      <c r="A1078" s="354" t="s">
        <v>3904</v>
      </c>
      <c r="B1078" s="354" t="s">
        <v>437</v>
      </c>
      <c r="C1078" s="354" t="s">
        <v>3905</v>
      </c>
      <c r="D1078" s="354" t="s">
        <v>628</v>
      </c>
      <c r="E1078" s="354" t="s">
        <v>3906</v>
      </c>
    </row>
    <row r="1079" customFormat="false" ht="18" hidden="false" customHeight="false" outlineLevel="0" collapsed="false">
      <c r="A1079" s="354" t="s">
        <v>3907</v>
      </c>
      <c r="B1079" s="354" t="s">
        <v>437</v>
      </c>
      <c r="C1079" s="354" t="s">
        <v>3908</v>
      </c>
      <c r="D1079" s="354" t="s">
        <v>628</v>
      </c>
      <c r="E1079" s="354" t="s">
        <v>3909</v>
      </c>
    </row>
    <row r="1080" customFormat="false" ht="18" hidden="false" customHeight="false" outlineLevel="0" collapsed="false">
      <c r="A1080" s="354" t="s">
        <v>3919</v>
      </c>
      <c r="B1080" s="354" t="s">
        <v>437</v>
      </c>
      <c r="C1080" s="354" t="s">
        <v>3920</v>
      </c>
      <c r="D1080" s="354" t="s">
        <v>628</v>
      </c>
      <c r="E1080" s="354" t="s">
        <v>3921</v>
      </c>
    </row>
    <row r="1081" customFormat="false" ht="18" hidden="false" customHeight="false" outlineLevel="0" collapsed="false">
      <c r="A1081" s="354" t="s">
        <v>3928</v>
      </c>
      <c r="B1081" s="354" t="s">
        <v>437</v>
      </c>
      <c r="C1081" s="354" t="s">
        <v>3929</v>
      </c>
      <c r="D1081" s="354" t="s">
        <v>628</v>
      </c>
      <c r="E1081" s="354" t="s">
        <v>3930</v>
      </c>
    </row>
    <row r="1082" customFormat="false" ht="18" hidden="false" customHeight="false" outlineLevel="0" collapsed="false">
      <c r="A1082" s="354" t="s">
        <v>3925</v>
      </c>
      <c r="B1082" s="354" t="s">
        <v>437</v>
      </c>
      <c r="C1082" s="354" t="s">
        <v>3926</v>
      </c>
      <c r="D1082" s="354" t="s">
        <v>628</v>
      </c>
      <c r="E1082" s="354" t="s">
        <v>3927</v>
      </c>
    </row>
    <row r="1083" customFormat="false" ht="18" hidden="false" customHeight="false" outlineLevel="0" collapsed="false">
      <c r="A1083" s="354" t="s">
        <v>3940</v>
      </c>
      <c r="B1083" s="354" t="s">
        <v>437</v>
      </c>
      <c r="C1083" s="354" t="s">
        <v>3941</v>
      </c>
      <c r="D1083" s="354" t="s">
        <v>628</v>
      </c>
      <c r="E1083" s="354" t="s">
        <v>3942</v>
      </c>
    </row>
    <row r="1084" customFormat="false" ht="18" hidden="false" customHeight="false" outlineLevel="0" collapsed="false">
      <c r="A1084" s="354" t="s">
        <v>3886</v>
      </c>
      <c r="B1084" s="354" t="s">
        <v>437</v>
      </c>
      <c r="C1084" s="354" t="s">
        <v>3887</v>
      </c>
      <c r="D1084" s="354" t="s">
        <v>628</v>
      </c>
      <c r="E1084" s="354" t="s">
        <v>3888</v>
      </c>
    </row>
    <row r="1085" customFormat="false" ht="18" hidden="false" customHeight="false" outlineLevel="0" collapsed="false">
      <c r="A1085" s="354" t="s">
        <v>3913</v>
      </c>
      <c r="B1085" s="354" t="s">
        <v>437</v>
      </c>
      <c r="C1085" s="354" t="s">
        <v>3914</v>
      </c>
      <c r="D1085" s="354" t="s">
        <v>628</v>
      </c>
      <c r="E1085" s="354" t="s">
        <v>3915</v>
      </c>
    </row>
    <row r="1086" customFormat="false" ht="18" hidden="false" customHeight="false" outlineLevel="0" collapsed="false">
      <c r="A1086" s="354" t="s">
        <v>3901</v>
      </c>
      <c r="B1086" s="354" t="s">
        <v>437</v>
      </c>
      <c r="C1086" s="354" t="s">
        <v>3902</v>
      </c>
      <c r="D1086" s="354" t="s">
        <v>628</v>
      </c>
      <c r="E1086" s="354" t="s">
        <v>3903</v>
      </c>
    </row>
    <row r="1087" customFormat="false" ht="18" hidden="false" customHeight="false" outlineLevel="0" collapsed="false">
      <c r="A1087" s="354" t="s">
        <v>3910</v>
      </c>
      <c r="B1087" s="354" t="s">
        <v>437</v>
      </c>
      <c r="C1087" s="354" t="s">
        <v>3911</v>
      </c>
      <c r="D1087" s="354" t="s">
        <v>628</v>
      </c>
      <c r="E1087" s="354" t="s">
        <v>3912</v>
      </c>
    </row>
    <row r="1088" customFormat="false" ht="18" hidden="false" customHeight="false" outlineLevel="0" collapsed="false">
      <c r="A1088" s="354" t="s">
        <v>3979</v>
      </c>
      <c r="B1088" s="354" t="s">
        <v>438</v>
      </c>
      <c r="C1088" s="354" t="s">
        <v>3980</v>
      </c>
      <c r="D1088" s="354" t="s">
        <v>630</v>
      </c>
      <c r="E1088" s="354" t="s">
        <v>3981</v>
      </c>
    </row>
    <row r="1089" customFormat="false" ht="18" hidden="false" customHeight="false" outlineLevel="0" collapsed="false">
      <c r="A1089" s="354" t="s">
        <v>3997</v>
      </c>
      <c r="B1089" s="354" t="s">
        <v>438</v>
      </c>
      <c r="C1089" s="354" t="s">
        <v>3998</v>
      </c>
      <c r="D1089" s="354" t="s">
        <v>630</v>
      </c>
      <c r="E1089" s="354" t="s">
        <v>3999</v>
      </c>
    </row>
    <row r="1090" customFormat="false" ht="18" hidden="false" customHeight="false" outlineLevel="0" collapsed="false">
      <c r="A1090" s="354" t="s">
        <v>4000</v>
      </c>
      <c r="B1090" s="354" t="s">
        <v>438</v>
      </c>
      <c r="C1090" s="354" t="s">
        <v>4001</v>
      </c>
      <c r="D1090" s="354" t="s">
        <v>630</v>
      </c>
      <c r="E1090" s="354" t="s">
        <v>4002</v>
      </c>
    </row>
    <row r="1091" customFormat="false" ht="18" hidden="false" customHeight="false" outlineLevel="0" collapsed="false">
      <c r="A1091" s="354" t="s">
        <v>3943</v>
      </c>
      <c r="B1091" s="354" t="s">
        <v>438</v>
      </c>
      <c r="C1091" s="354" t="s">
        <v>3944</v>
      </c>
      <c r="D1091" s="354" t="s">
        <v>630</v>
      </c>
      <c r="E1091" s="354" t="s">
        <v>3945</v>
      </c>
    </row>
    <row r="1092" customFormat="false" ht="18" hidden="false" customHeight="false" outlineLevel="0" collapsed="false">
      <c r="A1092" s="354" t="s">
        <v>3952</v>
      </c>
      <c r="B1092" s="354" t="s">
        <v>438</v>
      </c>
      <c r="C1092" s="354" t="s">
        <v>3953</v>
      </c>
      <c r="D1092" s="354" t="s">
        <v>630</v>
      </c>
      <c r="E1092" s="354" t="s">
        <v>3954</v>
      </c>
    </row>
    <row r="1093" customFormat="false" ht="18" hidden="false" customHeight="false" outlineLevel="0" collapsed="false">
      <c r="A1093" s="354" t="s">
        <v>4006</v>
      </c>
      <c r="B1093" s="354" t="s">
        <v>438</v>
      </c>
      <c r="C1093" s="354" t="s">
        <v>4007</v>
      </c>
      <c r="D1093" s="354" t="s">
        <v>630</v>
      </c>
      <c r="E1093" s="354" t="s">
        <v>4008</v>
      </c>
    </row>
    <row r="1094" customFormat="false" ht="18" hidden="false" customHeight="false" outlineLevel="0" collapsed="false">
      <c r="A1094" s="354" t="s">
        <v>3964</v>
      </c>
      <c r="B1094" s="354" t="s">
        <v>438</v>
      </c>
      <c r="C1094" s="354" t="s">
        <v>3965</v>
      </c>
      <c r="D1094" s="354" t="s">
        <v>630</v>
      </c>
      <c r="E1094" s="354" t="s">
        <v>3966</v>
      </c>
    </row>
    <row r="1095" customFormat="false" ht="18" hidden="false" customHeight="false" outlineLevel="0" collapsed="false">
      <c r="A1095" s="354" t="s">
        <v>3985</v>
      </c>
      <c r="B1095" s="354" t="s">
        <v>438</v>
      </c>
      <c r="C1095" s="354" t="s">
        <v>3986</v>
      </c>
      <c r="D1095" s="354" t="s">
        <v>630</v>
      </c>
      <c r="E1095" s="354" t="s">
        <v>3987</v>
      </c>
    </row>
    <row r="1096" customFormat="false" ht="18" hidden="false" customHeight="false" outlineLevel="0" collapsed="false">
      <c r="A1096" s="354" t="s">
        <v>4009</v>
      </c>
      <c r="B1096" s="354" t="s">
        <v>438</v>
      </c>
      <c r="C1096" s="354" t="s">
        <v>4010</v>
      </c>
      <c r="D1096" s="354" t="s">
        <v>630</v>
      </c>
      <c r="E1096" s="354" t="s">
        <v>4011</v>
      </c>
    </row>
    <row r="1097" customFormat="false" ht="18" hidden="false" customHeight="false" outlineLevel="0" collapsed="false">
      <c r="A1097" s="354" t="s">
        <v>3991</v>
      </c>
      <c r="B1097" s="354" t="s">
        <v>438</v>
      </c>
      <c r="C1097" s="354" t="s">
        <v>3992</v>
      </c>
      <c r="D1097" s="354" t="s">
        <v>630</v>
      </c>
      <c r="E1097" s="354" t="s">
        <v>3993</v>
      </c>
    </row>
    <row r="1098" customFormat="false" ht="18" hidden="false" customHeight="false" outlineLevel="0" collapsed="false">
      <c r="A1098" s="354" t="s">
        <v>4012</v>
      </c>
      <c r="B1098" s="354" t="s">
        <v>438</v>
      </c>
      <c r="C1098" s="354" t="s">
        <v>4013</v>
      </c>
      <c r="D1098" s="354" t="s">
        <v>630</v>
      </c>
      <c r="E1098" s="354" t="s">
        <v>4014</v>
      </c>
    </row>
    <row r="1099" customFormat="false" ht="18" hidden="false" customHeight="false" outlineLevel="0" collapsed="false">
      <c r="A1099" s="354" t="s">
        <v>3970</v>
      </c>
      <c r="B1099" s="354" t="s">
        <v>438</v>
      </c>
      <c r="C1099" s="354" t="s">
        <v>3971</v>
      </c>
      <c r="D1099" s="354" t="s">
        <v>630</v>
      </c>
      <c r="E1099" s="354" t="s">
        <v>3972</v>
      </c>
    </row>
    <row r="1100" customFormat="false" ht="18" hidden="false" customHeight="false" outlineLevel="0" collapsed="false">
      <c r="A1100" s="354" t="s">
        <v>3973</v>
      </c>
      <c r="B1100" s="354" t="s">
        <v>438</v>
      </c>
      <c r="C1100" s="354" t="s">
        <v>3974</v>
      </c>
      <c r="D1100" s="354" t="s">
        <v>630</v>
      </c>
      <c r="E1100" s="354" t="s">
        <v>3975</v>
      </c>
    </row>
    <row r="1101" customFormat="false" ht="18" hidden="false" customHeight="false" outlineLevel="0" collapsed="false">
      <c r="A1101" s="354" t="s">
        <v>3994</v>
      </c>
      <c r="B1101" s="354" t="s">
        <v>438</v>
      </c>
      <c r="C1101" s="354" t="s">
        <v>3995</v>
      </c>
      <c r="D1101" s="354" t="s">
        <v>630</v>
      </c>
      <c r="E1101" s="354" t="s">
        <v>3996</v>
      </c>
    </row>
    <row r="1102" customFormat="false" ht="18" hidden="false" customHeight="false" outlineLevel="0" collapsed="false">
      <c r="A1102" s="354" t="s">
        <v>3967</v>
      </c>
      <c r="B1102" s="354" t="s">
        <v>438</v>
      </c>
      <c r="C1102" s="354" t="s">
        <v>3968</v>
      </c>
      <c r="D1102" s="354" t="s">
        <v>630</v>
      </c>
      <c r="E1102" s="354" t="s">
        <v>3969</v>
      </c>
    </row>
    <row r="1103" customFormat="false" ht="18" hidden="false" customHeight="false" outlineLevel="0" collapsed="false">
      <c r="A1103" s="354" t="s">
        <v>3958</v>
      </c>
      <c r="B1103" s="354" t="s">
        <v>438</v>
      </c>
      <c r="C1103" s="354" t="s">
        <v>3959</v>
      </c>
      <c r="D1103" s="354" t="s">
        <v>630</v>
      </c>
      <c r="E1103" s="354" t="s">
        <v>3960</v>
      </c>
    </row>
    <row r="1104" customFormat="false" ht="18" hidden="false" customHeight="false" outlineLevel="0" collapsed="false">
      <c r="A1104" s="354" t="s">
        <v>3982</v>
      </c>
      <c r="B1104" s="354" t="s">
        <v>438</v>
      </c>
      <c r="C1104" s="354" t="s">
        <v>3983</v>
      </c>
      <c r="D1104" s="354" t="s">
        <v>630</v>
      </c>
      <c r="E1104" s="354" t="s">
        <v>3984</v>
      </c>
    </row>
    <row r="1105" customFormat="false" ht="18" hidden="false" customHeight="false" outlineLevel="0" collapsed="false">
      <c r="A1105" s="354" t="s">
        <v>3946</v>
      </c>
      <c r="B1105" s="354" t="s">
        <v>438</v>
      </c>
      <c r="C1105" s="354" t="s">
        <v>3947</v>
      </c>
      <c r="D1105" s="354" t="s">
        <v>630</v>
      </c>
      <c r="E1105" s="354" t="s">
        <v>3948</v>
      </c>
    </row>
    <row r="1106" customFormat="false" ht="18" hidden="false" customHeight="false" outlineLevel="0" collapsed="false">
      <c r="A1106" s="354" t="s">
        <v>3955</v>
      </c>
      <c r="B1106" s="354" t="s">
        <v>438</v>
      </c>
      <c r="C1106" s="354" t="s">
        <v>3956</v>
      </c>
      <c r="D1106" s="354" t="s">
        <v>630</v>
      </c>
      <c r="E1106" s="354" t="s">
        <v>3957</v>
      </c>
    </row>
    <row r="1107" customFormat="false" ht="18" hidden="false" customHeight="false" outlineLevel="0" collapsed="false">
      <c r="A1107" s="354" t="s">
        <v>3961</v>
      </c>
      <c r="B1107" s="354" t="s">
        <v>438</v>
      </c>
      <c r="C1107" s="354" t="s">
        <v>3962</v>
      </c>
      <c r="D1107" s="354" t="s">
        <v>630</v>
      </c>
      <c r="E1107" s="354" t="s">
        <v>3963</v>
      </c>
    </row>
    <row r="1108" customFormat="false" ht="18" hidden="false" customHeight="false" outlineLevel="0" collapsed="false">
      <c r="A1108" s="354" t="s">
        <v>4018</v>
      </c>
      <c r="B1108" s="354" t="s">
        <v>438</v>
      </c>
      <c r="C1108" s="354" t="s">
        <v>4019</v>
      </c>
      <c r="D1108" s="354" t="s">
        <v>630</v>
      </c>
      <c r="E1108" s="354" t="s">
        <v>4020</v>
      </c>
    </row>
    <row r="1109" customFormat="false" ht="18" hidden="false" customHeight="false" outlineLevel="0" collapsed="false">
      <c r="A1109" s="354" t="s">
        <v>3988</v>
      </c>
      <c r="B1109" s="354" t="s">
        <v>438</v>
      </c>
      <c r="C1109" s="354" t="s">
        <v>3989</v>
      </c>
      <c r="D1109" s="354" t="s">
        <v>630</v>
      </c>
      <c r="E1109" s="354" t="s">
        <v>3990</v>
      </c>
    </row>
    <row r="1110" customFormat="false" ht="18" hidden="false" customHeight="false" outlineLevel="0" collapsed="false">
      <c r="A1110" s="354" t="s">
        <v>4003</v>
      </c>
      <c r="B1110" s="354" t="s">
        <v>438</v>
      </c>
      <c r="C1110" s="354" t="s">
        <v>4004</v>
      </c>
      <c r="D1110" s="354" t="s">
        <v>630</v>
      </c>
      <c r="E1110" s="354" t="s">
        <v>4005</v>
      </c>
    </row>
    <row r="1111" customFormat="false" ht="18" hidden="false" customHeight="false" outlineLevel="0" collapsed="false">
      <c r="A1111" s="354" t="s">
        <v>3976</v>
      </c>
      <c r="B1111" s="354" t="s">
        <v>438</v>
      </c>
      <c r="C1111" s="354" t="s">
        <v>3977</v>
      </c>
      <c r="D1111" s="354" t="s">
        <v>630</v>
      </c>
      <c r="E1111" s="354" t="s">
        <v>3978</v>
      </c>
    </row>
    <row r="1112" customFormat="false" ht="18" hidden="false" customHeight="false" outlineLevel="0" collapsed="false">
      <c r="A1112" s="354" t="s">
        <v>3949</v>
      </c>
      <c r="B1112" s="354" t="s">
        <v>438</v>
      </c>
      <c r="C1112" s="354" t="s">
        <v>3950</v>
      </c>
      <c r="D1112" s="354" t="s">
        <v>630</v>
      </c>
      <c r="E1112" s="354" t="s">
        <v>3951</v>
      </c>
    </row>
    <row r="1113" customFormat="false" ht="18" hidden="false" customHeight="false" outlineLevel="0" collapsed="false">
      <c r="A1113" s="354" t="s">
        <v>4015</v>
      </c>
      <c r="B1113" s="354" t="s">
        <v>438</v>
      </c>
      <c r="C1113" s="354" t="s">
        <v>4016</v>
      </c>
      <c r="D1113" s="354" t="s">
        <v>630</v>
      </c>
      <c r="E1113" s="354" t="s">
        <v>4017</v>
      </c>
    </row>
    <row r="1114" customFormat="false" ht="18" hidden="false" customHeight="false" outlineLevel="0" collapsed="false">
      <c r="A1114" s="354" t="s">
        <v>4039</v>
      </c>
      <c r="B1114" s="354" t="s">
        <v>439</v>
      </c>
      <c r="C1114" s="354" t="s">
        <v>4040</v>
      </c>
      <c r="D1114" s="354" t="s">
        <v>632</v>
      </c>
      <c r="E1114" s="354" t="s">
        <v>4041</v>
      </c>
    </row>
    <row r="1115" customFormat="false" ht="18" hidden="false" customHeight="false" outlineLevel="0" collapsed="false">
      <c r="A1115" s="354" t="s">
        <v>4066</v>
      </c>
      <c r="B1115" s="354" t="s">
        <v>439</v>
      </c>
      <c r="C1115" s="354" t="s">
        <v>4067</v>
      </c>
      <c r="D1115" s="354" t="s">
        <v>632</v>
      </c>
      <c r="E1115" s="354" t="s">
        <v>3092</v>
      </c>
    </row>
    <row r="1116" customFormat="false" ht="18" hidden="false" customHeight="false" outlineLevel="0" collapsed="false">
      <c r="A1116" s="354" t="s">
        <v>4060</v>
      </c>
      <c r="B1116" s="354" t="s">
        <v>439</v>
      </c>
      <c r="C1116" s="354" t="s">
        <v>4061</v>
      </c>
      <c r="D1116" s="354" t="s">
        <v>632</v>
      </c>
      <c r="E1116" s="354" t="s">
        <v>4062</v>
      </c>
    </row>
    <row r="1117" customFormat="false" ht="18" hidden="false" customHeight="false" outlineLevel="0" collapsed="false">
      <c r="A1117" s="354" t="s">
        <v>4104</v>
      </c>
      <c r="B1117" s="354" t="s">
        <v>439</v>
      </c>
      <c r="C1117" s="354" t="s">
        <v>4105</v>
      </c>
      <c r="D1117" s="354" t="s">
        <v>632</v>
      </c>
      <c r="E1117" s="354" t="s">
        <v>4106</v>
      </c>
    </row>
    <row r="1118" customFormat="false" ht="18" hidden="false" customHeight="false" outlineLevel="0" collapsed="false">
      <c r="A1118" s="354" t="s">
        <v>4021</v>
      </c>
      <c r="B1118" s="354" t="s">
        <v>439</v>
      </c>
      <c r="C1118" s="354" t="s">
        <v>4022</v>
      </c>
      <c r="D1118" s="354" t="s">
        <v>632</v>
      </c>
      <c r="E1118" s="354" t="s">
        <v>4023</v>
      </c>
    </row>
    <row r="1119" customFormat="false" ht="18" hidden="false" customHeight="false" outlineLevel="0" collapsed="false">
      <c r="A1119" s="354" t="s">
        <v>4074</v>
      </c>
      <c r="B1119" s="354" t="s">
        <v>439</v>
      </c>
      <c r="C1119" s="354" t="s">
        <v>4075</v>
      </c>
      <c r="D1119" s="354" t="s">
        <v>632</v>
      </c>
      <c r="E1119" s="354" t="s">
        <v>4076</v>
      </c>
    </row>
    <row r="1120" customFormat="false" ht="18" hidden="false" customHeight="false" outlineLevel="0" collapsed="false">
      <c r="A1120" s="354" t="s">
        <v>4024</v>
      </c>
      <c r="B1120" s="354" t="s">
        <v>439</v>
      </c>
      <c r="C1120" s="354" t="s">
        <v>4025</v>
      </c>
      <c r="D1120" s="354" t="s">
        <v>632</v>
      </c>
      <c r="E1120" s="354" t="s">
        <v>4026</v>
      </c>
    </row>
    <row r="1121" customFormat="false" ht="18" hidden="false" customHeight="false" outlineLevel="0" collapsed="false">
      <c r="A1121" s="354" t="s">
        <v>4092</v>
      </c>
      <c r="B1121" s="354" t="s">
        <v>439</v>
      </c>
      <c r="C1121" s="354" t="s">
        <v>4093</v>
      </c>
      <c r="D1121" s="354" t="s">
        <v>632</v>
      </c>
      <c r="E1121" s="354" t="s">
        <v>4094</v>
      </c>
    </row>
    <row r="1122" customFormat="false" ht="18" hidden="false" customHeight="false" outlineLevel="0" collapsed="false">
      <c r="A1122" s="354" t="s">
        <v>4042</v>
      </c>
      <c r="B1122" s="354" t="s">
        <v>439</v>
      </c>
      <c r="C1122" s="354" t="s">
        <v>4043</v>
      </c>
      <c r="D1122" s="354" t="s">
        <v>632</v>
      </c>
      <c r="E1122" s="354" t="s">
        <v>4044</v>
      </c>
    </row>
    <row r="1123" customFormat="false" ht="18" hidden="false" customHeight="false" outlineLevel="0" collapsed="false">
      <c r="A1123" s="354" t="s">
        <v>4143</v>
      </c>
      <c r="B1123" s="354" t="s">
        <v>439</v>
      </c>
      <c r="C1123" s="354" t="s">
        <v>4144</v>
      </c>
      <c r="D1123" s="354" t="s">
        <v>632</v>
      </c>
      <c r="E1123" s="354" t="s">
        <v>4145</v>
      </c>
    </row>
    <row r="1124" customFormat="false" ht="18" hidden="false" customHeight="false" outlineLevel="0" collapsed="false">
      <c r="A1124" s="354" t="s">
        <v>4128</v>
      </c>
      <c r="B1124" s="354" t="s">
        <v>439</v>
      </c>
      <c r="C1124" s="354" t="s">
        <v>4129</v>
      </c>
      <c r="D1124" s="354" t="s">
        <v>632</v>
      </c>
      <c r="E1124" s="354" t="s">
        <v>4130</v>
      </c>
    </row>
    <row r="1125" customFormat="false" ht="18" hidden="false" customHeight="false" outlineLevel="0" collapsed="false">
      <c r="A1125" s="354" t="s">
        <v>4033</v>
      </c>
      <c r="B1125" s="354" t="s">
        <v>439</v>
      </c>
      <c r="C1125" s="354" t="s">
        <v>4034</v>
      </c>
      <c r="D1125" s="354" t="s">
        <v>632</v>
      </c>
      <c r="E1125" s="354" t="s">
        <v>4035</v>
      </c>
    </row>
    <row r="1126" customFormat="false" ht="18" hidden="false" customHeight="false" outlineLevel="0" collapsed="false">
      <c r="A1126" s="354" t="s">
        <v>4146</v>
      </c>
      <c r="B1126" s="354" t="s">
        <v>439</v>
      </c>
      <c r="C1126" s="354" t="s">
        <v>4147</v>
      </c>
      <c r="D1126" s="354" t="s">
        <v>632</v>
      </c>
      <c r="E1126" s="354" t="s">
        <v>4148</v>
      </c>
    </row>
    <row r="1127" customFormat="false" ht="18" hidden="false" customHeight="false" outlineLevel="0" collapsed="false">
      <c r="A1127" s="354" t="s">
        <v>4027</v>
      </c>
      <c r="B1127" s="354" t="s">
        <v>439</v>
      </c>
      <c r="C1127" s="354" t="s">
        <v>4028</v>
      </c>
      <c r="D1127" s="354" t="s">
        <v>632</v>
      </c>
      <c r="E1127" s="354" t="s">
        <v>4029</v>
      </c>
    </row>
    <row r="1128" customFormat="false" ht="18" hidden="false" customHeight="false" outlineLevel="0" collapsed="false">
      <c r="A1128" s="354" t="s">
        <v>4110</v>
      </c>
      <c r="B1128" s="354" t="s">
        <v>439</v>
      </c>
      <c r="C1128" s="354" t="s">
        <v>4111</v>
      </c>
      <c r="D1128" s="354" t="s">
        <v>632</v>
      </c>
      <c r="E1128" s="354" t="s">
        <v>4112</v>
      </c>
    </row>
    <row r="1129" customFormat="false" ht="18" hidden="false" customHeight="false" outlineLevel="0" collapsed="false">
      <c r="A1129" s="354" t="s">
        <v>4113</v>
      </c>
      <c r="B1129" s="354" t="s">
        <v>439</v>
      </c>
      <c r="C1129" s="354" t="s">
        <v>4114</v>
      </c>
      <c r="D1129" s="354" t="s">
        <v>632</v>
      </c>
      <c r="E1129" s="354" t="s">
        <v>4115</v>
      </c>
    </row>
    <row r="1130" customFormat="false" ht="18" hidden="false" customHeight="false" outlineLevel="0" collapsed="false">
      <c r="A1130" s="354" t="s">
        <v>4057</v>
      </c>
      <c r="B1130" s="354" t="s">
        <v>439</v>
      </c>
      <c r="C1130" s="354" t="s">
        <v>4058</v>
      </c>
      <c r="D1130" s="354" t="s">
        <v>632</v>
      </c>
      <c r="E1130" s="354" t="s">
        <v>4059</v>
      </c>
    </row>
    <row r="1131" customFormat="false" ht="18" hidden="false" customHeight="false" outlineLevel="0" collapsed="false">
      <c r="A1131" s="354" t="s">
        <v>4134</v>
      </c>
      <c r="B1131" s="354" t="s">
        <v>439</v>
      </c>
      <c r="C1131" s="354" t="s">
        <v>4135</v>
      </c>
      <c r="D1131" s="354" t="s">
        <v>632</v>
      </c>
      <c r="E1131" s="354" t="s">
        <v>4136</v>
      </c>
    </row>
    <row r="1132" customFormat="false" ht="18" hidden="false" customHeight="false" outlineLevel="0" collapsed="false">
      <c r="A1132" s="354" t="s">
        <v>4086</v>
      </c>
      <c r="B1132" s="354" t="s">
        <v>439</v>
      </c>
      <c r="C1132" s="354" t="s">
        <v>4087</v>
      </c>
      <c r="D1132" s="354" t="s">
        <v>632</v>
      </c>
      <c r="E1132" s="354" t="s">
        <v>4088</v>
      </c>
    </row>
    <row r="1133" customFormat="false" ht="18" hidden="false" customHeight="false" outlineLevel="0" collapsed="false">
      <c r="A1133" s="354" t="s">
        <v>4030</v>
      </c>
      <c r="B1133" s="354" t="s">
        <v>439</v>
      </c>
      <c r="C1133" s="354" t="s">
        <v>4031</v>
      </c>
      <c r="D1133" s="354" t="s">
        <v>632</v>
      </c>
      <c r="E1133" s="354" t="s">
        <v>4032</v>
      </c>
    </row>
    <row r="1134" customFormat="false" ht="18" hidden="false" customHeight="false" outlineLevel="0" collapsed="false">
      <c r="A1134" s="354" t="s">
        <v>4140</v>
      </c>
      <c r="B1134" s="354" t="s">
        <v>439</v>
      </c>
      <c r="C1134" s="354" t="s">
        <v>4141</v>
      </c>
      <c r="D1134" s="354" t="s">
        <v>632</v>
      </c>
      <c r="E1134" s="354" t="s">
        <v>4142</v>
      </c>
    </row>
    <row r="1135" customFormat="false" ht="18" hidden="false" customHeight="false" outlineLevel="0" collapsed="false">
      <c r="A1135" s="354" t="s">
        <v>4045</v>
      </c>
      <c r="B1135" s="354" t="s">
        <v>439</v>
      </c>
      <c r="C1135" s="354" t="s">
        <v>4046</v>
      </c>
      <c r="D1135" s="354" t="s">
        <v>632</v>
      </c>
      <c r="E1135" s="354" t="s">
        <v>4047</v>
      </c>
    </row>
    <row r="1136" customFormat="false" ht="18" hidden="false" customHeight="false" outlineLevel="0" collapsed="false">
      <c r="A1136" s="354" t="s">
        <v>4119</v>
      </c>
      <c r="B1136" s="354" t="s">
        <v>439</v>
      </c>
      <c r="C1136" s="354" t="s">
        <v>4120</v>
      </c>
      <c r="D1136" s="354" t="s">
        <v>632</v>
      </c>
      <c r="E1136" s="354" t="s">
        <v>4121</v>
      </c>
    </row>
    <row r="1137" customFormat="false" ht="18" hidden="false" customHeight="false" outlineLevel="0" collapsed="false">
      <c r="A1137" s="354" t="s">
        <v>4051</v>
      </c>
      <c r="B1137" s="354" t="s">
        <v>439</v>
      </c>
      <c r="C1137" s="354" t="s">
        <v>4052</v>
      </c>
      <c r="D1137" s="354" t="s">
        <v>632</v>
      </c>
      <c r="E1137" s="354" t="s">
        <v>4053</v>
      </c>
    </row>
    <row r="1138" customFormat="false" ht="18" hidden="false" customHeight="false" outlineLevel="0" collapsed="false">
      <c r="A1138" s="354" t="s">
        <v>4077</v>
      </c>
      <c r="B1138" s="354" t="s">
        <v>439</v>
      </c>
      <c r="C1138" s="354" t="s">
        <v>4078</v>
      </c>
      <c r="D1138" s="354" t="s">
        <v>632</v>
      </c>
      <c r="E1138" s="354" t="s">
        <v>4079</v>
      </c>
    </row>
    <row r="1139" customFormat="false" ht="18" hidden="false" customHeight="false" outlineLevel="0" collapsed="false">
      <c r="A1139" s="354" t="s">
        <v>4089</v>
      </c>
      <c r="B1139" s="354" t="s">
        <v>439</v>
      </c>
      <c r="C1139" s="354" t="s">
        <v>4090</v>
      </c>
      <c r="D1139" s="354" t="s">
        <v>632</v>
      </c>
      <c r="E1139" s="354" t="s">
        <v>4091</v>
      </c>
    </row>
    <row r="1140" customFormat="false" ht="18" hidden="false" customHeight="false" outlineLevel="0" collapsed="false">
      <c r="A1140" s="354" t="s">
        <v>4131</v>
      </c>
      <c r="B1140" s="354" t="s">
        <v>439</v>
      </c>
      <c r="C1140" s="354" t="s">
        <v>4132</v>
      </c>
      <c r="D1140" s="354" t="s">
        <v>632</v>
      </c>
      <c r="E1140" s="354" t="s">
        <v>4133</v>
      </c>
    </row>
    <row r="1141" customFormat="false" ht="18" hidden="false" customHeight="false" outlineLevel="0" collapsed="false">
      <c r="A1141" s="354" t="s">
        <v>4125</v>
      </c>
      <c r="B1141" s="354" t="s">
        <v>439</v>
      </c>
      <c r="C1141" s="354" t="s">
        <v>4126</v>
      </c>
      <c r="D1141" s="354" t="s">
        <v>632</v>
      </c>
      <c r="E1141" s="354" t="s">
        <v>4127</v>
      </c>
    </row>
    <row r="1142" customFormat="false" ht="18" hidden="false" customHeight="false" outlineLevel="0" collapsed="false">
      <c r="A1142" s="354" t="s">
        <v>4080</v>
      </c>
      <c r="B1142" s="354" t="s">
        <v>439</v>
      </c>
      <c r="C1142" s="354" t="s">
        <v>4081</v>
      </c>
      <c r="D1142" s="354" t="s">
        <v>632</v>
      </c>
      <c r="E1142" s="354" t="s">
        <v>4082</v>
      </c>
    </row>
    <row r="1143" customFormat="false" ht="18" hidden="false" customHeight="false" outlineLevel="0" collapsed="false">
      <c r="A1143" s="354" t="s">
        <v>4068</v>
      </c>
      <c r="B1143" s="354" t="s">
        <v>439</v>
      </c>
      <c r="C1143" s="354" t="s">
        <v>4069</v>
      </c>
      <c r="D1143" s="354" t="s">
        <v>632</v>
      </c>
      <c r="E1143" s="354" t="s">
        <v>4070</v>
      </c>
    </row>
    <row r="1144" customFormat="false" ht="18" hidden="false" customHeight="false" outlineLevel="0" collapsed="false">
      <c r="A1144" s="354" t="s">
        <v>4048</v>
      </c>
      <c r="B1144" s="354" t="s">
        <v>439</v>
      </c>
      <c r="C1144" s="354" t="s">
        <v>4049</v>
      </c>
      <c r="D1144" s="354" t="s">
        <v>632</v>
      </c>
      <c r="E1144" s="354" t="s">
        <v>4050</v>
      </c>
    </row>
    <row r="1145" customFormat="false" ht="18" hidden="false" customHeight="false" outlineLevel="0" collapsed="false">
      <c r="A1145" s="354" t="s">
        <v>4036</v>
      </c>
      <c r="B1145" s="354" t="s">
        <v>439</v>
      </c>
      <c r="C1145" s="354" t="s">
        <v>4037</v>
      </c>
      <c r="D1145" s="354" t="s">
        <v>632</v>
      </c>
      <c r="E1145" s="354" t="s">
        <v>4038</v>
      </c>
    </row>
    <row r="1146" customFormat="false" ht="18" hidden="false" customHeight="false" outlineLevel="0" collapsed="false">
      <c r="A1146" s="354" t="s">
        <v>4122</v>
      </c>
      <c r="B1146" s="354" t="s">
        <v>439</v>
      </c>
      <c r="C1146" s="354" t="s">
        <v>4123</v>
      </c>
      <c r="D1146" s="354" t="s">
        <v>632</v>
      </c>
      <c r="E1146" s="354" t="s">
        <v>4124</v>
      </c>
    </row>
    <row r="1147" customFormat="false" ht="18" hidden="false" customHeight="false" outlineLevel="0" collapsed="false">
      <c r="A1147" s="354" t="s">
        <v>4071</v>
      </c>
      <c r="B1147" s="354" t="s">
        <v>439</v>
      </c>
      <c r="C1147" s="354" t="s">
        <v>4072</v>
      </c>
      <c r="D1147" s="354" t="s">
        <v>632</v>
      </c>
      <c r="E1147" s="354" t="s">
        <v>4073</v>
      </c>
    </row>
    <row r="1148" customFormat="false" ht="18" hidden="false" customHeight="false" outlineLevel="0" collapsed="false">
      <c r="A1148" s="354" t="s">
        <v>4107</v>
      </c>
      <c r="B1148" s="354" t="s">
        <v>439</v>
      </c>
      <c r="C1148" s="354" t="s">
        <v>4108</v>
      </c>
      <c r="D1148" s="354" t="s">
        <v>632</v>
      </c>
      <c r="E1148" s="354" t="s">
        <v>4109</v>
      </c>
    </row>
    <row r="1149" customFormat="false" ht="18" hidden="false" customHeight="false" outlineLevel="0" collapsed="false">
      <c r="A1149" s="354" t="s">
        <v>4116</v>
      </c>
      <c r="B1149" s="354" t="s">
        <v>439</v>
      </c>
      <c r="C1149" s="354" t="s">
        <v>4117</v>
      </c>
      <c r="D1149" s="354" t="s">
        <v>632</v>
      </c>
      <c r="E1149" s="354" t="s">
        <v>4118</v>
      </c>
    </row>
    <row r="1150" customFormat="false" ht="18" hidden="false" customHeight="false" outlineLevel="0" collapsed="false">
      <c r="A1150" s="354" t="s">
        <v>4098</v>
      </c>
      <c r="B1150" s="354" t="s">
        <v>439</v>
      </c>
      <c r="C1150" s="354" t="s">
        <v>4099</v>
      </c>
      <c r="D1150" s="354" t="s">
        <v>632</v>
      </c>
      <c r="E1150" s="354" t="s">
        <v>4100</v>
      </c>
    </row>
    <row r="1151" customFormat="false" ht="18" hidden="false" customHeight="false" outlineLevel="0" collapsed="false">
      <c r="A1151" s="354" t="s">
        <v>4063</v>
      </c>
      <c r="B1151" s="354" t="s">
        <v>439</v>
      </c>
      <c r="C1151" s="354" t="s">
        <v>4064</v>
      </c>
      <c r="D1151" s="354" t="s">
        <v>632</v>
      </c>
      <c r="E1151" s="354" t="s">
        <v>4065</v>
      </c>
    </row>
    <row r="1152" customFormat="false" ht="18" hidden="false" customHeight="false" outlineLevel="0" collapsed="false">
      <c r="A1152" s="354" t="s">
        <v>4095</v>
      </c>
      <c r="B1152" s="354" t="s">
        <v>439</v>
      </c>
      <c r="C1152" s="354" t="s">
        <v>4096</v>
      </c>
      <c r="D1152" s="354" t="s">
        <v>632</v>
      </c>
      <c r="E1152" s="354" t="s">
        <v>4097</v>
      </c>
    </row>
    <row r="1153" customFormat="false" ht="18" hidden="false" customHeight="false" outlineLevel="0" collapsed="false">
      <c r="A1153" s="354" t="s">
        <v>4137</v>
      </c>
      <c r="B1153" s="354" t="s">
        <v>439</v>
      </c>
      <c r="C1153" s="354" t="s">
        <v>4138</v>
      </c>
      <c r="D1153" s="354" t="s">
        <v>632</v>
      </c>
      <c r="E1153" s="354" t="s">
        <v>4139</v>
      </c>
    </row>
    <row r="1154" customFormat="false" ht="18" hidden="false" customHeight="false" outlineLevel="0" collapsed="false">
      <c r="A1154" s="354" t="s">
        <v>4083</v>
      </c>
      <c r="B1154" s="354" t="s">
        <v>439</v>
      </c>
      <c r="C1154" s="354" t="s">
        <v>4084</v>
      </c>
      <c r="D1154" s="354" t="s">
        <v>632</v>
      </c>
      <c r="E1154" s="354" t="s">
        <v>4085</v>
      </c>
    </row>
    <row r="1155" customFormat="false" ht="18" hidden="false" customHeight="false" outlineLevel="0" collapsed="false">
      <c r="A1155" s="354" t="s">
        <v>4054</v>
      </c>
      <c r="B1155" s="354" t="s">
        <v>439</v>
      </c>
      <c r="C1155" s="354" t="s">
        <v>4055</v>
      </c>
      <c r="D1155" s="354" t="s">
        <v>632</v>
      </c>
      <c r="E1155" s="354" t="s">
        <v>4056</v>
      </c>
    </row>
    <row r="1156" customFormat="false" ht="18" hidden="false" customHeight="false" outlineLevel="0" collapsed="false">
      <c r="A1156" s="354" t="s">
        <v>4101</v>
      </c>
      <c r="B1156" s="354" t="s">
        <v>439</v>
      </c>
      <c r="C1156" s="354" t="s">
        <v>4102</v>
      </c>
      <c r="D1156" s="354" t="s">
        <v>632</v>
      </c>
      <c r="E1156" s="354" t="s">
        <v>4103</v>
      </c>
    </row>
    <row r="1157" customFormat="false" ht="18" hidden="false" customHeight="false" outlineLevel="0" collapsed="false">
      <c r="A1157" s="354" t="s">
        <v>4205</v>
      </c>
      <c r="B1157" s="354" t="s">
        <v>440</v>
      </c>
      <c r="C1157" s="354" t="s">
        <v>4206</v>
      </c>
      <c r="D1157" s="354" t="s">
        <v>634</v>
      </c>
      <c r="E1157" s="354" t="s">
        <v>4207</v>
      </c>
    </row>
    <row r="1158" customFormat="false" ht="18" hidden="false" customHeight="false" outlineLevel="0" collapsed="false">
      <c r="A1158" s="354" t="s">
        <v>4254</v>
      </c>
      <c r="B1158" s="354" t="s">
        <v>440</v>
      </c>
      <c r="C1158" s="354" t="s">
        <v>4255</v>
      </c>
      <c r="D1158" s="354" t="s">
        <v>634</v>
      </c>
      <c r="E1158" s="354" t="s">
        <v>4256</v>
      </c>
    </row>
    <row r="1159" customFormat="false" ht="18" hidden="false" customHeight="false" outlineLevel="0" collapsed="false">
      <c r="A1159" s="354" t="s">
        <v>4164</v>
      </c>
      <c r="B1159" s="354" t="s">
        <v>440</v>
      </c>
      <c r="C1159" s="354" t="s">
        <v>4165</v>
      </c>
      <c r="D1159" s="354" t="s">
        <v>634</v>
      </c>
      <c r="E1159" s="354" t="s">
        <v>4166</v>
      </c>
    </row>
    <row r="1160" customFormat="false" ht="18" hidden="false" customHeight="false" outlineLevel="0" collapsed="false">
      <c r="A1160" s="354" t="s">
        <v>4152</v>
      </c>
      <c r="B1160" s="354" t="s">
        <v>440</v>
      </c>
      <c r="C1160" s="354" t="s">
        <v>4153</v>
      </c>
      <c r="D1160" s="354" t="s">
        <v>634</v>
      </c>
      <c r="E1160" s="354" t="s">
        <v>4154</v>
      </c>
    </row>
    <row r="1161" customFormat="false" ht="18" hidden="false" customHeight="false" outlineLevel="0" collapsed="false">
      <c r="A1161" s="354" t="s">
        <v>4245</v>
      </c>
      <c r="B1161" s="354" t="s">
        <v>440</v>
      </c>
      <c r="C1161" s="354" t="s">
        <v>4246</v>
      </c>
      <c r="D1161" s="354" t="s">
        <v>634</v>
      </c>
      <c r="E1161" s="354" t="s">
        <v>4247</v>
      </c>
    </row>
    <row r="1162" customFormat="false" ht="18" hidden="false" customHeight="false" outlineLevel="0" collapsed="false">
      <c r="A1162" s="354" t="s">
        <v>4220</v>
      </c>
      <c r="B1162" s="354" t="s">
        <v>440</v>
      </c>
      <c r="C1162" s="354" t="s">
        <v>4221</v>
      </c>
      <c r="D1162" s="354" t="s">
        <v>634</v>
      </c>
      <c r="E1162" s="354" t="s">
        <v>4222</v>
      </c>
    </row>
    <row r="1163" customFormat="false" ht="18" hidden="false" customHeight="false" outlineLevel="0" collapsed="false">
      <c r="A1163" s="354" t="s">
        <v>4161</v>
      </c>
      <c r="B1163" s="354" t="s">
        <v>440</v>
      </c>
      <c r="C1163" s="354" t="s">
        <v>4162</v>
      </c>
      <c r="D1163" s="354" t="s">
        <v>634</v>
      </c>
      <c r="E1163" s="354" t="s">
        <v>4163</v>
      </c>
    </row>
    <row r="1164" customFormat="false" ht="18" hidden="false" customHeight="false" outlineLevel="0" collapsed="false">
      <c r="A1164" s="354" t="s">
        <v>4170</v>
      </c>
      <c r="B1164" s="354" t="s">
        <v>440</v>
      </c>
      <c r="C1164" s="354" t="s">
        <v>4171</v>
      </c>
      <c r="D1164" s="354" t="s">
        <v>634</v>
      </c>
      <c r="E1164" s="354" t="s">
        <v>4172</v>
      </c>
    </row>
    <row r="1165" customFormat="false" ht="18" hidden="false" customHeight="false" outlineLevel="0" collapsed="false">
      <c r="A1165" s="354" t="s">
        <v>4149</v>
      </c>
      <c r="B1165" s="354" t="s">
        <v>440</v>
      </c>
      <c r="C1165" s="354" t="s">
        <v>4150</v>
      </c>
      <c r="D1165" s="354" t="s">
        <v>634</v>
      </c>
      <c r="E1165" s="354" t="s">
        <v>4151</v>
      </c>
    </row>
    <row r="1166" customFormat="false" ht="18" hidden="false" customHeight="false" outlineLevel="0" collapsed="false">
      <c r="A1166" s="354" t="s">
        <v>4242</v>
      </c>
      <c r="B1166" s="354" t="s">
        <v>440</v>
      </c>
      <c r="C1166" s="354" t="s">
        <v>4243</v>
      </c>
      <c r="D1166" s="354" t="s">
        <v>634</v>
      </c>
      <c r="E1166" s="354" t="s">
        <v>4244</v>
      </c>
    </row>
    <row r="1167" customFormat="false" ht="18" hidden="false" customHeight="false" outlineLevel="0" collapsed="false">
      <c r="A1167" s="354" t="s">
        <v>4185</v>
      </c>
      <c r="B1167" s="354" t="s">
        <v>440</v>
      </c>
      <c r="C1167" s="354" t="s">
        <v>4186</v>
      </c>
      <c r="D1167" s="354" t="s">
        <v>634</v>
      </c>
      <c r="E1167" s="354" t="s">
        <v>4187</v>
      </c>
    </row>
    <row r="1168" customFormat="false" ht="18" hidden="false" customHeight="false" outlineLevel="0" collapsed="false">
      <c r="A1168" s="354" t="s">
        <v>4155</v>
      </c>
      <c r="B1168" s="354" t="s">
        <v>440</v>
      </c>
      <c r="C1168" s="354" t="s">
        <v>4156</v>
      </c>
      <c r="D1168" s="354" t="s">
        <v>634</v>
      </c>
      <c r="E1168" s="354" t="s">
        <v>4157</v>
      </c>
    </row>
    <row r="1169" customFormat="false" ht="18" hidden="false" customHeight="false" outlineLevel="0" collapsed="false">
      <c r="A1169" s="354" t="s">
        <v>4248</v>
      </c>
      <c r="B1169" s="354" t="s">
        <v>440</v>
      </c>
      <c r="C1169" s="354" t="s">
        <v>4249</v>
      </c>
      <c r="D1169" s="354" t="s">
        <v>634</v>
      </c>
      <c r="E1169" s="354" t="s">
        <v>4250</v>
      </c>
    </row>
    <row r="1170" customFormat="false" ht="18" hidden="false" customHeight="false" outlineLevel="0" collapsed="false">
      <c r="A1170" s="354" t="s">
        <v>4230</v>
      </c>
      <c r="B1170" s="354" t="s">
        <v>440</v>
      </c>
      <c r="C1170" s="354" t="s">
        <v>4231</v>
      </c>
      <c r="D1170" s="354" t="s">
        <v>634</v>
      </c>
      <c r="E1170" s="354" t="s">
        <v>4232</v>
      </c>
    </row>
    <row r="1171" customFormat="false" ht="18" hidden="false" customHeight="false" outlineLevel="0" collapsed="false">
      <c r="A1171" s="354" t="s">
        <v>4260</v>
      </c>
      <c r="B1171" s="354" t="s">
        <v>440</v>
      </c>
      <c r="C1171" s="354" t="s">
        <v>4261</v>
      </c>
      <c r="D1171" s="354" t="s">
        <v>634</v>
      </c>
      <c r="E1171" s="354" t="s">
        <v>4262</v>
      </c>
    </row>
    <row r="1172" customFormat="false" ht="18" hidden="false" customHeight="false" outlineLevel="0" collapsed="false">
      <c r="A1172" s="354" t="s">
        <v>4224</v>
      </c>
      <c r="B1172" s="354" t="s">
        <v>440</v>
      </c>
      <c r="C1172" s="354" t="s">
        <v>4225</v>
      </c>
      <c r="D1172" s="354" t="s">
        <v>634</v>
      </c>
      <c r="E1172" s="354" t="s">
        <v>4226</v>
      </c>
    </row>
    <row r="1173" customFormat="false" ht="18" hidden="false" customHeight="false" outlineLevel="0" collapsed="false">
      <c r="A1173" s="354" t="s">
        <v>4202</v>
      </c>
      <c r="B1173" s="354" t="s">
        <v>440</v>
      </c>
      <c r="C1173" s="354" t="s">
        <v>4203</v>
      </c>
      <c r="D1173" s="354" t="s">
        <v>634</v>
      </c>
      <c r="E1173" s="354" t="s">
        <v>4204</v>
      </c>
    </row>
    <row r="1174" customFormat="false" ht="18" hidden="false" customHeight="false" outlineLevel="0" collapsed="false">
      <c r="A1174" s="354" t="s">
        <v>4182</v>
      </c>
      <c r="B1174" s="354" t="s">
        <v>440</v>
      </c>
      <c r="C1174" s="354" t="s">
        <v>4183</v>
      </c>
      <c r="D1174" s="354" t="s">
        <v>634</v>
      </c>
      <c r="E1174" s="354" t="s">
        <v>4184</v>
      </c>
    </row>
    <row r="1175" customFormat="false" ht="18" hidden="false" customHeight="false" outlineLevel="0" collapsed="false">
      <c r="A1175" s="354" t="s">
        <v>4211</v>
      </c>
      <c r="B1175" s="354" t="s">
        <v>440</v>
      </c>
      <c r="C1175" s="354" t="s">
        <v>4212</v>
      </c>
      <c r="D1175" s="354" t="s">
        <v>634</v>
      </c>
      <c r="E1175" s="354" t="s">
        <v>4213</v>
      </c>
    </row>
    <row r="1176" customFormat="false" ht="18" hidden="false" customHeight="false" outlineLevel="0" collapsed="false">
      <c r="A1176" s="354" t="s">
        <v>4188</v>
      </c>
      <c r="B1176" s="354" t="s">
        <v>440</v>
      </c>
      <c r="C1176" s="354" t="s">
        <v>4189</v>
      </c>
      <c r="D1176" s="354" t="s">
        <v>634</v>
      </c>
      <c r="E1176" s="354" t="s">
        <v>4190</v>
      </c>
    </row>
    <row r="1177" customFormat="false" ht="18" hidden="false" customHeight="false" outlineLevel="0" collapsed="false">
      <c r="A1177" s="354" t="s">
        <v>4236</v>
      </c>
      <c r="B1177" s="354" t="s">
        <v>440</v>
      </c>
      <c r="C1177" s="354" t="s">
        <v>4237</v>
      </c>
      <c r="D1177" s="354" t="s">
        <v>634</v>
      </c>
      <c r="E1177" s="354" t="s">
        <v>4238</v>
      </c>
    </row>
    <row r="1178" customFormat="false" ht="18" hidden="false" customHeight="false" outlineLevel="0" collapsed="false">
      <c r="A1178" s="354" t="s">
        <v>4266</v>
      </c>
      <c r="B1178" s="354" t="s">
        <v>440</v>
      </c>
      <c r="C1178" s="354" t="s">
        <v>4267</v>
      </c>
      <c r="D1178" s="354" t="s">
        <v>634</v>
      </c>
      <c r="E1178" s="354" t="s">
        <v>4268</v>
      </c>
    </row>
    <row r="1179" customFormat="false" ht="18" hidden="false" customHeight="false" outlineLevel="0" collapsed="false">
      <c r="A1179" s="354" t="s">
        <v>4239</v>
      </c>
      <c r="B1179" s="354" t="s">
        <v>440</v>
      </c>
      <c r="C1179" s="354" t="s">
        <v>4240</v>
      </c>
      <c r="D1179" s="354" t="s">
        <v>634</v>
      </c>
      <c r="E1179" s="354" t="s">
        <v>4241</v>
      </c>
    </row>
    <row r="1180" customFormat="false" ht="18" hidden="false" customHeight="false" outlineLevel="0" collapsed="false">
      <c r="A1180" s="354" t="s">
        <v>4263</v>
      </c>
      <c r="B1180" s="354" t="s">
        <v>440</v>
      </c>
      <c r="C1180" s="354" t="s">
        <v>4264</v>
      </c>
      <c r="D1180" s="354" t="s">
        <v>634</v>
      </c>
      <c r="E1180" s="354" t="s">
        <v>4265</v>
      </c>
    </row>
    <row r="1181" customFormat="false" ht="18" hidden="false" customHeight="false" outlineLevel="0" collapsed="false">
      <c r="A1181" s="354" t="s">
        <v>4158</v>
      </c>
      <c r="B1181" s="354" t="s">
        <v>440</v>
      </c>
      <c r="C1181" s="354" t="s">
        <v>4159</v>
      </c>
      <c r="D1181" s="354" t="s">
        <v>634</v>
      </c>
      <c r="E1181" s="354" t="s">
        <v>4160</v>
      </c>
    </row>
    <row r="1182" customFormat="false" ht="18" hidden="false" customHeight="false" outlineLevel="0" collapsed="false">
      <c r="A1182" s="354" t="s">
        <v>4167</v>
      </c>
      <c r="B1182" s="354" t="s">
        <v>440</v>
      </c>
      <c r="C1182" s="354" t="s">
        <v>4168</v>
      </c>
      <c r="D1182" s="354" t="s">
        <v>634</v>
      </c>
      <c r="E1182" s="354" t="s">
        <v>4169</v>
      </c>
    </row>
    <row r="1183" customFormat="false" ht="18" hidden="false" customHeight="false" outlineLevel="0" collapsed="false">
      <c r="A1183" s="354" t="s">
        <v>4214</v>
      </c>
      <c r="B1183" s="354" t="s">
        <v>440</v>
      </c>
      <c r="C1183" s="354" t="s">
        <v>4215</v>
      </c>
      <c r="D1183" s="354" t="s">
        <v>634</v>
      </c>
      <c r="E1183" s="354" t="s">
        <v>4216</v>
      </c>
    </row>
    <row r="1184" customFormat="false" ht="18" hidden="false" customHeight="false" outlineLevel="0" collapsed="false">
      <c r="A1184" s="354" t="s">
        <v>4191</v>
      </c>
      <c r="B1184" s="354" t="s">
        <v>440</v>
      </c>
      <c r="C1184" s="354" t="s">
        <v>4192</v>
      </c>
      <c r="D1184" s="354" t="s">
        <v>634</v>
      </c>
      <c r="E1184" s="354" t="s">
        <v>4193</v>
      </c>
    </row>
    <row r="1185" customFormat="false" ht="18" hidden="false" customHeight="false" outlineLevel="0" collapsed="false">
      <c r="A1185" s="354" t="s">
        <v>4233</v>
      </c>
      <c r="B1185" s="354" t="s">
        <v>440</v>
      </c>
      <c r="C1185" s="354" t="s">
        <v>4234</v>
      </c>
      <c r="D1185" s="354" t="s">
        <v>634</v>
      </c>
      <c r="E1185" s="354" t="s">
        <v>4235</v>
      </c>
    </row>
    <row r="1186" customFormat="false" ht="18" hidden="false" customHeight="false" outlineLevel="0" collapsed="false">
      <c r="A1186" s="354" t="s">
        <v>4176</v>
      </c>
      <c r="B1186" s="354" t="s">
        <v>440</v>
      </c>
      <c r="C1186" s="354" t="s">
        <v>4177</v>
      </c>
      <c r="D1186" s="354" t="s">
        <v>634</v>
      </c>
      <c r="E1186" s="354" t="s">
        <v>4178</v>
      </c>
    </row>
    <row r="1187" customFormat="false" ht="18" hidden="false" customHeight="false" outlineLevel="0" collapsed="false">
      <c r="A1187" s="354" t="s">
        <v>4227</v>
      </c>
      <c r="B1187" s="354" t="s">
        <v>440</v>
      </c>
      <c r="C1187" s="354" t="s">
        <v>4228</v>
      </c>
      <c r="D1187" s="354" t="s">
        <v>634</v>
      </c>
      <c r="E1187" s="354" t="s">
        <v>4229</v>
      </c>
    </row>
    <row r="1188" customFormat="false" ht="18" hidden="false" customHeight="false" outlineLevel="0" collapsed="false">
      <c r="A1188" s="354" t="s">
        <v>4179</v>
      </c>
      <c r="B1188" s="354" t="s">
        <v>440</v>
      </c>
      <c r="C1188" s="354" t="s">
        <v>4180</v>
      </c>
      <c r="D1188" s="354" t="s">
        <v>634</v>
      </c>
      <c r="E1188" s="354" t="s">
        <v>4181</v>
      </c>
    </row>
    <row r="1189" customFormat="false" ht="18" hidden="false" customHeight="false" outlineLevel="0" collapsed="false">
      <c r="A1189" s="354" t="s">
        <v>4251</v>
      </c>
      <c r="B1189" s="354" t="s">
        <v>440</v>
      </c>
      <c r="C1189" s="354" t="s">
        <v>4252</v>
      </c>
      <c r="D1189" s="354" t="s">
        <v>634</v>
      </c>
      <c r="E1189" s="354" t="s">
        <v>4253</v>
      </c>
    </row>
    <row r="1190" customFormat="false" ht="18" hidden="false" customHeight="false" outlineLevel="0" collapsed="false">
      <c r="A1190" s="354" t="s">
        <v>4173</v>
      </c>
      <c r="B1190" s="354" t="s">
        <v>440</v>
      </c>
      <c r="C1190" s="354" t="s">
        <v>4174</v>
      </c>
      <c r="D1190" s="354" t="s">
        <v>634</v>
      </c>
      <c r="E1190" s="354" t="s">
        <v>4175</v>
      </c>
    </row>
    <row r="1191" customFormat="false" ht="18" hidden="false" customHeight="false" outlineLevel="0" collapsed="false">
      <c r="A1191" s="354" t="s">
        <v>4257</v>
      </c>
      <c r="B1191" s="354" t="s">
        <v>440</v>
      </c>
      <c r="C1191" s="354" t="s">
        <v>4258</v>
      </c>
      <c r="D1191" s="354" t="s">
        <v>634</v>
      </c>
      <c r="E1191" s="354" t="s">
        <v>4259</v>
      </c>
    </row>
    <row r="1192" customFormat="false" ht="18" hidden="false" customHeight="false" outlineLevel="0" collapsed="false">
      <c r="A1192" s="354" t="s">
        <v>4194</v>
      </c>
      <c r="B1192" s="354" t="s">
        <v>440</v>
      </c>
      <c r="C1192" s="354" t="s">
        <v>4195</v>
      </c>
      <c r="D1192" s="354" t="s">
        <v>634</v>
      </c>
      <c r="E1192" s="354" t="s">
        <v>838</v>
      </c>
    </row>
    <row r="1193" customFormat="false" ht="18" hidden="false" customHeight="false" outlineLevel="0" collapsed="false">
      <c r="A1193" s="354" t="s">
        <v>4223</v>
      </c>
      <c r="B1193" s="354" t="s">
        <v>440</v>
      </c>
      <c r="C1193" s="354" t="s">
        <v>4084</v>
      </c>
      <c r="D1193" s="354" t="s">
        <v>634</v>
      </c>
      <c r="E1193" s="354" t="s">
        <v>4085</v>
      </c>
    </row>
    <row r="1194" customFormat="false" ht="18" hidden="false" customHeight="false" outlineLevel="0" collapsed="false">
      <c r="A1194" s="354" t="s">
        <v>4196</v>
      </c>
      <c r="B1194" s="354" t="s">
        <v>440</v>
      </c>
      <c r="C1194" s="354" t="s">
        <v>4197</v>
      </c>
      <c r="D1194" s="354" t="s">
        <v>634</v>
      </c>
      <c r="E1194" s="354" t="s">
        <v>4198</v>
      </c>
    </row>
    <row r="1195" customFormat="false" ht="18" hidden="false" customHeight="false" outlineLevel="0" collapsed="false">
      <c r="A1195" s="354" t="s">
        <v>4208</v>
      </c>
      <c r="B1195" s="354" t="s">
        <v>440</v>
      </c>
      <c r="C1195" s="354" t="s">
        <v>4209</v>
      </c>
      <c r="D1195" s="354" t="s">
        <v>634</v>
      </c>
      <c r="E1195" s="354" t="s">
        <v>4210</v>
      </c>
    </row>
    <row r="1196" customFormat="false" ht="18" hidden="false" customHeight="false" outlineLevel="0" collapsed="false">
      <c r="A1196" s="354" t="s">
        <v>4199</v>
      </c>
      <c r="B1196" s="354" t="s">
        <v>440</v>
      </c>
      <c r="C1196" s="354" t="s">
        <v>4200</v>
      </c>
      <c r="D1196" s="354" t="s">
        <v>634</v>
      </c>
      <c r="E1196" s="354" t="s">
        <v>4201</v>
      </c>
    </row>
    <row r="1197" customFormat="false" ht="18" hidden="false" customHeight="false" outlineLevel="0" collapsed="false">
      <c r="A1197" s="354" t="s">
        <v>4217</v>
      </c>
      <c r="B1197" s="354" t="s">
        <v>440</v>
      </c>
      <c r="C1197" s="354" t="s">
        <v>4218</v>
      </c>
      <c r="D1197" s="354" t="s">
        <v>634</v>
      </c>
      <c r="E1197" s="354" t="s">
        <v>4219</v>
      </c>
    </row>
    <row r="1198" customFormat="false" ht="18" hidden="false" customHeight="false" outlineLevel="0" collapsed="false">
      <c r="A1198" s="354" t="s">
        <v>4353</v>
      </c>
      <c r="B1198" s="354" t="s">
        <v>441</v>
      </c>
      <c r="C1198" s="354" t="s">
        <v>4354</v>
      </c>
      <c r="D1198" s="354" t="s">
        <v>636</v>
      </c>
      <c r="E1198" s="354" t="s">
        <v>4355</v>
      </c>
    </row>
    <row r="1199" customFormat="false" ht="18" hidden="false" customHeight="false" outlineLevel="0" collapsed="false">
      <c r="A1199" s="354" t="s">
        <v>4377</v>
      </c>
      <c r="B1199" s="354" t="s">
        <v>441</v>
      </c>
      <c r="C1199" s="354" t="s">
        <v>4378</v>
      </c>
      <c r="D1199" s="354" t="s">
        <v>636</v>
      </c>
      <c r="E1199" s="354" t="s">
        <v>4379</v>
      </c>
    </row>
    <row r="1200" customFormat="false" ht="18" hidden="false" customHeight="false" outlineLevel="0" collapsed="false">
      <c r="A1200" s="354" t="s">
        <v>4374</v>
      </c>
      <c r="B1200" s="354" t="s">
        <v>441</v>
      </c>
      <c r="C1200" s="354" t="s">
        <v>4375</v>
      </c>
      <c r="D1200" s="354" t="s">
        <v>636</v>
      </c>
      <c r="E1200" s="354" t="s">
        <v>4376</v>
      </c>
    </row>
    <row r="1201" customFormat="false" ht="18" hidden="false" customHeight="false" outlineLevel="0" collapsed="false">
      <c r="A1201" s="354" t="s">
        <v>4347</v>
      </c>
      <c r="B1201" s="354" t="s">
        <v>441</v>
      </c>
      <c r="C1201" s="354" t="s">
        <v>4348</v>
      </c>
      <c r="D1201" s="354" t="s">
        <v>636</v>
      </c>
      <c r="E1201" s="354" t="s">
        <v>4349</v>
      </c>
    </row>
    <row r="1202" customFormat="false" ht="18" hidden="false" customHeight="false" outlineLevel="0" collapsed="false">
      <c r="A1202" s="354" t="s">
        <v>4293</v>
      </c>
      <c r="B1202" s="354" t="s">
        <v>441</v>
      </c>
      <c r="C1202" s="354" t="s">
        <v>4294</v>
      </c>
      <c r="D1202" s="354" t="s">
        <v>636</v>
      </c>
      <c r="E1202" s="354" t="s">
        <v>4295</v>
      </c>
    </row>
    <row r="1203" customFormat="false" ht="18" hidden="false" customHeight="false" outlineLevel="0" collapsed="false">
      <c r="A1203" s="354" t="s">
        <v>4323</v>
      </c>
      <c r="B1203" s="354" t="s">
        <v>441</v>
      </c>
      <c r="C1203" s="354" t="s">
        <v>4324</v>
      </c>
      <c r="D1203" s="354" t="s">
        <v>636</v>
      </c>
      <c r="E1203" s="354" t="s">
        <v>4325</v>
      </c>
    </row>
    <row r="1204" customFormat="false" ht="18" hidden="false" customHeight="false" outlineLevel="0" collapsed="false">
      <c r="A1204" s="354" t="s">
        <v>4317</v>
      </c>
      <c r="B1204" s="354" t="s">
        <v>441</v>
      </c>
      <c r="C1204" s="354" t="s">
        <v>4318</v>
      </c>
      <c r="D1204" s="354" t="s">
        <v>636</v>
      </c>
      <c r="E1204" s="354" t="s">
        <v>4319</v>
      </c>
    </row>
    <row r="1205" customFormat="false" ht="18" hidden="false" customHeight="false" outlineLevel="0" collapsed="false">
      <c r="A1205" s="354" t="s">
        <v>4320</v>
      </c>
      <c r="B1205" s="354" t="s">
        <v>441</v>
      </c>
      <c r="C1205" s="354" t="s">
        <v>4321</v>
      </c>
      <c r="D1205" s="354" t="s">
        <v>636</v>
      </c>
      <c r="E1205" s="354" t="s">
        <v>4322</v>
      </c>
    </row>
    <row r="1206" customFormat="false" ht="18" hidden="false" customHeight="false" outlineLevel="0" collapsed="false">
      <c r="A1206" s="354" t="s">
        <v>4278</v>
      </c>
      <c r="B1206" s="354" t="s">
        <v>441</v>
      </c>
      <c r="C1206" s="354" t="s">
        <v>4279</v>
      </c>
      <c r="D1206" s="354" t="s">
        <v>636</v>
      </c>
      <c r="E1206" s="354" t="s">
        <v>4280</v>
      </c>
    </row>
    <row r="1207" customFormat="false" ht="18" hidden="false" customHeight="false" outlineLevel="0" collapsed="false">
      <c r="A1207" s="354" t="s">
        <v>4290</v>
      </c>
      <c r="B1207" s="354" t="s">
        <v>441</v>
      </c>
      <c r="C1207" s="354" t="s">
        <v>4291</v>
      </c>
      <c r="D1207" s="354" t="s">
        <v>636</v>
      </c>
      <c r="E1207" s="354" t="s">
        <v>4292</v>
      </c>
    </row>
    <row r="1208" customFormat="false" ht="18" hidden="false" customHeight="false" outlineLevel="0" collapsed="false">
      <c r="A1208" s="354" t="s">
        <v>4296</v>
      </c>
      <c r="B1208" s="354" t="s">
        <v>441</v>
      </c>
      <c r="C1208" s="354" t="s">
        <v>4297</v>
      </c>
      <c r="D1208" s="354" t="s">
        <v>636</v>
      </c>
      <c r="E1208" s="354" t="s">
        <v>4298</v>
      </c>
    </row>
    <row r="1209" customFormat="false" ht="18" hidden="false" customHeight="false" outlineLevel="0" collapsed="false">
      <c r="A1209" s="354" t="s">
        <v>4281</v>
      </c>
      <c r="B1209" s="354" t="s">
        <v>441</v>
      </c>
      <c r="C1209" s="354" t="s">
        <v>4282</v>
      </c>
      <c r="D1209" s="354" t="s">
        <v>636</v>
      </c>
      <c r="E1209" s="354" t="s">
        <v>4283</v>
      </c>
    </row>
    <row r="1210" customFormat="false" ht="18" hidden="false" customHeight="false" outlineLevel="0" collapsed="false">
      <c r="A1210" s="354" t="s">
        <v>4371</v>
      </c>
      <c r="B1210" s="354" t="s">
        <v>441</v>
      </c>
      <c r="C1210" s="354" t="s">
        <v>4372</v>
      </c>
      <c r="D1210" s="354" t="s">
        <v>636</v>
      </c>
      <c r="E1210" s="354" t="s">
        <v>4373</v>
      </c>
    </row>
    <row r="1211" customFormat="false" ht="18" hidden="false" customHeight="false" outlineLevel="0" collapsed="false">
      <c r="A1211" s="354" t="s">
        <v>4362</v>
      </c>
      <c r="B1211" s="354" t="s">
        <v>441</v>
      </c>
      <c r="C1211" s="354" t="s">
        <v>4363</v>
      </c>
      <c r="D1211" s="354" t="s">
        <v>636</v>
      </c>
      <c r="E1211" s="354" t="s">
        <v>4364</v>
      </c>
    </row>
    <row r="1212" customFormat="false" ht="18" hidden="false" customHeight="false" outlineLevel="0" collapsed="false">
      <c r="A1212" s="354" t="s">
        <v>4326</v>
      </c>
      <c r="B1212" s="354" t="s">
        <v>441</v>
      </c>
      <c r="C1212" s="354" t="s">
        <v>4327</v>
      </c>
      <c r="D1212" s="354" t="s">
        <v>636</v>
      </c>
      <c r="E1212" s="354" t="s">
        <v>4328</v>
      </c>
    </row>
    <row r="1213" customFormat="false" ht="18" hidden="false" customHeight="false" outlineLevel="0" collapsed="false">
      <c r="A1213" s="354" t="s">
        <v>4275</v>
      </c>
      <c r="B1213" s="354" t="s">
        <v>441</v>
      </c>
      <c r="C1213" s="354" t="s">
        <v>4276</v>
      </c>
      <c r="D1213" s="354" t="s">
        <v>636</v>
      </c>
      <c r="E1213" s="354" t="s">
        <v>4277</v>
      </c>
    </row>
    <row r="1214" customFormat="false" ht="18" hidden="false" customHeight="false" outlineLevel="0" collapsed="false">
      <c r="A1214" s="354" t="s">
        <v>4272</v>
      </c>
      <c r="B1214" s="354" t="s">
        <v>441</v>
      </c>
      <c r="C1214" s="354" t="s">
        <v>4273</v>
      </c>
      <c r="D1214" s="354" t="s">
        <v>636</v>
      </c>
      <c r="E1214" s="354" t="s">
        <v>4274</v>
      </c>
    </row>
    <row r="1215" customFormat="false" ht="18" hidden="false" customHeight="false" outlineLevel="0" collapsed="false">
      <c r="A1215" s="354" t="s">
        <v>4306</v>
      </c>
      <c r="B1215" s="354" t="s">
        <v>441</v>
      </c>
      <c r="C1215" s="354" t="s">
        <v>1685</v>
      </c>
      <c r="D1215" s="354" t="s">
        <v>636</v>
      </c>
      <c r="E1215" s="354" t="s">
        <v>4307</v>
      </c>
    </row>
    <row r="1216" customFormat="false" ht="18" hidden="false" customHeight="false" outlineLevel="0" collapsed="false">
      <c r="A1216" s="354" t="s">
        <v>4368</v>
      </c>
      <c r="B1216" s="354" t="s">
        <v>441</v>
      </c>
      <c r="C1216" s="354" t="s">
        <v>4369</v>
      </c>
      <c r="D1216" s="354" t="s">
        <v>636</v>
      </c>
      <c r="E1216" s="354" t="s">
        <v>4370</v>
      </c>
    </row>
    <row r="1217" customFormat="false" ht="18" hidden="false" customHeight="false" outlineLevel="0" collapsed="false">
      <c r="A1217" s="354" t="s">
        <v>4341</v>
      </c>
      <c r="B1217" s="354" t="s">
        <v>441</v>
      </c>
      <c r="C1217" s="354" t="s">
        <v>4342</v>
      </c>
      <c r="D1217" s="354" t="s">
        <v>636</v>
      </c>
      <c r="E1217" s="354" t="s">
        <v>4343</v>
      </c>
    </row>
    <row r="1218" customFormat="false" ht="18" hidden="false" customHeight="false" outlineLevel="0" collapsed="false">
      <c r="A1218" s="354" t="s">
        <v>4335</v>
      </c>
      <c r="B1218" s="354" t="s">
        <v>441</v>
      </c>
      <c r="C1218" s="354" t="s">
        <v>4336</v>
      </c>
      <c r="D1218" s="354" t="s">
        <v>636</v>
      </c>
      <c r="E1218" s="354" t="s">
        <v>4337</v>
      </c>
    </row>
    <row r="1219" customFormat="false" ht="18" hidden="false" customHeight="false" outlineLevel="0" collapsed="false">
      <c r="A1219" s="354" t="s">
        <v>4365</v>
      </c>
      <c r="B1219" s="354" t="s">
        <v>441</v>
      </c>
      <c r="C1219" s="354" t="s">
        <v>4366</v>
      </c>
      <c r="D1219" s="354" t="s">
        <v>636</v>
      </c>
      <c r="E1219" s="354" t="s">
        <v>4367</v>
      </c>
    </row>
    <row r="1220" customFormat="false" ht="18" hidden="false" customHeight="false" outlineLevel="0" collapsed="false">
      <c r="A1220" s="354" t="s">
        <v>4338</v>
      </c>
      <c r="B1220" s="354" t="s">
        <v>441</v>
      </c>
      <c r="C1220" s="354" t="s">
        <v>4339</v>
      </c>
      <c r="D1220" s="354" t="s">
        <v>636</v>
      </c>
      <c r="E1220" s="354" t="s">
        <v>4340</v>
      </c>
    </row>
    <row r="1221" customFormat="false" ht="18" hidden="false" customHeight="false" outlineLevel="0" collapsed="false">
      <c r="A1221" s="354" t="s">
        <v>4269</v>
      </c>
      <c r="B1221" s="354" t="s">
        <v>441</v>
      </c>
      <c r="C1221" s="354" t="s">
        <v>4270</v>
      </c>
      <c r="D1221" s="354" t="s">
        <v>636</v>
      </c>
      <c r="E1221" s="354" t="s">
        <v>4271</v>
      </c>
    </row>
    <row r="1222" customFormat="false" ht="18" hidden="false" customHeight="false" outlineLevel="0" collapsed="false">
      <c r="A1222" s="354" t="s">
        <v>4308</v>
      </c>
      <c r="B1222" s="354" t="s">
        <v>441</v>
      </c>
      <c r="C1222" s="354" t="s">
        <v>4309</v>
      </c>
      <c r="D1222" s="354" t="s">
        <v>636</v>
      </c>
      <c r="E1222" s="354" t="s">
        <v>4310</v>
      </c>
    </row>
    <row r="1223" customFormat="false" ht="18" hidden="false" customHeight="false" outlineLevel="0" collapsed="false">
      <c r="A1223" s="354" t="s">
        <v>4284</v>
      </c>
      <c r="B1223" s="354" t="s">
        <v>441</v>
      </c>
      <c r="C1223" s="354" t="s">
        <v>4285</v>
      </c>
      <c r="D1223" s="354" t="s">
        <v>636</v>
      </c>
      <c r="E1223" s="354" t="s">
        <v>4286</v>
      </c>
    </row>
    <row r="1224" customFormat="false" ht="18" hidden="false" customHeight="false" outlineLevel="0" collapsed="false">
      <c r="A1224" s="354" t="s">
        <v>4314</v>
      </c>
      <c r="B1224" s="354" t="s">
        <v>441</v>
      </c>
      <c r="C1224" s="354" t="s">
        <v>4315</v>
      </c>
      <c r="D1224" s="354" t="s">
        <v>636</v>
      </c>
      <c r="E1224" s="354" t="s">
        <v>4316</v>
      </c>
    </row>
    <row r="1225" customFormat="false" ht="18" hidden="false" customHeight="false" outlineLevel="0" collapsed="false">
      <c r="A1225" s="354" t="s">
        <v>4302</v>
      </c>
      <c r="B1225" s="354" t="s">
        <v>441</v>
      </c>
      <c r="C1225" s="354" t="s">
        <v>4303</v>
      </c>
      <c r="D1225" s="354" t="s">
        <v>636</v>
      </c>
      <c r="E1225" s="354" t="s">
        <v>4304</v>
      </c>
    </row>
    <row r="1226" customFormat="false" ht="18" hidden="false" customHeight="false" outlineLevel="0" collapsed="false">
      <c r="A1226" s="354" t="s">
        <v>4380</v>
      </c>
      <c r="B1226" s="354" t="s">
        <v>441</v>
      </c>
      <c r="C1226" s="354" t="s">
        <v>4381</v>
      </c>
      <c r="D1226" s="354" t="s">
        <v>636</v>
      </c>
      <c r="E1226" s="354" t="s">
        <v>4382</v>
      </c>
    </row>
    <row r="1227" customFormat="false" ht="18" hidden="false" customHeight="false" outlineLevel="0" collapsed="false">
      <c r="A1227" s="354" t="s">
        <v>4287</v>
      </c>
      <c r="B1227" s="354" t="s">
        <v>441</v>
      </c>
      <c r="C1227" s="354" t="s">
        <v>4288</v>
      </c>
      <c r="D1227" s="354" t="s">
        <v>636</v>
      </c>
      <c r="E1227" s="354" t="s">
        <v>4289</v>
      </c>
    </row>
    <row r="1228" customFormat="false" ht="18" hidden="false" customHeight="false" outlineLevel="0" collapsed="false">
      <c r="A1228" s="354" t="s">
        <v>4329</v>
      </c>
      <c r="B1228" s="354" t="s">
        <v>441</v>
      </c>
      <c r="C1228" s="354" t="s">
        <v>4330</v>
      </c>
      <c r="D1228" s="354" t="s">
        <v>636</v>
      </c>
      <c r="E1228" s="354" t="s">
        <v>4331</v>
      </c>
    </row>
    <row r="1229" customFormat="false" ht="18" hidden="false" customHeight="false" outlineLevel="0" collapsed="false">
      <c r="A1229" s="354" t="s">
        <v>4311</v>
      </c>
      <c r="B1229" s="354" t="s">
        <v>441</v>
      </c>
      <c r="C1229" s="354" t="s">
        <v>4312</v>
      </c>
      <c r="D1229" s="354" t="s">
        <v>636</v>
      </c>
      <c r="E1229" s="354" t="s">
        <v>4313</v>
      </c>
    </row>
    <row r="1230" customFormat="false" ht="18" hidden="false" customHeight="false" outlineLevel="0" collapsed="false">
      <c r="A1230" s="354" t="s">
        <v>4344</v>
      </c>
      <c r="B1230" s="354" t="s">
        <v>441</v>
      </c>
      <c r="C1230" s="354" t="s">
        <v>4345</v>
      </c>
      <c r="D1230" s="354" t="s">
        <v>636</v>
      </c>
      <c r="E1230" s="354" t="s">
        <v>4346</v>
      </c>
    </row>
    <row r="1231" customFormat="false" ht="18" hidden="false" customHeight="false" outlineLevel="0" collapsed="false">
      <c r="A1231" s="354" t="s">
        <v>4356</v>
      </c>
      <c r="B1231" s="354" t="s">
        <v>441</v>
      </c>
      <c r="C1231" s="354" t="s">
        <v>4357</v>
      </c>
      <c r="D1231" s="354" t="s">
        <v>636</v>
      </c>
      <c r="E1231" s="354" t="s">
        <v>4358</v>
      </c>
    </row>
    <row r="1232" customFormat="false" ht="18" hidden="false" customHeight="false" outlineLevel="0" collapsed="false">
      <c r="A1232" s="354" t="s">
        <v>4350</v>
      </c>
      <c r="B1232" s="354" t="s">
        <v>441</v>
      </c>
      <c r="C1232" s="354" t="s">
        <v>4351</v>
      </c>
      <c r="D1232" s="354" t="s">
        <v>636</v>
      </c>
      <c r="E1232" s="354" t="s">
        <v>4352</v>
      </c>
    </row>
    <row r="1233" customFormat="false" ht="18" hidden="false" customHeight="false" outlineLevel="0" collapsed="false">
      <c r="A1233" s="354" t="s">
        <v>4332</v>
      </c>
      <c r="B1233" s="354" t="s">
        <v>441</v>
      </c>
      <c r="C1233" s="354" t="s">
        <v>4333</v>
      </c>
      <c r="D1233" s="354" t="s">
        <v>636</v>
      </c>
      <c r="E1233" s="354" t="s">
        <v>4334</v>
      </c>
    </row>
    <row r="1234" customFormat="false" ht="18" hidden="false" customHeight="false" outlineLevel="0" collapsed="false">
      <c r="A1234" s="354" t="s">
        <v>4299</v>
      </c>
      <c r="B1234" s="354" t="s">
        <v>441</v>
      </c>
      <c r="C1234" s="354" t="s">
        <v>4300</v>
      </c>
      <c r="D1234" s="354" t="s">
        <v>636</v>
      </c>
      <c r="E1234" s="354" t="s">
        <v>4301</v>
      </c>
    </row>
    <row r="1235" customFormat="false" ht="18" hidden="false" customHeight="false" outlineLevel="0" collapsed="false">
      <c r="A1235" s="354" t="s">
        <v>4305</v>
      </c>
      <c r="B1235" s="354" t="s">
        <v>441</v>
      </c>
      <c r="C1235" s="354" t="s">
        <v>3267</v>
      </c>
      <c r="D1235" s="354" t="s">
        <v>636</v>
      </c>
      <c r="E1235" s="354" t="s">
        <v>3268</v>
      </c>
    </row>
    <row r="1236" customFormat="false" ht="18" hidden="false" customHeight="false" outlineLevel="0" collapsed="false">
      <c r="A1236" s="354" t="s">
        <v>4359</v>
      </c>
      <c r="B1236" s="354" t="s">
        <v>441</v>
      </c>
      <c r="C1236" s="354" t="s">
        <v>4360</v>
      </c>
      <c r="D1236" s="354" t="s">
        <v>636</v>
      </c>
      <c r="E1236" s="354" t="s">
        <v>4361</v>
      </c>
    </row>
    <row r="1237" customFormat="false" ht="18" hidden="false" customHeight="false" outlineLevel="0" collapsed="false">
      <c r="A1237" s="354" t="s">
        <v>4465</v>
      </c>
      <c r="B1237" s="354" t="s">
        <v>442</v>
      </c>
      <c r="C1237" s="354" t="s">
        <v>4466</v>
      </c>
      <c r="D1237" s="354" t="s">
        <v>638</v>
      </c>
      <c r="E1237" s="354" t="s">
        <v>4467</v>
      </c>
    </row>
    <row r="1238" customFormat="false" ht="18" hidden="false" customHeight="false" outlineLevel="0" collapsed="false">
      <c r="A1238" s="354" t="s">
        <v>4394</v>
      </c>
      <c r="B1238" s="354" t="s">
        <v>442</v>
      </c>
      <c r="C1238" s="354" t="s">
        <v>4395</v>
      </c>
      <c r="D1238" s="354" t="s">
        <v>638</v>
      </c>
      <c r="E1238" s="354" t="s">
        <v>4396</v>
      </c>
    </row>
    <row r="1239" customFormat="false" ht="18" hidden="false" customHeight="false" outlineLevel="0" collapsed="false">
      <c r="A1239" s="354" t="s">
        <v>4445</v>
      </c>
      <c r="B1239" s="354" t="s">
        <v>442</v>
      </c>
      <c r="C1239" s="354" t="s">
        <v>4446</v>
      </c>
      <c r="D1239" s="354" t="s">
        <v>638</v>
      </c>
      <c r="E1239" s="354" t="s">
        <v>4447</v>
      </c>
    </row>
    <row r="1240" customFormat="false" ht="18" hidden="false" customHeight="false" outlineLevel="0" collapsed="false">
      <c r="A1240" s="354" t="s">
        <v>4386</v>
      </c>
      <c r="B1240" s="354" t="s">
        <v>442</v>
      </c>
      <c r="C1240" s="354" t="s">
        <v>4387</v>
      </c>
      <c r="D1240" s="354" t="s">
        <v>638</v>
      </c>
      <c r="E1240" s="354" t="s">
        <v>4388</v>
      </c>
    </row>
    <row r="1241" customFormat="false" ht="18" hidden="false" customHeight="false" outlineLevel="0" collapsed="false">
      <c r="A1241" s="354" t="s">
        <v>4424</v>
      </c>
      <c r="B1241" s="354" t="s">
        <v>442</v>
      </c>
      <c r="C1241" s="354" t="s">
        <v>4425</v>
      </c>
      <c r="D1241" s="354" t="s">
        <v>638</v>
      </c>
      <c r="E1241" s="354" t="s">
        <v>4426</v>
      </c>
    </row>
    <row r="1242" customFormat="false" ht="18" hidden="false" customHeight="false" outlineLevel="0" collapsed="false">
      <c r="A1242" s="354" t="s">
        <v>4439</v>
      </c>
      <c r="B1242" s="354" t="s">
        <v>442</v>
      </c>
      <c r="C1242" s="354" t="s">
        <v>4440</v>
      </c>
      <c r="D1242" s="354" t="s">
        <v>638</v>
      </c>
      <c r="E1242" s="354" t="s">
        <v>4441</v>
      </c>
    </row>
    <row r="1243" customFormat="false" ht="18" hidden="false" customHeight="false" outlineLevel="0" collapsed="false">
      <c r="A1243" s="354" t="s">
        <v>4430</v>
      </c>
      <c r="B1243" s="354" t="s">
        <v>442</v>
      </c>
      <c r="C1243" s="354" t="s">
        <v>4431</v>
      </c>
      <c r="D1243" s="354" t="s">
        <v>638</v>
      </c>
      <c r="E1243" s="354" t="s">
        <v>4432</v>
      </c>
    </row>
    <row r="1244" customFormat="false" ht="18" hidden="false" customHeight="false" outlineLevel="0" collapsed="false">
      <c r="A1244" s="354" t="s">
        <v>4406</v>
      </c>
      <c r="B1244" s="354" t="s">
        <v>442</v>
      </c>
      <c r="C1244" s="354" t="s">
        <v>4407</v>
      </c>
      <c r="D1244" s="354" t="s">
        <v>638</v>
      </c>
      <c r="E1244" s="354" t="s">
        <v>4408</v>
      </c>
    </row>
    <row r="1245" customFormat="false" ht="18" hidden="false" customHeight="false" outlineLevel="0" collapsed="false">
      <c r="A1245" s="354" t="s">
        <v>4391</v>
      </c>
      <c r="B1245" s="354" t="s">
        <v>442</v>
      </c>
      <c r="C1245" s="354" t="s">
        <v>4392</v>
      </c>
      <c r="D1245" s="354" t="s">
        <v>638</v>
      </c>
      <c r="E1245" s="354" t="s">
        <v>4393</v>
      </c>
    </row>
    <row r="1246" customFormat="false" ht="18" hidden="false" customHeight="false" outlineLevel="0" collapsed="false">
      <c r="A1246" s="354" t="s">
        <v>4409</v>
      </c>
      <c r="B1246" s="354" t="s">
        <v>442</v>
      </c>
      <c r="C1246" s="354" t="s">
        <v>4410</v>
      </c>
      <c r="D1246" s="354" t="s">
        <v>638</v>
      </c>
      <c r="E1246" s="354" t="s">
        <v>4411</v>
      </c>
    </row>
    <row r="1247" customFormat="false" ht="18" hidden="false" customHeight="false" outlineLevel="0" collapsed="false">
      <c r="A1247" s="354" t="s">
        <v>4397</v>
      </c>
      <c r="B1247" s="354" t="s">
        <v>442</v>
      </c>
      <c r="C1247" s="354" t="s">
        <v>4398</v>
      </c>
      <c r="D1247" s="354" t="s">
        <v>638</v>
      </c>
      <c r="E1247" s="354" t="s">
        <v>4399</v>
      </c>
    </row>
    <row r="1248" customFormat="false" ht="18" hidden="false" customHeight="false" outlineLevel="0" collapsed="false">
      <c r="A1248" s="354" t="s">
        <v>4415</v>
      </c>
      <c r="B1248" s="354" t="s">
        <v>442</v>
      </c>
      <c r="C1248" s="354" t="s">
        <v>4416</v>
      </c>
      <c r="D1248" s="354" t="s">
        <v>638</v>
      </c>
      <c r="E1248" s="354" t="s">
        <v>4417</v>
      </c>
    </row>
    <row r="1249" customFormat="false" ht="18" hidden="false" customHeight="false" outlineLevel="0" collapsed="false">
      <c r="A1249" s="354" t="s">
        <v>4418</v>
      </c>
      <c r="B1249" s="354" t="s">
        <v>442</v>
      </c>
      <c r="C1249" s="354" t="s">
        <v>4419</v>
      </c>
      <c r="D1249" s="354" t="s">
        <v>638</v>
      </c>
      <c r="E1249" s="354" t="s">
        <v>4420</v>
      </c>
    </row>
    <row r="1250" customFormat="false" ht="18" hidden="false" customHeight="false" outlineLevel="0" collapsed="false">
      <c r="A1250" s="354" t="s">
        <v>4459</v>
      </c>
      <c r="B1250" s="354" t="s">
        <v>442</v>
      </c>
      <c r="C1250" s="354" t="s">
        <v>4460</v>
      </c>
      <c r="D1250" s="354" t="s">
        <v>638</v>
      </c>
      <c r="E1250" s="354" t="s">
        <v>4461</v>
      </c>
    </row>
    <row r="1251" customFormat="false" ht="18" hidden="false" customHeight="false" outlineLevel="0" collapsed="false">
      <c r="A1251" s="354" t="s">
        <v>4452</v>
      </c>
      <c r="B1251" s="354" t="s">
        <v>442</v>
      </c>
      <c r="C1251" s="354" t="s">
        <v>4453</v>
      </c>
      <c r="D1251" s="354" t="s">
        <v>638</v>
      </c>
      <c r="E1251" s="354" t="s">
        <v>4454</v>
      </c>
    </row>
    <row r="1252" customFormat="false" ht="18" hidden="false" customHeight="false" outlineLevel="0" collapsed="false">
      <c r="A1252" s="354" t="s">
        <v>4383</v>
      </c>
      <c r="B1252" s="354" t="s">
        <v>442</v>
      </c>
      <c r="C1252" s="354" t="s">
        <v>4384</v>
      </c>
      <c r="D1252" s="354" t="s">
        <v>638</v>
      </c>
      <c r="E1252" s="354" t="s">
        <v>4385</v>
      </c>
    </row>
    <row r="1253" customFormat="false" ht="18" hidden="false" customHeight="false" outlineLevel="0" collapsed="false">
      <c r="A1253" s="354" t="s">
        <v>4458</v>
      </c>
      <c r="B1253" s="354" t="s">
        <v>442</v>
      </c>
      <c r="C1253" s="354" t="s">
        <v>3109</v>
      </c>
      <c r="D1253" s="354" t="s">
        <v>638</v>
      </c>
      <c r="E1253" s="354" t="s">
        <v>3110</v>
      </c>
    </row>
    <row r="1254" customFormat="false" ht="18" hidden="false" customHeight="false" outlineLevel="0" collapsed="false">
      <c r="A1254" s="354" t="s">
        <v>4451</v>
      </c>
      <c r="B1254" s="354" t="s">
        <v>442</v>
      </c>
      <c r="C1254" s="354" t="s">
        <v>1125</v>
      </c>
      <c r="D1254" s="354" t="s">
        <v>638</v>
      </c>
      <c r="E1254" s="354" t="s">
        <v>1126</v>
      </c>
    </row>
    <row r="1255" customFormat="false" ht="18" hidden="false" customHeight="false" outlineLevel="0" collapsed="false">
      <c r="A1255" s="354" t="s">
        <v>4462</v>
      </c>
      <c r="B1255" s="354" t="s">
        <v>442</v>
      </c>
      <c r="C1255" s="354" t="s">
        <v>4463</v>
      </c>
      <c r="D1255" s="354" t="s">
        <v>638</v>
      </c>
      <c r="E1255" s="354" t="s">
        <v>4464</v>
      </c>
    </row>
    <row r="1256" customFormat="false" ht="18" hidden="false" customHeight="false" outlineLevel="0" collapsed="false">
      <c r="A1256" s="354" t="s">
        <v>4389</v>
      </c>
      <c r="B1256" s="354" t="s">
        <v>442</v>
      </c>
      <c r="C1256" s="354" t="s">
        <v>4390</v>
      </c>
      <c r="D1256" s="354" t="s">
        <v>638</v>
      </c>
      <c r="E1256" s="354" t="s">
        <v>4181</v>
      </c>
    </row>
    <row r="1257" customFormat="false" ht="18" hidden="false" customHeight="false" outlineLevel="0" collapsed="false">
      <c r="A1257" s="354" t="s">
        <v>4455</v>
      </c>
      <c r="B1257" s="354" t="s">
        <v>442</v>
      </c>
      <c r="C1257" s="354" t="s">
        <v>4456</v>
      </c>
      <c r="D1257" s="354" t="s">
        <v>638</v>
      </c>
      <c r="E1257" s="354" t="s">
        <v>4457</v>
      </c>
    </row>
    <row r="1258" customFormat="false" ht="18" hidden="false" customHeight="false" outlineLevel="0" collapsed="false">
      <c r="A1258" s="354" t="s">
        <v>4448</v>
      </c>
      <c r="B1258" s="354" t="s">
        <v>442</v>
      </c>
      <c r="C1258" s="354" t="s">
        <v>4449</v>
      </c>
      <c r="D1258" s="354" t="s">
        <v>638</v>
      </c>
      <c r="E1258" s="354" t="s">
        <v>4450</v>
      </c>
    </row>
    <row r="1259" customFormat="false" ht="18" hidden="false" customHeight="false" outlineLevel="0" collapsed="false">
      <c r="A1259" s="354" t="s">
        <v>4427</v>
      </c>
      <c r="B1259" s="354" t="s">
        <v>442</v>
      </c>
      <c r="C1259" s="354" t="s">
        <v>4428</v>
      </c>
      <c r="D1259" s="354" t="s">
        <v>638</v>
      </c>
      <c r="E1259" s="354" t="s">
        <v>4429</v>
      </c>
    </row>
    <row r="1260" customFormat="false" ht="18" hidden="false" customHeight="false" outlineLevel="0" collapsed="false">
      <c r="A1260" s="354" t="s">
        <v>4400</v>
      </c>
      <c r="B1260" s="354" t="s">
        <v>442</v>
      </c>
      <c r="C1260" s="354" t="s">
        <v>4401</v>
      </c>
      <c r="D1260" s="354" t="s">
        <v>638</v>
      </c>
      <c r="E1260" s="354" t="s">
        <v>4402</v>
      </c>
    </row>
    <row r="1261" customFormat="false" ht="18" hidden="false" customHeight="false" outlineLevel="0" collapsed="false">
      <c r="A1261" s="354" t="s">
        <v>4433</v>
      </c>
      <c r="B1261" s="354" t="s">
        <v>442</v>
      </c>
      <c r="C1261" s="354" t="s">
        <v>4434</v>
      </c>
      <c r="D1261" s="354" t="s">
        <v>638</v>
      </c>
      <c r="E1261" s="354" t="s">
        <v>4435</v>
      </c>
    </row>
    <row r="1262" customFormat="false" ht="18" hidden="false" customHeight="false" outlineLevel="0" collapsed="false">
      <c r="A1262" s="354" t="s">
        <v>4442</v>
      </c>
      <c r="B1262" s="354" t="s">
        <v>442</v>
      </c>
      <c r="C1262" s="354" t="s">
        <v>4443</v>
      </c>
      <c r="D1262" s="354" t="s">
        <v>638</v>
      </c>
      <c r="E1262" s="354" t="s">
        <v>4444</v>
      </c>
    </row>
    <row r="1263" customFormat="false" ht="18" hidden="false" customHeight="false" outlineLevel="0" collapsed="false">
      <c r="A1263" s="354" t="s">
        <v>4436</v>
      </c>
      <c r="B1263" s="354" t="s">
        <v>442</v>
      </c>
      <c r="C1263" s="354" t="s">
        <v>4437</v>
      </c>
      <c r="D1263" s="354" t="s">
        <v>638</v>
      </c>
      <c r="E1263" s="354" t="s">
        <v>4438</v>
      </c>
    </row>
    <row r="1264" customFormat="false" ht="18" hidden="false" customHeight="false" outlineLevel="0" collapsed="false">
      <c r="A1264" s="354" t="s">
        <v>4421</v>
      </c>
      <c r="B1264" s="354" t="s">
        <v>442</v>
      </c>
      <c r="C1264" s="354" t="s">
        <v>4422</v>
      </c>
      <c r="D1264" s="354" t="s">
        <v>638</v>
      </c>
      <c r="E1264" s="354" t="s">
        <v>4423</v>
      </c>
    </row>
    <row r="1265" customFormat="false" ht="18" hidden="false" customHeight="false" outlineLevel="0" collapsed="false">
      <c r="A1265" s="354" t="s">
        <v>4403</v>
      </c>
      <c r="B1265" s="354" t="s">
        <v>442</v>
      </c>
      <c r="C1265" s="354" t="s">
        <v>4404</v>
      </c>
      <c r="D1265" s="354" t="s">
        <v>638</v>
      </c>
      <c r="E1265" s="354" t="s">
        <v>4405</v>
      </c>
    </row>
    <row r="1266" customFormat="false" ht="18" hidden="false" customHeight="false" outlineLevel="0" collapsed="false">
      <c r="A1266" s="354" t="s">
        <v>4412</v>
      </c>
      <c r="B1266" s="354" t="s">
        <v>442</v>
      </c>
      <c r="C1266" s="354" t="s">
        <v>4413</v>
      </c>
      <c r="D1266" s="354" t="s">
        <v>638</v>
      </c>
      <c r="E1266" s="354" t="s">
        <v>4414</v>
      </c>
    </row>
    <row r="1267" customFormat="false" ht="18" hidden="false" customHeight="false" outlineLevel="0" collapsed="false">
      <c r="A1267" s="354" t="s">
        <v>4489</v>
      </c>
      <c r="B1267" s="354" t="s">
        <v>443</v>
      </c>
      <c r="C1267" s="354" t="s">
        <v>4490</v>
      </c>
      <c r="D1267" s="354" t="s">
        <v>640</v>
      </c>
      <c r="E1267" s="354" t="s">
        <v>4491</v>
      </c>
    </row>
    <row r="1268" customFormat="false" ht="18" hidden="false" customHeight="false" outlineLevel="0" collapsed="false">
      <c r="A1268" s="354" t="s">
        <v>4515</v>
      </c>
      <c r="B1268" s="354" t="s">
        <v>443</v>
      </c>
      <c r="C1268" s="354" t="s">
        <v>4516</v>
      </c>
      <c r="D1268" s="354" t="s">
        <v>640</v>
      </c>
      <c r="E1268" s="354" t="s">
        <v>4517</v>
      </c>
    </row>
    <row r="1269" customFormat="false" ht="18" hidden="false" customHeight="false" outlineLevel="0" collapsed="false">
      <c r="A1269" s="354" t="s">
        <v>4471</v>
      </c>
      <c r="B1269" s="354" t="s">
        <v>443</v>
      </c>
      <c r="C1269" s="354" t="s">
        <v>4472</v>
      </c>
      <c r="D1269" s="354" t="s">
        <v>640</v>
      </c>
      <c r="E1269" s="354" t="s">
        <v>4473</v>
      </c>
    </row>
    <row r="1270" customFormat="false" ht="18" hidden="false" customHeight="false" outlineLevel="0" collapsed="false">
      <c r="A1270" s="354" t="s">
        <v>4480</v>
      </c>
      <c r="B1270" s="354" t="s">
        <v>443</v>
      </c>
      <c r="C1270" s="354" t="s">
        <v>4481</v>
      </c>
      <c r="D1270" s="354" t="s">
        <v>640</v>
      </c>
      <c r="E1270" s="354" t="s">
        <v>4482</v>
      </c>
    </row>
    <row r="1271" customFormat="false" ht="18" hidden="false" customHeight="false" outlineLevel="0" collapsed="false">
      <c r="A1271" s="354" t="s">
        <v>4468</v>
      </c>
      <c r="B1271" s="354" t="s">
        <v>443</v>
      </c>
      <c r="C1271" s="354" t="s">
        <v>4469</v>
      </c>
      <c r="D1271" s="354" t="s">
        <v>640</v>
      </c>
      <c r="E1271" s="354" t="s">
        <v>4470</v>
      </c>
    </row>
    <row r="1272" customFormat="false" ht="18" hidden="false" customHeight="false" outlineLevel="0" collapsed="false">
      <c r="A1272" s="354" t="s">
        <v>4518</v>
      </c>
      <c r="B1272" s="354" t="s">
        <v>443</v>
      </c>
      <c r="C1272" s="354" t="s">
        <v>4519</v>
      </c>
      <c r="D1272" s="354" t="s">
        <v>640</v>
      </c>
      <c r="E1272" s="354" t="s">
        <v>3113</v>
      </c>
    </row>
    <row r="1273" customFormat="false" ht="18" hidden="false" customHeight="false" outlineLevel="0" collapsed="false">
      <c r="A1273" s="354" t="s">
        <v>4486</v>
      </c>
      <c r="B1273" s="354" t="s">
        <v>443</v>
      </c>
      <c r="C1273" s="354" t="s">
        <v>4487</v>
      </c>
      <c r="D1273" s="354" t="s">
        <v>640</v>
      </c>
      <c r="E1273" s="354" t="s">
        <v>4488</v>
      </c>
    </row>
    <row r="1274" customFormat="false" ht="18" hidden="false" customHeight="false" outlineLevel="0" collapsed="false">
      <c r="A1274" s="354" t="s">
        <v>4509</v>
      </c>
      <c r="B1274" s="354" t="s">
        <v>443</v>
      </c>
      <c r="C1274" s="354" t="s">
        <v>4510</v>
      </c>
      <c r="D1274" s="354" t="s">
        <v>640</v>
      </c>
      <c r="E1274" s="354" t="s">
        <v>4511</v>
      </c>
    </row>
    <row r="1275" customFormat="false" ht="18" hidden="false" customHeight="false" outlineLevel="0" collapsed="false">
      <c r="A1275" s="354" t="s">
        <v>4506</v>
      </c>
      <c r="B1275" s="354" t="s">
        <v>443</v>
      </c>
      <c r="C1275" s="354" t="s">
        <v>4507</v>
      </c>
      <c r="D1275" s="354" t="s">
        <v>640</v>
      </c>
      <c r="E1275" s="354" t="s">
        <v>4508</v>
      </c>
    </row>
    <row r="1276" customFormat="false" ht="18" hidden="false" customHeight="false" outlineLevel="0" collapsed="false">
      <c r="A1276" s="354" t="s">
        <v>4512</v>
      </c>
      <c r="B1276" s="354" t="s">
        <v>443</v>
      </c>
      <c r="C1276" s="354" t="s">
        <v>4513</v>
      </c>
      <c r="D1276" s="354" t="s">
        <v>640</v>
      </c>
      <c r="E1276" s="354" t="s">
        <v>4514</v>
      </c>
    </row>
    <row r="1277" customFormat="false" ht="18" hidden="false" customHeight="false" outlineLevel="0" collapsed="false">
      <c r="A1277" s="354" t="s">
        <v>4477</v>
      </c>
      <c r="B1277" s="354" t="s">
        <v>443</v>
      </c>
      <c r="C1277" s="354" t="s">
        <v>4478</v>
      </c>
      <c r="D1277" s="354" t="s">
        <v>640</v>
      </c>
      <c r="E1277" s="354" t="s">
        <v>4479</v>
      </c>
    </row>
    <row r="1278" customFormat="false" ht="18" hidden="false" customHeight="false" outlineLevel="0" collapsed="false">
      <c r="A1278" s="354" t="s">
        <v>4503</v>
      </c>
      <c r="B1278" s="354" t="s">
        <v>443</v>
      </c>
      <c r="C1278" s="354" t="s">
        <v>4504</v>
      </c>
      <c r="D1278" s="354" t="s">
        <v>640</v>
      </c>
      <c r="E1278" s="354" t="s">
        <v>4505</v>
      </c>
    </row>
    <row r="1279" customFormat="false" ht="18" hidden="false" customHeight="false" outlineLevel="0" collapsed="false">
      <c r="A1279" s="354" t="s">
        <v>4496</v>
      </c>
      <c r="B1279" s="354" t="s">
        <v>443</v>
      </c>
      <c r="C1279" s="354" t="s">
        <v>4497</v>
      </c>
      <c r="D1279" s="354" t="s">
        <v>640</v>
      </c>
      <c r="E1279" s="354" t="s">
        <v>4498</v>
      </c>
    </row>
    <row r="1280" customFormat="false" ht="18" hidden="false" customHeight="false" outlineLevel="0" collapsed="false">
      <c r="A1280" s="354" t="s">
        <v>4483</v>
      </c>
      <c r="B1280" s="354" t="s">
        <v>443</v>
      </c>
      <c r="C1280" s="354" t="s">
        <v>4484</v>
      </c>
      <c r="D1280" s="354" t="s">
        <v>640</v>
      </c>
      <c r="E1280" s="354" t="s">
        <v>4485</v>
      </c>
    </row>
    <row r="1281" customFormat="false" ht="18" hidden="false" customHeight="false" outlineLevel="0" collapsed="false">
      <c r="A1281" s="354" t="s">
        <v>4492</v>
      </c>
      <c r="B1281" s="354" t="s">
        <v>443</v>
      </c>
      <c r="C1281" s="354" t="s">
        <v>1325</v>
      </c>
      <c r="D1281" s="354" t="s">
        <v>640</v>
      </c>
      <c r="E1281" s="354" t="s">
        <v>1326</v>
      </c>
    </row>
    <row r="1282" customFormat="false" ht="18" hidden="false" customHeight="false" outlineLevel="0" collapsed="false">
      <c r="A1282" s="354" t="s">
        <v>4500</v>
      </c>
      <c r="B1282" s="354" t="s">
        <v>443</v>
      </c>
      <c r="C1282" s="354" t="s">
        <v>4501</v>
      </c>
      <c r="D1282" s="354" t="s">
        <v>640</v>
      </c>
      <c r="E1282" s="354" t="s">
        <v>4502</v>
      </c>
    </row>
    <row r="1283" customFormat="false" ht="18" hidden="false" customHeight="false" outlineLevel="0" collapsed="false">
      <c r="A1283" s="354" t="s">
        <v>4493</v>
      </c>
      <c r="B1283" s="354" t="s">
        <v>443</v>
      </c>
      <c r="C1283" s="354" t="s">
        <v>4494</v>
      </c>
      <c r="D1283" s="354" t="s">
        <v>640</v>
      </c>
      <c r="E1283" s="354" t="s">
        <v>4495</v>
      </c>
    </row>
    <row r="1284" customFormat="false" ht="18" hidden="false" customHeight="false" outlineLevel="0" collapsed="false">
      <c r="A1284" s="354" t="s">
        <v>4499</v>
      </c>
      <c r="B1284" s="354" t="s">
        <v>443</v>
      </c>
      <c r="C1284" s="354" t="s">
        <v>3926</v>
      </c>
      <c r="D1284" s="354" t="s">
        <v>640</v>
      </c>
      <c r="E1284" s="354" t="s">
        <v>3927</v>
      </c>
    </row>
    <row r="1285" customFormat="false" ht="18" hidden="false" customHeight="false" outlineLevel="0" collapsed="false">
      <c r="A1285" s="354" t="s">
        <v>4474</v>
      </c>
      <c r="B1285" s="354" t="s">
        <v>443</v>
      </c>
      <c r="C1285" s="354" t="s">
        <v>4475</v>
      </c>
      <c r="D1285" s="354" t="s">
        <v>640</v>
      </c>
      <c r="E1285" s="354" t="s">
        <v>4476</v>
      </c>
    </row>
    <row r="1286" customFormat="false" ht="18" hidden="false" customHeight="false" outlineLevel="0" collapsed="false">
      <c r="A1286" s="354" t="s">
        <v>4565</v>
      </c>
      <c r="B1286" s="354" t="s">
        <v>444</v>
      </c>
      <c r="C1286" s="354" t="s">
        <v>4566</v>
      </c>
      <c r="D1286" s="354" t="s">
        <v>642</v>
      </c>
      <c r="E1286" s="354" t="s">
        <v>4567</v>
      </c>
    </row>
    <row r="1287" customFormat="false" ht="18" hidden="false" customHeight="false" outlineLevel="0" collapsed="false">
      <c r="A1287" s="354" t="s">
        <v>4559</v>
      </c>
      <c r="B1287" s="354" t="s">
        <v>444</v>
      </c>
      <c r="C1287" s="354" t="s">
        <v>4560</v>
      </c>
      <c r="D1287" s="354" t="s">
        <v>642</v>
      </c>
      <c r="E1287" s="354" t="s">
        <v>4561</v>
      </c>
    </row>
    <row r="1288" customFormat="false" ht="18" hidden="false" customHeight="false" outlineLevel="0" collapsed="false">
      <c r="A1288" s="354" t="s">
        <v>4526</v>
      </c>
      <c r="B1288" s="354" t="s">
        <v>444</v>
      </c>
      <c r="C1288" s="354" t="s">
        <v>4527</v>
      </c>
      <c r="D1288" s="354" t="s">
        <v>642</v>
      </c>
      <c r="E1288" s="354" t="s">
        <v>4528</v>
      </c>
    </row>
    <row r="1289" customFormat="false" ht="18" hidden="false" customHeight="false" outlineLevel="0" collapsed="false">
      <c r="A1289" s="354" t="s">
        <v>4562</v>
      </c>
      <c r="B1289" s="354" t="s">
        <v>444</v>
      </c>
      <c r="C1289" s="354" t="s">
        <v>4563</v>
      </c>
      <c r="D1289" s="354" t="s">
        <v>642</v>
      </c>
      <c r="E1289" s="354" t="s">
        <v>4564</v>
      </c>
    </row>
    <row r="1290" customFormat="false" ht="18" hidden="false" customHeight="false" outlineLevel="0" collapsed="false">
      <c r="A1290" s="354" t="s">
        <v>4532</v>
      </c>
      <c r="B1290" s="354" t="s">
        <v>444</v>
      </c>
      <c r="C1290" s="354" t="s">
        <v>4533</v>
      </c>
      <c r="D1290" s="354" t="s">
        <v>642</v>
      </c>
      <c r="E1290" s="354" t="s">
        <v>4534</v>
      </c>
    </row>
    <row r="1291" customFormat="false" ht="18" hidden="false" customHeight="false" outlineLevel="0" collapsed="false">
      <c r="A1291" s="354" t="s">
        <v>4569</v>
      </c>
      <c r="B1291" s="354" t="s">
        <v>444</v>
      </c>
      <c r="C1291" s="354" t="s">
        <v>4570</v>
      </c>
      <c r="D1291" s="354" t="s">
        <v>642</v>
      </c>
      <c r="E1291" s="354" t="s">
        <v>4571</v>
      </c>
    </row>
    <row r="1292" customFormat="false" ht="18" hidden="false" customHeight="false" outlineLevel="0" collapsed="false">
      <c r="A1292" s="354" t="s">
        <v>4547</v>
      </c>
      <c r="B1292" s="354" t="s">
        <v>444</v>
      </c>
      <c r="C1292" s="354" t="s">
        <v>4548</v>
      </c>
      <c r="D1292" s="354" t="s">
        <v>642</v>
      </c>
      <c r="E1292" s="354" t="s">
        <v>4549</v>
      </c>
    </row>
    <row r="1293" customFormat="false" ht="18" hidden="false" customHeight="false" outlineLevel="0" collapsed="false">
      <c r="A1293" s="354" t="s">
        <v>4529</v>
      </c>
      <c r="B1293" s="354" t="s">
        <v>444</v>
      </c>
      <c r="C1293" s="354" t="s">
        <v>4530</v>
      </c>
      <c r="D1293" s="354" t="s">
        <v>642</v>
      </c>
      <c r="E1293" s="354" t="s">
        <v>4531</v>
      </c>
    </row>
    <row r="1294" customFormat="false" ht="18" hidden="false" customHeight="false" outlineLevel="0" collapsed="false">
      <c r="A1294" s="354" t="s">
        <v>4541</v>
      </c>
      <c r="B1294" s="354" t="s">
        <v>444</v>
      </c>
      <c r="C1294" s="354" t="s">
        <v>4542</v>
      </c>
      <c r="D1294" s="354" t="s">
        <v>642</v>
      </c>
      <c r="E1294" s="354" t="s">
        <v>4543</v>
      </c>
    </row>
    <row r="1295" customFormat="false" ht="18" hidden="false" customHeight="false" outlineLevel="0" collapsed="false">
      <c r="A1295" s="354" t="s">
        <v>4523</v>
      </c>
      <c r="B1295" s="354" t="s">
        <v>444</v>
      </c>
      <c r="C1295" s="354" t="s">
        <v>4524</v>
      </c>
      <c r="D1295" s="354" t="s">
        <v>642</v>
      </c>
      <c r="E1295" s="354" t="s">
        <v>4525</v>
      </c>
    </row>
    <row r="1296" customFormat="false" ht="18" hidden="false" customHeight="false" outlineLevel="0" collapsed="false">
      <c r="A1296" s="354" t="s">
        <v>4544</v>
      </c>
      <c r="B1296" s="354" t="s">
        <v>444</v>
      </c>
      <c r="C1296" s="354" t="s">
        <v>4545</v>
      </c>
      <c r="D1296" s="354" t="s">
        <v>642</v>
      </c>
      <c r="E1296" s="354" t="s">
        <v>4546</v>
      </c>
    </row>
    <row r="1297" customFormat="false" ht="18" hidden="false" customHeight="false" outlineLevel="0" collapsed="false">
      <c r="A1297" s="354" t="s">
        <v>4568</v>
      </c>
      <c r="B1297" s="354" t="s">
        <v>444</v>
      </c>
      <c r="C1297" s="354" t="s">
        <v>1640</v>
      </c>
      <c r="D1297" s="354" t="s">
        <v>642</v>
      </c>
      <c r="E1297" s="354" t="s">
        <v>1641</v>
      </c>
    </row>
    <row r="1298" customFormat="false" ht="18" hidden="false" customHeight="false" outlineLevel="0" collapsed="false">
      <c r="A1298" s="354" t="s">
        <v>4535</v>
      </c>
      <c r="B1298" s="354" t="s">
        <v>444</v>
      </c>
      <c r="C1298" s="354" t="s">
        <v>4536</v>
      </c>
      <c r="D1298" s="354" t="s">
        <v>642</v>
      </c>
      <c r="E1298" s="354" t="s">
        <v>4537</v>
      </c>
    </row>
    <row r="1299" customFormat="false" ht="18" hidden="false" customHeight="false" outlineLevel="0" collapsed="false">
      <c r="A1299" s="354" t="s">
        <v>4553</v>
      </c>
      <c r="B1299" s="354" t="s">
        <v>444</v>
      </c>
      <c r="C1299" s="354" t="s">
        <v>4554</v>
      </c>
      <c r="D1299" s="354" t="s">
        <v>642</v>
      </c>
      <c r="E1299" s="354" t="s">
        <v>4555</v>
      </c>
    </row>
    <row r="1300" customFormat="false" ht="18" hidden="false" customHeight="false" outlineLevel="0" collapsed="false">
      <c r="A1300" s="354" t="s">
        <v>4572</v>
      </c>
      <c r="B1300" s="354" t="s">
        <v>444</v>
      </c>
      <c r="C1300" s="354" t="s">
        <v>4573</v>
      </c>
      <c r="D1300" s="354" t="s">
        <v>642</v>
      </c>
      <c r="E1300" s="354" t="s">
        <v>4574</v>
      </c>
    </row>
    <row r="1301" customFormat="false" ht="18" hidden="false" customHeight="false" outlineLevel="0" collapsed="false">
      <c r="A1301" s="354" t="s">
        <v>4520</v>
      </c>
      <c r="B1301" s="354" t="s">
        <v>444</v>
      </c>
      <c r="C1301" s="354" t="s">
        <v>4521</v>
      </c>
      <c r="D1301" s="354" t="s">
        <v>642</v>
      </c>
      <c r="E1301" s="354" t="s">
        <v>4522</v>
      </c>
    </row>
    <row r="1302" customFormat="false" ht="18" hidden="false" customHeight="false" outlineLevel="0" collapsed="false">
      <c r="A1302" s="354" t="s">
        <v>4556</v>
      </c>
      <c r="B1302" s="354" t="s">
        <v>444</v>
      </c>
      <c r="C1302" s="354" t="s">
        <v>4557</v>
      </c>
      <c r="D1302" s="354" t="s">
        <v>642</v>
      </c>
      <c r="E1302" s="354" t="s">
        <v>4558</v>
      </c>
    </row>
    <row r="1303" customFormat="false" ht="18" hidden="false" customHeight="false" outlineLevel="0" collapsed="false">
      <c r="A1303" s="354" t="s">
        <v>4550</v>
      </c>
      <c r="B1303" s="354" t="s">
        <v>444</v>
      </c>
      <c r="C1303" s="354" t="s">
        <v>4551</v>
      </c>
      <c r="D1303" s="354" t="s">
        <v>642</v>
      </c>
      <c r="E1303" s="354" t="s">
        <v>4552</v>
      </c>
    </row>
    <row r="1304" customFormat="false" ht="18" hidden="false" customHeight="false" outlineLevel="0" collapsed="false">
      <c r="A1304" s="354" t="s">
        <v>4538</v>
      </c>
      <c r="B1304" s="354" t="s">
        <v>444</v>
      </c>
      <c r="C1304" s="354" t="s">
        <v>4539</v>
      </c>
      <c r="D1304" s="354" t="s">
        <v>642</v>
      </c>
      <c r="E1304" s="354" t="s">
        <v>4540</v>
      </c>
    </row>
    <row r="1305" customFormat="false" ht="18" hidden="false" customHeight="false" outlineLevel="0" collapsed="false">
      <c r="A1305" s="354" t="s">
        <v>4584</v>
      </c>
      <c r="B1305" s="354" t="s">
        <v>445</v>
      </c>
      <c r="C1305" s="354" t="s">
        <v>4585</v>
      </c>
      <c r="D1305" s="354" t="s">
        <v>644</v>
      </c>
      <c r="E1305" s="354" t="s">
        <v>4586</v>
      </c>
    </row>
    <row r="1306" customFormat="false" ht="18" hidden="false" customHeight="false" outlineLevel="0" collapsed="false">
      <c r="A1306" s="354" t="s">
        <v>4599</v>
      </c>
      <c r="B1306" s="354" t="s">
        <v>445</v>
      </c>
      <c r="C1306" s="354" t="s">
        <v>4600</v>
      </c>
      <c r="D1306" s="354" t="s">
        <v>644</v>
      </c>
      <c r="E1306" s="354" t="s">
        <v>4601</v>
      </c>
    </row>
    <row r="1307" customFormat="false" ht="18" hidden="false" customHeight="false" outlineLevel="0" collapsed="false">
      <c r="A1307" s="354" t="s">
        <v>4623</v>
      </c>
      <c r="B1307" s="354" t="s">
        <v>445</v>
      </c>
      <c r="C1307" s="354" t="s">
        <v>4624</v>
      </c>
      <c r="D1307" s="354" t="s">
        <v>644</v>
      </c>
      <c r="E1307" s="354" t="s">
        <v>4625</v>
      </c>
    </row>
    <row r="1308" customFormat="false" ht="18" hidden="false" customHeight="false" outlineLevel="0" collapsed="false">
      <c r="A1308" s="354" t="s">
        <v>4620</v>
      </c>
      <c r="B1308" s="354" t="s">
        <v>445</v>
      </c>
      <c r="C1308" s="354" t="s">
        <v>4621</v>
      </c>
      <c r="D1308" s="354" t="s">
        <v>644</v>
      </c>
      <c r="E1308" s="354" t="s">
        <v>4622</v>
      </c>
    </row>
    <row r="1309" customFormat="false" ht="18" hidden="false" customHeight="false" outlineLevel="0" collapsed="false">
      <c r="A1309" s="354" t="s">
        <v>4590</v>
      </c>
      <c r="B1309" s="354" t="s">
        <v>445</v>
      </c>
      <c r="C1309" s="354" t="s">
        <v>4591</v>
      </c>
      <c r="D1309" s="354" t="s">
        <v>644</v>
      </c>
      <c r="E1309" s="354" t="s">
        <v>4592</v>
      </c>
    </row>
    <row r="1310" customFormat="false" ht="18" hidden="false" customHeight="false" outlineLevel="0" collapsed="false">
      <c r="A1310" s="354" t="s">
        <v>4581</v>
      </c>
      <c r="B1310" s="354" t="s">
        <v>445</v>
      </c>
      <c r="C1310" s="354" t="s">
        <v>4582</v>
      </c>
      <c r="D1310" s="354" t="s">
        <v>644</v>
      </c>
      <c r="E1310" s="354" t="s">
        <v>4583</v>
      </c>
    </row>
    <row r="1311" customFormat="false" ht="18" hidden="false" customHeight="false" outlineLevel="0" collapsed="false">
      <c r="A1311" s="354" t="s">
        <v>4614</v>
      </c>
      <c r="B1311" s="354" t="s">
        <v>445</v>
      </c>
      <c r="C1311" s="354" t="s">
        <v>4615</v>
      </c>
      <c r="D1311" s="354" t="s">
        <v>644</v>
      </c>
      <c r="E1311" s="354" t="s">
        <v>4616</v>
      </c>
    </row>
    <row r="1312" customFormat="false" ht="18" hidden="false" customHeight="false" outlineLevel="0" collapsed="false">
      <c r="A1312" s="354" t="s">
        <v>4617</v>
      </c>
      <c r="B1312" s="354" t="s">
        <v>445</v>
      </c>
      <c r="C1312" s="354" t="s">
        <v>4618</v>
      </c>
      <c r="D1312" s="354" t="s">
        <v>644</v>
      </c>
      <c r="E1312" s="354" t="s">
        <v>4619</v>
      </c>
    </row>
    <row r="1313" customFormat="false" ht="18" hidden="false" customHeight="false" outlineLevel="0" collapsed="false">
      <c r="A1313" s="354" t="s">
        <v>4629</v>
      </c>
      <c r="B1313" s="354" t="s">
        <v>445</v>
      </c>
      <c r="C1313" s="354" t="s">
        <v>4630</v>
      </c>
      <c r="D1313" s="354" t="s">
        <v>644</v>
      </c>
      <c r="E1313" s="354" t="s">
        <v>4631</v>
      </c>
    </row>
    <row r="1314" customFormat="false" ht="18" hidden="false" customHeight="false" outlineLevel="0" collapsed="false">
      <c r="A1314" s="354" t="s">
        <v>4638</v>
      </c>
      <c r="B1314" s="354" t="s">
        <v>445</v>
      </c>
      <c r="C1314" s="354" t="s">
        <v>4639</v>
      </c>
      <c r="D1314" s="354" t="s">
        <v>644</v>
      </c>
      <c r="E1314" s="354" t="s">
        <v>4640</v>
      </c>
    </row>
    <row r="1315" customFormat="false" ht="18" hidden="false" customHeight="false" outlineLevel="0" collapsed="false">
      <c r="A1315" s="354" t="s">
        <v>4611</v>
      </c>
      <c r="B1315" s="354" t="s">
        <v>445</v>
      </c>
      <c r="C1315" s="354" t="s">
        <v>4612</v>
      </c>
      <c r="D1315" s="354" t="s">
        <v>644</v>
      </c>
      <c r="E1315" s="354" t="s">
        <v>4613</v>
      </c>
    </row>
    <row r="1316" customFormat="false" ht="18" hidden="false" customHeight="false" outlineLevel="0" collapsed="false">
      <c r="A1316" s="354" t="s">
        <v>4575</v>
      </c>
      <c r="B1316" s="354" t="s">
        <v>445</v>
      </c>
      <c r="C1316" s="354" t="s">
        <v>4576</v>
      </c>
      <c r="D1316" s="354" t="s">
        <v>644</v>
      </c>
      <c r="E1316" s="354" t="s">
        <v>4577</v>
      </c>
    </row>
    <row r="1317" customFormat="false" ht="18" hidden="false" customHeight="false" outlineLevel="0" collapsed="false">
      <c r="A1317" s="354" t="s">
        <v>4641</v>
      </c>
      <c r="B1317" s="354" t="s">
        <v>445</v>
      </c>
      <c r="C1317" s="354" t="s">
        <v>4642</v>
      </c>
      <c r="D1317" s="354" t="s">
        <v>644</v>
      </c>
      <c r="E1317" s="354" t="s">
        <v>4643</v>
      </c>
    </row>
    <row r="1318" customFormat="false" ht="18" hidden="false" customHeight="false" outlineLevel="0" collapsed="false">
      <c r="A1318" s="354" t="s">
        <v>4646</v>
      </c>
      <c r="B1318" s="354" t="s">
        <v>445</v>
      </c>
      <c r="C1318" s="354" t="s">
        <v>4647</v>
      </c>
      <c r="D1318" s="354" t="s">
        <v>644</v>
      </c>
      <c r="E1318" s="354" t="s">
        <v>4648</v>
      </c>
    </row>
    <row r="1319" customFormat="false" ht="18" hidden="false" customHeight="false" outlineLevel="0" collapsed="false">
      <c r="A1319" s="354" t="s">
        <v>4578</v>
      </c>
      <c r="B1319" s="354" t="s">
        <v>445</v>
      </c>
      <c r="C1319" s="354" t="s">
        <v>4579</v>
      </c>
      <c r="D1319" s="354" t="s">
        <v>644</v>
      </c>
      <c r="E1319" s="354" t="s">
        <v>4580</v>
      </c>
    </row>
    <row r="1320" customFormat="false" ht="18" hidden="false" customHeight="false" outlineLevel="0" collapsed="false">
      <c r="A1320" s="354" t="s">
        <v>4652</v>
      </c>
      <c r="B1320" s="354" t="s">
        <v>445</v>
      </c>
      <c r="C1320" s="354" t="s">
        <v>4653</v>
      </c>
      <c r="D1320" s="354" t="s">
        <v>644</v>
      </c>
      <c r="E1320" s="354" t="s">
        <v>4654</v>
      </c>
    </row>
    <row r="1321" customFormat="false" ht="18" hidden="false" customHeight="false" outlineLevel="0" collapsed="false">
      <c r="A1321" s="354" t="s">
        <v>4635</v>
      </c>
      <c r="B1321" s="354" t="s">
        <v>445</v>
      </c>
      <c r="C1321" s="354" t="s">
        <v>4636</v>
      </c>
      <c r="D1321" s="354" t="s">
        <v>644</v>
      </c>
      <c r="E1321" s="354" t="s">
        <v>4637</v>
      </c>
    </row>
    <row r="1322" customFormat="false" ht="18" hidden="false" customHeight="false" outlineLevel="0" collapsed="false">
      <c r="A1322" s="354" t="s">
        <v>4602</v>
      </c>
      <c r="B1322" s="354" t="s">
        <v>445</v>
      </c>
      <c r="C1322" s="354" t="s">
        <v>4603</v>
      </c>
      <c r="D1322" s="354" t="s">
        <v>644</v>
      </c>
      <c r="E1322" s="354" t="s">
        <v>4604</v>
      </c>
    </row>
    <row r="1323" customFormat="false" ht="18" hidden="false" customHeight="false" outlineLevel="0" collapsed="false">
      <c r="A1323" s="354" t="s">
        <v>4649</v>
      </c>
      <c r="B1323" s="354" t="s">
        <v>445</v>
      </c>
      <c r="C1323" s="354" t="s">
        <v>4650</v>
      </c>
      <c r="D1323" s="354" t="s">
        <v>644</v>
      </c>
      <c r="E1323" s="354" t="s">
        <v>4651</v>
      </c>
    </row>
    <row r="1324" customFormat="false" ht="18" hidden="false" customHeight="false" outlineLevel="0" collapsed="false">
      <c r="A1324" s="354" t="s">
        <v>4608</v>
      </c>
      <c r="B1324" s="354" t="s">
        <v>445</v>
      </c>
      <c r="C1324" s="354" t="s">
        <v>4609</v>
      </c>
      <c r="D1324" s="354" t="s">
        <v>644</v>
      </c>
      <c r="E1324" s="354" t="s">
        <v>4610</v>
      </c>
    </row>
    <row r="1325" customFormat="false" ht="18" hidden="false" customHeight="false" outlineLevel="0" collapsed="false">
      <c r="A1325" s="354" t="s">
        <v>4587</v>
      </c>
      <c r="B1325" s="354" t="s">
        <v>445</v>
      </c>
      <c r="C1325" s="354" t="s">
        <v>4588</v>
      </c>
      <c r="D1325" s="354" t="s">
        <v>644</v>
      </c>
      <c r="E1325" s="354" t="s">
        <v>4589</v>
      </c>
    </row>
    <row r="1326" customFormat="false" ht="18" hidden="false" customHeight="false" outlineLevel="0" collapsed="false">
      <c r="A1326" s="354" t="s">
        <v>4605</v>
      </c>
      <c r="B1326" s="354" t="s">
        <v>445</v>
      </c>
      <c r="C1326" s="354" t="s">
        <v>4606</v>
      </c>
      <c r="D1326" s="354" t="s">
        <v>644</v>
      </c>
      <c r="E1326" s="354" t="s">
        <v>4607</v>
      </c>
    </row>
    <row r="1327" customFormat="false" ht="18" hidden="false" customHeight="false" outlineLevel="0" collapsed="false">
      <c r="A1327" s="354" t="s">
        <v>4626</v>
      </c>
      <c r="B1327" s="354" t="s">
        <v>445</v>
      </c>
      <c r="C1327" s="354" t="s">
        <v>4627</v>
      </c>
      <c r="D1327" s="354" t="s">
        <v>644</v>
      </c>
      <c r="E1327" s="354" t="s">
        <v>4628</v>
      </c>
    </row>
    <row r="1328" customFormat="false" ht="18" hidden="false" customHeight="false" outlineLevel="0" collapsed="false">
      <c r="A1328" s="354" t="s">
        <v>4632</v>
      </c>
      <c r="B1328" s="354" t="s">
        <v>445</v>
      </c>
      <c r="C1328" s="354" t="s">
        <v>4633</v>
      </c>
      <c r="D1328" s="354" t="s">
        <v>644</v>
      </c>
      <c r="E1328" s="354" t="s">
        <v>4634</v>
      </c>
    </row>
    <row r="1329" customFormat="false" ht="18" hidden="false" customHeight="false" outlineLevel="0" collapsed="false">
      <c r="A1329" s="354" t="s">
        <v>4596</v>
      </c>
      <c r="B1329" s="354" t="s">
        <v>445</v>
      </c>
      <c r="C1329" s="354" t="s">
        <v>4597</v>
      </c>
      <c r="D1329" s="354" t="s">
        <v>644</v>
      </c>
      <c r="E1329" s="354" t="s">
        <v>4598</v>
      </c>
    </row>
    <row r="1330" customFormat="false" ht="18" hidden="false" customHeight="false" outlineLevel="0" collapsed="false">
      <c r="A1330" s="354" t="s">
        <v>4644</v>
      </c>
      <c r="B1330" s="354" t="s">
        <v>445</v>
      </c>
      <c r="C1330" s="354" t="s">
        <v>4645</v>
      </c>
      <c r="D1330" s="354" t="s">
        <v>644</v>
      </c>
      <c r="E1330" s="354" t="s">
        <v>4139</v>
      </c>
    </row>
    <row r="1331" customFormat="false" ht="18" hidden="false" customHeight="false" outlineLevel="0" collapsed="false">
      <c r="A1331" s="354" t="s">
        <v>4593</v>
      </c>
      <c r="B1331" s="354" t="s">
        <v>445</v>
      </c>
      <c r="C1331" s="354" t="s">
        <v>4594</v>
      </c>
      <c r="D1331" s="354" t="s">
        <v>644</v>
      </c>
      <c r="E1331" s="354" t="s">
        <v>4595</v>
      </c>
    </row>
    <row r="1332" customFormat="false" ht="18" hidden="false" customHeight="false" outlineLevel="0" collapsed="false">
      <c r="A1332" s="354" t="s">
        <v>4706</v>
      </c>
      <c r="B1332" s="354" t="s">
        <v>446</v>
      </c>
      <c r="C1332" s="354" t="s">
        <v>4707</v>
      </c>
      <c r="D1332" s="354" t="s">
        <v>646</v>
      </c>
      <c r="E1332" s="354" t="s">
        <v>4708</v>
      </c>
    </row>
    <row r="1333" customFormat="false" ht="18" hidden="false" customHeight="false" outlineLevel="0" collapsed="false">
      <c r="A1333" s="354" t="s">
        <v>4682</v>
      </c>
      <c r="B1333" s="354" t="s">
        <v>446</v>
      </c>
      <c r="C1333" s="354" t="s">
        <v>4683</v>
      </c>
      <c r="D1333" s="354" t="s">
        <v>646</v>
      </c>
      <c r="E1333" s="354" t="s">
        <v>4684</v>
      </c>
    </row>
    <row r="1334" customFormat="false" ht="18" hidden="false" customHeight="false" outlineLevel="0" collapsed="false">
      <c r="A1334" s="354" t="s">
        <v>4697</v>
      </c>
      <c r="B1334" s="354" t="s">
        <v>446</v>
      </c>
      <c r="C1334" s="354" t="s">
        <v>4698</v>
      </c>
      <c r="D1334" s="354" t="s">
        <v>646</v>
      </c>
      <c r="E1334" s="354" t="s">
        <v>4699</v>
      </c>
    </row>
    <row r="1335" customFormat="false" ht="18" hidden="false" customHeight="false" outlineLevel="0" collapsed="false">
      <c r="A1335" s="354" t="s">
        <v>4716</v>
      </c>
      <c r="B1335" s="354" t="s">
        <v>446</v>
      </c>
      <c r="C1335" s="354" t="s">
        <v>4717</v>
      </c>
      <c r="D1335" s="354" t="s">
        <v>646</v>
      </c>
      <c r="E1335" s="354" t="s">
        <v>4718</v>
      </c>
    </row>
    <row r="1336" customFormat="false" ht="18" hidden="false" customHeight="false" outlineLevel="0" collapsed="false">
      <c r="A1336" s="354" t="s">
        <v>4670</v>
      </c>
      <c r="B1336" s="354" t="s">
        <v>446</v>
      </c>
      <c r="C1336" s="354" t="s">
        <v>4671</v>
      </c>
      <c r="D1336" s="354" t="s">
        <v>646</v>
      </c>
      <c r="E1336" s="354" t="s">
        <v>4672</v>
      </c>
    </row>
    <row r="1337" customFormat="false" ht="18" hidden="false" customHeight="false" outlineLevel="0" collapsed="false">
      <c r="A1337" s="354" t="s">
        <v>4709</v>
      </c>
      <c r="B1337" s="354" t="s">
        <v>446</v>
      </c>
      <c r="C1337" s="354" t="s">
        <v>4710</v>
      </c>
      <c r="D1337" s="354" t="s">
        <v>646</v>
      </c>
      <c r="E1337" s="354" t="s">
        <v>4711</v>
      </c>
    </row>
    <row r="1338" customFormat="false" ht="18" hidden="false" customHeight="false" outlineLevel="0" collapsed="false">
      <c r="A1338" s="354" t="s">
        <v>4712</v>
      </c>
      <c r="B1338" s="354" t="s">
        <v>446</v>
      </c>
      <c r="C1338" s="354" t="s">
        <v>2742</v>
      </c>
      <c r="D1338" s="354" t="s">
        <v>646</v>
      </c>
      <c r="E1338" s="354" t="s">
        <v>2743</v>
      </c>
    </row>
    <row r="1339" customFormat="false" ht="18" hidden="false" customHeight="false" outlineLevel="0" collapsed="false">
      <c r="A1339" s="354" t="s">
        <v>4719</v>
      </c>
      <c r="B1339" s="354" t="s">
        <v>446</v>
      </c>
      <c r="C1339" s="354" t="s">
        <v>4720</v>
      </c>
      <c r="D1339" s="354" t="s">
        <v>646</v>
      </c>
      <c r="E1339" s="354" t="s">
        <v>3799</v>
      </c>
    </row>
    <row r="1340" customFormat="false" ht="18" hidden="false" customHeight="false" outlineLevel="0" collapsed="false">
      <c r="A1340" s="354" t="s">
        <v>4688</v>
      </c>
      <c r="B1340" s="354" t="s">
        <v>446</v>
      </c>
      <c r="C1340" s="354" t="s">
        <v>4689</v>
      </c>
      <c r="D1340" s="354" t="s">
        <v>646</v>
      </c>
      <c r="E1340" s="354" t="s">
        <v>4690</v>
      </c>
    </row>
    <row r="1341" customFormat="false" ht="18" hidden="false" customHeight="false" outlineLevel="0" collapsed="false">
      <c r="A1341" s="354" t="s">
        <v>4667</v>
      </c>
      <c r="B1341" s="354" t="s">
        <v>446</v>
      </c>
      <c r="C1341" s="354" t="s">
        <v>4668</v>
      </c>
      <c r="D1341" s="354" t="s">
        <v>646</v>
      </c>
      <c r="E1341" s="354" t="s">
        <v>4669</v>
      </c>
    </row>
    <row r="1342" customFormat="false" ht="18" hidden="false" customHeight="false" outlineLevel="0" collapsed="false">
      <c r="A1342" s="354" t="s">
        <v>4703</v>
      </c>
      <c r="B1342" s="354" t="s">
        <v>446</v>
      </c>
      <c r="C1342" s="354" t="s">
        <v>4704</v>
      </c>
      <c r="D1342" s="354" t="s">
        <v>646</v>
      </c>
      <c r="E1342" s="354" t="s">
        <v>4705</v>
      </c>
    </row>
    <row r="1343" customFormat="false" ht="18" hidden="false" customHeight="false" outlineLevel="0" collapsed="false">
      <c r="A1343" s="354" t="s">
        <v>4700</v>
      </c>
      <c r="B1343" s="354" t="s">
        <v>446</v>
      </c>
      <c r="C1343" s="354" t="s">
        <v>4701</v>
      </c>
      <c r="D1343" s="354" t="s">
        <v>646</v>
      </c>
      <c r="E1343" s="354" t="s">
        <v>4702</v>
      </c>
    </row>
    <row r="1344" customFormat="false" ht="18" hidden="false" customHeight="false" outlineLevel="0" collapsed="false">
      <c r="A1344" s="354" t="s">
        <v>4658</v>
      </c>
      <c r="B1344" s="354" t="s">
        <v>446</v>
      </c>
      <c r="C1344" s="354" t="s">
        <v>4659</v>
      </c>
      <c r="D1344" s="354" t="s">
        <v>646</v>
      </c>
      <c r="E1344" s="354" t="s">
        <v>4660</v>
      </c>
    </row>
    <row r="1345" customFormat="false" ht="18" hidden="false" customHeight="false" outlineLevel="0" collapsed="false">
      <c r="A1345" s="354" t="s">
        <v>4661</v>
      </c>
      <c r="B1345" s="354" t="s">
        <v>446</v>
      </c>
      <c r="C1345" s="354" t="s">
        <v>4662</v>
      </c>
      <c r="D1345" s="354" t="s">
        <v>646</v>
      </c>
      <c r="E1345" s="354" t="s">
        <v>4663</v>
      </c>
    </row>
    <row r="1346" customFormat="false" ht="18" hidden="false" customHeight="false" outlineLevel="0" collapsed="false">
      <c r="A1346" s="354" t="s">
        <v>4713</v>
      </c>
      <c r="B1346" s="354" t="s">
        <v>446</v>
      </c>
      <c r="C1346" s="354" t="s">
        <v>4714</v>
      </c>
      <c r="D1346" s="354" t="s">
        <v>646</v>
      </c>
      <c r="E1346" s="354" t="s">
        <v>4715</v>
      </c>
    </row>
    <row r="1347" customFormat="false" ht="18" hidden="false" customHeight="false" outlineLevel="0" collapsed="false">
      <c r="A1347" s="354" t="s">
        <v>4673</v>
      </c>
      <c r="B1347" s="354" t="s">
        <v>446</v>
      </c>
      <c r="C1347" s="354" t="s">
        <v>4674</v>
      </c>
      <c r="D1347" s="354" t="s">
        <v>646</v>
      </c>
      <c r="E1347" s="354" t="s">
        <v>4675</v>
      </c>
    </row>
    <row r="1348" customFormat="false" ht="18" hidden="false" customHeight="false" outlineLevel="0" collapsed="false">
      <c r="A1348" s="354" t="s">
        <v>4679</v>
      </c>
      <c r="B1348" s="354" t="s">
        <v>446</v>
      </c>
      <c r="C1348" s="354" t="s">
        <v>4680</v>
      </c>
      <c r="D1348" s="354" t="s">
        <v>646</v>
      </c>
      <c r="E1348" s="354" t="s">
        <v>4681</v>
      </c>
    </row>
    <row r="1349" customFormat="false" ht="18" hidden="false" customHeight="false" outlineLevel="0" collapsed="false">
      <c r="A1349" s="354" t="s">
        <v>4685</v>
      </c>
      <c r="B1349" s="354" t="s">
        <v>446</v>
      </c>
      <c r="C1349" s="354" t="s">
        <v>4686</v>
      </c>
      <c r="D1349" s="354" t="s">
        <v>646</v>
      </c>
      <c r="E1349" s="354" t="s">
        <v>4687</v>
      </c>
    </row>
    <row r="1350" customFormat="false" ht="18" hidden="false" customHeight="false" outlineLevel="0" collapsed="false">
      <c r="A1350" s="354" t="s">
        <v>4655</v>
      </c>
      <c r="B1350" s="354" t="s">
        <v>446</v>
      </c>
      <c r="C1350" s="354" t="s">
        <v>4656</v>
      </c>
      <c r="D1350" s="354" t="s">
        <v>646</v>
      </c>
      <c r="E1350" s="354" t="s">
        <v>4657</v>
      </c>
    </row>
    <row r="1351" customFormat="false" ht="18" hidden="false" customHeight="false" outlineLevel="0" collapsed="false">
      <c r="A1351" s="354" t="s">
        <v>4676</v>
      </c>
      <c r="B1351" s="354" t="s">
        <v>446</v>
      </c>
      <c r="C1351" s="354" t="s">
        <v>4677</v>
      </c>
      <c r="D1351" s="354" t="s">
        <v>646</v>
      </c>
      <c r="E1351" s="354" t="s">
        <v>4678</v>
      </c>
    </row>
    <row r="1352" customFormat="false" ht="18" hidden="false" customHeight="false" outlineLevel="0" collapsed="false">
      <c r="A1352" s="354" t="s">
        <v>4664</v>
      </c>
      <c r="B1352" s="354" t="s">
        <v>446</v>
      </c>
      <c r="C1352" s="354" t="s">
        <v>4665</v>
      </c>
      <c r="D1352" s="354" t="s">
        <v>646</v>
      </c>
      <c r="E1352" s="354" t="s">
        <v>4666</v>
      </c>
    </row>
    <row r="1353" customFormat="false" ht="18" hidden="false" customHeight="false" outlineLevel="0" collapsed="false">
      <c r="A1353" s="354" t="s">
        <v>4694</v>
      </c>
      <c r="B1353" s="354" t="s">
        <v>446</v>
      </c>
      <c r="C1353" s="354" t="s">
        <v>4695</v>
      </c>
      <c r="D1353" s="354" t="s">
        <v>646</v>
      </c>
      <c r="E1353" s="354" t="s">
        <v>4696</v>
      </c>
    </row>
    <row r="1354" customFormat="false" ht="18" hidden="false" customHeight="false" outlineLevel="0" collapsed="false">
      <c r="A1354" s="354" t="s">
        <v>4691</v>
      </c>
      <c r="B1354" s="354" t="s">
        <v>446</v>
      </c>
      <c r="C1354" s="354" t="s">
        <v>4692</v>
      </c>
      <c r="D1354" s="354" t="s">
        <v>646</v>
      </c>
      <c r="E1354" s="354" t="s">
        <v>4693</v>
      </c>
    </row>
    <row r="1355" customFormat="false" ht="18" hidden="false" customHeight="false" outlineLevel="0" collapsed="false">
      <c r="A1355" s="354" t="s">
        <v>4739</v>
      </c>
      <c r="B1355" s="354" t="s">
        <v>447</v>
      </c>
      <c r="C1355" s="354" t="s">
        <v>4740</v>
      </c>
      <c r="D1355" s="354" t="s">
        <v>648</v>
      </c>
      <c r="E1355" s="354" t="s">
        <v>4741</v>
      </c>
    </row>
    <row r="1356" customFormat="false" ht="18" hidden="false" customHeight="false" outlineLevel="0" collapsed="false">
      <c r="A1356" s="354" t="s">
        <v>4727</v>
      </c>
      <c r="B1356" s="354" t="s">
        <v>447</v>
      </c>
      <c r="C1356" s="354" t="s">
        <v>4728</v>
      </c>
      <c r="D1356" s="354" t="s">
        <v>648</v>
      </c>
      <c r="E1356" s="354" t="s">
        <v>4729</v>
      </c>
    </row>
    <row r="1357" customFormat="false" ht="18" hidden="false" customHeight="false" outlineLevel="0" collapsed="false">
      <c r="A1357" s="354" t="s">
        <v>4772</v>
      </c>
      <c r="B1357" s="354" t="s">
        <v>447</v>
      </c>
      <c r="C1357" s="354" t="s">
        <v>4773</v>
      </c>
      <c r="D1357" s="354" t="s">
        <v>648</v>
      </c>
      <c r="E1357" s="354" t="s">
        <v>4774</v>
      </c>
    </row>
    <row r="1358" customFormat="false" ht="18" hidden="false" customHeight="false" outlineLevel="0" collapsed="false">
      <c r="A1358" s="354" t="s">
        <v>4754</v>
      </c>
      <c r="B1358" s="354" t="s">
        <v>447</v>
      </c>
      <c r="C1358" s="354" t="s">
        <v>4755</v>
      </c>
      <c r="D1358" s="354" t="s">
        <v>648</v>
      </c>
      <c r="E1358" s="354" t="s">
        <v>4756</v>
      </c>
    </row>
    <row r="1359" customFormat="false" ht="18" hidden="false" customHeight="false" outlineLevel="0" collapsed="false">
      <c r="A1359" s="354" t="s">
        <v>4763</v>
      </c>
      <c r="B1359" s="354" t="s">
        <v>447</v>
      </c>
      <c r="C1359" s="354" t="s">
        <v>4764</v>
      </c>
      <c r="D1359" s="354" t="s">
        <v>648</v>
      </c>
      <c r="E1359" s="354" t="s">
        <v>4765</v>
      </c>
    </row>
    <row r="1360" customFormat="false" ht="18" hidden="false" customHeight="false" outlineLevel="0" collapsed="false">
      <c r="A1360" s="354" t="s">
        <v>4733</v>
      </c>
      <c r="B1360" s="354" t="s">
        <v>447</v>
      </c>
      <c r="C1360" s="354" t="s">
        <v>4734</v>
      </c>
      <c r="D1360" s="354" t="s">
        <v>648</v>
      </c>
      <c r="E1360" s="354" t="s">
        <v>4735</v>
      </c>
    </row>
    <row r="1361" customFormat="false" ht="18" hidden="false" customHeight="false" outlineLevel="0" collapsed="false">
      <c r="A1361" s="354" t="s">
        <v>4724</v>
      </c>
      <c r="B1361" s="354" t="s">
        <v>447</v>
      </c>
      <c r="C1361" s="354" t="s">
        <v>4725</v>
      </c>
      <c r="D1361" s="354" t="s">
        <v>648</v>
      </c>
      <c r="E1361" s="354" t="s">
        <v>4726</v>
      </c>
    </row>
    <row r="1362" customFormat="false" ht="18" hidden="false" customHeight="false" outlineLevel="0" collapsed="false">
      <c r="A1362" s="354" t="s">
        <v>4757</v>
      </c>
      <c r="B1362" s="354" t="s">
        <v>447</v>
      </c>
      <c r="C1362" s="354" t="s">
        <v>4758</v>
      </c>
      <c r="D1362" s="354" t="s">
        <v>648</v>
      </c>
      <c r="E1362" s="354" t="s">
        <v>4759</v>
      </c>
    </row>
    <row r="1363" customFormat="false" ht="18" hidden="false" customHeight="false" outlineLevel="0" collapsed="false">
      <c r="A1363" s="354" t="s">
        <v>4751</v>
      </c>
      <c r="B1363" s="354" t="s">
        <v>447</v>
      </c>
      <c r="C1363" s="354" t="s">
        <v>4752</v>
      </c>
      <c r="D1363" s="354" t="s">
        <v>648</v>
      </c>
      <c r="E1363" s="354" t="s">
        <v>4753</v>
      </c>
    </row>
    <row r="1364" customFormat="false" ht="18" hidden="false" customHeight="false" outlineLevel="0" collapsed="false">
      <c r="A1364" s="354" t="s">
        <v>4769</v>
      </c>
      <c r="B1364" s="354" t="s">
        <v>447</v>
      </c>
      <c r="C1364" s="354" t="s">
        <v>4770</v>
      </c>
      <c r="D1364" s="354" t="s">
        <v>648</v>
      </c>
      <c r="E1364" s="354" t="s">
        <v>4771</v>
      </c>
    </row>
    <row r="1365" customFormat="false" ht="18" hidden="false" customHeight="false" outlineLevel="0" collapsed="false">
      <c r="A1365" s="354" t="s">
        <v>4766</v>
      </c>
      <c r="B1365" s="354" t="s">
        <v>447</v>
      </c>
      <c r="C1365" s="354" t="s">
        <v>4767</v>
      </c>
      <c r="D1365" s="354" t="s">
        <v>648</v>
      </c>
      <c r="E1365" s="354" t="s">
        <v>4768</v>
      </c>
    </row>
    <row r="1366" customFormat="false" ht="18" hidden="false" customHeight="false" outlineLevel="0" collapsed="false">
      <c r="A1366" s="354" t="s">
        <v>4742</v>
      </c>
      <c r="B1366" s="354" t="s">
        <v>447</v>
      </c>
      <c r="C1366" s="354" t="s">
        <v>4743</v>
      </c>
      <c r="D1366" s="354" t="s">
        <v>648</v>
      </c>
      <c r="E1366" s="354" t="s">
        <v>4744</v>
      </c>
    </row>
    <row r="1367" customFormat="false" ht="18" hidden="false" customHeight="false" outlineLevel="0" collapsed="false">
      <c r="A1367" s="354" t="s">
        <v>4736</v>
      </c>
      <c r="B1367" s="354" t="s">
        <v>447</v>
      </c>
      <c r="C1367" s="354" t="s">
        <v>4737</v>
      </c>
      <c r="D1367" s="354" t="s">
        <v>648</v>
      </c>
      <c r="E1367" s="354" t="s">
        <v>4738</v>
      </c>
    </row>
    <row r="1368" customFormat="false" ht="18" hidden="false" customHeight="false" outlineLevel="0" collapsed="false">
      <c r="A1368" s="354" t="s">
        <v>4745</v>
      </c>
      <c r="B1368" s="354" t="s">
        <v>447</v>
      </c>
      <c r="C1368" s="354" t="s">
        <v>4746</v>
      </c>
      <c r="D1368" s="354" t="s">
        <v>648</v>
      </c>
      <c r="E1368" s="354" t="s">
        <v>4747</v>
      </c>
    </row>
    <row r="1369" customFormat="false" ht="18" hidden="false" customHeight="false" outlineLevel="0" collapsed="false">
      <c r="A1369" s="354" t="s">
        <v>4775</v>
      </c>
      <c r="B1369" s="354" t="s">
        <v>447</v>
      </c>
      <c r="C1369" s="354" t="s">
        <v>4776</v>
      </c>
      <c r="D1369" s="354" t="s">
        <v>648</v>
      </c>
      <c r="E1369" s="354" t="s">
        <v>4777</v>
      </c>
    </row>
    <row r="1370" customFormat="false" ht="18" hidden="false" customHeight="false" outlineLevel="0" collapsed="false">
      <c r="A1370" s="354" t="s">
        <v>4730</v>
      </c>
      <c r="B1370" s="354" t="s">
        <v>447</v>
      </c>
      <c r="C1370" s="354" t="s">
        <v>4731</v>
      </c>
      <c r="D1370" s="354" t="s">
        <v>648</v>
      </c>
      <c r="E1370" s="354" t="s">
        <v>4732</v>
      </c>
    </row>
    <row r="1371" customFormat="false" ht="18" hidden="false" customHeight="false" outlineLevel="0" collapsed="false">
      <c r="A1371" s="354" t="s">
        <v>4748</v>
      </c>
      <c r="B1371" s="354" t="s">
        <v>447</v>
      </c>
      <c r="C1371" s="354" t="s">
        <v>4749</v>
      </c>
      <c r="D1371" s="354" t="s">
        <v>648</v>
      </c>
      <c r="E1371" s="354" t="s">
        <v>4750</v>
      </c>
    </row>
    <row r="1372" customFormat="false" ht="18" hidden="false" customHeight="false" outlineLevel="0" collapsed="false">
      <c r="A1372" s="354" t="s">
        <v>4760</v>
      </c>
      <c r="B1372" s="354" t="s">
        <v>447</v>
      </c>
      <c r="C1372" s="354" t="s">
        <v>4761</v>
      </c>
      <c r="D1372" s="354" t="s">
        <v>648</v>
      </c>
      <c r="E1372" s="354" t="s">
        <v>4762</v>
      </c>
    </row>
    <row r="1373" customFormat="false" ht="18" hidden="false" customHeight="false" outlineLevel="0" collapsed="false">
      <c r="A1373" s="354" t="s">
        <v>4721</v>
      </c>
      <c r="B1373" s="354" t="s">
        <v>447</v>
      </c>
      <c r="C1373" s="354" t="s">
        <v>4722</v>
      </c>
      <c r="D1373" s="354" t="s">
        <v>648</v>
      </c>
      <c r="E1373" s="354" t="s">
        <v>4723</v>
      </c>
    </row>
    <row r="1374" customFormat="false" ht="18" hidden="false" customHeight="false" outlineLevel="0" collapsed="false">
      <c r="A1374" s="354" t="s">
        <v>4820</v>
      </c>
      <c r="B1374" s="354" t="s">
        <v>448</v>
      </c>
      <c r="C1374" s="354" t="s">
        <v>4821</v>
      </c>
      <c r="D1374" s="354" t="s">
        <v>650</v>
      </c>
      <c r="E1374" s="354" t="s">
        <v>4822</v>
      </c>
    </row>
    <row r="1375" customFormat="false" ht="18" hidden="false" customHeight="false" outlineLevel="0" collapsed="false">
      <c r="A1375" s="354" t="s">
        <v>4826</v>
      </c>
      <c r="B1375" s="354" t="s">
        <v>448</v>
      </c>
      <c r="C1375" s="354" t="s">
        <v>4827</v>
      </c>
      <c r="D1375" s="354" t="s">
        <v>650</v>
      </c>
      <c r="E1375" s="354" t="s">
        <v>4828</v>
      </c>
    </row>
    <row r="1376" customFormat="false" ht="18" hidden="false" customHeight="false" outlineLevel="0" collapsed="false">
      <c r="A1376" s="354" t="s">
        <v>4811</v>
      </c>
      <c r="B1376" s="354" t="s">
        <v>448</v>
      </c>
      <c r="C1376" s="354" t="s">
        <v>4812</v>
      </c>
      <c r="D1376" s="354" t="s">
        <v>650</v>
      </c>
      <c r="E1376" s="354" t="s">
        <v>4813</v>
      </c>
    </row>
    <row r="1377" customFormat="false" ht="18" hidden="false" customHeight="false" outlineLevel="0" collapsed="false">
      <c r="A1377" s="354" t="s">
        <v>4781</v>
      </c>
      <c r="B1377" s="354" t="s">
        <v>448</v>
      </c>
      <c r="C1377" s="354" t="s">
        <v>4782</v>
      </c>
      <c r="D1377" s="354" t="s">
        <v>650</v>
      </c>
      <c r="E1377" s="354" t="s">
        <v>4783</v>
      </c>
    </row>
    <row r="1378" customFormat="false" ht="18" hidden="false" customHeight="false" outlineLevel="0" collapsed="false">
      <c r="A1378" s="354" t="s">
        <v>4846</v>
      </c>
      <c r="B1378" s="354" t="s">
        <v>448</v>
      </c>
      <c r="C1378" s="354" t="s">
        <v>4847</v>
      </c>
      <c r="D1378" s="354" t="s">
        <v>650</v>
      </c>
      <c r="E1378" s="354" t="s">
        <v>4848</v>
      </c>
    </row>
    <row r="1379" customFormat="false" ht="18" hidden="false" customHeight="false" outlineLevel="0" collapsed="false">
      <c r="A1379" s="354" t="s">
        <v>4784</v>
      </c>
      <c r="B1379" s="354" t="s">
        <v>448</v>
      </c>
      <c r="C1379" s="354" t="s">
        <v>4785</v>
      </c>
      <c r="D1379" s="354" t="s">
        <v>650</v>
      </c>
      <c r="E1379" s="354" t="s">
        <v>4786</v>
      </c>
    </row>
    <row r="1380" customFormat="false" ht="18" hidden="false" customHeight="false" outlineLevel="0" collapsed="false">
      <c r="A1380" s="354" t="s">
        <v>4838</v>
      </c>
      <c r="B1380" s="354" t="s">
        <v>448</v>
      </c>
      <c r="C1380" s="354" t="s">
        <v>4839</v>
      </c>
      <c r="D1380" s="354" t="s">
        <v>650</v>
      </c>
      <c r="E1380" s="354" t="s">
        <v>4840</v>
      </c>
    </row>
    <row r="1381" customFormat="false" ht="18" hidden="false" customHeight="false" outlineLevel="0" collapsed="false">
      <c r="A1381" s="354" t="s">
        <v>4841</v>
      </c>
      <c r="B1381" s="354" t="s">
        <v>448</v>
      </c>
      <c r="C1381" s="354" t="s">
        <v>4842</v>
      </c>
      <c r="D1381" s="354" t="s">
        <v>650</v>
      </c>
      <c r="E1381" s="354" t="s">
        <v>3799</v>
      </c>
    </row>
    <row r="1382" customFormat="false" ht="18" hidden="false" customHeight="false" outlineLevel="0" collapsed="false">
      <c r="A1382" s="354" t="s">
        <v>4796</v>
      </c>
      <c r="B1382" s="354" t="s">
        <v>448</v>
      </c>
      <c r="C1382" s="354" t="s">
        <v>4797</v>
      </c>
      <c r="D1382" s="354" t="s">
        <v>650</v>
      </c>
      <c r="E1382" s="354" t="s">
        <v>4798</v>
      </c>
    </row>
    <row r="1383" customFormat="false" ht="18" hidden="false" customHeight="false" outlineLevel="0" collapsed="false">
      <c r="A1383" s="354" t="s">
        <v>4802</v>
      </c>
      <c r="B1383" s="354" t="s">
        <v>448</v>
      </c>
      <c r="C1383" s="354" t="s">
        <v>4803</v>
      </c>
      <c r="D1383" s="354" t="s">
        <v>650</v>
      </c>
      <c r="E1383" s="354" t="s">
        <v>4804</v>
      </c>
    </row>
    <row r="1384" customFormat="false" ht="18" hidden="false" customHeight="false" outlineLevel="0" collapsed="false">
      <c r="A1384" s="354" t="s">
        <v>4814</v>
      </c>
      <c r="B1384" s="354" t="s">
        <v>448</v>
      </c>
      <c r="C1384" s="354" t="s">
        <v>4815</v>
      </c>
      <c r="D1384" s="354" t="s">
        <v>650</v>
      </c>
      <c r="E1384" s="354" t="s">
        <v>4816</v>
      </c>
    </row>
    <row r="1385" customFormat="false" ht="18" hidden="false" customHeight="false" outlineLevel="0" collapsed="false">
      <c r="A1385" s="354" t="s">
        <v>4787</v>
      </c>
      <c r="B1385" s="354" t="s">
        <v>448</v>
      </c>
      <c r="C1385" s="354" t="s">
        <v>4788</v>
      </c>
      <c r="D1385" s="354" t="s">
        <v>650</v>
      </c>
      <c r="E1385" s="354" t="s">
        <v>4789</v>
      </c>
    </row>
    <row r="1386" customFormat="false" ht="18" hidden="false" customHeight="false" outlineLevel="0" collapsed="false">
      <c r="A1386" s="354" t="s">
        <v>4805</v>
      </c>
      <c r="B1386" s="354" t="s">
        <v>448</v>
      </c>
      <c r="C1386" s="354" t="s">
        <v>4806</v>
      </c>
      <c r="D1386" s="354" t="s">
        <v>650</v>
      </c>
      <c r="E1386" s="354" t="s">
        <v>4807</v>
      </c>
    </row>
    <row r="1387" customFormat="false" ht="18" hidden="false" customHeight="false" outlineLevel="0" collapsed="false">
      <c r="A1387" s="354" t="s">
        <v>4823</v>
      </c>
      <c r="B1387" s="354" t="s">
        <v>448</v>
      </c>
      <c r="C1387" s="354" t="s">
        <v>4824</v>
      </c>
      <c r="D1387" s="354" t="s">
        <v>650</v>
      </c>
      <c r="E1387" s="354" t="s">
        <v>4825</v>
      </c>
    </row>
    <row r="1388" customFormat="false" ht="18" hidden="false" customHeight="false" outlineLevel="0" collapsed="false">
      <c r="A1388" s="354" t="s">
        <v>4843</v>
      </c>
      <c r="B1388" s="354" t="s">
        <v>448</v>
      </c>
      <c r="C1388" s="354" t="s">
        <v>4844</v>
      </c>
      <c r="D1388" s="354" t="s">
        <v>650</v>
      </c>
      <c r="E1388" s="354" t="s">
        <v>4845</v>
      </c>
    </row>
    <row r="1389" customFormat="false" ht="18" hidden="false" customHeight="false" outlineLevel="0" collapsed="false">
      <c r="A1389" s="354" t="s">
        <v>4835</v>
      </c>
      <c r="B1389" s="354" t="s">
        <v>448</v>
      </c>
      <c r="C1389" s="354" t="s">
        <v>4836</v>
      </c>
      <c r="D1389" s="354" t="s">
        <v>650</v>
      </c>
      <c r="E1389" s="354" t="s">
        <v>4837</v>
      </c>
    </row>
    <row r="1390" customFormat="false" ht="18" hidden="false" customHeight="false" outlineLevel="0" collapsed="false">
      <c r="A1390" s="354" t="s">
        <v>4793</v>
      </c>
      <c r="B1390" s="354" t="s">
        <v>448</v>
      </c>
      <c r="C1390" s="354" t="s">
        <v>4794</v>
      </c>
      <c r="D1390" s="354" t="s">
        <v>650</v>
      </c>
      <c r="E1390" s="354" t="s">
        <v>4795</v>
      </c>
    </row>
    <row r="1391" customFormat="false" ht="18" hidden="false" customHeight="false" outlineLevel="0" collapsed="false">
      <c r="A1391" s="354" t="s">
        <v>4832</v>
      </c>
      <c r="B1391" s="354" t="s">
        <v>448</v>
      </c>
      <c r="C1391" s="354" t="s">
        <v>4833</v>
      </c>
      <c r="D1391" s="354" t="s">
        <v>650</v>
      </c>
      <c r="E1391" s="354" t="s">
        <v>4834</v>
      </c>
    </row>
    <row r="1392" customFormat="false" ht="18" hidden="false" customHeight="false" outlineLevel="0" collapsed="false">
      <c r="A1392" s="354" t="s">
        <v>4808</v>
      </c>
      <c r="B1392" s="354" t="s">
        <v>448</v>
      </c>
      <c r="C1392" s="354" t="s">
        <v>4809</v>
      </c>
      <c r="D1392" s="354" t="s">
        <v>650</v>
      </c>
      <c r="E1392" s="354" t="s">
        <v>4810</v>
      </c>
    </row>
    <row r="1393" customFormat="false" ht="18" hidden="false" customHeight="false" outlineLevel="0" collapsed="false">
      <c r="A1393" s="354" t="s">
        <v>4778</v>
      </c>
      <c r="B1393" s="354" t="s">
        <v>448</v>
      </c>
      <c r="C1393" s="354" t="s">
        <v>4779</v>
      </c>
      <c r="D1393" s="354" t="s">
        <v>650</v>
      </c>
      <c r="E1393" s="354" t="s">
        <v>4780</v>
      </c>
    </row>
    <row r="1394" customFormat="false" ht="18" hidden="false" customHeight="false" outlineLevel="0" collapsed="false">
      <c r="A1394" s="354" t="s">
        <v>4790</v>
      </c>
      <c r="B1394" s="354" t="s">
        <v>448</v>
      </c>
      <c r="C1394" s="354" t="s">
        <v>4791</v>
      </c>
      <c r="D1394" s="354" t="s">
        <v>650</v>
      </c>
      <c r="E1394" s="354" t="s">
        <v>4792</v>
      </c>
    </row>
    <row r="1395" customFormat="false" ht="18" hidden="false" customHeight="false" outlineLevel="0" collapsed="false">
      <c r="A1395" s="354" t="s">
        <v>4799</v>
      </c>
      <c r="B1395" s="354" t="s">
        <v>448</v>
      </c>
      <c r="C1395" s="354" t="s">
        <v>4800</v>
      </c>
      <c r="D1395" s="354" t="s">
        <v>650</v>
      </c>
      <c r="E1395" s="354" t="s">
        <v>4801</v>
      </c>
    </row>
    <row r="1396" customFormat="false" ht="18" hidden="false" customHeight="false" outlineLevel="0" collapsed="false">
      <c r="A1396" s="354" t="s">
        <v>4817</v>
      </c>
      <c r="B1396" s="354" t="s">
        <v>448</v>
      </c>
      <c r="C1396" s="354" t="s">
        <v>4818</v>
      </c>
      <c r="D1396" s="354" t="s">
        <v>650</v>
      </c>
      <c r="E1396" s="354" t="s">
        <v>4819</v>
      </c>
    </row>
    <row r="1397" customFormat="false" ht="18" hidden="false" customHeight="false" outlineLevel="0" collapsed="false">
      <c r="A1397" s="354" t="s">
        <v>4829</v>
      </c>
      <c r="B1397" s="354" t="s">
        <v>448</v>
      </c>
      <c r="C1397" s="354" t="s">
        <v>4830</v>
      </c>
      <c r="D1397" s="354" t="s">
        <v>650</v>
      </c>
      <c r="E1397" s="354" t="s">
        <v>4831</v>
      </c>
    </row>
    <row r="1398" customFormat="false" ht="18" hidden="false" customHeight="false" outlineLevel="0" collapsed="false">
      <c r="A1398" s="354" t="s">
        <v>4873</v>
      </c>
      <c r="B1398" s="354" t="s">
        <v>449</v>
      </c>
      <c r="C1398" s="354" t="s">
        <v>4874</v>
      </c>
      <c r="D1398" s="354" t="s">
        <v>652</v>
      </c>
      <c r="E1398" s="354" t="s">
        <v>4875</v>
      </c>
    </row>
    <row r="1399" customFormat="false" ht="18" hidden="false" customHeight="false" outlineLevel="0" collapsed="false">
      <c r="A1399" s="354" t="s">
        <v>4888</v>
      </c>
      <c r="B1399" s="354" t="s">
        <v>449</v>
      </c>
      <c r="C1399" s="354" t="s">
        <v>4889</v>
      </c>
      <c r="D1399" s="354" t="s">
        <v>652</v>
      </c>
      <c r="E1399" s="354" t="s">
        <v>4890</v>
      </c>
    </row>
    <row r="1400" customFormat="false" ht="18" hidden="false" customHeight="false" outlineLevel="0" collapsed="false">
      <c r="A1400" s="354" t="s">
        <v>4861</v>
      </c>
      <c r="B1400" s="354" t="s">
        <v>449</v>
      </c>
      <c r="C1400" s="354" t="s">
        <v>4862</v>
      </c>
      <c r="D1400" s="354" t="s">
        <v>652</v>
      </c>
      <c r="E1400" s="354" t="s">
        <v>4863</v>
      </c>
    </row>
    <row r="1401" customFormat="false" ht="18" hidden="false" customHeight="false" outlineLevel="0" collapsed="false">
      <c r="A1401" s="354" t="s">
        <v>4870</v>
      </c>
      <c r="B1401" s="354" t="s">
        <v>449</v>
      </c>
      <c r="C1401" s="354" t="s">
        <v>4871</v>
      </c>
      <c r="D1401" s="354" t="s">
        <v>652</v>
      </c>
      <c r="E1401" s="354" t="s">
        <v>4872</v>
      </c>
    </row>
    <row r="1402" customFormat="false" ht="18" hidden="false" customHeight="false" outlineLevel="0" collapsed="false">
      <c r="A1402" s="354" t="s">
        <v>4855</v>
      </c>
      <c r="B1402" s="354" t="s">
        <v>449</v>
      </c>
      <c r="C1402" s="354" t="s">
        <v>4856</v>
      </c>
      <c r="D1402" s="354" t="s">
        <v>652</v>
      </c>
      <c r="E1402" s="354" t="s">
        <v>4857</v>
      </c>
    </row>
    <row r="1403" customFormat="false" ht="18" hidden="false" customHeight="false" outlineLevel="0" collapsed="false">
      <c r="A1403" s="354" t="s">
        <v>4864</v>
      </c>
      <c r="B1403" s="354" t="s">
        <v>449</v>
      </c>
      <c r="C1403" s="354" t="s">
        <v>4865</v>
      </c>
      <c r="D1403" s="354" t="s">
        <v>652</v>
      </c>
      <c r="E1403" s="354" t="s">
        <v>4866</v>
      </c>
    </row>
    <row r="1404" customFormat="false" ht="18" hidden="false" customHeight="false" outlineLevel="0" collapsed="false">
      <c r="A1404" s="354" t="s">
        <v>4885</v>
      </c>
      <c r="B1404" s="354" t="s">
        <v>449</v>
      </c>
      <c r="C1404" s="354" t="s">
        <v>4886</v>
      </c>
      <c r="D1404" s="354" t="s">
        <v>652</v>
      </c>
      <c r="E1404" s="354" t="s">
        <v>4887</v>
      </c>
    </row>
    <row r="1405" customFormat="false" ht="18" hidden="false" customHeight="false" outlineLevel="0" collapsed="false">
      <c r="A1405" s="354" t="s">
        <v>4897</v>
      </c>
      <c r="B1405" s="354" t="s">
        <v>449</v>
      </c>
      <c r="C1405" s="354" t="s">
        <v>4898</v>
      </c>
      <c r="D1405" s="354" t="s">
        <v>652</v>
      </c>
      <c r="E1405" s="354" t="s">
        <v>4899</v>
      </c>
    </row>
    <row r="1406" customFormat="false" ht="18" hidden="false" customHeight="false" outlineLevel="0" collapsed="false">
      <c r="A1406" s="354" t="s">
        <v>4879</v>
      </c>
      <c r="B1406" s="354" t="s">
        <v>449</v>
      </c>
      <c r="C1406" s="354" t="s">
        <v>4880</v>
      </c>
      <c r="D1406" s="354" t="s">
        <v>652</v>
      </c>
      <c r="E1406" s="354" t="s">
        <v>4881</v>
      </c>
    </row>
    <row r="1407" customFormat="false" ht="18" hidden="false" customHeight="false" outlineLevel="0" collapsed="false">
      <c r="A1407" s="354" t="s">
        <v>4867</v>
      </c>
      <c r="B1407" s="354" t="s">
        <v>449</v>
      </c>
      <c r="C1407" s="354" t="s">
        <v>4868</v>
      </c>
      <c r="D1407" s="354" t="s">
        <v>652</v>
      </c>
      <c r="E1407" s="354" t="s">
        <v>4869</v>
      </c>
    </row>
    <row r="1408" customFormat="false" ht="18" hidden="false" customHeight="false" outlineLevel="0" collapsed="false">
      <c r="A1408" s="354" t="s">
        <v>4894</v>
      </c>
      <c r="B1408" s="354" t="s">
        <v>449</v>
      </c>
      <c r="C1408" s="354" t="s">
        <v>4895</v>
      </c>
      <c r="D1408" s="354" t="s">
        <v>652</v>
      </c>
      <c r="E1408" s="354" t="s">
        <v>4896</v>
      </c>
    </row>
    <row r="1409" customFormat="false" ht="18" hidden="false" customHeight="false" outlineLevel="0" collapsed="false">
      <c r="A1409" s="354" t="s">
        <v>4882</v>
      </c>
      <c r="B1409" s="354" t="s">
        <v>449</v>
      </c>
      <c r="C1409" s="354" t="s">
        <v>4883</v>
      </c>
      <c r="D1409" s="354" t="s">
        <v>652</v>
      </c>
      <c r="E1409" s="354" t="s">
        <v>4884</v>
      </c>
    </row>
    <row r="1410" customFormat="false" ht="18" hidden="false" customHeight="false" outlineLevel="0" collapsed="false">
      <c r="A1410" s="354" t="s">
        <v>4852</v>
      </c>
      <c r="B1410" s="354" t="s">
        <v>449</v>
      </c>
      <c r="C1410" s="354" t="s">
        <v>4853</v>
      </c>
      <c r="D1410" s="354" t="s">
        <v>652</v>
      </c>
      <c r="E1410" s="354" t="s">
        <v>4854</v>
      </c>
    </row>
    <row r="1411" customFormat="false" ht="18" hidden="false" customHeight="false" outlineLevel="0" collapsed="false">
      <c r="A1411" s="354" t="s">
        <v>4849</v>
      </c>
      <c r="B1411" s="354" t="s">
        <v>449</v>
      </c>
      <c r="C1411" s="354" t="s">
        <v>4850</v>
      </c>
      <c r="D1411" s="354" t="s">
        <v>652</v>
      </c>
      <c r="E1411" s="354" t="s">
        <v>4851</v>
      </c>
    </row>
    <row r="1412" customFormat="false" ht="18" hidden="false" customHeight="false" outlineLevel="0" collapsed="false">
      <c r="A1412" s="354" t="s">
        <v>4858</v>
      </c>
      <c r="B1412" s="354" t="s">
        <v>449</v>
      </c>
      <c r="C1412" s="354" t="s">
        <v>4859</v>
      </c>
      <c r="D1412" s="354" t="s">
        <v>652</v>
      </c>
      <c r="E1412" s="354" t="s">
        <v>4860</v>
      </c>
    </row>
    <row r="1413" customFormat="false" ht="18" hidden="false" customHeight="false" outlineLevel="0" collapsed="false">
      <c r="A1413" s="354" t="s">
        <v>4876</v>
      </c>
      <c r="B1413" s="354" t="s">
        <v>449</v>
      </c>
      <c r="C1413" s="354" t="s">
        <v>4877</v>
      </c>
      <c r="D1413" s="354" t="s">
        <v>652</v>
      </c>
      <c r="E1413" s="354" t="s">
        <v>4878</v>
      </c>
    </row>
    <row r="1414" customFormat="false" ht="18" hidden="false" customHeight="false" outlineLevel="0" collapsed="false">
      <c r="A1414" s="354" t="s">
        <v>4891</v>
      </c>
      <c r="B1414" s="354" t="s">
        <v>449</v>
      </c>
      <c r="C1414" s="354" t="s">
        <v>4892</v>
      </c>
      <c r="D1414" s="354" t="s">
        <v>652</v>
      </c>
      <c r="E1414" s="354" t="s">
        <v>4893</v>
      </c>
    </row>
    <row r="1415" customFormat="false" ht="18" hidden="false" customHeight="false" outlineLevel="0" collapsed="false">
      <c r="A1415" s="354" t="s">
        <v>4952</v>
      </c>
      <c r="B1415" s="354" t="s">
        <v>450</v>
      </c>
      <c r="C1415" s="354" t="s">
        <v>4953</v>
      </c>
      <c r="D1415" s="354" t="s">
        <v>654</v>
      </c>
      <c r="E1415" s="354" t="s">
        <v>4954</v>
      </c>
    </row>
    <row r="1416" customFormat="false" ht="18" hidden="false" customHeight="false" outlineLevel="0" collapsed="false">
      <c r="A1416" s="354" t="s">
        <v>4906</v>
      </c>
      <c r="B1416" s="354" t="s">
        <v>450</v>
      </c>
      <c r="C1416" s="354" t="s">
        <v>4907</v>
      </c>
      <c r="D1416" s="354" t="s">
        <v>654</v>
      </c>
      <c r="E1416" s="354" t="s">
        <v>4908</v>
      </c>
    </row>
    <row r="1417" customFormat="false" ht="18" hidden="false" customHeight="false" outlineLevel="0" collapsed="false">
      <c r="A1417" s="354" t="s">
        <v>4915</v>
      </c>
      <c r="B1417" s="354" t="s">
        <v>450</v>
      </c>
      <c r="C1417" s="354" t="s">
        <v>4916</v>
      </c>
      <c r="D1417" s="354" t="s">
        <v>654</v>
      </c>
      <c r="E1417" s="354" t="s">
        <v>4917</v>
      </c>
    </row>
    <row r="1418" customFormat="false" ht="18" hidden="false" customHeight="false" outlineLevel="0" collapsed="false">
      <c r="A1418" s="354" t="s">
        <v>4955</v>
      </c>
      <c r="B1418" s="354" t="s">
        <v>450</v>
      </c>
      <c r="C1418" s="354" t="s">
        <v>4956</v>
      </c>
      <c r="D1418" s="354" t="s">
        <v>654</v>
      </c>
      <c r="E1418" s="354" t="s">
        <v>4957</v>
      </c>
    </row>
    <row r="1419" customFormat="false" ht="18" hidden="false" customHeight="false" outlineLevel="0" collapsed="false">
      <c r="A1419" s="354" t="s">
        <v>4944</v>
      </c>
      <c r="B1419" s="354" t="s">
        <v>450</v>
      </c>
      <c r="C1419" s="354" t="s">
        <v>4945</v>
      </c>
      <c r="D1419" s="354" t="s">
        <v>654</v>
      </c>
      <c r="E1419" s="354" t="s">
        <v>4946</v>
      </c>
    </row>
    <row r="1420" customFormat="false" ht="18" hidden="false" customHeight="false" outlineLevel="0" collapsed="false">
      <c r="A1420" s="354" t="s">
        <v>4929</v>
      </c>
      <c r="B1420" s="354" t="s">
        <v>450</v>
      </c>
      <c r="C1420" s="354" t="s">
        <v>4930</v>
      </c>
      <c r="D1420" s="354" t="s">
        <v>654</v>
      </c>
      <c r="E1420" s="354" t="s">
        <v>4931</v>
      </c>
    </row>
    <row r="1421" customFormat="false" ht="18" hidden="false" customHeight="false" outlineLevel="0" collapsed="false">
      <c r="A1421" s="354" t="s">
        <v>4918</v>
      </c>
      <c r="B1421" s="354" t="s">
        <v>450</v>
      </c>
      <c r="C1421" s="354" t="s">
        <v>4919</v>
      </c>
      <c r="D1421" s="354" t="s">
        <v>654</v>
      </c>
      <c r="E1421" s="354" t="s">
        <v>4920</v>
      </c>
    </row>
    <row r="1422" customFormat="false" ht="18" hidden="false" customHeight="false" outlineLevel="0" collapsed="false">
      <c r="A1422" s="354" t="s">
        <v>4909</v>
      </c>
      <c r="B1422" s="354" t="s">
        <v>450</v>
      </c>
      <c r="C1422" s="354" t="s">
        <v>4910</v>
      </c>
      <c r="D1422" s="354" t="s">
        <v>654</v>
      </c>
      <c r="E1422" s="354" t="s">
        <v>4911</v>
      </c>
    </row>
    <row r="1423" customFormat="false" ht="18" hidden="false" customHeight="false" outlineLevel="0" collapsed="false">
      <c r="A1423" s="354" t="s">
        <v>4932</v>
      </c>
      <c r="B1423" s="354" t="s">
        <v>450</v>
      </c>
      <c r="C1423" s="354" t="s">
        <v>4933</v>
      </c>
      <c r="D1423" s="354" t="s">
        <v>654</v>
      </c>
      <c r="E1423" s="354" t="s">
        <v>4934</v>
      </c>
    </row>
    <row r="1424" customFormat="false" ht="18" hidden="false" customHeight="false" outlineLevel="0" collapsed="false">
      <c r="A1424" s="354" t="s">
        <v>4935</v>
      </c>
      <c r="B1424" s="354" t="s">
        <v>450</v>
      </c>
      <c r="C1424" s="354" t="s">
        <v>4936</v>
      </c>
      <c r="D1424" s="354" t="s">
        <v>654</v>
      </c>
      <c r="E1424" s="354" t="s">
        <v>4937</v>
      </c>
    </row>
    <row r="1425" customFormat="false" ht="18" hidden="false" customHeight="false" outlineLevel="0" collapsed="false">
      <c r="A1425" s="354" t="s">
        <v>4938</v>
      </c>
      <c r="B1425" s="354" t="s">
        <v>450</v>
      </c>
      <c r="C1425" s="354" t="s">
        <v>4939</v>
      </c>
      <c r="D1425" s="354" t="s">
        <v>654</v>
      </c>
      <c r="E1425" s="354" t="s">
        <v>4940</v>
      </c>
    </row>
    <row r="1426" customFormat="false" ht="18" hidden="false" customHeight="false" outlineLevel="0" collapsed="false">
      <c r="A1426" s="354" t="s">
        <v>4921</v>
      </c>
      <c r="B1426" s="354" t="s">
        <v>450</v>
      </c>
      <c r="C1426" s="354" t="s">
        <v>4922</v>
      </c>
      <c r="D1426" s="354" t="s">
        <v>654</v>
      </c>
      <c r="E1426" s="354" t="s">
        <v>4923</v>
      </c>
    </row>
    <row r="1427" customFormat="false" ht="18" hidden="false" customHeight="false" outlineLevel="0" collapsed="false">
      <c r="A1427" s="354" t="s">
        <v>4926</v>
      </c>
      <c r="B1427" s="354" t="s">
        <v>450</v>
      </c>
      <c r="C1427" s="354" t="s">
        <v>4927</v>
      </c>
      <c r="D1427" s="354" t="s">
        <v>654</v>
      </c>
      <c r="E1427" s="354" t="s">
        <v>4928</v>
      </c>
    </row>
    <row r="1428" customFormat="false" ht="18" hidden="false" customHeight="false" outlineLevel="0" collapsed="false">
      <c r="A1428" s="354" t="s">
        <v>4947</v>
      </c>
      <c r="B1428" s="354" t="s">
        <v>450</v>
      </c>
      <c r="C1428" s="354" t="s">
        <v>1185</v>
      </c>
      <c r="D1428" s="354" t="s">
        <v>654</v>
      </c>
      <c r="E1428" s="354" t="s">
        <v>4948</v>
      </c>
    </row>
    <row r="1429" customFormat="false" ht="18" hidden="false" customHeight="false" outlineLevel="0" collapsed="false">
      <c r="A1429" s="354" t="s">
        <v>4941</v>
      </c>
      <c r="B1429" s="354" t="s">
        <v>450</v>
      </c>
      <c r="C1429" s="354" t="s">
        <v>4942</v>
      </c>
      <c r="D1429" s="354" t="s">
        <v>654</v>
      </c>
      <c r="E1429" s="354" t="s">
        <v>4943</v>
      </c>
    </row>
    <row r="1430" customFormat="false" ht="18" hidden="false" customHeight="false" outlineLevel="0" collapsed="false">
      <c r="A1430" s="354" t="s">
        <v>4912</v>
      </c>
      <c r="B1430" s="354" t="s">
        <v>450</v>
      </c>
      <c r="C1430" s="354" t="s">
        <v>4913</v>
      </c>
      <c r="D1430" s="354" t="s">
        <v>654</v>
      </c>
      <c r="E1430" s="354" t="s">
        <v>4914</v>
      </c>
    </row>
    <row r="1431" customFormat="false" ht="18" hidden="false" customHeight="false" outlineLevel="0" collapsed="false">
      <c r="A1431" s="354" t="s">
        <v>4903</v>
      </c>
      <c r="B1431" s="354" t="s">
        <v>450</v>
      </c>
      <c r="C1431" s="354" t="s">
        <v>4904</v>
      </c>
      <c r="D1431" s="354" t="s">
        <v>654</v>
      </c>
      <c r="E1431" s="354" t="s">
        <v>4905</v>
      </c>
    </row>
    <row r="1432" customFormat="false" ht="18" hidden="false" customHeight="false" outlineLevel="0" collapsed="false">
      <c r="A1432" s="354" t="s">
        <v>4949</v>
      </c>
      <c r="B1432" s="354" t="s">
        <v>450</v>
      </c>
      <c r="C1432" s="354" t="s">
        <v>4950</v>
      </c>
      <c r="D1432" s="354" t="s">
        <v>654</v>
      </c>
      <c r="E1432" s="354" t="s">
        <v>4951</v>
      </c>
    </row>
    <row r="1433" customFormat="false" ht="18" hidden="false" customHeight="false" outlineLevel="0" collapsed="false">
      <c r="A1433" s="354" t="s">
        <v>4924</v>
      </c>
      <c r="B1433" s="354" t="s">
        <v>450</v>
      </c>
      <c r="C1433" s="354" t="s">
        <v>4925</v>
      </c>
      <c r="D1433" s="354" t="s">
        <v>654</v>
      </c>
      <c r="E1433" s="354" t="s">
        <v>3834</v>
      </c>
    </row>
    <row r="1434" customFormat="false" ht="18" hidden="false" customHeight="false" outlineLevel="0" collapsed="false">
      <c r="A1434" s="354" t="s">
        <v>4900</v>
      </c>
      <c r="B1434" s="354" t="s">
        <v>450</v>
      </c>
      <c r="C1434" s="354" t="s">
        <v>4901</v>
      </c>
      <c r="D1434" s="354" t="s">
        <v>654</v>
      </c>
      <c r="E1434" s="354" t="s">
        <v>4902</v>
      </c>
    </row>
    <row r="1435" customFormat="false" ht="18" hidden="false" customHeight="false" outlineLevel="0" collapsed="false">
      <c r="A1435" s="354" t="s">
        <v>4991</v>
      </c>
      <c r="B1435" s="354" t="s">
        <v>451</v>
      </c>
      <c r="C1435" s="354" t="s">
        <v>4992</v>
      </c>
      <c r="D1435" s="354" t="s">
        <v>656</v>
      </c>
      <c r="E1435" s="354" t="s">
        <v>4993</v>
      </c>
    </row>
    <row r="1436" customFormat="false" ht="18" hidden="false" customHeight="false" outlineLevel="0" collapsed="false">
      <c r="A1436" s="354" t="s">
        <v>5047</v>
      </c>
      <c r="B1436" s="354" t="s">
        <v>451</v>
      </c>
      <c r="C1436" s="354" t="s">
        <v>5048</v>
      </c>
      <c r="D1436" s="354" t="s">
        <v>656</v>
      </c>
      <c r="E1436" s="354" t="s">
        <v>5049</v>
      </c>
    </row>
    <row r="1437" customFormat="false" ht="18" hidden="false" customHeight="false" outlineLevel="0" collapsed="false">
      <c r="A1437" s="354" t="s">
        <v>4958</v>
      </c>
      <c r="B1437" s="354" t="s">
        <v>451</v>
      </c>
      <c r="C1437" s="354" t="s">
        <v>4959</v>
      </c>
      <c r="D1437" s="354" t="s">
        <v>656</v>
      </c>
      <c r="E1437" s="354" t="s">
        <v>4960</v>
      </c>
    </row>
    <row r="1438" customFormat="false" ht="18" hidden="false" customHeight="false" outlineLevel="0" collapsed="false">
      <c r="A1438" s="354" t="s">
        <v>5035</v>
      </c>
      <c r="B1438" s="354" t="s">
        <v>451</v>
      </c>
      <c r="C1438" s="354" t="s">
        <v>5036</v>
      </c>
      <c r="D1438" s="354" t="s">
        <v>656</v>
      </c>
      <c r="E1438" s="354" t="s">
        <v>5037</v>
      </c>
    </row>
    <row r="1439" customFormat="false" ht="18" hidden="false" customHeight="false" outlineLevel="0" collapsed="false">
      <c r="A1439" s="354" t="s">
        <v>5020</v>
      </c>
      <c r="B1439" s="354" t="s">
        <v>451</v>
      </c>
      <c r="C1439" s="354" t="s">
        <v>5021</v>
      </c>
      <c r="D1439" s="354" t="s">
        <v>656</v>
      </c>
      <c r="E1439" s="354" t="s">
        <v>5022</v>
      </c>
    </row>
    <row r="1440" customFormat="false" ht="18" hidden="false" customHeight="false" outlineLevel="0" collapsed="false">
      <c r="A1440" s="354" t="s">
        <v>5008</v>
      </c>
      <c r="B1440" s="354" t="s">
        <v>451</v>
      </c>
      <c r="C1440" s="354" t="s">
        <v>5009</v>
      </c>
      <c r="D1440" s="354" t="s">
        <v>656</v>
      </c>
      <c r="E1440" s="354" t="s">
        <v>5010</v>
      </c>
    </row>
    <row r="1441" customFormat="false" ht="18" hidden="false" customHeight="false" outlineLevel="0" collapsed="false">
      <c r="A1441" s="354" t="s">
        <v>5005</v>
      </c>
      <c r="B1441" s="354" t="s">
        <v>451</v>
      </c>
      <c r="C1441" s="354" t="s">
        <v>5006</v>
      </c>
      <c r="D1441" s="354" t="s">
        <v>656</v>
      </c>
      <c r="E1441" s="354" t="s">
        <v>5007</v>
      </c>
    </row>
    <row r="1442" customFormat="false" ht="18" hidden="false" customHeight="false" outlineLevel="0" collapsed="false">
      <c r="A1442" s="354" t="s">
        <v>5023</v>
      </c>
      <c r="B1442" s="354" t="s">
        <v>451</v>
      </c>
      <c r="C1442" s="354" t="s">
        <v>5024</v>
      </c>
      <c r="D1442" s="354" t="s">
        <v>656</v>
      </c>
      <c r="E1442" s="354" t="s">
        <v>5025</v>
      </c>
    </row>
    <row r="1443" customFormat="false" ht="18" hidden="false" customHeight="false" outlineLevel="0" collapsed="false">
      <c r="A1443" s="354" t="s">
        <v>4999</v>
      </c>
      <c r="B1443" s="354" t="s">
        <v>451</v>
      </c>
      <c r="C1443" s="354" t="s">
        <v>5000</v>
      </c>
      <c r="D1443" s="354" t="s">
        <v>656</v>
      </c>
      <c r="E1443" s="354" t="s">
        <v>5001</v>
      </c>
    </row>
    <row r="1444" customFormat="false" ht="18" hidden="false" customHeight="false" outlineLevel="0" collapsed="false">
      <c r="A1444" s="354" t="s">
        <v>4994</v>
      </c>
      <c r="B1444" s="354" t="s">
        <v>451</v>
      </c>
      <c r="C1444" s="354" t="s">
        <v>4995</v>
      </c>
      <c r="D1444" s="354" t="s">
        <v>656</v>
      </c>
      <c r="E1444" s="354" t="s">
        <v>3705</v>
      </c>
    </row>
    <row r="1445" customFormat="false" ht="18" hidden="false" customHeight="false" outlineLevel="0" collapsed="false">
      <c r="A1445" s="354" t="s">
        <v>4979</v>
      </c>
      <c r="B1445" s="354" t="s">
        <v>451</v>
      </c>
      <c r="C1445" s="354" t="s">
        <v>4980</v>
      </c>
      <c r="D1445" s="354" t="s">
        <v>656</v>
      </c>
      <c r="E1445" s="354" t="s">
        <v>4981</v>
      </c>
    </row>
    <row r="1446" customFormat="false" ht="18" hidden="false" customHeight="false" outlineLevel="0" collapsed="false">
      <c r="A1446" s="354" t="s">
        <v>5017</v>
      </c>
      <c r="B1446" s="354" t="s">
        <v>451</v>
      </c>
      <c r="C1446" s="354" t="s">
        <v>5018</v>
      </c>
      <c r="D1446" s="354" t="s">
        <v>656</v>
      </c>
      <c r="E1446" s="354" t="s">
        <v>5019</v>
      </c>
    </row>
    <row r="1447" customFormat="false" ht="18" hidden="false" customHeight="false" outlineLevel="0" collapsed="false">
      <c r="A1447" s="354" t="s">
        <v>5032</v>
      </c>
      <c r="B1447" s="354" t="s">
        <v>451</v>
      </c>
      <c r="C1447" s="354" t="s">
        <v>5033</v>
      </c>
      <c r="D1447" s="354" t="s">
        <v>656</v>
      </c>
      <c r="E1447" s="354" t="s">
        <v>5034</v>
      </c>
    </row>
    <row r="1448" customFormat="false" ht="18" hidden="false" customHeight="false" outlineLevel="0" collapsed="false">
      <c r="A1448" s="354" t="s">
        <v>5011</v>
      </c>
      <c r="B1448" s="354" t="s">
        <v>451</v>
      </c>
      <c r="C1448" s="354" t="s">
        <v>5012</v>
      </c>
      <c r="D1448" s="354" t="s">
        <v>656</v>
      </c>
      <c r="E1448" s="354" t="s">
        <v>5013</v>
      </c>
    </row>
    <row r="1449" customFormat="false" ht="18" hidden="false" customHeight="false" outlineLevel="0" collapsed="false">
      <c r="A1449" s="354" t="s">
        <v>5053</v>
      </c>
      <c r="B1449" s="354" t="s">
        <v>451</v>
      </c>
      <c r="C1449" s="354" t="s">
        <v>5054</v>
      </c>
      <c r="D1449" s="354" t="s">
        <v>656</v>
      </c>
      <c r="E1449" s="354" t="s">
        <v>5055</v>
      </c>
    </row>
    <row r="1450" customFormat="false" ht="18" hidden="false" customHeight="false" outlineLevel="0" collapsed="false">
      <c r="A1450" s="354" t="s">
        <v>4982</v>
      </c>
      <c r="B1450" s="354" t="s">
        <v>451</v>
      </c>
      <c r="C1450" s="354" t="s">
        <v>4983</v>
      </c>
      <c r="D1450" s="354" t="s">
        <v>656</v>
      </c>
      <c r="E1450" s="354" t="s">
        <v>4984</v>
      </c>
    </row>
    <row r="1451" customFormat="false" ht="18" hidden="false" customHeight="false" outlineLevel="0" collapsed="false">
      <c r="A1451" s="354" t="s">
        <v>4964</v>
      </c>
      <c r="B1451" s="354" t="s">
        <v>451</v>
      </c>
      <c r="C1451" s="354" t="s">
        <v>4965</v>
      </c>
      <c r="D1451" s="354" t="s">
        <v>656</v>
      </c>
      <c r="E1451" s="354" t="s">
        <v>4966</v>
      </c>
    </row>
    <row r="1452" customFormat="false" ht="18" hidden="false" customHeight="false" outlineLevel="0" collapsed="false">
      <c r="A1452" s="354" t="s">
        <v>4988</v>
      </c>
      <c r="B1452" s="354" t="s">
        <v>451</v>
      </c>
      <c r="C1452" s="354" t="s">
        <v>4989</v>
      </c>
      <c r="D1452" s="354" t="s">
        <v>656</v>
      </c>
      <c r="E1452" s="354" t="s">
        <v>4990</v>
      </c>
    </row>
    <row r="1453" customFormat="false" ht="18" hidden="false" customHeight="false" outlineLevel="0" collapsed="false">
      <c r="A1453" s="354" t="s">
        <v>5050</v>
      </c>
      <c r="B1453" s="354" t="s">
        <v>451</v>
      </c>
      <c r="C1453" s="354" t="s">
        <v>5051</v>
      </c>
      <c r="D1453" s="354" t="s">
        <v>656</v>
      </c>
      <c r="E1453" s="354" t="s">
        <v>5052</v>
      </c>
    </row>
    <row r="1454" customFormat="false" ht="18" hidden="false" customHeight="false" outlineLevel="0" collapsed="false">
      <c r="A1454" s="354" t="s">
        <v>4973</v>
      </c>
      <c r="B1454" s="354" t="s">
        <v>451</v>
      </c>
      <c r="C1454" s="354" t="s">
        <v>4974</v>
      </c>
      <c r="D1454" s="354" t="s">
        <v>656</v>
      </c>
      <c r="E1454" s="354" t="s">
        <v>4975</v>
      </c>
    </row>
    <row r="1455" customFormat="false" ht="18" hidden="false" customHeight="false" outlineLevel="0" collapsed="false">
      <c r="A1455" s="354" t="s">
        <v>5026</v>
      </c>
      <c r="B1455" s="354" t="s">
        <v>451</v>
      </c>
      <c r="C1455" s="354" t="s">
        <v>5027</v>
      </c>
      <c r="D1455" s="354" t="s">
        <v>656</v>
      </c>
      <c r="E1455" s="354" t="s">
        <v>5028</v>
      </c>
    </row>
    <row r="1456" customFormat="false" ht="18" hidden="false" customHeight="false" outlineLevel="0" collapsed="false">
      <c r="A1456" s="354" t="s">
        <v>4967</v>
      </c>
      <c r="B1456" s="354" t="s">
        <v>451</v>
      </c>
      <c r="C1456" s="354" t="s">
        <v>4968</v>
      </c>
      <c r="D1456" s="354" t="s">
        <v>656</v>
      </c>
      <c r="E1456" s="354" t="s">
        <v>4969</v>
      </c>
    </row>
    <row r="1457" customFormat="false" ht="18" hidden="false" customHeight="false" outlineLevel="0" collapsed="false">
      <c r="A1457" s="354" t="s">
        <v>4961</v>
      </c>
      <c r="B1457" s="354" t="s">
        <v>451</v>
      </c>
      <c r="C1457" s="354" t="s">
        <v>4962</v>
      </c>
      <c r="D1457" s="354" t="s">
        <v>656</v>
      </c>
      <c r="E1457" s="354" t="s">
        <v>4963</v>
      </c>
    </row>
    <row r="1458" customFormat="false" ht="18" hidden="false" customHeight="false" outlineLevel="0" collapsed="false">
      <c r="A1458" s="354" t="s">
        <v>5038</v>
      </c>
      <c r="B1458" s="354" t="s">
        <v>451</v>
      </c>
      <c r="C1458" s="354" t="s">
        <v>5039</v>
      </c>
      <c r="D1458" s="354" t="s">
        <v>656</v>
      </c>
      <c r="E1458" s="354" t="s">
        <v>5040</v>
      </c>
    </row>
    <row r="1459" customFormat="false" ht="18" hidden="false" customHeight="false" outlineLevel="0" collapsed="false">
      <c r="A1459" s="354" t="s">
        <v>5029</v>
      </c>
      <c r="B1459" s="354" t="s">
        <v>451</v>
      </c>
      <c r="C1459" s="354" t="s">
        <v>5030</v>
      </c>
      <c r="D1459" s="354" t="s">
        <v>656</v>
      </c>
      <c r="E1459" s="354" t="s">
        <v>5031</v>
      </c>
    </row>
    <row r="1460" customFormat="false" ht="18" hidden="false" customHeight="false" outlineLevel="0" collapsed="false">
      <c r="A1460" s="354" t="s">
        <v>4996</v>
      </c>
      <c r="B1460" s="354" t="s">
        <v>451</v>
      </c>
      <c r="C1460" s="354" t="s">
        <v>4997</v>
      </c>
      <c r="D1460" s="354" t="s">
        <v>656</v>
      </c>
      <c r="E1460" s="354" t="s">
        <v>4998</v>
      </c>
    </row>
    <row r="1461" customFormat="false" ht="18" hidden="false" customHeight="false" outlineLevel="0" collapsed="false">
      <c r="A1461" s="354" t="s">
        <v>4976</v>
      </c>
      <c r="B1461" s="354" t="s">
        <v>451</v>
      </c>
      <c r="C1461" s="354" t="s">
        <v>4977</v>
      </c>
      <c r="D1461" s="354" t="s">
        <v>656</v>
      </c>
      <c r="E1461" s="354" t="s">
        <v>4978</v>
      </c>
    </row>
    <row r="1462" customFormat="false" ht="18" hidden="false" customHeight="false" outlineLevel="0" collapsed="false">
      <c r="A1462" s="354" t="s">
        <v>5056</v>
      </c>
      <c r="B1462" s="354" t="s">
        <v>451</v>
      </c>
      <c r="C1462" s="354" t="s">
        <v>5057</v>
      </c>
      <c r="D1462" s="354" t="s">
        <v>656</v>
      </c>
      <c r="E1462" s="354" t="s">
        <v>5058</v>
      </c>
    </row>
    <row r="1463" customFormat="false" ht="18" hidden="false" customHeight="false" outlineLevel="0" collapsed="false">
      <c r="A1463" s="354" t="s">
        <v>5041</v>
      </c>
      <c r="B1463" s="354" t="s">
        <v>451</v>
      </c>
      <c r="C1463" s="354" t="s">
        <v>5042</v>
      </c>
      <c r="D1463" s="354" t="s">
        <v>656</v>
      </c>
      <c r="E1463" s="354" t="s">
        <v>5043</v>
      </c>
    </row>
    <row r="1464" customFormat="false" ht="18" hidden="false" customHeight="false" outlineLevel="0" collapsed="false">
      <c r="A1464" s="354" t="s">
        <v>5014</v>
      </c>
      <c r="B1464" s="354" t="s">
        <v>451</v>
      </c>
      <c r="C1464" s="354" t="s">
        <v>5015</v>
      </c>
      <c r="D1464" s="354" t="s">
        <v>656</v>
      </c>
      <c r="E1464" s="354" t="s">
        <v>5016</v>
      </c>
    </row>
    <row r="1465" customFormat="false" ht="18" hidden="false" customHeight="false" outlineLevel="0" collapsed="false">
      <c r="A1465" s="354" t="s">
        <v>5002</v>
      </c>
      <c r="B1465" s="354" t="s">
        <v>451</v>
      </c>
      <c r="C1465" s="354" t="s">
        <v>5003</v>
      </c>
      <c r="D1465" s="354" t="s">
        <v>656</v>
      </c>
      <c r="E1465" s="354" t="s">
        <v>5004</v>
      </c>
    </row>
    <row r="1466" customFormat="false" ht="18" hidden="false" customHeight="false" outlineLevel="0" collapsed="false">
      <c r="A1466" s="354" t="s">
        <v>4970</v>
      </c>
      <c r="B1466" s="354" t="s">
        <v>451</v>
      </c>
      <c r="C1466" s="354" t="s">
        <v>4971</v>
      </c>
      <c r="D1466" s="354" t="s">
        <v>656</v>
      </c>
      <c r="E1466" s="354" t="s">
        <v>4972</v>
      </c>
    </row>
    <row r="1467" customFormat="false" ht="18" hidden="false" customHeight="false" outlineLevel="0" collapsed="false">
      <c r="A1467" s="354" t="s">
        <v>5044</v>
      </c>
      <c r="B1467" s="354" t="s">
        <v>451</v>
      </c>
      <c r="C1467" s="354" t="s">
        <v>5045</v>
      </c>
      <c r="D1467" s="354" t="s">
        <v>656</v>
      </c>
      <c r="E1467" s="354" t="s">
        <v>5046</v>
      </c>
    </row>
    <row r="1468" customFormat="false" ht="18" hidden="false" customHeight="false" outlineLevel="0" collapsed="false">
      <c r="A1468" s="354" t="s">
        <v>4985</v>
      </c>
      <c r="B1468" s="354" t="s">
        <v>451</v>
      </c>
      <c r="C1468" s="354" t="s">
        <v>4986</v>
      </c>
      <c r="D1468" s="354" t="s">
        <v>656</v>
      </c>
      <c r="E1468" s="354" t="s">
        <v>4987</v>
      </c>
    </row>
    <row r="1469" customFormat="false" ht="18" hidden="false" customHeight="false" outlineLevel="0" collapsed="false">
      <c r="A1469" s="354" t="s">
        <v>5123</v>
      </c>
      <c r="B1469" s="354" t="s">
        <v>452</v>
      </c>
      <c r="C1469" s="354" t="s">
        <v>5124</v>
      </c>
      <c r="D1469" s="354" t="s">
        <v>658</v>
      </c>
      <c r="E1469" s="354" t="s">
        <v>5125</v>
      </c>
    </row>
    <row r="1470" customFormat="false" ht="18" hidden="false" customHeight="false" outlineLevel="0" collapsed="false">
      <c r="A1470" s="354" t="s">
        <v>5196</v>
      </c>
      <c r="B1470" s="354" t="s">
        <v>452</v>
      </c>
      <c r="C1470" s="354" t="s">
        <v>5197</v>
      </c>
      <c r="D1470" s="354" t="s">
        <v>658</v>
      </c>
      <c r="E1470" s="354" t="s">
        <v>5198</v>
      </c>
    </row>
    <row r="1471" customFormat="false" ht="18" hidden="false" customHeight="false" outlineLevel="0" collapsed="false">
      <c r="A1471" s="354" t="s">
        <v>5095</v>
      </c>
      <c r="B1471" s="354" t="s">
        <v>452</v>
      </c>
      <c r="C1471" s="354" t="s">
        <v>5096</v>
      </c>
      <c r="D1471" s="354" t="s">
        <v>658</v>
      </c>
      <c r="E1471" s="354" t="s">
        <v>5097</v>
      </c>
    </row>
    <row r="1472" customFormat="false" ht="18" hidden="false" customHeight="false" outlineLevel="0" collapsed="false">
      <c r="A1472" s="354" t="s">
        <v>5129</v>
      </c>
      <c r="B1472" s="354" t="s">
        <v>452</v>
      </c>
      <c r="C1472" s="354" t="s">
        <v>5130</v>
      </c>
      <c r="D1472" s="354" t="s">
        <v>658</v>
      </c>
      <c r="E1472" s="354" t="s">
        <v>5131</v>
      </c>
    </row>
    <row r="1473" customFormat="false" ht="18" hidden="false" customHeight="false" outlineLevel="0" collapsed="false">
      <c r="A1473" s="354" t="s">
        <v>5188</v>
      </c>
      <c r="B1473" s="354" t="s">
        <v>452</v>
      </c>
      <c r="C1473" s="354" t="s">
        <v>5189</v>
      </c>
      <c r="D1473" s="354" t="s">
        <v>658</v>
      </c>
      <c r="E1473" s="354" t="s">
        <v>5190</v>
      </c>
    </row>
    <row r="1474" customFormat="false" ht="18" hidden="false" customHeight="false" outlineLevel="0" collapsed="false">
      <c r="A1474" s="354" t="s">
        <v>5068</v>
      </c>
      <c r="B1474" s="354" t="s">
        <v>452</v>
      </c>
      <c r="C1474" s="354" t="s">
        <v>5069</v>
      </c>
      <c r="D1474" s="354" t="s">
        <v>658</v>
      </c>
      <c r="E1474" s="354" t="s">
        <v>5070</v>
      </c>
    </row>
    <row r="1475" customFormat="false" ht="18" hidden="false" customHeight="false" outlineLevel="0" collapsed="false">
      <c r="A1475" s="354" t="s">
        <v>5158</v>
      </c>
      <c r="B1475" s="354" t="s">
        <v>452</v>
      </c>
      <c r="C1475" s="354" t="s">
        <v>5159</v>
      </c>
      <c r="D1475" s="354" t="s">
        <v>658</v>
      </c>
      <c r="E1475" s="354" t="s">
        <v>5160</v>
      </c>
    </row>
    <row r="1476" customFormat="false" ht="18" hidden="false" customHeight="false" outlineLevel="0" collapsed="false">
      <c r="A1476" s="354" t="s">
        <v>5223</v>
      </c>
      <c r="B1476" s="354" t="s">
        <v>452</v>
      </c>
      <c r="C1476" s="354" t="s">
        <v>5224</v>
      </c>
      <c r="D1476" s="354" t="s">
        <v>658</v>
      </c>
      <c r="E1476" s="354" t="s">
        <v>5225</v>
      </c>
    </row>
    <row r="1477" customFormat="false" ht="18" hidden="false" customHeight="false" outlineLevel="0" collapsed="false">
      <c r="A1477" s="354" t="s">
        <v>5226</v>
      </c>
      <c r="B1477" s="354" t="s">
        <v>452</v>
      </c>
      <c r="C1477" s="354" t="s">
        <v>5227</v>
      </c>
      <c r="D1477" s="354" t="s">
        <v>658</v>
      </c>
      <c r="E1477" s="354" t="s">
        <v>5228</v>
      </c>
    </row>
    <row r="1478" customFormat="false" ht="18" hidden="false" customHeight="false" outlineLevel="0" collapsed="false">
      <c r="A1478" s="354" t="s">
        <v>5167</v>
      </c>
      <c r="B1478" s="354" t="s">
        <v>452</v>
      </c>
      <c r="C1478" s="354" t="s">
        <v>5168</v>
      </c>
      <c r="D1478" s="354" t="s">
        <v>658</v>
      </c>
      <c r="E1478" s="354" t="s">
        <v>5169</v>
      </c>
    </row>
    <row r="1479" customFormat="false" ht="18" hidden="false" customHeight="false" outlineLevel="0" collapsed="false">
      <c r="A1479" s="354" t="s">
        <v>5083</v>
      </c>
      <c r="B1479" s="354" t="s">
        <v>452</v>
      </c>
      <c r="C1479" s="354" t="s">
        <v>5084</v>
      </c>
      <c r="D1479" s="354" t="s">
        <v>658</v>
      </c>
      <c r="E1479" s="354" t="s">
        <v>5085</v>
      </c>
    </row>
    <row r="1480" customFormat="false" ht="18" hidden="false" customHeight="false" outlineLevel="0" collapsed="false">
      <c r="A1480" s="354" t="s">
        <v>5229</v>
      </c>
      <c r="B1480" s="354" t="s">
        <v>452</v>
      </c>
      <c r="C1480" s="354" t="s">
        <v>5230</v>
      </c>
      <c r="D1480" s="354" t="s">
        <v>658</v>
      </c>
      <c r="E1480" s="354" t="s">
        <v>5231</v>
      </c>
    </row>
    <row r="1481" customFormat="false" ht="18" hidden="false" customHeight="false" outlineLevel="0" collapsed="false">
      <c r="A1481" s="354" t="s">
        <v>5205</v>
      </c>
      <c r="B1481" s="354" t="s">
        <v>452</v>
      </c>
      <c r="C1481" s="354" t="s">
        <v>5206</v>
      </c>
      <c r="D1481" s="354" t="s">
        <v>658</v>
      </c>
      <c r="E1481" s="354" t="s">
        <v>5207</v>
      </c>
    </row>
    <row r="1482" customFormat="false" ht="18" hidden="false" customHeight="false" outlineLevel="0" collapsed="false">
      <c r="A1482" s="354" t="s">
        <v>5185</v>
      </c>
      <c r="B1482" s="354" t="s">
        <v>452</v>
      </c>
      <c r="C1482" s="354" t="s">
        <v>5186</v>
      </c>
      <c r="D1482" s="354" t="s">
        <v>658</v>
      </c>
      <c r="E1482" s="354" t="s">
        <v>5187</v>
      </c>
    </row>
    <row r="1483" customFormat="false" ht="18" hidden="false" customHeight="false" outlineLevel="0" collapsed="false">
      <c r="A1483" s="354" t="s">
        <v>5101</v>
      </c>
      <c r="B1483" s="354" t="s">
        <v>452</v>
      </c>
      <c r="C1483" s="354" t="s">
        <v>5102</v>
      </c>
      <c r="D1483" s="354" t="s">
        <v>658</v>
      </c>
      <c r="E1483" s="354" t="s">
        <v>5103</v>
      </c>
    </row>
    <row r="1484" customFormat="false" ht="18" hidden="false" customHeight="false" outlineLevel="0" collapsed="false">
      <c r="A1484" s="354" t="s">
        <v>5170</v>
      </c>
      <c r="B1484" s="354" t="s">
        <v>452</v>
      </c>
      <c r="C1484" s="354" t="s">
        <v>5171</v>
      </c>
      <c r="D1484" s="354" t="s">
        <v>658</v>
      </c>
      <c r="E1484" s="354" t="s">
        <v>5172</v>
      </c>
    </row>
    <row r="1485" customFormat="false" ht="18" hidden="false" customHeight="false" outlineLevel="0" collapsed="false">
      <c r="A1485" s="354" t="s">
        <v>5107</v>
      </c>
      <c r="B1485" s="354" t="s">
        <v>452</v>
      </c>
      <c r="C1485" s="354" t="s">
        <v>5108</v>
      </c>
      <c r="D1485" s="354" t="s">
        <v>658</v>
      </c>
      <c r="E1485" s="354" t="s">
        <v>5109</v>
      </c>
    </row>
    <row r="1486" customFormat="false" ht="18" hidden="false" customHeight="false" outlineLevel="0" collapsed="false">
      <c r="A1486" s="354" t="s">
        <v>5092</v>
      </c>
      <c r="B1486" s="354" t="s">
        <v>452</v>
      </c>
      <c r="C1486" s="354" t="s">
        <v>5093</v>
      </c>
      <c r="D1486" s="354" t="s">
        <v>658</v>
      </c>
      <c r="E1486" s="354" t="s">
        <v>5094</v>
      </c>
    </row>
    <row r="1487" customFormat="false" ht="18" hidden="false" customHeight="false" outlineLevel="0" collapsed="false">
      <c r="A1487" s="354" t="s">
        <v>5220</v>
      </c>
      <c r="B1487" s="354" t="s">
        <v>452</v>
      </c>
      <c r="C1487" s="354" t="s">
        <v>5221</v>
      </c>
      <c r="D1487" s="354" t="s">
        <v>658</v>
      </c>
      <c r="E1487" s="354" t="s">
        <v>5222</v>
      </c>
    </row>
    <row r="1488" customFormat="false" ht="18" hidden="false" customHeight="false" outlineLevel="0" collapsed="false">
      <c r="A1488" s="354" t="s">
        <v>5161</v>
      </c>
      <c r="B1488" s="354" t="s">
        <v>452</v>
      </c>
      <c r="C1488" s="354" t="s">
        <v>5162</v>
      </c>
      <c r="D1488" s="354" t="s">
        <v>658</v>
      </c>
      <c r="E1488" s="354" t="s">
        <v>5163</v>
      </c>
    </row>
    <row r="1489" customFormat="false" ht="18" hidden="false" customHeight="false" outlineLevel="0" collapsed="false">
      <c r="A1489" s="354" t="s">
        <v>5138</v>
      </c>
      <c r="B1489" s="354" t="s">
        <v>452</v>
      </c>
      <c r="C1489" s="354" t="s">
        <v>5139</v>
      </c>
      <c r="D1489" s="354" t="s">
        <v>658</v>
      </c>
      <c r="E1489" s="354" t="s">
        <v>1976</v>
      </c>
    </row>
    <row r="1490" customFormat="false" ht="18" hidden="false" customHeight="false" outlineLevel="0" collapsed="false">
      <c r="A1490" s="354" t="s">
        <v>5202</v>
      </c>
      <c r="B1490" s="354" t="s">
        <v>452</v>
      </c>
      <c r="C1490" s="354" t="s">
        <v>5203</v>
      </c>
      <c r="D1490" s="354" t="s">
        <v>658</v>
      </c>
      <c r="E1490" s="354" t="s">
        <v>5204</v>
      </c>
    </row>
    <row r="1491" customFormat="false" ht="18" hidden="false" customHeight="false" outlineLevel="0" collapsed="false">
      <c r="A1491" s="354" t="s">
        <v>5077</v>
      </c>
      <c r="B1491" s="354" t="s">
        <v>452</v>
      </c>
      <c r="C1491" s="354" t="s">
        <v>5078</v>
      </c>
      <c r="D1491" s="354" t="s">
        <v>658</v>
      </c>
      <c r="E1491" s="354" t="s">
        <v>5079</v>
      </c>
    </row>
    <row r="1492" customFormat="false" ht="18" hidden="false" customHeight="false" outlineLevel="0" collapsed="false">
      <c r="A1492" s="354" t="s">
        <v>5217</v>
      </c>
      <c r="B1492" s="354" t="s">
        <v>452</v>
      </c>
      <c r="C1492" s="354" t="s">
        <v>5218</v>
      </c>
      <c r="D1492" s="354" t="s">
        <v>658</v>
      </c>
      <c r="E1492" s="354" t="s">
        <v>5219</v>
      </c>
    </row>
    <row r="1493" customFormat="false" ht="18" hidden="false" customHeight="false" outlineLevel="0" collapsed="false">
      <c r="A1493" s="354" t="s">
        <v>5113</v>
      </c>
      <c r="B1493" s="354" t="s">
        <v>452</v>
      </c>
      <c r="C1493" s="354" t="s">
        <v>5114</v>
      </c>
      <c r="D1493" s="354" t="s">
        <v>658</v>
      </c>
      <c r="E1493" s="354" t="s">
        <v>5115</v>
      </c>
    </row>
    <row r="1494" customFormat="false" ht="18" hidden="false" customHeight="false" outlineLevel="0" collapsed="false">
      <c r="A1494" s="354" t="s">
        <v>5062</v>
      </c>
      <c r="B1494" s="354" t="s">
        <v>452</v>
      </c>
      <c r="C1494" s="354" t="s">
        <v>5063</v>
      </c>
      <c r="D1494" s="354" t="s">
        <v>658</v>
      </c>
      <c r="E1494" s="354" t="s">
        <v>5064</v>
      </c>
    </row>
    <row r="1495" customFormat="false" ht="18" hidden="false" customHeight="false" outlineLevel="0" collapsed="false">
      <c r="A1495" s="354" t="s">
        <v>5214</v>
      </c>
      <c r="B1495" s="354" t="s">
        <v>452</v>
      </c>
      <c r="C1495" s="354" t="s">
        <v>5215</v>
      </c>
      <c r="D1495" s="354" t="s">
        <v>658</v>
      </c>
      <c r="E1495" s="354" t="s">
        <v>5216</v>
      </c>
    </row>
    <row r="1496" customFormat="false" ht="18" hidden="false" customHeight="false" outlineLevel="0" collapsed="false">
      <c r="A1496" s="354" t="s">
        <v>5071</v>
      </c>
      <c r="B1496" s="354" t="s">
        <v>452</v>
      </c>
      <c r="C1496" s="354" t="s">
        <v>5072</v>
      </c>
      <c r="D1496" s="354" t="s">
        <v>658</v>
      </c>
      <c r="E1496" s="354" t="s">
        <v>5073</v>
      </c>
    </row>
    <row r="1497" customFormat="false" ht="18" hidden="false" customHeight="false" outlineLevel="0" collapsed="false">
      <c r="A1497" s="354" t="s">
        <v>5182</v>
      </c>
      <c r="B1497" s="354" t="s">
        <v>452</v>
      </c>
      <c r="C1497" s="354" t="s">
        <v>5183</v>
      </c>
      <c r="D1497" s="354" t="s">
        <v>658</v>
      </c>
      <c r="E1497" s="354" t="s">
        <v>5184</v>
      </c>
    </row>
    <row r="1498" customFormat="false" ht="18" hidden="false" customHeight="false" outlineLevel="0" collapsed="false">
      <c r="A1498" s="354" t="s">
        <v>5080</v>
      </c>
      <c r="B1498" s="354" t="s">
        <v>452</v>
      </c>
      <c r="C1498" s="354" t="s">
        <v>5081</v>
      </c>
      <c r="D1498" s="354" t="s">
        <v>658</v>
      </c>
      <c r="E1498" s="354" t="s">
        <v>5082</v>
      </c>
    </row>
    <row r="1499" customFormat="false" ht="18" hidden="false" customHeight="false" outlineLevel="0" collapsed="false">
      <c r="A1499" s="354" t="s">
        <v>5143</v>
      </c>
      <c r="B1499" s="354" t="s">
        <v>452</v>
      </c>
      <c r="C1499" s="354" t="s">
        <v>5144</v>
      </c>
      <c r="D1499" s="354" t="s">
        <v>658</v>
      </c>
      <c r="E1499" s="354" t="s">
        <v>5145</v>
      </c>
    </row>
    <row r="1500" customFormat="false" ht="18" hidden="false" customHeight="false" outlineLevel="0" collapsed="false">
      <c r="A1500" s="354" t="s">
        <v>5146</v>
      </c>
      <c r="B1500" s="354" t="s">
        <v>452</v>
      </c>
      <c r="C1500" s="354" t="s">
        <v>5147</v>
      </c>
      <c r="D1500" s="354" t="s">
        <v>658</v>
      </c>
      <c r="E1500" s="354" t="s">
        <v>5148</v>
      </c>
    </row>
    <row r="1501" customFormat="false" ht="18" hidden="false" customHeight="false" outlineLevel="0" collapsed="false">
      <c r="A1501" s="354" t="s">
        <v>5152</v>
      </c>
      <c r="B1501" s="354" t="s">
        <v>452</v>
      </c>
      <c r="C1501" s="354" t="s">
        <v>5153</v>
      </c>
      <c r="D1501" s="354" t="s">
        <v>658</v>
      </c>
      <c r="E1501" s="354" t="s">
        <v>5154</v>
      </c>
    </row>
    <row r="1502" customFormat="false" ht="18" hidden="false" customHeight="false" outlineLevel="0" collapsed="false">
      <c r="A1502" s="354" t="s">
        <v>5149</v>
      </c>
      <c r="B1502" s="354" t="s">
        <v>452</v>
      </c>
      <c r="C1502" s="354" t="s">
        <v>5150</v>
      </c>
      <c r="D1502" s="354" t="s">
        <v>658</v>
      </c>
      <c r="E1502" s="354" t="s">
        <v>5151</v>
      </c>
    </row>
    <row r="1503" customFormat="false" ht="18" hidden="false" customHeight="false" outlineLevel="0" collapsed="false">
      <c r="A1503" s="354" t="s">
        <v>5191</v>
      </c>
      <c r="B1503" s="354" t="s">
        <v>452</v>
      </c>
      <c r="C1503" s="354" t="s">
        <v>5192</v>
      </c>
      <c r="D1503" s="354" t="s">
        <v>658</v>
      </c>
      <c r="E1503" s="354" t="s">
        <v>5193</v>
      </c>
    </row>
    <row r="1504" customFormat="false" ht="18" hidden="false" customHeight="false" outlineLevel="0" collapsed="false">
      <c r="A1504" s="354" t="s">
        <v>5110</v>
      </c>
      <c r="B1504" s="354" t="s">
        <v>452</v>
      </c>
      <c r="C1504" s="354" t="s">
        <v>5111</v>
      </c>
      <c r="D1504" s="354" t="s">
        <v>658</v>
      </c>
      <c r="E1504" s="354" t="s">
        <v>5112</v>
      </c>
    </row>
    <row r="1505" customFormat="false" ht="18" hidden="false" customHeight="false" outlineLevel="0" collapsed="false">
      <c r="A1505" s="354" t="s">
        <v>5065</v>
      </c>
      <c r="B1505" s="354" t="s">
        <v>452</v>
      </c>
      <c r="C1505" s="354" t="s">
        <v>5066</v>
      </c>
      <c r="D1505" s="354" t="s">
        <v>658</v>
      </c>
      <c r="E1505" s="354" t="s">
        <v>5067</v>
      </c>
    </row>
    <row r="1506" customFormat="false" ht="18" hidden="false" customHeight="false" outlineLevel="0" collapsed="false">
      <c r="A1506" s="354" t="s">
        <v>5208</v>
      </c>
      <c r="B1506" s="354" t="s">
        <v>452</v>
      </c>
      <c r="C1506" s="354" t="s">
        <v>5209</v>
      </c>
      <c r="D1506" s="354" t="s">
        <v>658</v>
      </c>
      <c r="E1506" s="354" t="s">
        <v>5210</v>
      </c>
    </row>
    <row r="1507" customFormat="false" ht="18" hidden="false" customHeight="false" outlineLevel="0" collapsed="false">
      <c r="A1507" s="354" t="s">
        <v>5098</v>
      </c>
      <c r="B1507" s="354" t="s">
        <v>452</v>
      </c>
      <c r="C1507" s="354" t="s">
        <v>5099</v>
      </c>
      <c r="D1507" s="354" t="s">
        <v>658</v>
      </c>
      <c r="E1507" s="354" t="s">
        <v>5100</v>
      </c>
    </row>
    <row r="1508" customFormat="false" ht="18" hidden="false" customHeight="false" outlineLevel="0" collapsed="false">
      <c r="A1508" s="354" t="s">
        <v>5104</v>
      </c>
      <c r="B1508" s="354" t="s">
        <v>452</v>
      </c>
      <c r="C1508" s="354" t="s">
        <v>5105</v>
      </c>
      <c r="D1508" s="354" t="s">
        <v>658</v>
      </c>
      <c r="E1508" s="354" t="s">
        <v>5106</v>
      </c>
    </row>
    <row r="1509" customFormat="false" ht="18" hidden="false" customHeight="false" outlineLevel="0" collapsed="false">
      <c r="A1509" s="354" t="s">
        <v>5140</v>
      </c>
      <c r="B1509" s="354" t="s">
        <v>452</v>
      </c>
      <c r="C1509" s="354" t="s">
        <v>5141</v>
      </c>
      <c r="D1509" s="354" t="s">
        <v>658</v>
      </c>
      <c r="E1509" s="354" t="s">
        <v>5142</v>
      </c>
    </row>
    <row r="1510" customFormat="false" ht="18" hidden="false" customHeight="false" outlineLevel="0" collapsed="false">
      <c r="A1510" s="354" t="s">
        <v>5126</v>
      </c>
      <c r="B1510" s="354" t="s">
        <v>452</v>
      </c>
      <c r="C1510" s="354" t="s">
        <v>5127</v>
      </c>
      <c r="D1510" s="354" t="s">
        <v>658</v>
      </c>
      <c r="E1510" s="354" t="s">
        <v>5128</v>
      </c>
    </row>
    <row r="1511" customFormat="false" ht="18" hidden="false" customHeight="false" outlineLevel="0" collapsed="false">
      <c r="A1511" s="354" t="s">
        <v>5132</v>
      </c>
      <c r="B1511" s="354" t="s">
        <v>452</v>
      </c>
      <c r="C1511" s="354" t="s">
        <v>5133</v>
      </c>
      <c r="D1511" s="354" t="s">
        <v>658</v>
      </c>
      <c r="E1511" s="354" t="s">
        <v>5134</v>
      </c>
    </row>
    <row r="1512" customFormat="false" ht="18" hidden="false" customHeight="false" outlineLevel="0" collapsed="false">
      <c r="A1512" s="354" t="s">
        <v>5176</v>
      </c>
      <c r="B1512" s="354" t="s">
        <v>452</v>
      </c>
      <c r="C1512" s="354" t="s">
        <v>5177</v>
      </c>
      <c r="D1512" s="354" t="s">
        <v>658</v>
      </c>
      <c r="E1512" s="354" t="s">
        <v>5178</v>
      </c>
    </row>
    <row r="1513" customFormat="false" ht="18" hidden="false" customHeight="false" outlineLevel="0" collapsed="false">
      <c r="A1513" s="354" t="s">
        <v>5179</v>
      </c>
      <c r="B1513" s="354" t="s">
        <v>452</v>
      </c>
      <c r="C1513" s="354" t="s">
        <v>5180</v>
      </c>
      <c r="D1513" s="354" t="s">
        <v>658</v>
      </c>
      <c r="E1513" s="354" t="s">
        <v>5181</v>
      </c>
    </row>
    <row r="1514" customFormat="false" ht="18" hidden="false" customHeight="false" outlineLevel="0" collapsed="false">
      <c r="A1514" s="354" t="s">
        <v>5164</v>
      </c>
      <c r="B1514" s="354" t="s">
        <v>452</v>
      </c>
      <c r="C1514" s="354" t="s">
        <v>5165</v>
      </c>
      <c r="D1514" s="354" t="s">
        <v>658</v>
      </c>
      <c r="E1514" s="354" t="s">
        <v>5166</v>
      </c>
    </row>
    <row r="1515" customFormat="false" ht="18" hidden="false" customHeight="false" outlineLevel="0" collapsed="false">
      <c r="A1515" s="354" t="s">
        <v>5086</v>
      </c>
      <c r="B1515" s="354" t="s">
        <v>452</v>
      </c>
      <c r="C1515" s="354" t="s">
        <v>5087</v>
      </c>
      <c r="D1515" s="354" t="s">
        <v>658</v>
      </c>
      <c r="E1515" s="354" t="s">
        <v>5088</v>
      </c>
    </row>
    <row r="1516" customFormat="false" ht="18" hidden="false" customHeight="false" outlineLevel="0" collapsed="false">
      <c r="A1516" s="354" t="s">
        <v>5194</v>
      </c>
      <c r="B1516" s="354" t="s">
        <v>452</v>
      </c>
      <c r="C1516" s="354" t="s">
        <v>4453</v>
      </c>
      <c r="D1516" s="354" t="s">
        <v>658</v>
      </c>
      <c r="E1516" s="354" t="s">
        <v>5195</v>
      </c>
    </row>
    <row r="1517" customFormat="false" ht="18" hidden="false" customHeight="false" outlineLevel="0" collapsed="false">
      <c r="A1517" s="354" t="s">
        <v>5117</v>
      </c>
      <c r="B1517" s="354" t="s">
        <v>452</v>
      </c>
      <c r="C1517" s="354" t="s">
        <v>5118</v>
      </c>
      <c r="D1517" s="354" t="s">
        <v>658</v>
      </c>
      <c r="E1517" s="354" t="s">
        <v>5119</v>
      </c>
    </row>
    <row r="1518" customFormat="false" ht="18" hidden="false" customHeight="false" outlineLevel="0" collapsed="false">
      <c r="A1518" s="354" t="s">
        <v>5155</v>
      </c>
      <c r="B1518" s="354" t="s">
        <v>452</v>
      </c>
      <c r="C1518" s="354" t="s">
        <v>5156</v>
      </c>
      <c r="D1518" s="354" t="s">
        <v>658</v>
      </c>
      <c r="E1518" s="354" t="s">
        <v>5157</v>
      </c>
    </row>
    <row r="1519" customFormat="false" ht="18" hidden="false" customHeight="false" outlineLevel="0" collapsed="false">
      <c r="A1519" s="354" t="s">
        <v>5074</v>
      </c>
      <c r="B1519" s="354" t="s">
        <v>452</v>
      </c>
      <c r="C1519" s="354" t="s">
        <v>5075</v>
      </c>
      <c r="D1519" s="354" t="s">
        <v>658</v>
      </c>
      <c r="E1519" s="354" t="s">
        <v>5076</v>
      </c>
    </row>
    <row r="1520" customFormat="false" ht="18" hidden="false" customHeight="false" outlineLevel="0" collapsed="false">
      <c r="A1520" s="354" t="s">
        <v>5116</v>
      </c>
      <c r="B1520" s="354" t="s">
        <v>452</v>
      </c>
      <c r="C1520" s="354" t="s">
        <v>1502</v>
      </c>
      <c r="D1520" s="354" t="s">
        <v>658</v>
      </c>
      <c r="E1520" s="354" t="s">
        <v>1503</v>
      </c>
    </row>
    <row r="1521" customFormat="false" ht="18" hidden="false" customHeight="false" outlineLevel="0" collapsed="false">
      <c r="A1521" s="354" t="s">
        <v>5089</v>
      </c>
      <c r="B1521" s="354" t="s">
        <v>452</v>
      </c>
      <c r="C1521" s="354" t="s">
        <v>5090</v>
      </c>
      <c r="D1521" s="354" t="s">
        <v>658</v>
      </c>
      <c r="E1521" s="354" t="s">
        <v>5091</v>
      </c>
    </row>
    <row r="1522" customFormat="false" ht="18" hidden="false" customHeight="false" outlineLevel="0" collapsed="false">
      <c r="A1522" s="354" t="s">
        <v>5059</v>
      </c>
      <c r="B1522" s="354" t="s">
        <v>452</v>
      </c>
      <c r="C1522" s="354" t="s">
        <v>5060</v>
      </c>
      <c r="D1522" s="354" t="s">
        <v>658</v>
      </c>
      <c r="E1522" s="354" t="s">
        <v>5061</v>
      </c>
    </row>
    <row r="1523" customFormat="false" ht="18" hidden="false" customHeight="false" outlineLevel="0" collapsed="false">
      <c r="A1523" s="354" t="s">
        <v>5199</v>
      </c>
      <c r="B1523" s="354" t="s">
        <v>452</v>
      </c>
      <c r="C1523" s="354" t="s">
        <v>5200</v>
      </c>
      <c r="D1523" s="354" t="s">
        <v>658</v>
      </c>
      <c r="E1523" s="354" t="s">
        <v>5201</v>
      </c>
    </row>
    <row r="1524" customFormat="false" ht="18" hidden="false" customHeight="false" outlineLevel="0" collapsed="false">
      <c r="A1524" s="354" t="s">
        <v>5120</v>
      </c>
      <c r="B1524" s="354" t="s">
        <v>452</v>
      </c>
      <c r="C1524" s="354" t="s">
        <v>5121</v>
      </c>
      <c r="D1524" s="354" t="s">
        <v>658</v>
      </c>
      <c r="E1524" s="354" t="s">
        <v>5122</v>
      </c>
    </row>
    <row r="1525" customFormat="false" ht="18" hidden="false" customHeight="false" outlineLevel="0" collapsed="false">
      <c r="A1525" s="354" t="s">
        <v>5211</v>
      </c>
      <c r="B1525" s="354" t="s">
        <v>452</v>
      </c>
      <c r="C1525" s="354" t="s">
        <v>5212</v>
      </c>
      <c r="D1525" s="354" t="s">
        <v>658</v>
      </c>
      <c r="E1525" s="354" t="s">
        <v>5213</v>
      </c>
    </row>
    <row r="1526" customFormat="false" ht="18" hidden="false" customHeight="false" outlineLevel="0" collapsed="false">
      <c r="A1526" s="354" t="s">
        <v>5232</v>
      </c>
      <c r="B1526" s="354" t="s">
        <v>452</v>
      </c>
      <c r="C1526" s="354" t="s">
        <v>5233</v>
      </c>
      <c r="D1526" s="354" t="s">
        <v>658</v>
      </c>
      <c r="E1526" s="354" t="s">
        <v>5234</v>
      </c>
    </row>
    <row r="1527" customFormat="false" ht="18" hidden="false" customHeight="false" outlineLevel="0" collapsed="false">
      <c r="A1527" s="354" t="s">
        <v>5135</v>
      </c>
      <c r="B1527" s="354" t="s">
        <v>452</v>
      </c>
      <c r="C1527" s="354" t="s">
        <v>5136</v>
      </c>
      <c r="D1527" s="354" t="s">
        <v>658</v>
      </c>
      <c r="E1527" s="354" t="s">
        <v>5137</v>
      </c>
    </row>
    <row r="1528" customFormat="false" ht="18" hidden="false" customHeight="false" outlineLevel="0" collapsed="false">
      <c r="A1528" s="354" t="s">
        <v>5173</v>
      </c>
      <c r="B1528" s="354" t="s">
        <v>452</v>
      </c>
      <c r="C1528" s="354" t="s">
        <v>5174</v>
      </c>
      <c r="D1528" s="354" t="s">
        <v>658</v>
      </c>
      <c r="E1528" s="354" t="s">
        <v>5175</v>
      </c>
    </row>
    <row r="1529" customFormat="false" ht="18" hidden="false" customHeight="false" outlineLevel="0" collapsed="false">
      <c r="A1529" s="354" t="s">
        <v>5270</v>
      </c>
      <c r="B1529" s="354" t="s">
        <v>453</v>
      </c>
      <c r="C1529" s="354" t="s">
        <v>5271</v>
      </c>
      <c r="D1529" s="354" t="s">
        <v>660</v>
      </c>
      <c r="E1529" s="354" t="s">
        <v>5272</v>
      </c>
    </row>
    <row r="1530" customFormat="false" ht="18" hidden="false" customHeight="false" outlineLevel="0" collapsed="false">
      <c r="A1530" s="354" t="s">
        <v>5255</v>
      </c>
      <c r="B1530" s="354" t="s">
        <v>453</v>
      </c>
      <c r="C1530" s="354" t="s">
        <v>5256</v>
      </c>
      <c r="D1530" s="354" t="s">
        <v>660</v>
      </c>
      <c r="E1530" s="354" t="s">
        <v>5257</v>
      </c>
    </row>
    <row r="1531" customFormat="false" ht="18" hidden="false" customHeight="false" outlineLevel="0" collapsed="false">
      <c r="A1531" s="354" t="s">
        <v>5285</v>
      </c>
      <c r="B1531" s="354" t="s">
        <v>453</v>
      </c>
      <c r="C1531" s="354" t="s">
        <v>5286</v>
      </c>
      <c r="D1531" s="354" t="s">
        <v>660</v>
      </c>
      <c r="E1531" s="354" t="s">
        <v>5287</v>
      </c>
    </row>
    <row r="1532" customFormat="false" ht="18" hidden="false" customHeight="false" outlineLevel="0" collapsed="false">
      <c r="A1532" s="354" t="s">
        <v>5276</v>
      </c>
      <c r="B1532" s="354" t="s">
        <v>453</v>
      </c>
      <c r="C1532" s="354" t="s">
        <v>5277</v>
      </c>
      <c r="D1532" s="354" t="s">
        <v>660</v>
      </c>
      <c r="E1532" s="354" t="s">
        <v>5278</v>
      </c>
    </row>
    <row r="1533" customFormat="false" ht="18" hidden="false" customHeight="false" outlineLevel="0" collapsed="false">
      <c r="A1533" s="354" t="s">
        <v>5238</v>
      </c>
      <c r="B1533" s="354" t="s">
        <v>453</v>
      </c>
      <c r="C1533" s="354" t="s">
        <v>5239</v>
      </c>
      <c r="D1533" s="354" t="s">
        <v>660</v>
      </c>
      <c r="E1533" s="354" t="s">
        <v>5240</v>
      </c>
    </row>
    <row r="1534" customFormat="false" ht="18" hidden="false" customHeight="false" outlineLevel="0" collapsed="false">
      <c r="A1534" s="354" t="s">
        <v>5279</v>
      </c>
      <c r="B1534" s="354" t="s">
        <v>453</v>
      </c>
      <c r="C1534" s="354" t="s">
        <v>5280</v>
      </c>
      <c r="D1534" s="354" t="s">
        <v>660</v>
      </c>
      <c r="E1534" s="354" t="s">
        <v>5281</v>
      </c>
    </row>
    <row r="1535" customFormat="false" ht="18" hidden="false" customHeight="false" outlineLevel="0" collapsed="false">
      <c r="A1535" s="354" t="s">
        <v>5250</v>
      </c>
      <c r="B1535" s="354" t="s">
        <v>453</v>
      </c>
      <c r="C1535" s="354" t="s">
        <v>5251</v>
      </c>
      <c r="D1535" s="354" t="s">
        <v>660</v>
      </c>
      <c r="E1535" s="354" t="s">
        <v>1961</v>
      </c>
    </row>
    <row r="1536" customFormat="false" ht="18" hidden="false" customHeight="false" outlineLevel="0" collapsed="false">
      <c r="A1536" s="354" t="s">
        <v>5247</v>
      </c>
      <c r="B1536" s="354" t="s">
        <v>453</v>
      </c>
      <c r="C1536" s="354" t="s">
        <v>5248</v>
      </c>
      <c r="D1536" s="354" t="s">
        <v>660</v>
      </c>
      <c r="E1536" s="354" t="s">
        <v>5249</v>
      </c>
    </row>
    <row r="1537" customFormat="false" ht="18" hidden="false" customHeight="false" outlineLevel="0" collapsed="false">
      <c r="A1537" s="354" t="s">
        <v>5241</v>
      </c>
      <c r="B1537" s="354" t="s">
        <v>453</v>
      </c>
      <c r="C1537" s="354" t="s">
        <v>5242</v>
      </c>
      <c r="D1537" s="354" t="s">
        <v>660</v>
      </c>
      <c r="E1537" s="354" t="s">
        <v>5243</v>
      </c>
    </row>
    <row r="1538" customFormat="false" ht="18" hidden="false" customHeight="false" outlineLevel="0" collapsed="false">
      <c r="A1538" s="354" t="s">
        <v>5258</v>
      </c>
      <c r="B1538" s="354" t="s">
        <v>453</v>
      </c>
      <c r="C1538" s="354" t="s">
        <v>5259</v>
      </c>
      <c r="D1538" s="354" t="s">
        <v>660</v>
      </c>
      <c r="E1538" s="354" t="s">
        <v>5260</v>
      </c>
    </row>
    <row r="1539" customFormat="false" ht="18" hidden="false" customHeight="false" outlineLevel="0" collapsed="false">
      <c r="A1539" s="354" t="s">
        <v>5291</v>
      </c>
      <c r="B1539" s="354" t="s">
        <v>453</v>
      </c>
      <c r="C1539" s="354" t="s">
        <v>5292</v>
      </c>
      <c r="D1539" s="354" t="s">
        <v>660</v>
      </c>
      <c r="E1539" s="354" t="s">
        <v>5293</v>
      </c>
    </row>
    <row r="1540" customFormat="false" ht="18" hidden="false" customHeight="false" outlineLevel="0" collapsed="false">
      <c r="A1540" s="354" t="s">
        <v>5261</v>
      </c>
      <c r="B1540" s="354" t="s">
        <v>453</v>
      </c>
      <c r="C1540" s="354" t="s">
        <v>5262</v>
      </c>
      <c r="D1540" s="354" t="s">
        <v>660</v>
      </c>
      <c r="E1540" s="354" t="s">
        <v>5263</v>
      </c>
    </row>
    <row r="1541" customFormat="false" ht="18" hidden="false" customHeight="false" outlineLevel="0" collapsed="false">
      <c r="A1541" s="354" t="s">
        <v>5252</v>
      </c>
      <c r="B1541" s="354" t="s">
        <v>453</v>
      </c>
      <c r="C1541" s="354" t="s">
        <v>5253</v>
      </c>
      <c r="D1541" s="354" t="s">
        <v>660</v>
      </c>
      <c r="E1541" s="354" t="s">
        <v>5254</v>
      </c>
    </row>
    <row r="1542" customFormat="false" ht="18" hidden="false" customHeight="false" outlineLevel="0" collapsed="false">
      <c r="A1542" s="354" t="s">
        <v>5288</v>
      </c>
      <c r="B1542" s="354" t="s">
        <v>453</v>
      </c>
      <c r="C1542" s="354" t="s">
        <v>5289</v>
      </c>
      <c r="D1542" s="354" t="s">
        <v>660</v>
      </c>
      <c r="E1542" s="354" t="s">
        <v>5290</v>
      </c>
    </row>
    <row r="1543" customFormat="false" ht="18" hidden="false" customHeight="false" outlineLevel="0" collapsed="false">
      <c r="A1543" s="354" t="s">
        <v>5264</v>
      </c>
      <c r="B1543" s="354" t="s">
        <v>453</v>
      </c>
      <c r="C1543" s="354" t="s">
        <v>5265</v>
      </c>
      <c r="D1543" s="354" t="s">
        <v>660</v>
      </c>
      <c r="E1543" s="354" t="s">
        <v>5266</v>
      </c>
    </row>
    <row r="1544" customFormat="false" ht="18" hidden="false" customHeight="false" outlineLevel="0" collapsed="false">
      <c r="A1544" s="354" t="s">
        <v>5235</v>
      </c>
      <c r="B1544" s="354" t="s">
        <v>453</v>
      </c>
      <c r="C1544" s="354" t="s">
        <v>5236</v>
      </c>
      <c r="D1544" s="354" t="s">
        <v>660</v>
      </c>
      <c r="E1544" s="354" t="s">
        <v>5237</v>
      </c>
    </row>
    <row r="1545" customFormat="false" ht="18" hidden="false" customHeight="false" outlineLevel="0" collapsed="false">
      <c r="A1545" s="354" t="s">
        <v>5244</v>
      </c>
      <c r="B1545" s="354" t="s">
        <v>453</v>
      </c>
      <c r="C1545" s="354" t="s">
        <v>5245</v>
      </c>
      <c r="D1545" s="354" t="s">
        <v>660</v>
      </c>
      <c r="E1545" s="354" t="s">
        <v>5246</v>
      </c>
    </row>
    <row r="1546" customFormat="false" ht="18" hidden="false" customHeight="false" outlineLevel="0" collapsed="false">
      <c r="A1546" s="354" t="s">
        <v>5267</v>
      </c>
      <c r="B1546" s="354" t="s">
        <v>453</v>
      </c>
      <c r="C1546" s="354" t="s">
        <v>5268</v>
      </c>
      <c r="D1546" s="354" t="s">
        <v>660</v>
      </c>
      <c r="E1546" s="354" t="s">
        <v>5269</v>
      </c>
    </row>
    <row r="1547" customFormat="false" ht="18" hidden="false" customHeight="false" outlineLevel="0" collapsed="false">
      <c r="A1547" s="354" t="s">
        <v>5273</v>
      </c>
      <c r="B1547" s="354" t="s">
        <v>453</v>
      </c>
      <c r="C1547" s="354" t="s">
        <v>5274</v>
      </c>
      <c r="D1547" s="354" t="s">
        <v>660</v>
      </c>
      <c r="E1547" s="354" t="s">
        <v>5275</v>
      </c>
    </row>
    <row r="1548" customFormat="false" ht="18" hidden="false" customHeight="false" outlineLevel="0" collapsed="false">
      <c r="A1548" s="354" t="s">
        <v>5282</v>
      </c>
      <c r="B1548" s="354" t="s">
        <v>453</v>
      </c>
      <c r="C1548" s="354" t="s">
        <v>5283</v>
      </c>
      <c r="D1548" s="354" t="s">
        <v>660</v>
      </c>
      <c r="E1548" s="354" t="s">
        <v>5284</v>
      </c>
    </row>
    <row r="1549" customFormat="false" ht="18" hidden="false" customHeight="false" outlineLevel="0" collapsed="false">
      <c r="A1549" s="354" t="s">
        <v>5335</v>
      </c>
      <c r="B1549" s="354" t="s">
        <v>454</v>
      </c>
      <c r="C1549" s="354" t="s">
        <v>5336</v>
      </c>
      <c r="D1549" s="354" t="s">
        <v>662</v>
      </c>
      <c r="E1549" s="354" t="s">
        <v>5337</v>
      </c>
    </row>
    <row r="1550" customFormat="false" ht="18" hidden="false" customHeight="false" outlineLevel="0" collapsed="false">
      <c r="A1550" s="354" t="s">
        <v>5321</v>
      </c>
      <c r="B1550" s="354" t="s">
        <v>454</v>
      </c>
      <c r="C1550" s="354" t="s">
        <v>5322</v>
      </c>
      <c r="D1550" s="354" t="s">
        <v>662</v>
      </c>
      <c r="E1550" s="354" t="s">
        <v>5323</v>
      </c>
    </row>
    <row r="1551" customFormat="false" ht="18" hidden="false" customHeight="false" outlineLevel="0" collapsed="false">
      <c r="A1551" s="354" t="s">
        <v>5324</v>
      </c>
      <c r="B1551" s="354" t="s">
        <v>454</v>
      </c>
      <c r="C1551" s="354" t="s">
        <v>5325</v>
      </c>
      <c r="D1551" s="354" t="s">
        <v>662</v>
      </c>
      <c r="E1551" s="354" t="s">
        <v>5326</v>
      </c>
    </row>
    <row r="1552" customFormat="false" ht="18" hidden="false" customHeight="false" outlineLevel="0" collapsed="false">
      <c r="A1552" s="354" t="s">
        <v>5297</v>
      </c>
      <c r="B1552" s="354" t="s">
        <v>454</v>
      </c>
      <c r="C1552" s="354" t="s">
        <v>5298</v>
      </c>
      <c r="D1552" s="354" t="s">
        <v>662</v>
      </c>
      <c r="E1552" s="354" t="s">
        <v>5299</v>
      </c>
    </row>
    <row r="1553" customFormat="false" ht="18" hidden="false" customHeight="false" outlineLevel="0" collapsed="false">
      <c r="A1553" s="354" t="s">
        <v>5303</v>
      </c>
      <c r="B1553" s="354" t="s">
        <v>454</v>
      </c>
      <c r="C1553" s="354" t="s">
        <v>5304</v>
      </c>
      <c r="D1553" s="354" t="s">
        <v>662</v>
      </c>
      <c r="E1553" s="354" t="s">
        <v>5305</v>
      </c>
    </row>
    <row r="1554" customFormat="false" ht="18" hidden="false" customHeight="false" outlineLevel="0" collapsed="false">
      <c r="A1554" s="354" t="s">
        <v>5347</v>
      </c>
      <c r="B1554" s="354" t="s">
        <v>454</v>
      </c>
      <c r="C1554" s="354" t="s">
        <v>5348</v>
      </c>
      <c r="D1554" s="354" t="s">
        <v>662</v>
      </c>
      <c r="E1554" s="354" t="s">
        <v>5349</v>
      </c>
    </row>
    <row r="1555" customFormat="false" ht="18" hidden="false" customHeight="false" outlineLevel="0" collapsed="false">
      <c r="A1555" s="354" t="s">
        <v>5350</v>
      </c>
      <c r="B1555" s="354" t="s">
        <v>454</v>
      </c>
      <c r="C1555" s="354" t="s">
        <v>5351</v>
      </c>
      <c r="D1555" s="354" t="s">
        <v>662</v>
      </c>
      <c r="E1555" s="354" t="s">
        <v>5352</v>
      </c>
    </row>
    <row r="1556" customFormat="false" ht="18" hidden="false" customHeight="false" outlineLevel="0" collapsed="false">
      <c r="A1556" s="354" t="s">
        <v>5330</v>
      </c>
      <c r="B1556" s="354" t="s">
        <v>454</v>
      </c>
      <c r="C1556" s="354" t="s">
        <v>5331</v>
      </c>
      <c r="D1556" s="354" t="s">
        <v>662</v>
      </c>
      <c r="E1556" s="354" t="s">
        <v>3735</v>
      </c>
    </row>
    <row r="1557" customFormat="false" ht="18" hidden="false" customHeight="false" outlineLevel="0" collapsed="false">
      <c r="A1557" s="354" t="s">
        <v>5294</v>
      </c>
      <c r="B1557" s="354" t="s">
        <v>454</v>
      </c>
      <c r="C1557" s="354" t="s">
        <v>5295</v>
      </c>
      <c r="D1557" s="354" t="s">
        <v>662</v>
      </c>
      <c r="E1557" s="354" t="s">
        <v>5296</v>
      </c>
    </row>
    <row r="1558" customFormat="false" ht="18" hidden="false" customHeight="false" outlineLevel="0" collapsed="false">
      <c r="A1558" s="354" t="s">
        <v>5312</v>
      </c>
      <c r="B1558" s="354" t="s">
        <v>454</v>
      </c>
      <c r="C1558" s="354" t="s">
        <v>5313</v>
      </c>
      <c r="D1558" s="354" t="s">
        <v>662</v>
      </c>
      <c r="E1558" s="354" t="s">
        <v>5314</v>
      </c>
    </row>
    <row r="1559" customFormat="false" ht="18" hidden="false" customHeight="false" outlineLevel="0" collapsed="false">
      <c r="A1559" s="354" t="s">
        <v>5315</v>
      </c>
      <c r="B1559" s="354" t="s">
        <v>454</v>
      </c>
      <c r="C1559" s="354" t="s">
        <v>5316</v>
      </c>
      <c r="D1559" s="354" t="s">
        <v>662</v>
      </c>
      <c r="E1559" s="354" t="s">
        <v>5317</v>
      </c>
    </row>
    <row r="1560" customFormat="false" ht="18" hidden="false" customHeight="false" outlineLevel="0" collapsed="false">
      <c r="A1560" s="354" t="s">
        <v>5300</v>
      </c>
      <c r="B1560" s="354" t="s">
        <v>454</v>
      </c>
      <c r="C1560" s="354" t="s">
        <v>5301</v>
      </c>
      <c r="D1560" s="354" t="s">
        <v>662</v>
      </c>
      <c r="E1560" s="354" t="s">
        <v>5302</v>
      </c>
    </row>
    <row r="1561" customFormat="false" ht="18" hidden="false" customHeight="false" outlineLevel="0" collapsed="false">
      <c r="A1561" s="354" t="s">
        <v>5353</v>
      </c>
      <c r="B1561" s="354" t="s">
        <v>454</v>
      </c>
      <c r="C1561" s="354" t="s">
        <v>5354</v>
      </c>
      <c r="D1561" s="354" t="s">
        <v>662</v>
      </c>
      <c r="E1561" s="354" t="s">
        <v>5355</v>
      </c>
    </row>
    <row r="1562" customFormat="false" ht="18" hidden="false" customHeight="false" outlineLevel="0" collapsed="false">
      <c r="A1562" s="354" t="s">
        <v>5338</v>
      </c>
      <c r="B1562" s="354" t="s">
        <v>454</v>
      </c>
      <c r="C1562" s="354" t="s">
        <v>5339</v>
      </c>
      <c r="D1562" s="354" t="s">
        <v>662</v>
      </c>
      <c r="E1562" s="354" t="s">
        <v>5340</v>
      </c>
    </row>
    <row r="1563" customFormat="false" ht="18" hidden="false" customHeight="false" outlineLevel="0" collapsed="false">
      <c r="A1563" s="354" t="s">
        <v>5332</v>
      </c>
      <c r="B1563" s="354" t="s">
        <v>454</v>
      </c>
      <c r="C1563" s="354" t="s">
        <v>5333</v>
      </c>
      <c r="D1563" s="354" t="s">
        <v>662</v>
      </c>
      <c r="E1563" s="354" t="s">
        <v>5334</v>
      </c>
    </row>
    <row r="1564" customFormat="false" ht="18" hidden="false" customHeight="false" outlineLevel="0" collapsed="false">
      <c r="A1564" s="354" t="s">
        <v>5344</v>
      </c>
      <c r="B1564" s="354" t="s">
        <v>454</v>
      </c>
      <c r="C1564" s="354" t="s">
        <v>5345</v>
      </c>
      <c r="D1564" s="354" t="s">
        <v>662</v>
      </c>
      <c r="E1564" s="354" t="s">
        <v>5346</v>
      </c>
    </row>
    <row r="1565" customFormat="false" ht="18" hidden="false" customHeight="false" outlineLevel="0" collapsed="false">
      <c r="A1565" s="354" t="s">
        <v>5309</v>
      </c>
      <c r="B1565" s="354" t="s">
        <v>454</v>
      </c>
      <c r="C1565" s="354" t="s">
        <v>5310</v>
      </c>
      <c r="D1565" s="354" t="s">
        <v>662</v>
      </c>
      <c r="E1565" s="354" t="s">
        <v>5311</v>
      </c>
    </row>
    <row r="1566" customFormat="false" ht="18" hidden="false" customHeight="false" outlineLevel="0" collapsed="false">
      <c r="A1566" s="354" t="s">
        <v>5341</v>
      </c>
      <c r="B1566" s="354" t="s">
        <v>454</v>
      </c>
      <c r="C1566" s="354" t="s">
        <v>5342</v>
      </c>
      <c r="D1566" s="354" t="s">
        <v>662</v>
      </c>
      <c r="E1566" s="354" t="s">
        <v>5343</v>
      </c>
    </row>
    <row r="1567" customFormat="false" ht="18" hidden="false" customHeight="false" outlineLevel="0" collapsed="false">
      <c r="A1567" s="354" t="s">
        <v>5306</v>
      </c>
      <c r="B1567" s="354" t="s">
        <v>454</v>
      </c>
      <c r="C1567" s="354" t="s">
        <v>5307</v>
      </c>
      <c r="D1567" s="354" t="s">
        <v>662</v>
      </c>
      <c r="E1567" s="354" t="s">
        <v>5308</v>
      </c>
    </row>
    <row r="1568" customFormat="false" ht="18" hidden="false" customHeight="false" outlineLevel="0" collapsed="false">
      <c r="A1568" s="354" t="s">
        <v>5318</v>
      </c>
      <c r="B1568" s="354" t="s">
        <v>454</v>
      </c>
      <c r="C1568" s="354" t="s">
        <v>5319</v>
      </c>
      <c r="D1568" s="354" t="s">
        <v>662</v>
      </c>
      <c r="E1568" s="354" t="s">
        <v>5320</v>
      </c>
    </row>
    <row r="1569" customFormat="false" ht="18" hidden="false" customHeight="false" outlineLevel="0" collapsed="false">
      <c r="A1569" s="354" t="s">
        <v>5327</v>
      </c>
      <c r="B1569" s="354" t="s">
        <v>454</v>
      </c>
      <c r="C1569" s="354" t="s">
        <v>5328</v>
      </c>
      <c r="D1569" s="354" t="s">
        <v>662</v>
      </c>
      <c r="E1569" s="354" t="s">
        <v>5329</v>
      </c>
    </row>
    <row r="1570" customFormat="false" ht="18" hidden="false" customHeight="false" outlineLevel="0" collapsed="false">
      <c r="A1570" s="354" t="s">
        <v>5405</v>
      </c>
      <c r="B1570" s="354" t="s">
        <v>455</v>
      </c>
      <c r="C1570" s="354" t="s">
        <v>5406</v>
      </c>
      <c r="D1570" s="354" t="s">
        <v>664</v>
      </c>
      <c r="E1570" s="354" t="s">
        <v>5407</v>
      </c>
    </row>
    <row r="1571" customFormat="false" ht="18" hidden="false" customHeight="false" outlineLevel="0" collapsed="false">
      <c r="A1571" s="354" t="s">
        <v>5467</v>
      </c>
      <c r="B1571" s="354" t="s">
        <v>455</v>
      </c>
      <c r="C1571" s="354" t="s">
        <v>5468</v>
      </c>
      <c r="D1571" s="354" t="s">
        <v>664</v>
      </c>
      <c r="E1571" s="354" t="s">
        <v>5469</v>
      </c>
    </row>
    <row r="1572" customFormat="false" ht="18" hidden="false" customHeight="false" outlineLevel="0" collapsed="false">
      <c r="A1572" s="354" t="s">
        <v>5445</v>
      </c>
      <c r="B1572" s="354" t="s">
        <v>455</v>
      </c>
      <c r="C1572" s="354" t="s">
        <v>5446</v>
      </c>
      <c r="D1572" s="354" t="s">
        <v>664</v>
      </c>
      <c r="E1572" s="354" t="s">
        <v>5447</v>
      </c>
    </row>
    <row r="1573" customFormat="false" ht="18" hidden="false" customHeight="false" outlineLevel="0" collapsed="false">
      <c r="A1573" s="354" t="s">
        <v>5368</v>
      </c>
      <c r="B1573" s="354" t="s">
        <v>455</v>
      </c>
      <c r="C1573" s="354" t="s">
        <v>5369</v>
      </c>
      <c r="D1573" s="354" t="s">
        <v>664</v>
      </c>
      <c r="E1573" s="354" t="s">
        <v>5370</v>
      </c>
    </row>
    <row r="1574" customFormat="false" ht="18" hidden="false" customHeight="false" outlineLevel="0" collapsed="false">
      <c r="A1574" s="354" t="s">
        <v>5455</v>
      </c>
      <c r="B1574" s="354" t="s">
        <v>455</v>
      </c>
      <c r="C1574" s="354" t="s">
        <v>5456</v>
      </c>
      <c r="D1574" s="354" t="s">
        <v>664</v>
      </c>
      <c r="E1574" s="354" t="s">
        <v>5457</v>
      </c>
    </row>
    <row r="1575" customFormat="false" ht="18" hidden="false" customHeight="false" outlineLevel="0" collapsed="false">
      <c r="A1575" s="354" t="s">
        <v>5418</v>
      </c>
      <c r="B1575" s="354" t="s">
        <v>455</v>
      </c>
      <c r="C1575" s="354" t="s">
        <v>5419</v>
      </c>
      <c r="D1575" s="354" t="s">
        <v>664</v>
      </c>
      <c r="E1575" s="354" t="s">
        <v>5420</v>
      </c>
    </row>
    <row r="1576" customFormat="false" ht="18" hidden="false" customHeight="false" outlineLevel="0" collapsed="false">
      <c r="A1576" s="354" t="s">
        <v>5473</v>
      </c>
      <c r="B1576" s="354" t="s">
        <v>455</v>
      </c>
      <c r="C1576" s="354" t="s">
        <v>5474</v>
      </c>
      <c r="D1576" s="354" t="s">
        <v>664</v>
      </c>
      <c r="E1576" s="354" t="s">
        <v>5475</v>
      </c>
    </row>
    <row r="1577" customFormat="false" ht="18" hidden="false" customHeight="false" outlineLevel="0" collapsed="false">
      <c r="A1577" s="354" t="s">
        <v>5393</v>
      </c>
      <c r="B1577" s="354" t="s">
        <v>455</v>
      </c>
      <c r="C1577" s="354" t="s">
        <v>5394</v>
      </c>
      <c r="D1577" s="354" t="s">
        <v>664</v>
      </c>
      <c r="E1577" s="354" t="s">
        <v>5395</v>
      </c>
    </row>
    <row r="1578" customFormat="false" ht="18" hidden="false" customHeight="false" outlineLevel="0" collapsed="false">
      <c r="A1578" s="354" t="s">
        <v>5377</v>
      </c>
      <c r="B1578" s="354" t="s">
        <v>455</v>
      </c>
      <c r="C1578" s="354" t="s">
        <v>5378</v>
      </c>
      <c r="D1578" s="354" t="s">
        <v>664</v>
      </c>
      <c r="E1578" s="354" t="s">
        <v>5379</v>
      </c>
    </row>
    <row r="1579" customFormat="false" ht="18" hidden="false" customHeight="false" outlineLevel="0" collapsed="false">
      <c r="A1579" s="354" t="s">
        <v>5390</v>
      </c>
      <c r="B1579" s="354" t="s">
        <v>455</v>
      </c>
      <c r="C1579" s="354" t="s">
        <v>5391</v>
      </c>
      <c r="D1579" s="354" t="s">
        <v>664</v>
      </c>
      <c r="E1579" s="354" t="s">
        <v>5392</v>
      </c>
    </row>
    <row r="1580" customFormat="false" ht="18" hidden="false" customHeight="false" outlineLevel="0" collapsed="false">
      <c r="A1580" s="354" t="s">
        <v>5374</v>
      </c>
      <c r="B1580" s="354" t="s">
        <v>455</v>
      </c>
      <c r="C1580" s="354" t="s">
        <v>5375</v>
      </c>
      <c r="D1580" s="354" t="s">
        <v>664</v>
      </c>
      <c r="E1580" s="354" t="s">
        <v>5376</v>
      </c>
    </row>
    <row r="1581" customFormat="false" ht="18" hidden="false" customHeight="false" outlineLevel="0" collapsed="false">
      <c r="A1581" s="354" t="s">
        <v>5362</v>
      </c>
      <c r="B1581" s="354" t="s">
        <v>455</v>
      </c>
      <c r="C1581" s="354" t="s">
        <v>5363</v>
      </c>
      <c r="D1581" s="354" t="s">
        <v>664</v>
      </c>
      <c r="E1581" s="354" t="s">
        <v>5364</v>
      </c>
    </row>
    <row r="1582" customFormat="false" ht="18" hidden="false" customHeight="false" outlineLevel="0" collapsed="false">
      <c r="A1582" s="354" t="s">
        <v>5365</v>
      </c>
      <c r="B1582" s="354" t="s">
        <v>455</v>
      </c>
      <c r="C1582" s="354" t="s">
        <v>5366</v>
      </c>
      <c r="D1582" s="354" t="s">
        <v>664</v>
      </c>
      <c r="E1582" s="354" t="s">
        <v>5367</v>
      </c>
    </row>
    <row r="1583" customFormat="false" ht="18" hidden="false" customHeight="false" outlineLevel="0" collapsed="false">
      <c r="A1583" s="354" t="s">
        <v>5411</v>
      </c>
      <c r="B1583" s="354" t="s">
        <v>455</v>
      </c>
      <c r="C1583" s="354" t="s">
        <v>5412</v>
      </c>
      <c r="D1583" s="354" t="s">
        <v>664</v>
      </c>
      <c r="E1583" s="354" t="s">
        <v>5413</v>
      </c>
    </row>
    <row r="1584" customFormat="false" ht="18" hidden="false" customHeight="false" outlineLevel="0" collapsed="false">
      <c r="A1584" s="354" t="s">
        <v>5451</v>
      </c>
      <c r="B1584" s="354" t="s">
        <v>455</v>
      </c>
      <c r="C1584" s="354" t="s">
        <v>1559</v>
      </c>
      <c r="D1584" s="354" t="s">
        <v>664</v>
      </c>
      <c r="E1584" s="354" t="s">
        <v>1560</v>
      </c>
    </row>
    <row r="1585" customFormat="false" ht="18" hidden="false" customHeight="false" outlineLevel="0" collapsed="false">
      <c r="A1585" s="354" t="s">
        <v>5399</v>
      </c>
      <c r="B1585" s="354" t="s">
        <v>455</v>
      </c>
      <c r="C1585" s="354" t="s">
        <v>5400</v>
      </c>
      <c r="D1585" s="354" t="s">
        <v>664</v>
      </c>
      <c r="E1585" s="354" t="s">
        <v>5401</v>
      </c>
    </row>
    <row r="1586" customFormat="false" ht="18" hidden="false" customHeight="false" outlineLevel="0" collapsed="false">
      <c r="A1586" s="354" t="s">
        <v>5433</v>
      </c>
      <c r="B1586" s="354" t="s">
        <v>455</v>
      </c>
      <c r="C1586" s="354" t="s">
        <v>5434</v>
      </c>
      <c r="D1586" s="354" t="s">
        <v>664</v>
      </c>
      <c r="E1586" s="354" t="s">
        <v>5435</v>
      </c>
    </row>
    <row r="1587" customFormat="false" ht="18" hidden="false" customHeight="false" outlineLevel="0" collapsed="false">
      <c r="A1587" s="354" t="s">
        <v>5427</v>
      </c>
      <c r="B1587" s="354" t="s">
        <v>455</v>
      </c>
      <c r="C1587" s="354" t="s">
        <v>5428</v>
      </c>
      <c r="D1587" s="354" t="s">
        <v>664</v>
      </c>
      <c r="E1587" s="354" t="s">
        <v>5429</v>
      </c>
    </row>
    <row r="1588" customFormat="false" ht="18" hidden="false" customHeight="false" outlineLevel="0" collapsed="false">
      <c r="A1588" s="354" t="s">
        <v>5430</v>
      </c>
      <c r="B1588" s="354" t="s">
        <v>455</v>
      </c>
      <c r="C1588" s="354" t="s">
        <v>5431</v>
      </c>
      <c r="D1588" s="354" t="s">
        <v>664</v>
      </c>
      <c r="E1588" s="354" t="s">
        <v>5432</v>
      </c>
    </row>
    <row r="1589" customFormat="false" ht="18" hidden="false" customHeight="false" outlineLevel="0" collapsed="false">
      <c r="A1589" s="354" t="s">
        <v>5383</v>
      </c>
      <c r="B1589" s="354" t="s">
        <v>455</v>
      </c>
      <c r="C1589" s="354" t="s">
        <v>5384</v>
      </c>
      <c r="D1589" s="354" t="s">
        <v>664</v>
      </c>
      <c r="E1589" s="354" t="s">
        <v>5385</v>
      </c>
    </row>
    <row r="1590" customFormat="false" ht="18" hidden="false" customHeight="false" outlineLevel="0" collapsed="false">
      <c r="A1590" s="354" t="s">
        <v>5396</v>
      </c>
      <c r="B1590" s="354" t="s">
        <v>455</v>
      </c>
      <c r="C1590" s="354" t="s">
        <v>5397</v>
      </c>
      <c r="D1590" s="354" t="s">
        <v>664</v>
      </c>
      <c r="E1590" s="354" t="s">
        <v>5398</v>
      </c>
    </row>
    <row r="1591" customFormat="false" ht="18" hidden="false" customHeight="false" outlineLevel="0" collapsed="false">
      <c r="A1591" s="354" t="s">
        <v>5461</v>
      </c>
      <c r="B1591" s="354" t="s">
        <v>455</v>
      </c>
      <c r="C1591" s="354" t="s">
        <v>5462</v>
      </c>
      <c r="D1591" s="354" t="s">
        <v>664</v>
      </c>
      <c r="E1591" s="354" t="s">
        <v>5463</v>
      </c>
    </row>
    <row r="1592" customFormat="false" ht="18" hidden="false" customHeight="false" outlineLevel="0" collapsed="false">
      <c r="A1592" s="354" t="s">
        <v>5386</v>
      </c>
      <c r="B1592" s="354" t="s">
        <v>455</v>
      </c>
      <c r="C1592" s="354" t="s">
        <v>1670</v>
      </c>
      <c r="D1592" s="354" t="s">
        <v>664</v>
      </c>
      <c r="E1592" s="354" t="s">
        <v>1671</v>
      </c>
    </row>
    <row r="1593" customFormat="false" ht="18" hidden="false" customHeight="false" outlineLevel="0" collapsed="false">
      <c r="A1593" s="354" t="s">
        <v>5380</v>
      </c>
      <c r="B1593" s="354" t="s">
        <v>455</v>
      </c>
      <c r="C1593" s="354" t="s">
        <v>5381</v>
      </c>
      <c r="D1593" s="354" t="s">
        <v>664</v>
      </c>
      <c r="E1593" s="354" t="s">
        <v>5382</v>
      </c>
    </row>
    <row r="1594" customFormat="false" ht="18" hidden="false" customHeight="false" outlineLevel="0" collapsed="false">
      <c r="A1594" s="354" t="s">
        <v>5417</v>
      </c>
      <c r="B1594" s="354" t="s">
        <v>455</v>
      </c>
      <c r="C1594" s="354" t="s">
        <v>3324</v>
      </c>
      <c r="D1594" s="354" t="s">
        <v>664</v>
      </c>
      <c r="E1594" s="354" t="s">
        <v>3325</v>
      </c>
    </row>
    <row r="1595" customFormat="false" ht="18" hidden="false" customHeight="false" outlineLevel="0" collapsed="false">
      <c r="A1595" s="354" t="s">
        <v>5439</v>
      </c>
      <c r="B1595" s="354" t="s">
        <v>455</v>
      </c>
      <c r="C1595" s="354" t="s">
        <v>5440</v>
      </c>
      <c r="D1595" s="354" t="s">
        <v>664</v>
      </c>
      <c r="E1595" s="354" t="s">
        <v>5441</v>
      </c>
    </row>
    <row r="1596" customFormat="false" ht="18" hidden="false" customHeight="false" outlineLevel="0" collapsed="false">
      <c r="A1596" s="354" t="s">
        <v>5458</v>
      </c>
      <c r="B1596" s="354" t="s">
        <v>455</v>
      </c>
      <c r="C1596" s="354" t="s">
        <v>5459</v>
      </c>
      <c r="D1596" s="354" t="s">
        <v>664</v>
      </c>
      <c r="E1596" s="354" t="s">
        <v>5460</v>
      </c>
    </row>
    <row r="1597" customFormat="false" ht="18" hidden="false" customHeight="false" outlineLevel="0" collapsed="false">
      <c r="A1597" s="354" t="s">
        <v>5464</v>
      </c>
      <c r="B1597" s="354" t="s">
        <v>455</v>
      </c>
      <c r="C1597" s="354" t="s">
        <v>5465</v>
      </c>
      <c r="D1597" s="354" t="s">
        <v>664</v>
      </c>
      <c r="E1597" s="354" t="s">
        <v>5466</v>
      </c>
    </row>
    <row r="1598" customFormat="false" ht="18" hidden="false" customHeight="false" outlineLevel="0" collapsed="false">
      <c r="A1598" s="354" t="s">
        <v>5387</v>
      </c>
      <c r="B1598" s="354" t="s">
        <v>455</v>
      </c>
      <c r="C1598" s="354" t="s">
        <v>5388</v>
      </c>
      <c r="D1598" s="354" t="s">
        <v>664</v>
      </c>
      <c r="E1598" s="354" t="s">
        <v>5389</v>
      </c>
    </row>
    <row r="1599" customFormat="false" ht="18" hidden="false" customHeight="false" outlineLevel="0" collapsed="false">
      <c r="A1599" s="354" t="s">
        <v>5448</v>
      </c>
      <c r="B1599" s="354" t="s">
        <v>455</v>
      </c>
      <c r="C1599" s="354" t="s">
        <v>5449</v>
      </c>
      <c r="D1599" s="354" t="s">
        <v>664</v>
      </c>
      <c r="E1599" s="354" t="s">
        <v>5450</v>
      </c>
    </row>
    <row r="1600" customFormat="false" ht="18" hidden="false" customHeight="false" outlineLevel="0" collapsed="false">
      <c r="A1600" s="354" t="s">
        <v>5408</v>
      </c>
      <c r="B1600" s="354" t="s">
        <v>455</v>
      </c>
      <c r="C1600" s="354" t="s">
        <v>5409</v>
      </c>
      <c r="D1600" s="354" t="s">
        <v>664</v>
      </c>
      <c r="E1600" s="354" t="s">
        <v>5410</v>
      </c>
    </row>
    <row r="1601" customFormat="false" ht="18" hidden="false" customHeight="false" outlineLevel="0" collapsed="false">
      <c r="A1601" s="354" t="s">
        <v>5476</v>
      </c>
      <c r="B1601" s="354" t="s">
        <v>455</v>
      </c>
      <c r="C1601" s="354" t="s">
        <v>5477</v>
      </c>
      <c r="D1601" s="354" t="s">
        <v>664</v>
      </c>
      <c r="E1601" s="354" t="s">
        <v>5478</v>
      </c>
    </row>
    <row r="1602" customFormat="false" ht="18" hidden="false" customHeight="false" outlineLevel="0" collapsed="false">
      <c r="A1602" s="354" t="s">
        <v>5442</v>
      </c>
      <c r="B1602" s="354" t="s">
        <v>455</v>
      </c>
      <c r="C1602" s="354" t="s">
        <v>5443</v>
      </c>
      <c r="D1602" s="354" t="s">
        <v>664</v>
      </c>
      <c r="E1602" s="354" t="s">
        <v>5444</v>
      </c>
    </row>
    <row r="1603" customFormat="false" ht="18" hidden="false" customHeight="false" outlineLevel="0" collapsed="false">
      <c r="A1603" s="354" t="s">
        <v>5359</v>
      </c>
      <c r="B1603" s="354" t="s">
        <v>455</v>
      </c>
      <c r="C1603" s="354" t="s">
        <v>5360</v>
      </c>
      <c r="D1603" s="354" t="s">
        <v>664</v>
      </c>
      <c r="E1603" s="354" t="s">
        <v>5361</v>
      </c>
    </row>
    <row r="1604" customFormat="false" ht="18" hidden="false" customHeight="false" outlineLevel="0" collapsed="false">
      <c r="A1604" s="354" t="s">
        <v>5424</v>
      </c>
      <c r="B1604" s="354" t="s">
        <v>455</v>
      </c>
      <c r="C1604" s="354" t="s">
        <v>5425</v>
      </c>
      <c r="D1604" s="354" t="s">
        <v>664</v>
      </c>
      <c r="E1604" s="354" t="s">
        <v>5426</v>
      </c>
    </row>
    <row r="1605" customFormat="false" ht="18" hidden="false" customHeight="false" outlineLevel="0" collapsed="false">
      <c r="A1605" s="354" t="s">
        <v>5436</v>
      </c>
      <c r="B1605" s="354" t="s">
        <v>455</v>
      </c>
      <c r="C1605" s="354" t="s">
        <v>5437</v>
      </c>
      <c r="D1605" s="354" t="s">
        <v>664</v>
      </c>
      <c r="E1605" s="354" t="s">
        <v>5438</v>
      </c>
    </row>
    <row r="1606" customFormat="false" ht="18" hidden="false" customHeight="false" outlineLevel="0" collapsed="false">
      <c r="A1606" s="354" t="s">
        <v>5421</v>
      </c>
      <c r="B1606" s="354" t="s">
        <v>455</v>
      </c>
      <c r="C1606" s="354" t="s">
        <v>5422</v>
      </c>
      <c r="D1606" s="354" t="s">
        <v>664</v>
      </c>
      <c r="E1606" s="354" t="s">
        <v>5423</v>
      </c>
    </row>
    <row r="1607" customFormat="false" ht="18" hidden="false" customHeight="false" outlineLevel="0" collapsed="false">
      <c r="A1607" s="354" t="s">
        <v>5479</v>
      </c>
      <c r="B1607" s="354" t="s">
        <v>455</v>
      </c>
      <c r="C1607" s="354" t="s">
        <v>5480</v>
      </c>
      <c r="D1607" s="354" t="s">
        <v>664</v>
      </c>
      <c r="E1607" s="354" t="s">
        <v>5481</v>
      </c>
    </row>
    <row r="1608" customFormat="false" ht="18" hidden="false" customHeight="false" outlineLevel="0" collapsed="false">
      <c r="A1608" s="354" t="s">
        <v>5452</v>
      </c>
      <c r="B1608" s="354" t="s">
        <v>455</v>
      </c>
      <c r="C1608" s="354" t="s">
        <v>5453</v>
      </c>
      <c r="D1608" s="354" t="s">
        <v>664</v>
      </c>
      <c r="E1608" s="354" t="s">
        <v>5454</v>
      </c>
    </row>
    <row r="1609" customFormat="false" ht="18" hidden="false" customHeight="false" outlineLevel="0" collapsed="false">
      <c r="A1609" s="354" t="s">
        <v>5414</v>
      </c>
      <c r="B1609" s="354" t="s">
        <v>455</v>
      </c>
      <c r="C1609" s="354" t="s">
        <v>5415</v>
      </c>
      <c r="D1609" s="354" t="s">
        <v>664</v>
      </c>
      <c r="E1609" s="354" t="s">
        <v>5416</v>
      </c>
    </row>
    <row r="1610" customFormat="false" ht="18" hidden="false" customHeight="false" outlineLevel="0" collapsed="false">
      <c r="A1610" s="354" t="s">
        <v>5371</v>
      </c>
      <c r="B1610" s="354" t="s">
        <v>455</v>
      </c>
      <c r="C1610" s="354" t="s">
        <v>5372</v>
      </c>
      <c r="D1610" s="354" t="s">
        <v>664</v>
      </c>
      <c r="E1610" s="354" t="s">
        <v>5373</v>
      </c>
    </row>
    <row r="1611" customFormat="false" ht="18" hidden="false" customHeight="false" outlineLevel="0" collapsed="false">
      <c r="A1611" s="354" t="s">
        <v>5470</v>
      </c>
      <c r="B1611" s="354" t="s">
        <v>455</v>
      </c>
      <c r="C1611" s="354" t="s">
        <v>5471</v>
      </c>
      <c r="D1611" s="354" t="s">
        <v>664</v>
      </c>
      <c r="E1611" s="354" t="s">
        <v>5472</v>
      </c>
    </row>
    <row r="1612" customFormat="false" ht="18" hidden="false" customHeight="false" outlineLevel="0" collapsed="false">
      <c r="A1612" s="354" t="s">
        <v>5402</v>
      </c>
      <c r="B1612" s="354" t="s">
        <v>455</v>
      </c>
      <c r="C1612" s="354" t="s">
        <v>5403</v>
      </c>
      <c r="D1612" s="354" t="s">
        <v>664</v>
      </c>
      <c r="E1612" s="354" t="s">
        <v>5404</v>
      </c>
    </row>
    <row r="1613" customFormat="false" ht="18" hidden="false" customHeight="false" outlineLevel="0" collapsed="false">
      <c r="A1613" s="354" t="s">
        <v>5356</v>
      </c>
      <c r="B1613" s="354" t="s">
        <v>455</v>
      </c>
      <c r="C1613" s="354" t="s">
        <v>5357</v>
      </c>
      <c r="D1613" s="354" t="s">
        <v>664</v>
      </c>
      <c r="E1613" s="354" t="s">
        <v>5358</v>
      </c>
    </row>
    <row r="1614" customFormat="false" ht="18" hidden="false" customHeight="false" outlineLevel="0" collapsed="false">
      <c r="A1614" s="354" t="s">
        <v>5482</v>
      </c>
      <c r="B1614" s="354" t="s">
        <v>455</v>
      </c>
      <c r="C1614" s="354" t="s">
        <v>5483</v>
      </c>
      <c r="D1614" s="354" t="s">
        <v>664</v>
      </c>
      <c r="E1614" s="354" t="s">
        <v>5484</v>
      </c>
    </row>
    <row r="1615" customFormat="false" ht="18" hidden="false" customHeight="false" outlineLevel="0" collapsed="false">
      <c r="A1615" s="354" t="s">
        <v>5491</v>
      </c>
      <c r="B1615" s="354" t="s">
        <v>456</v>
      </c>
      <c r="C1615" s="354" t="s">
        <v>5492</v>
      </c>
      <c r="D1615" s="354" t="s">
        <v>666</v>
      </c>
      <c r="E1615" s="354" t="s">
        <v>5493</v>
      </c>
    </row>
    <row r="1616" customFormat="false" ht="18" hidden="false" customHeight="false" outlineLevel="0" collapsed="false">
      <c r="A1616" s="354" t="s">
        <v>5533</v>
      </c>
      <c r="B1616" s="354" t="s">
        <v>456</v>
      </c>
      <c r="C1616" s="354" t="s">
        <v>5534</v>
      </c>
      <c r="D1616" s="354" t="s">
        <v>666</v>
      </c>
      <c r="E1616" s="354" t="s">
        <v>5535</v>
      </c>
    </row>
    <row r="1617" customFormat="false" ht="18" hidden="false" customHeight="false" outlineLevel="0" collapsed="false">
      <c r="A1617" s="354" t="s">
        <v>5515</v>
      </c>
      <c r="B1617" s="354" t="s">
        <v>456</v>
      </c>
      <c r="C1617" s="354" t="s">
        <v>5516</v>
      </c>
      <c r="D1617" s="354" t="s">
        <v>666</v>
      </c>
      <c r="E1617" s="354" t="s">
        <v>5517</v>
      </c>
    </row>
    <row r="1618" customFormat="false" ht="18" hidden="false" customHeight="false" outlineLevel="0" collapsed="false">
      <c r="A1618" s="354" t="s">
        <v>5521</v>
      </c>
      <c r="B1618" s="354" t="s">
        <v>456</v>
      </c>
      <c r="C1618" s="354" t="s">
        <v>5522</v>
      </c>
      <c r="D1618" s="354" t="s">
        <v>666</v>
      </c>
      <c r="E1618" s="354" t="s">
        <v>5523</v>
      </c>
    </row>
    <row r="1619" customFormat="false" ht="18" hidden="false" customHeight="false" outlineLevel="0" collapsed="false">
      <c r="A1619" s="354" t="s">
        <v>5506</v>
      </c>
      <c r="B1619" s="354" t="s">
        <v>456</v>
      </c>
      <c r="C1619" s="354" t="s">
        <v>5507</v>
      </c>
      <c r="D1619" s="354" t="s">
        <v>666</v>
      </c>
      <c r="E1619" s="354" t="s">
        <v>5508</v>
      </c>
    </row>
    <row r="1620" customFormat="false" ht="18" hidden="false" customHeight="false" outlineLevel="0" collapsed="false">
      <c r="A1620" s="354" t="s">
        <v>5488</v>
      </c>
      <c r="B1620" s="354" t="s">
        <v>456</v>
      </c>
      <c r="C1620" s="354" t="s">
        <v>5489</v>
      </c>
      <c r="D1620" s="354" t="s">
        <v>666</v>
      </c>
      <c r="E1620" s="354" t="s">
        <v>5490</v>
      </c>
    </row>
    <row r="1621" customFormat="false" ht="18" hidden="false" customHeight="false" outlineLevel="0" collapsed="false">
      <c r="A1621" s="354" t="s">
        <v>5512</v>
      </c>
      <c r="B1621" s="354" t="s">
        <v>456</v>
      </c>
      <c r="C1621" s="354" t="s">
        <v>5513</v>
      </c>
      <c r="D1621" s="354" t="s">
        <v>666</v>
      </c>
      <c r="E1621" s="354" t="s">
        <v>5514</v>
      </c>
    </row>
    <row r="1622" customFormat="false" ht="18" hidden="false" customHeight="false" outlineLevel="0" collapsed="false">
      <c r="A1622" s="354" t="s">
        <v>5509</v>
      </c>
      <c r="B1622" s="354" t="s">
        <v>456</v>
      </c>
      <c r="C1622" s="354" t="s">
        <v>5510</v>
      </c>
      <c r="D1622" s="354" t="s">
        <v>666</v>
      </c>
      <c r="E1622" s="354" t="s">
        <v>5511</v>
      </c>
    </row>
    <row r="1623" customFormat="false" ht="18" hidden="false" customHeight="false" outlineLevel="0" collapsed="false">
      <c r="A1623" s="354" t="s">
        <v>5530</v>
      </c>
      <c r="B1623" s="354" t="s">
        <v>456</v>
      </c>
      <c r="C1623" s="354" t="s">
        <v>5531</v>
      </c>
      <c r="D1623" s="354" t="s">
        <v>666</v>
      </c>
      <c r="E1623" s="354" t="s">
        <v>5532</v>
      </c>
    </row>
    <row r="1624" customFormat="false" ht="18" hidden="false" customHeight="false" outlineLevel="0" collapsed="false">
      <c r="A1624" s="354" t="s">
        <v>5494</v>
      </c>
      <c r="B1624" s="354" t="s">
        <v>456</v>
      </c>
      <c r="C1624" s="354" t="s">
        <v>5495</v>
      </c>
      <c r="D1624" s="354" t="s">
        <v>666</v>
      </c>
      <c r="E1624" s="354" t="s">
        <v>5496</v>
      </c>
    </row>
    <row r="1625" customFormat="false" ht="18" hidden="false" customHeight="false" outlineLevel="0" collapsed="false">
      <c r="A1625" s="354" t="s">
        <v>5485</v>
      </c>
      <c r="B1625" s="354" t="s">
        <v>456</v>
      </c>
      <c r="C1625" s="354" t="s">
        <v>5486</v>
      </c>
      <c r="D1625" s="354" t="s">
        <v>666</v>
      </c>
      <c r="E1625" s="354" t="s">
        <v>5487</v>
      </c>
    </row>
    <row r="1626" customFormat="false" ht="18" hidden="false" customHeight="false" outlineLevel="0" collapsed="false">
      <c r="A1626" s="354" t="s">
        <v>5527</v>
      </c>
      <c r="B1626" s="354" t="s">
        <v>456</v>
      </c>
      <c r="C1626" s="354" t="s">
        <v>5528</v>
      </c>
      <c r="D1626" s="354" t="s">
        <v>666</v>
      </c>
      <c r="E1626" s="354" t="s">
        <v>5529</v>
      </c>
    </row>
    <row r="1627" customFormat="false" ht="18" hidden="false" customHeight="false" outlineLevel="0" collapsed="false">
      <c r="A1627" s="354" t="s">
        <v>5536</v>
      </c>
      <c r="B1627" s="354" t="s">
        <v>456</v>
      </c>
      <c r="C1627" s="354" t="s">
        <v>5537</v>
      </c>
      <c r="D1627" s="354" t="s">
        <v>666</v>
      </c>
      <c r="E1627" s="354" t="s">
        <v>5538</v>
      </c>
    </row>
    <row r="1628" customFormat="false" ht="18" hidden="false" customHeight="false" outlineLevel="0" collapsed="false">
      <c r="A1628" s="354" t="s">
        <v>5500</v>
      </c>
      <c r="B1628" s="354" t="s">
        <v>456</v>
      </c>
      <c r="C1628" s="354" t="s">
        <v>5501</v>
      </c>
      <c r="D1628" s="354" t="s">
        <v>666</v>
      </c>
      <c r="E1628" s="354" t="s">
        <v>5502</v>
      </c>
    </row>
    <row r="1629" customFormat="false" ht="18" hidden="false" customHeight="false" outlineLevel="0" collapsed="false">
      <c r="A1629" s="354" t="s">
        <v>5524</v>
      </c>
      <c r="B1629" s="354" t="s">
        <v>456</v>
      </c>
      <c r="C1629" s="354" t="s">
        <v>5525</v>
      </c>
      <c r="D1629" s="354" t="s">
        <v>666</v>
      </c>
      <c r="E1629" s="354" t="s">
        <v>5526</v>
      </c>
    </row>
    <row r="1630" customFormat="false" ht="18" hidden="false" customHeight="false" outlineLevel="0" collapsed="false">
      <c r="A1630" s="354" t="s">
        <v>5518</v>
      </c>
      <c r="B1630" s="354" t="s">
        <v>456</v>
      </c>
      <c r="C1630" s="354" t="s">
        <v>5519</v>
      </c>
      <c r="D1630" s="354" t="s">
        <v>666</v>
      </c>
      <c r="E1630" s="354" t="s">
        <v>5520</v>
      </c>
    </row>
    <row r="1631" customFormat="false" ht="18" hidden="false" customHeight="false" outlineLevel="0" collapsed="false">
      <c r="A1631" s="354" t="s">
        <v>5503</v>
      </c>
      <c r="B1631" s="354" t="s">
        <v>456</v>
      </c>
      <c r="C1631" s="354" t="s">
        <v>5504</v>
      </c>
      <c r="D1631" s="354" t="s">
        <v>666</v>
      </c>
      <c r="E1631" s="354" t="s">
        <v>5505</v>
      </c>
    </row>
    <row r="1632" customFormat="false" ht="18" hidden="false" customHeight="false" outlineLevel="0" collapsed="false">
      <c r="A1632" s="354" t="s">
        <v>5497</v>
      </c>
      <c r="B1632" s="354" t="s">
        <v>456</v>
      </c>
      <c r="C1632" s="354" t="s">
        <v>5498</v>
      </c>
      <c r="D1632" s="354" t="s">
        <v>666</v>
      </c>
      <c r="E1632" s="354" t="s">
        <v>5499</v>
      </c>
    </row>
    <row r="1633" customFormat="false" ht="18" hidden="false" customHeight="false" outlineLevel="0" collapsed="false">
      <c r="A1633" s="354" t="s">
        <v>5608</v>
      </c>
      <c r="B1633" s="354" t="s">
        <v>457</v>
      </c>
      <c r="C1633" s="354" t="s">
        <v>5609</v>
      </c>
      <c r="D1633" s="354" t="s">
        <v>668</v>
      </c>
      <c r="E1633" s="354" t="s">
        <v>5610</v>
      </c>
    </row>
    <row r="1634" customFormat="false" ht="18" hidden="false" customHeight="false" outlineLevel="0" collapsed="false">
      <c r="A1634" s="354" t="s">
        <v>5605</v>
      </c>
      <c r="B1634" s="354" t="s">
        <v>457</v>
      </c>
      <c r="C1634" s="354" t="s">
        <v>5606</v>
      </c>
      <c r="D1634" s="354" t="s">
        <v>668</v>
      </c>
      <c r="E1634" s="354" t="s">
        <v>5607</v>
      </c>
    </row>
    <row r="1635" customFormat="false" ht="18" hidden="false" customHeight="false" outlineLevel="0" collapsed="false">
      <c r="A1635" s="354" t="s">
        <v>5592</v>
      </c>
      <c r="B1635" s="354" t="s">
        <v>457</v>
      </c>
      <c r="C1635" s="354" t="s">
        <v>5593</v>
      </c>
      <c r="D1635" s="354" t="s">
        <v>668</v>
      </c>
      <c r="E1635" s="354" t="s">
        <v>5594</v>
      </c>
    </row>
    <row r="1636" customFormat="false" ht="18" hidden="false" customHeight="false" outlineLevel="0" collapsed="false">
      <c r="A1636" s="354" t="s">
        <v>5589</v>
      </c>
      <c r="B1636" s="354" t="s">
        <v>457</v>
      </c>
      <c r="C1636" s="354" t="s">
        <v>5590</v>
      </c>
      <c r="D1636" s="354" t="s">
        <v>668</v>
      </c>
      <c r="E1636" s="354" t="s">
        <v>5591</v>
      </c>
    </row>
    <row r="1637" customFormat="false" ht="18" hidden="false" customHeight="false" outlineLevel="0" collapsed="false">
      <c r="A1637" s="354" t="s">
        <v>5563</v>
      </c>
      <c r="B1637" s="354" t="s">
        <v>457</v>
      </c>
      <c r="C1637" s="354" t="s">
        <v>5564</v>
      </c>
      <c r="D1637" s="354" t="s">
        <v>668</v>
      </c>
      <c r="E1637" s="354" t="s">
        <v>5565</v>
      </c>
    </row>
    <row r="1638" customFormat="false" ht="18" hidden="false" customHeight="false" outlineLevel="0" collapsed="false">
      <c r="A1638" s="354" t="s">
        <v>5598</v>
      </c>
      <c r="B1638" s="354" t="s">
        <v>457</v>
      </c>
      <c r="C1638" s="354" t="s">
        <v>5599</v>
      </c>
      <c r="D1638" s="354" t="s">
        <v>668</v>
      </c>
      <c r="E1638" s="354" t="s">
        <v>5600</v>
      </c>
    </row>
    <row r="1639" customFormat="false" ht="18" hidden="false" customHeight="false" outlineLevel="0" collapsed="false">
      <c r="A1639" s="354" t="s">
        <v>5554</v>
      </c>
      <c r="B1639" s="354" t="s">
        <v>457</v>
      </c>
      <c r="C1639" s="354" t="s">
        <v>5555</v>
      </c>
      <c r="D1639" s="354" t="s">
        <v>668</v>
      </c>
      <c r="E1639" s="354" t="s">
        <v>5556</v>
      </c>
    </row>
    <row r="1640" customFormat="false" ht="18" hidden="false" customHeight="false" outlineLevel="0" collapsed="false">
      <c r="A1640" s="354" t="s">
        <v>5566</v>
      </c>
      <c r="B1640" s="354" t="s">
        <v>457</v>
      </c>
      <c r="C1640" s="354" t="s">
        <v>5567</v>
      </c>
      <c r="D1640" s="354" t="s">
        <v>668</v>
      </c>
      <c r="E1640" s="354" t="s">
        <v>5568</v>
      </c>
    </row>
    <row r="1641" customFormat="false" ht="18" hidden="false" customHeight="false" outlineLevel="0" collapsed="false">
      <c r="A1641" s="354" t="s">
        <v>5542</v>
      </c>
      <c r="B1641" s="354" t="s">
        <v>457</v>
      </c>
      <c r="C1641" s="354" t="s">
        <v>5543</v>
      </c>
      <c r="D1641" s="354" t="s">
        <v>668</v>
      </c>
      <c r="E1641" s="354" t="s">
        <v>5544</v>
      </c>
    </row>
    <row r="1642" customFormat="false" ht="18" hidden="false" customHeight="false" outlineLevel="0" collapsed="false">
      <c r="A1642" s="354" t="s">
        <v>5602</v>
      </c>
      <c r="B1642" s="354" t="s">
        <v>457</v>
      </c>
      <c r="C1642" s="354" t="s">
        <v>5603</v>
      </c>
      <c r="D1642" s="354" t="s">
        <v>668</v>
      </c>
      <c r="E1642" s="354" t="s">
        <v>5604</v>
      </c>
    </row>
    <row r="1643" customFormat="false" ht="18" hidden="false" customHeight="false" outlineLevel="0" collapsed="false">
      <c r="A1643" s="354" t="s">
        <v>5581</v>
      </c>
      <c r="B1643" s="354" t="s">
        <v>457</v>
      </c>
      <c r="C1643" s="354" t="s">
        <v>5582</v>
      </c>
      <c r="D1643" s="354" t="s">
        <v>668</v>
      </c>
      <c r="E1643" s="354" t="s">
        <v>5583</v>
      </c>
    </row>
    <row r="1644" customFormat="false" ht="18" hidden="false" customHeight="false" outlineLevel="0" collapsed="false">
      <c r="A1644" s="354" t="s">
        <v>5557</v>
      </c>
      <c r="B1644" s="354" t="s">
        <v>457</v>
      </c>
      <c r="C1644" s="354" t="s">
        <v>5558</v>
      </c>
      <c r="D1644" s="354" t="s">
        <v>668</v>
      </c>
      <c r="E1644" s="354" t="s">
        <v>5559</v>
      </c>
    </row>
    <row r="1645" customFormat="false" ht="18" hidden="false" customHeight="false" outlineLevel="0" collapsed="false">
      <c r="A1645" s="354" t="s">
        <v>5539</v>
      </c>
      <c r="B1645" s="354" t="s">
        <v>457</v>
      </c>
      <c r="C1645" s="354" t="s">
        <v>5540</v>
      </c>
      <c r="D1645" s="354" t="s">
        <v>668</v>
      </c>
      <c r="E1645" s="354" t="s">
        <v>5541</v>
      </c>
    </row>
    <row r="1646" customFormat="false" ht="18" hidden="false" customHeight="false" outlineLevel="0" collapsed="false">
      <c r="A1646" s="354" t="s">
        <v>5578</v>
      </c>
      <c r="B1646" s="354" t="s">
        <v>457</v>
      </c>
      <c r="C1646" s="354" t="s">
        <v>5579</v>
      </c>
      <c r="D1646" s="354" t="s">
        <v>668</v>
      </c>
      <c r="E1646" s="354" t="s">
        <v>5580</v>
      </c>
    </row>
    <row r="1647" customFormat="false" ht="18" hidden="false" customHeight="false" outlineLevel="0" collapsed="false">
      <c r="A1647" s="354" t="s">
        <v>5572</v>
      </c>
      <c r="B1647" s="354" t="s">
        <v>457</v>
      </c>
      <c r="C1647" s="354" t="s">
        <v>5573</v>
      </c>
      <c r="D1647" s="354" t="s">
        <v>668</v>
      </c>
      <c r="E1647" s="354" t="s">
        <v>5574</v>
      </c>
    </row>
    <row r="1648" customFormat="false" ht="18" hidden="false" customHeight="false" outlineLevel="0" collapsed="false">
      <c r="A1648" s="354" t="s">
        <v>5586</v>
      </c>
      <c r="B1648" s="354" t="s">
        <v>457</v>
      </c>
      <c r="C1648" s="354" t="s">
        <v>5587</v>
      </c>
      <c r="D1648" s="354" t="s">
        <v>668</v>
      </c>
      <c r="E1648" s="354" t="s">
        <v>5588</v>
      </c>
    </row>
    <row r="1649" customFormat="false" ht="18" hidden="false" customHeight="false" outlineLevel="0" collapsed="false">
      <c r="A1649" s="354" t="s">
        <v>5551</v>
      </c>
      <c r="B1649" s="354" t="s">
        <v>457</v>
      </c>
      <c r="C1649" s="354" t="s">
        <v>5552</v>
      </c>
      <c r="D1649" s="354" t="s">
        <v>668</v>
      </c>
      <c r="E1649" s="354" t="s">
        <v>5553</v>
      </c>
    </row>
    <row r="1650" customFormat="false" ht="18" hidden="false" customHeight="false" outlineLevel="0" collapsed="false">
      <c r="A1650" s="354" t="s">
        <v>5548</v>
      </c>
      <c r="B1650" s="354" t="s">
        <v>457</v>
      </c>
      <c r="C1650" s="354" t="s">
        <v>5549</v>
      </c>
      <c r="D1650" s="354" t="s">
        <v>668</v>
      </c>
      <c r="E1650" s="354" t="s">
        <v>5550</v>
      </c>
    </row>
    <row r="1651" customFormat="false" ht="18" hidden="false" customHeight="false" outlineLevel="0" collapsed="false">
      <c r="A1651" s="354" t="s">
        <v>5584</v>
      </c>
      <c r="B1651" s="354" t="s">
        <v>457</v>
      </c>
      <c r="C1651" s="354" t="s">
        <v>5585</v>
      </c>
      <c r="D1651" s="354" t="s">
        <v>668</v>
      </c>
      <c r="E1651" s="354" t="s">
        <v>5016</v>
      </c>
    </row>
    <row r="1652" customFormat="false" ht="18" hidden="false" customHeight="false" outlineLevel="0" collapsed="false">
      <c r="A1652" s="354" t="s">
        <v>5545</v>
      </c>
      <c r="B1652" s="354" t="s">
        <v>457</v>
      </c>
      <c r="C1652" s="354" t="s">
        <v>5546</v>
      </c>
      <c r="D1652" s="354" t="s">
        <v>668</v>
      </c>
      <c r="E1652" s="354" t="s">
        <v>5547</v>
      </c>
    </row>
    <row r="1653" customFormat="false" ht="18" hidden="false" customHeight="false" outlineLevel="0" collapsed="false">
      <c r="A1653" s="354" t="s">
        <v>5611</v>
      </c>
      <c r="B1653" s="354" t="s">
        <v>457</v>
      </c>
      <c r="C1653" s="354" t="s">
        <v>5612</v>
      </c>
      <c r="D1653" s="354" t="s">
        <v>668</v>
      </c>
      <c r="E1653" s="354" t="s">
        <v>5613</v>
      </c>
    </row>
    <row r="1654" customFormat="false" ht="18" hidden="false" customHeight="false" outlineLevel="0" collapsed="false">
      <c r="A1654" s="354" t="s">
        <v>5569</v>
      </c>
      <c r="B1654" s="354" t="s">
        <v>457</v>
      </c>
      <c r="C1654" s="354" t="s">
        <v>5570</v>
      </c>
      <c r="D1654" s="354" t="s">
        <v>668</v>
      </c>
      <c r="E1654" s="354" t="s">
        <v>5571</v>
      </c>
    </row>
    <row r="1655" customFormat="false" ht="18" hidden="false" customHeight="false" outlineLevel="0" collapsed="false">
      <c r="A1655" s="354" t="s">
        <v>5601</v>
      </c>
      <c r="B1655" s="354" t="s">
        <v>457</v>
      </c>
      <c r="C1655" s="354" t="s">
        <v>1640</v>
      </c>
      <c r="D1655" s="354" t="s">
        <v>668</v>
      </c>
      <c r="E1655" s="354" t="s">
        <v>1641</v>
      </c>
    </row>
    <row r="1656" customFormat="false" ht="18" hidden="false" customHeight="false" outlineLevel="0" collapsed="false">
      <c r="A1656" s="354" t="s">
        <v>5575</v>
      </c>
      <c r="B1656" s="354" t="s">
        <v>457</v>
      </c>
      <c r="C1656" s="354" t="s">
        <v>5576</v>
      </c>
      <c r="D1656" s="354" t="s">
        <v>668</v>
      </c>
      <c r="E1656" s="354" t="s">
        <v>5577</v>
      </c>
    </row>
    <row r="1657" customFormat="false" ht="18" hidden="false" customHeight="false" outlineLevel="0" collapsed="false">
      <c r="A1657" s="354" t="s">
        <v>5595</v>
      </c>
      <c r="B1657" s="354" t="s">
        <v>457</v>
      </c>
      <c r="C1657" s="354" t="s">
        <v>5596</v>
      </c>
      <c r="D1657" s="354" t="s">
        <v>668</v>
      </c>
      <c r="E1657" s="354" t="s">
        <v>5597</v>
      </c>
    </row>
    <row r="1658" customFormat="false" ht="18" hidden="false" customHeight="false" outlineLevel="0" collapsed="false">
      <c r="A1658" s="354" t="s">
        <v>5560</v>
      </c>
      <c r="B1658" s="354" t="s">
        <v>457</v>
      </c>
      <c r="C1658" s="354" t="s">
        <v>5561</v>
      </c>
      <c r="D1658" s="354" t="s">
        <v>668</v>
      </c>
      <c r="E1658" s="354" t="s">
        <v>5562</v>
      </c>
    </row>
    <row r="1659" customFormat="false" ht="18" hidden="false" customHeight="false" outlineLevel="0" collapsed="false">
      <c r="A1659" s="354" t="s">
        <v>5646</v>
      </c>
      <c r="B1659" s="354" t="s">
        <v>458</v>
      </c>
      <c r="C1659" s="354" t="s">
        <v>5647</v>
      </c>
      <c r="D1659" s="354" t="s">
        <v>670</v>
      </c>
      <c r="E1659" s="354" t="s">
        <v>5648</v>
      </c>
    </row>
    <row r="1660" customFormat="false" ht="18" hidden="false" customHeight="false" outlineLevel="0" collapsed="false">
      <c r="A1660" s="354" t="s">
        <v>5649</v>
      </c>
      <c r="B1660" s="354" t="s">
        <v>458</v>
      </c>
      <c r="C1660" s="354" t="s">
        <v>5650</v>
      </c>
      <c r="D1660" s="354" t="s">
        <v>670</v>
      </c>
      <c r="E1660" s="354" t="s">
        <v>5651</v>
      </c>
    </row>
    <row r="1661" customFormat="false" ht="18" hidden="false" customHeight="false" outlineLevel="0" collapsed="false">
      <c r="A1661" s="354" t="s">
        <v>5708</v>
      </c>
      <c r="B1661" s="354" t="s">
        <v>458</v>
      </c>
      <c r="C1661" s="354" t="s">
        <v>5709</v>
      </c>
      <c r="D1661" s="354" t="s">
        <v>670</v>
      </c>
      <c r="E1661" s="354" t="s">
        <v>5710</v>
      </c>
    </row>
    <row r="1662" customFormat="false" ht="18" hidden="false" customHeight="false" outlineLevel="0" collapsed="false">
      <c r="A1662" s="354" t="s">
        <v>5617</v>
      </c>
      <c r="B1662" s="354" t="s">
        <v>458</v>
      </c>
      <c r="C1662" s="354" t="s">
        <v>5618</v>
      </c>
      <c r="D1662" s="354" t="s">
        <v>670</v>
      </c>
      <c r="E1662" s="354" t="s">
        <v>5619</v>
      </c>
    </row>
    <row r="1663" customFormat="false" ht="18" hidden="false" customHeight="false" outlineLevel="0" collapsed="false">
      <c r="A1663" s="354" t="s">
        <v>5629</v>
      </c>
      <c r="B1663" s="354" t="s">
        <v>458</v>
      </c>
      <c r="C1663" s="354" t="s">
        <v>5630</v>
      </c>
      <c r="D1663" s="354" t="s">
        <v>670</v>
      </c>
      <c r="E1663" s="354" t="s">
        <v>4032</v>
      </c>
    </row>
    <row r="1664" customFormat="false" ht="18" hidden="false" customHeight="false" outlineLevel="0" collapsed="false">
      <c r="A1664" s="354" t="s">
        <v>5637</v>
      </c>
      <c r="B1664" s="354" t="s">
        <v>458</v>
      </c>
      <c r="C1664" s="354" t="s">
        <v>5638</v>
      </c>
      <c r="D1664" s="354" t="s">
        <v>670</v>
      </c>
      <c r="E1664" s="354" t="s">
        <v>5639</v>
      </c>
    </row>
    <row r="1665" customFormat="false" ht="18" hidden="false" customHeight="false" outlineLevel="0" collapsed="false">
      <c r="A1665" s="354" t="s">
        <v>5699</v>
      </c>
      <c r="B1665" s="354" t="s">
        <v>458</v>
      </c>
      <c r="C1665" s="354" t="s">
        <v>5700</v>
      </c>
      <c r="D1665" s="354" t="s">
        <v>670</v>
      </c>
      <c r="E1665" s="354" t="s">
        <v>5701</v>
      </c>
    </row>
    <row r="1666" customFormat="false" ht="18" hidden="false" customHeight="false" outlineLevel="0" collapsed="false">
      <c r="A1666" s="354" t="s">
        <v>5682</v>
      </c>
      <c r="B1666" s="354" t="s">
        <v>458</v>
      </c>
      <c r="C1666" s="354" t="s">
        <v>5683</v>
      </c>
      <c r="D1666" s="354" t="s">
        <v>670</v>
      </c>
      <c r="E1666" s="354" t="s">
        <v>5684</v>
      </c>
    </row>
    <row r="1667" customFormat="false" ht="18" hidden="false" customHeight="false" outlineLevel="0" collapsed="false">
      <c r="A1667" s="354" t="s">
        <v>5664</v>
      </c>
      <c r="B1667" s="354" t="s">
        <v>458</v>
      </c>
      <c r="C1667" s="354" t="s">
        <v>5665</v>
      </c>
      <c r="D1667" s="354" t="s">
        <v>670</v>
      </c>
      <c r="E1667" s="354" t="s">
        <v>5666</v>
      </c>
    </row>
    <row r="1668" customFormat="false" ht="18" hidden="false" customHeight="false" outlineLevel="0" collapsed="false">
      <c r="A1668" s="354" t="s">
        <v>5702</v>
      </c>
      <c r="B1668" s="354" t="s">
        <v>458</v>
      </c>
      <c r="C1668" s="354" t="s">
        <v>5703</v>
      </c>
      <c r="D1668" s="354" t="s">
        <v>670</v>
      </c>
      <c r="E1668" s="354" t="s">
        <v>5704</v>
      </c>
    </row>
    <row r="1669" customFormat="false" ht="18" hidden="false" customHeight="false" outlineLevel="0" collapsed="false">
      <c r="A1669" s="354" t="s">
        <v>5676</v>
      </c>
      <c r="B1669" s="354" t="s">
        <v>458</v>
      </c>
      <c r="C1669" s="354" t="s">
        <v>5677</v>
      </c>
      <c r="D1669" s="354" t="s">
        <v>670</v>
      </c>
      <c r="E1669" s="354" t="s">
        <v>5678</v>
      </c>
    </row>
    <row r="1670" customFormat="false" ht="18" hidden="false" customHeight="false" outlineLevel="0" collapsed="false">
      <c r="A1670" s="354" t="s">
        <v>5658</v>
      </c>
      <c r="B1670" s="354" t="s">
        <v>458</v>
      </c>
      <c r="C1670" s="354" t="s">
        <v>5659</v>
      </c>
      <c r="D1670" s="354" t="s">
        <v>670</v>
      </c>
      <c r="E1670" s="354" t="s">
        <v>5660</v>
      </c>
    </row>
    <row r="1671" customFormat="false" ht="18" hidden="false" customHeight="false" outlineLevel="0" collapsed="false">
      <c r="A1671" s="354" t="s">
        <v>5634</v>
      </c>
      <c r="B1671" s="354" t="s">
        <v>458</v>
      </c>
      <c r="C1671" s="354" t="s">
        <v>5635</v>
      </c>
      <c r="D1671" s="354" t="s">
        <v>670</v>
      </c>
      <c r="E1671" s="354" t="s">
        <v>5636</v>
      </c>
    </row>
    <row r="1672" customFormat="false" ht="18" hidden="false" customHeight="false" outlineLevel="0" collapsed="false">
      <c r="A1672" s="354" t="s">
        <v>5720</v>
      </c>
      <c r="B1672" s="354" t="s">
        <v>458</v>
      </c>
      <c r="C1672" s="354" t="s">
        <v>5721</v>
      </c>
      <c r="D1672" s="354" t="s">
        <v>670</v>
      </c>
      <c r="E1672" s="354" t="s">
        <v>5722</v>
      </c>
    </row>
    <row r="1673" customFormat="false" ht="18" hidden="false" customHeight="false" outlineLevel="0" collapsed="false">
      <c r="A1673" s="354" t="s">
        <v>5670</v>
      </c>
      <c r="B1673" s="354" t="s">
        <v>458</v>
      </c>
      <c r="C1673" s="354" t="s">
        <v>5671</v>
      </c>
      <c r="D1673" s="354" t="s">
        <v>670</v>
      </c>
      <c r="E1673" s="354" t="s">
        <v>5672</v>
      </c>
    </row>
    <row r="1674" customFormat="false" ht="18" hidden="false" customHeight="false" outlineLevel="0" collapsed="false">
      <c r="A1674" s="354" t="s">
        <v>5623</v>
      </c>
      <c r="B1674" s="354" t="s">
        <v>458</v>
      </c>
      <c r="C1674" s="354" t="s">
        <v>5624</v>
      </c>
      <c r="D1674" s="354" t="s">
        <v>670</v>
      </c>
      <c r="E1674" s="354" t="s">
        <v>5625</v>
      </c>
    </row>
    <row r="1675" customFormat="false" ht="18" hidden="false" customHeight="false" outlineLevel="0" collapsed="false">
      <c r="A1675" s="354" t="s">
        <v>5717</v>
      </c>
      <c r="B1675" s="354" t="s">
        <v>458</v>
      </c>
      <c r="C1675" s="354" t="s">
        <v>5718</v>
      </c>
      <c r="D1675" s="354" t="s">
        <v>670</v>
      </c>
      <c r="E1675" s="354" t="s">
        <v>5719</v>
      </c>
    </row>
    <row r="1676" customFormat="false" ht="18" hidden="false" customHeight="false" outlineLevel="0" collapsed="false">
      <c r="A1676" s="354" t="s">
        <v>5626</v>
      </c>
      <c r="B1676" s="354" t="s">
        <v>458</v>
      </c>
      <c r="C1676" s="354" t="s">
        <v>5627</v>
      </c>
      <c r="D1676" s="354" t="s">
        <v>670</v>
      </c>
      <c r="E1676" s="354" t="s">
        <v>5628</v>
      </c>
    </row>
    <row r="1677" customFormat="false" ht="18" hidden="false" customHeight="false" outlineLevel="0" collapsed="false">
      <c r="A1677" s="354" t="s">
        <v>5614</v>
      </c>
      <c r="B1677" s="354" t="s">
        <v>458</v>
      </c>
      <c r="C1677" s="354" t="s">
        <v>5615</v>
      </c>
      <c r="D1677" s="354" t="s">
        <v>670</v>
      </c>
      <c r="E1677" s="354" t="s">
        <v>5616</v>
      </c>
    </row>
    <row r="1678" customFormat="false" ht="18" hidden="false" customHeight="false" outlineLevel="0" collapsed="false">
      <c r="A1678" s="354" t="s">
        <v>5711</v>
      </c>
      <c r="B1678" s="354" t="s">
        <v>458</v>
      </c>
      <c r="C1678" s="354" t="s">
        <v>5712</v>
      </c>
      <c r="D1678" s="354" t="s">
        <v>670</v>
      </c>
      <c r="E1678" s="354" t="s">
        <v>5713</v>
      </c>
    </row>
    <row r="1679" customFormat="false" ht="18" hidden="false" customHeight="false" outlineLevel="0" collapsed="false">
      <c r="A1679" s="354" t="s">
        <v>5691</v>
      </c>
      <c r="B1679" s="354" t="s">
        <v>458</v>
      </c>
      <c r="C1679" s="354" t="s">
        <v>5692</v>
      </c>
      <c r="D1679" s="354" t="s">
        <v>670</v>
      </c>
      <c r="E1679" s="354" t="s">
        <v>2701</v>
      </c>
    </row>
    <row r="1680" customFormat="false" ht="18" hidden="false" customHeight="false" outlineLevel="0" collapsed="false">
      <c r="A1680" s="354" t="s">
        <v>5667</v>
      </c>
      <c r="B1680" s="354" t="s">
        <v>458</v>
      </c>
      <c r="C1680" s="354" t="s">
        <v>5668</v>
      </c>
      <c r="D1680" s="354" t="s">
        <v>670</v>
      </c>
      <c r="E1680" s="354" t="s">
        <v>5669</v>
      </c>
    </row>
    <row r="1681" customFormat="false" ht="18" hidden="false" customHeight="false" outlineLevel="0" collapsed="false">
      <c r="A1681" s="354" t="s">
        <v>5693</v>
      </c>
      <c r="B1681" s="354" t="s">
        <v>458</v>
      </c>
      <c r="C1681" s="354" t="s">
        <v>5694</v>
      </c>
      <c r="D1681" s="354" t="s">
        <v>670</v>
      </c>
      <c r="E1681" s="354" t="s">
        <v>5695</v>
      </c>
    </row>
    <row r="1682" customFormat="false" ht="18" hidden="false" customHeight="false" outlineLevel="0" collapsed="false">
      <c r="A1682" s="354" t="s">
        <v>5732</v>
      </c>
      <c r="B1682" s="354" t="s">
        <v>458</v>
      </c>
      <c r="C1682" s="354" t="s">
        <v>5733</v>
      </c>
      <c r="D1682" s="354" t="s">
        <v>670</v>
      </c>
      <c r="E1682" s="354" t="s">
        <v>5734</v>
      </c>
    </row>
    <row r="1683" customFormat="false" ht="18" hidden="false" customHeight="false" outlineLevel="0" collapsed="false">
      <c r="A1683" s="354" t="s">
        <v>5643</v>
      </c>
      <c r="B1683" s="354" t="s">
        <v>458</v>
      </c>
      <c r="C1683" s="354" t="s">
        <v>5644</v>
      </c>
      <c r="D1683" s="354" t="s">
        <v>670</v>
      </c>
      <c r="E1683" s="354" t="s">
        <v>5645</v>
      </c>
    </row>
    <row r="1684" customFormat="false" ht="18" hidden="false" customHeight="false" outlineLevel="0" collapsed="false">
      <c r="A1684" s="354" t="s">
        <v>5705</v>
      </c>
      <c r="B1684" s="354" t="s">
        <v>458</v>
      </c>
      <c r="C1684" s="354" t="s">
        <v>5706</v>
      </c>
      <c r="D1684" s="354" t="s">
        <v>670</v>
      </c>
      <c r="E1684" s="354" t="s">
        <v>5707</v>
      </c>
    </row>
    <row r="1685" customFormat="false" ht="18" hidden="false" customHeight="false" outlineLevel="0" collapsed="false">
      <c r="A1685" s="354" t="s">
        <v>5661</v>
      </c>
      <c r="B1685" s="354" t="s">
        <v>458</v>
      </c>
      <c r="C1685" s="354" t="s">
        <v>5662</v>
      </c>
      <c r="D1685" s="354" t="s">
        <v>670</v>
      </c>
      <c r="E1685" s="354" t="s">
        <v>5663</v>
      </c>
    </row>
    <row r="1686" customFormat="false" ht="18" hidden="false" customHeight="false" outlineLevel="0" collapsed="false">
      <c r="A1686" s="354" t="s">
        <v>5714</v>
      </c>
      <c r="B1686" s="354" t="s">
        <v>458</v>
      </c>
      <c r="C1686" s="354" t="s">
        <v>5715</v>
      </c>
      <c r="D1686" s="354" t="s">
        <v>670</v>
      </c>
      <c r="E1686" s="354" t="s">
        <v>5716</v>
      </c>
    </row>
    <row r="1687" customFormat="false" ht="18" hidden="false" customHeight="false" outlineLevel="0" collapsed="false">
      <c r="A1687" s="354" t="s">
        <v>5655</v>
      </c>
      <c r="B1687" s="354" t="s">
        <v>458</v>
      </c>
      <c r="C1687" s="354" t="s">
        <v>5656</v>
      </c>
      <c r="D1687" s="354" t="s">
        <v>670</v>
      </c>
      <c r="E1687" s="354" t="s">
        <v>5657</v>
      </c>
    </row>
    <row r="1688" customFormat="false" ht="18" hidden="false" customHeight="false" outlineLevel="0" collapsed="false">
      <c r="A1688" s="354" t="s">
        <v>5696</v>
      </c>
      <c r="B1688" s="354" t="s">
        <v>458</v>
      </c>
      <c r="C1688" s="354" t="s">
        <v>5697</v>
      </c>
      <c r="D1688" s="354" t="s">
        <v>670</v>
      </c>
      <c r="E1688" s="354" t="s">
        <v>5698</v>
      </c>
    </row>
    <row r="1689" customFormat="false" ht="18" hidden="false" customHeight="false" outlineLevel="0" collapsed="false">
      <c r="A1689" s="354" t="s">
        <v>5723</v>
      </c>
      <c r="B1689" s="354" t="s">
        <v>458</v>
      </c>
      <c r="C1689" s="354" t="s">
        <v>5724</v>
      </c>
      <c r="D1689" s="354" t="s">
        <v>670</v>
      </c>
      <c r="E1689" s="354" t="s">
        <v>5725</v>
      </c>
    </row>
    <row r="1690" customFormat="false" ht="18" hidden="false" customHeight="false" outlineLevel="0" collapsed="false">
      <c r="A1690" s="354" t="s">
        <v>5726</v>
      </c>
      <c r="B1690" s="354" t="s">
        <v>458</v>
      </c>
      <c r="C1690" s="354" t="s">
        <v>5727</v>
      </c>
      <c r="D1690" s="354" t="s">
        <v>670</v>
      </c>
      <c r="E1690" s="354" t="s">
        <v>5728</v>
      </c>
    </row>
    <row r="1691" customFormat="false" ht="18" hidden="false" customHeight="false" outlineLevel="0" collapsed="false">
      <c r="A1691" s="354" t="s">
        <v>5729</v>
      </c>
      <c r="B1691" s="354" t="s">
        <v>458</v>
      </c>
      <c r="C1691" s="354" t="s">
        <v>5730</v>
      </c>
      <c r="D1691" s="354" t="s">
        <v>670</v>
      </c>
      <c r="E1691" s="354" t="s">
        <v>5731</v>
      </c>
    </row>
    <row r="1692" customFormat="false" ht="18" hidden="false" customHeight="false" outlineLevel="0" collapsed="false">
      <c r="A1692" s="354" t="s">
        <v>5640</v>
      </c>
      <c r="B1692" s="354" t="s">
        <v>458</v>
      </c>
      <c r="C1692" s="354" t="s">
        <v>5641</v>
      </c>
      <c r="D1692" s="354" t="s">
        <v>670</v>
      </c>
      <c r="E1692" s="354" t="s">
        <v>5642</v>
      </c>
    </row>
    <row r="1693" customFormat="false" ht="18" hidden="false" customHeight="false" outlineLevel="0" collapsed="false">
      <c r="A1693" s="354" t="s">
        <v>5673</v>
      </c>
      <c r="B1693" s="354" t="s">
        <v>458</v>
      </c>
      <c r="C1693" s="354" t="s">
        <v>5674</v>
      </c>
      <c r="D1693" s="354" t="s">
        <v>670</v>
      </c>
      <c r="E1693" s="354" t="s">
        <v>5675</v>
      </c>
    </row>
    <row r="1694" customFormat="false" ht="18" hidden="false" customHeight="false" outlineLevel="0" collapsed="false">
      <c r="A1694" s="354" t="s">
        <v>5679</v>
      </c>
      <c r="B1694" s="354" t="s">
        <v>458</v>
      </c>
      <c r="C1694" s="354" t="s">
        <v>5680</v>
      </c>
      <c r="D1694" s="354" t="s">
        <v>670</v>
      </c>
      <c r="E1694" s="354" t="s">
        <v>5681</v>
      </c>
    </row>
    <row r="1695" customFormat="false" ht="18" hidden="false" customHeight="false" outlineLevel="0" collapsed="false">
      <c r="A1695" s="354" t="s">
        <v>5652</v>
      </c>
      <c r="B1695" s="354" t="s">
        <v>458</v>
      </c>
      <c r="C1695" s="354" t="s">
        <v>5653</v>
      </c>
      <c r="D1695" s="354" t="s">
        <v>670</v>
      </c>
      <c r="E1695" s="354" t="s">
        <v>5654</v>
      </c>
    </row>
    <row r="1696" customFormat="false" ht="18" hidden="false" customHeight="false" outlineLevel="0" collapsed="false">
      <c r="A1696" s="354" t="s">
        <v>5688</v>
      </c>
      <c r="B1696" s="354" t="s">
        <v>458</v>
      </c>
      <c r="C1696" s="354" t="s">
        <v>5689</v>
      </c>
      <c r="D1696" s="354" t="s">
        <v>670</v>
      </c>
      <c r="E1696" s="354" t="s">
        <v>5690</v>
      </c>
    </row>
    <row r="1697" customFormat="false" ht="18" hidden="false" customHeight="false" outlineLevel="0" collapsed="false">
      <c r="A1697" s="354" t="s">
        <v>5620</v>
      </c>
      <c r="B1697" s="354" t="s">
        <v>458</v>
      </c>
      <c r="C1697" s="354" t="s">
        <v>5621</v>
      </c>
      <c r="D1697" s="354" t="s">
        <v>670</v>
      </c>
      <c r="E1697" s="354" t="s">
        <v>5622</v>
      </c>
    </row>
    <row r="1698" customFormat="false" ht="18" hidden="false" customHeight="false" outlineLevel="0" collapsed="false">
      <c r="A1698" s="354" t="s">
        <v>5631</v>
      </c>
      <c r="B1698" s="354" t="s">
        <v>458</v>
      </c>
      <c r="C1698" s="354" t="s">
        <v>5632</v>
      </c>
      <c r="D1698" s="354" t="s">
        <v>670</v>
      </c>
      <c r="E1698" s="354" t="s">
        <v>5633</v>
      </c>
    </row>
    <row r="1699" customFormat="false" ht="18" hidden="false" customHeight="false" outlineLevel="0" collapsed="false">
      <c r="A1699" s="354" t="s">
        <v>5738</v>
      </c>
      <c r="B1699" s="354" t="s">
        <v>458</v>
      </c>
      <c r="C1699" s="354" t="s">
        <v>5739</v>
      </c>
      <c r="D1699" s="354" t="s">
        <v>670</v>
      </c>
      <c r="E1699" s="354" t="s">
        <v>5740</v>
      </c>
    </row>
    <row r="1700" customFormat="false" ht="18" hidden="false" customHeight="false" outlineLevel="0" collapsed="false">
      <c r="A1700" s="354" t="s">
        <v>5685</v>
      </c>
      <c r="B1700" s="354" t="s">
        <v>458</v>
      </c>
      <c r="C1700" s="354" t="s">
        <v>5686</v>
      </c>
      <c r="D1700" s="354" t="s">
        <v>670</v>
      </c>
      <c r="E1700" s="354" t="s">
        <v>5687</v>
      </c>
    </row>
    <row r="1701" customFormat="false" ht="18" hidden="false" customHeight="false" outlineLevel="0" collapsed="false">
      <c r="A1701" s="354" t="s">
        <v>5735</v>
      </c>
      <c r="B1701" s="354" t="s">
        <v>458</v>
      </c>
      <c r="C1701" s="354" t="s">
        <v>5736</v>
      </c>
      <c r="D1701" s="354" t="s">
        <v>670</v>
      </c>
      <c r="E1701" s="354" t="s">
        <v>5737</v>
      </c>
    </row>
    <row r="1702" customFormat="false" ht="18" hidden="false" customHeight="false" outlineLevel="0" collapsed="false">
      <c r="A1702" s="354" t="s">
        <v>5828</v>
      </c>
      <c r="B1702" s="354" t="s">
        <v>70</v>
      </c>
      <c r="C1702" s="354" t="s">
        <v>5829</v>
      </c>
      <c r="D1702" s="354" t="s">
        <v>672</v>
      </c>
      <c r="E1702" s="354" t="s">
        <v>5830</v>
      </c>
    </row>
    <row r="1703" customFormat="false" ht="18" hidden="false" customHeight="false" outlineLevel="0" collapsed="false">
      <c r="A1703" s="354" t="s">
        <v>5786</v>
      </c>
      <c r="B1703" s="354" t="s">
        <v>70</v>
      </c>
      <c r="C1703" s="354" t="s">
        <v>5787</v>
      </c>
      <c r="D1703" s="354" t="s">
        <v>672</v>
      </c>
      <c r="E1703" s="354" t="s">
        <v>5788</v>
      </c>
    </row>
    <row r="1704" customFormat="false" ht="18" hidden="false" customHeight="false" outlineLevel="0" collapsed="false">
      <c r="A1704" s="354" t="s">
        <v>5747</v>
      </c>
      <c r="B1704" s="354" t="s">
        <v>70</v>
      </c>
      <c r="C1704" s="354" t="s">
        <v>5748</v>
      </c>
      <c r="D1704" s="354" t="s">
        <v>672</v>
      </c>
      <c r="E1704" s="354" t="s">
        <v>5749</v>
      </c>
    </row>
    <row r="1705" customFormat="false" ht="18" hidden="false" customHeight="false" outlineLevel="0" collapsed="false">
      <c r="A1705" s="354" t="s">
        <v>5759</v>
      </c>
      <c r="B1705" s="354" t="s">
        <v>70</v>
      </c>
      <c r="C1705" s="354" t="s">
        <v>5760</v>
      </c>
      <c r="D1705" s="354" t="s">
        <v>672</v>
      </c>
      <c r="E1705" s="354" t="s">
        <v>5761</v>
      </c>
    </row>
    <row r="1706" customFormat="false" ht="18" hidden="false" customHeight="false" outlineLevel="0" collapsed="false">
      <c r="A1706" s="354" t="s">
        <v>5825</v>
      </c>
      <c r="B1706" s="354" t="s">
        <v>70</v>
      </c>
      <c r="C1706" s="354" t="s">
        <v>5826</v>
      </c>
      <c r="D1706" s="354" t="s">
        <v>672</v>
      </c>
      <c r="E1706" s="354" t="s">
        <v>5827</v>
      </c>
    </row>
    <row r="1707" customFormat="false" ht="18" hidden="false" customHeight="false" outlineLevel="0" collapsed="false">
      <c r="A1707" s="354" t="s">
        <v>5753</v>
      </c>
      <c r="B1707" s="354" t="s">
        <v>70</v>
      </c>
      <c r="C1707" s="354" t="s">
        <v>5754</v>
      </c>
      <c r="D1707" s="354" t="s">
        <v>672</v>
      </c>
      <c r="E1707" s="354" t="s">
        <v>5755</v>
      </c>
    </row>
    <row r="1708" customFormat="false" ht="18" hidden="false" customHeight="false" outlineLevel="0" collapsed="false">
      <c r="A1708" s="354" t="s">
        <v>5768</v>
      </c>
      <c r="B1708" s="354" t="s">
        <v>70</v>
      </c>
      <c r="C1708" s="354" t="s">
        <v>5769</v>
      </c>
      <c r="D1708" s="354" t="s">
        <v>672</v>
      </c>
      <c r="E1708" s="354" t="s">
        <v>5770</v>
      </c>
    </row>
    <row r="1709" customFormat="false" ht="18" hidden="false" customHeight="false" outlineLevel="0" collapsed="false">
      <c r="A1709" s="354" t="s">
        <v>5816</v>
      </c>
      <c r="B1709" s="354" t="s">
        <v>70</v>
      </c>
      <c r="C1709" s="354" t="s">
        <v>5817</v>
      </c>
      <c r="D1709" s="354" t="s">
        <v>672</v>
      </c>
      <c r="E1709" s="354" t="s">
        <v>5818</v>
      </c>
    </row>
    <row r="1710" customFormat="false" ht="18" hidden="false" customHeight="false" outlineLevel="0" collapsed="false">
      <c r="A1710" s="354" t="s">
        <v>5762</v>
      </c>
      <c r="B1710" s="354" t="s">
        <v>70</v>
      </c>
      <c r="C1710" s="354" t="s">
        <v>5763</v>
      </c>
      <c r="D1710" s="354" t="s">
        <v>672</v>
      </c>
      <c r="E1710" s="354" t="s">
        <v>5764</v>
      </c>
    </row>
    <row r="1711" customFormat="false" ht="18" hidden="false" customHeight="false" outlineLevel="0" collapsed="false">
      <c r="A1711" s="354" t="s">
        <v>5846</v>
      </c>
      <c r="B1711" s="354" t="s">
        <v>70</v>
      </c>
      <c r="C1711" s="354" t="s">
        <v>5847</v>
      </c>
      <c r="D1711" s="354" t="s">
        <v>672</v>
      </c>
      <c r="E1711" s="354" t="s">
        <v>5848</v>
      </c>
    </row>
    <row r="1712" customFormat="false" ht="18" hidden="false" customHeight="false" outlineLevel="0" collapsed="false">
      <c r="A1712" s="354" t="s">
        <v>5831</v>
      </c>
      <c r="B1712" s="354" t="s">
        <v>70</v>
      </c>
      <c r="C1712" s="354" t="s">
        <v>5832</v>
      </c>
      <c r="D1712" s="354" t="s">
        <v>672</v>
      </c>
      <c r="E1712" s="354" t="s">
        <v>5833</v>
      </c>
    </row>
    <row r="1713" customFormat="false" ht="18" hidden="false" customHeight="false" outlineLevel="0" collapsed="false">
      <c r="A1713" s="354" t="s">
        <v>5792</v>
      </c>
      <c r="B1713" s="354" t="s">
        <v>70</v>
      </c>
      <c r="C1713" s="354" t="s">
        <v>5793</v>
      </c>
      <c r="D1713" s="354" t="s">
        <v>672</v>
      </c>
      <c r="E1713" s="354" t="s">
        <v>5794</v>
      </c>
    </row>
    <row r="1714" customFormat="false" ht="18" hidden="false" customHeight="false" outlineLevel="0" collapsed="false">
      <c r="A1714" s="354" t="s">
        <v>5765</v>
      </c>
      <c r="B1714" s="354" t="s">
        <v>70</v>
      </c>
      <c r="C1714" s="354" t="s">
        <v>5766</v>
      </c>
      <c r="D1714" s="354" t="s">
        <v>672</v>
      </c>
      <c r="E1714" s="354" t="s">
        <v>5767</v>
      </c>
    </row>
    <row r="1715" customFormat="false" ht="18" hidden="false" customHeight="false" outlineLevel="0" collapsed="false">
      <c r="A1715" s="354" t="s">
        <v>5840</v>
      </c>
      <c r="B1715" s="354" t="s">
        <v>70</v>
      </c>
      <c r="C1715" s="354" t="s">
        <v>5841</v>
      </c>
      <c r="D1715" s="354" t="s">
        <v>672</v>
      </c>
      <c r="E1715" s="354" t="s">
        <v>5842</v>
      </c>
    </row>
    <row r="1716" customFormat="false" ht="18" hidden="false" customHeight="false" outlineLevel="0" collapsed="false">
      <c r="A1716" s="354" t="s">
        <v>5822</v>
      </c>
      <c r="B1716" s="354" t="s">
        <v>70</v>
      </c>
      <c r="C1716" s="354" t="s">
        <v>5823</v>
      </c>
      <c r="D1716" s="354" t="s">
        <v>672</v>
      </c>
      <c r="E1716" s="354" t="s">
        <v>5824</v>
      </c>
    </row>
    <row r="1717" customFormat="false" ht="18" hidden="false" customHeight="false" outlineLevel="0" collapsed="false">
      <c r="A1717" s="354" t="s">
        <v>5849</v>
      </c>
      <c r="B1717" s="354" t="s">
        <v>70</v>
      </c>
      <c r="C1717" s="354" t="s">
        <v>5850</v>
      </c>
      <c r="D1717" s="354" t="s">
        <v>672</v>
      </c>
      <c r="E1717" s="354" t="s">
        <v>5851</v>
      </c>
    </row>
    <row r="1718" customFormat="false" ht="18" hidden="false" customHeight="false" outlineLevel="0" collapsed="false">
      <c r="A1718" s="354" t="s">
        <v>5771</v>
      </c>
      <c r="B1718" s="354" t="s">
        <v>70</v>
      </c>
      <c r="C1718" s="354" t="s">
        <v>5772</v>
      </c>
      <c r="D1718" s="354" t="s">
        <v>672</v>
      </c>
      <c r="E1718" s="354" t="s">
        <v>5773</v>
      </c>
    </row>
    <row r="1719" customFormat="false" ht="18" hidden="false" customHeight="false" outlineLevel="0" collapsed="false">
      <c r="A1719" s="354" t="s">
        <v>5783</v>
      </c>
      <c r="B1719" s="354" t="s">
        <v>70</v>
      </c>
      <c r="C1719" s="354" t="s">
        <v>5784</v>
      </c>
      <c r="D1719" s="354" t="s">
        <v>672</v>
      </c>
      <c r="E1719" s="354" t="s">
        <v>5785</v>
      </c>
    </row>
    <row r="1720" customFormat="false" ht="18" hidden="false" customHeight="false" outlineLevel="0" collapsed="false">
      <c r="A1720" s="354" t="s">
        <v>5789</v>
      </c>
      <c r="B1720" s="354" t="s">
        <v>70</v>
      </c>
      <c r="C1720" s="354" t="s">
        <v>5790</v>
      </c>
      <c r="D1720" s="354" t="s">
        <v>672</v>
      </c>
      <c r="E1720" s="354" t="s">
        <v>5791</v>
      </c>
    </row>
    <row r="1721" customFormat="false" ht="18" hidden="false" customHeight="false" outlineLevel="0" collapsed="false">
      <c r="A1721" s="354" t="s">
        <v>5744</v>
      </c>
      <c r="B1721" s="354" t="s">
        <v>70</v>
      </c>
      <c r="C1721" s="354" t="s">
        <v>5745</v>
      </c>
      <c r="D1721" s="354" t="s">
        <v>672</v>
      </c>
      <c r="E1721" s="354" t="s">
        <v>5746</v>
      </c>
    </row>
    <row r="1722" customFormat="false" ht="18" hidden="false" customHeight="false" outlineLevel="0" collapsed="false">
      <c r="A1722" s="354" t="s">
        <v>5861</v>
      </c>
      <c r="B1722" s="354" t="s">
        <v>70</v>
      </c>
      <c r="C1722" s="354" t="s">
        <v>72</v>
      </c>
      <c r="D1722" s="354" t="s">
        <v>672</v>
      </c>
      <c r="E1722" s="354" t="s">
        <v>5862</v>
      </c>
    </row>
    <row r="1723" customFormat="false" ht="18" hidden="false" customHeight="false" outlineLevel="0" collapsed="false">
      <c r="A1723" s="354" t="s">
        <v>5774</v>
      </c>
      <c r="B1723" s="354" t="s">
        <v>70</v>
      </c>
      <c r="C1723" s="354" t="s">
        <v>5775</v>
      </c>
      <c r="D1723" s="354" t="s">
        <v>672</v>
      </c>
      <c r="E1723" s="354" t="s">
        <v>5776</v>
      </c>
    </row>
    <row r="1724" customFormat="false" ht="18" hidden="false" customHeight="false" outlineLevel="0" collapsed="false">
      <c r="A1724" s="354" t="s">
        <v>5807</v>
      </c>
      <c r="B1724" s="354" t="s">
        <v>70</v>
      </c>
      <c r="C1724" s="354" t="s">
        <v>5808</v>
      </c>
      <c r="D1724" s="354" t="s">
        <v>672</v>
      </c>
      <c r="E1724" s="354" t="s">
        <v>5809</v>
      </c>
    </row>
    <row r="1725" customFormat="false" ht="18" hidden="false" customHeight="false" outlineLevel="0" collapsed="false">
      <c r="A1725" s="354" t="s">
        <v>5780</v>
      </c>
      <c r="B1725" s="354" t="s">
        <v>70</v>
      </c>
      <c r="C1725" s="354" t="s">
        <v>5781</v>
      </c>
      <c r="D1725" s="354" t="s">
        <v>672</v>
      </c>
      <c r="E1725" s="354" t="s">
        <v>5782</v>
      </c>
    </row>
    <row r="1726" customFormat="false" ht="18" hidden="false" customHeight="false" outlineLevel="0" collapsed="false">
      <c r="A1726" s="354" t="s">
        <v>5819</v>
      </c>
      <c r="B1726" s="354" t="s">
        <v>70</v>
      </c>
      <c r="C1726" s="354" t="s">
        <v>5820</v>
      </c>
      <c r="D1726" s="354" t="s">
        <v>672</v>
      </c>
      <c r="E1726" s="354" t="s">
        <v>5821</v>
      </c>
    </row>
    <row r="1727" customFormat="false" ht="18" hidden="false" customHeight="false" outlineLevel="0" collapsed="false">
      <c r="A1727" s="354" t="s">
        <v>5834</v>
      </c>
      <c r="B1727" s="354" t="s">
        <v>70</v>
      </c>
      <c r="C1727" s="354" t="s">
        <v>5835</v>
      </c>
      <c r="D1727" s="354" t="s">
        <v>672</v>
      </c>
      <c r="E1727" s="354" t="s">
        <v>5836</v>
      </c>
    </row>
    <row r="1728" customFormat="false" ht="18" hidden="false" customHeight="false" outlineLevel="0" collapsed="false">
      <c r="A1728" s="354" t="s">
        <v>5858</v>
      </c>
      <c r="B1728" s="354" t="s">
        <v>70</v>
      </c>
      <c r="C1728" s="354" t="s">
        <v>5859</v>
      </c>
      <c r="D1728" s="354" t="s">
        <v>672</v>
      </c>
      <c r="E1728" s="354" t="s">
        <v>5860</v>
      </c>
    </row>
    <row r="1729" customFormat="false" ht="18" hidden="false" customHeight="false" outlineLevel="0" collapsed="false">
      <c r="A1729" s="354" t="s">
        <v>5837</v>
      </c>
      <c r="B1729" s="354" t="s">
        <v>70</v>
      </c>
      <c r="C1729" s="354" t="s">
        <v>5838</v>
      </c>
      <c r="D1729" s="354" t="s">
        <v>672</v>
      </c>
      <c r="E1729" s="354" t="s">
        <v>5839</v>
      </c>
    </row>
    <row r="1730" customFormat="false" ht="18" hidden="false" customHeight="false" outlineLevel="0" collapsed="false">
      <c r="A1730" s="354" t="s">
        <v>5810</v>
      </c>
      <c r="B1730" s="354" t="s">
        <v>70</v>
      </c>
      <c r="C1730" s="354" t="s">
        <v>5811</v>
      </c>
      <c r="D1730" s="354" t="s">
        <v>672</v>
      </c>
      <c r="E1730" s="354" t="s">
        <v>5812</v>
      </c>
    </row>
    <row r="1731" customFormat="false" ht="18" hidden="false" customHeight="false" outlineLevel="0" collapsed="false">
      <c r="A1731" s="354" t="s">
        <v>5798</v>
      </c>
      <c r="B1731" s="354" t="s">
        <v>70</v>
      </c>
      <c r="C1731" s="354" t="s">
        <v>5799</v>
      </c>
      <c r="D1731" s="354" t="s">
        <v>672</v>
      </c>
      <c r="E1731" s="354" t="s">
        <v>5800</v>
      </c>
    </row>
    <row r="1732" customFormat="false" ht="18" hidden="false" customHeight="false" outlineLevel="0" collapsed="false">
      <c r="A1732" s="354" t="s">
        <v>5741</v>
      </c>
      <c r="B1732" s="354" t="s">
        <v>70</v>
      </c>
      <c r="C1732" s="354" t="s">
        <v>5742</v>
      </c>
      <c r="D1732" s="354" t="s">
        <v>672</v>
      </c>
      <c r="E1732" s="354" t="s">
        <v>5743</v>
      </c>
    </row>
    <row r="1733" customFormat="false" ht="18" hidden="false" customHeight="false" outlineLevel="0" collapsed="false">
      <c r="A1733" s="354" t="s">
        <v>5813</v>
      </c>
      <c r="B1733" s="354" t="s">
        <v>70</v>
      </c>
      <c r="C1733" s="354" t="s">
        <v>5814</v>
      </c>
      <c r="D1733" s="354" t="s">
        <v>672</v>
      </c>
      <c r="E1733" s="354" t="s">
        <v>5815</v>
      </c>
    </row>
    <row r="1734" customFormat="false" ht="18" hidden="false" customHeight="false" outlineLevel="0" collapsed="false">
      <c r="A1734" s="354" t="s">
        <v>5843</v>
      </c>
      <c r="B1734" s="354" t="s">
        <v>70</v>
      </c>
      <c r="C1734" s="354" t="s">
        <v>5844</v>
      </c>
      <c r="D1734" s="354" t="s">
        <v>672</v>
      </c>
      <c r="E1734" s="354" t="s">
        <v>5845</v>
      </c>
    </row>
    <row r="1735" customFormat="false" ht="18" hidden="false" customHeight="false" outlineLevel="0" collapsed="false">
      <c r="A1735" s="354" t="s">
        <v>5777</v>
      </c>
      <c r="B1735" s="354" t="s">
        <v>70</v>
      </c>
      <c r="C1735" s="354" t="s">
        <v>5778</v>
      </c>
      <c r="D1735" s="354" t="s">
        <v>672</v>
      </c>
      <c r="E1735" s="354" t="s">
        <v>5779</v>
      </c>
    </row>
    <row r="1736" customFormat="false" ht="18" hidden="false" customHeight="false" outlineLevel="0" collapsed="false">
      <c r="A1736" s="354" t="s">
        <v>5756</v>
      </c>
      <c r="B1736" s="354" t="s">
        <v>70</v>
      </c>
      <c r="C1736" s="354" t="s">
        <v>5757</v>
      </c>
      <c r="D1736" s="354" t="s">
        <v>672</v>
      </c>
      <c r="E1736" s="354" t="s">
        <v>5758</v>
      </c>
    </row>
    <row r="1737" customFormat="false" ht="18" hidden="false" customHeight="false" outlineLevel="0" collapsed="false">
      <c r="A1737" s="354" t="s">
        <v>5750</v>
      </c>
      <c r="B1737" s="354" t="s">
        <v>70</v>
      </c>
      <c r="C1737" s="354" t="s">
        <v>5751</v>
      </c>
      <c r="D1737" s="354" t="s">
        <v>672</v>
      </c>
      <c r="E1737" s="354" t="s">
        <v>5752</v>
      </c>
    </row>
    <row r="1738" customFormat="false" ht="18" hidden="false" customHeight="false" outlineLevel="0" collapsed="false">
      <c r="A1738" s="354" t="s">
        <v>5795</v>
      </c>
      <c r="B1738" s="354" t="s">
        <v>70</v>
      </c>
      <c r="C1738" s="354" t="s">
        <v>5796</v>
      </c>
      <c r="D1738" s="354" t="s">
        <v>672</v>
      </c>
      <c r="E1738" s="354" t="s">
        <v>5797</v>
      </c>
    </row>
    <row r="1739" customFormat="false" ht="18" hidden="false" customHeight="false" outlineLevel="0" collapsed="false">
      <c r="A1739" s="354" t="s">
        <v>5852</v>
      </c>
      <c r="B1739" s="354" t="s">
        <v>70</v>
      </c>
      <c r="C1739" s="354" t="s">
        <v>5853</v>
      </c>
      <c r="D1739" s="354" t="s">
        <v>672</v>
      </c>
      <c r="E1739" s="354" t="s">
        <v>5854</v>
      </c>
    </row>
    <row r="1740" customFormat="false" ht="18" hidden="false" customHeight="false" outlineLevel="0" collapsed="false">
      <c r="A1740" s="354" t="s">
        <v>5804</v>
      </c>
      <c r="B1740" s="354" t="s">
        <v>70</v>
      </c>
      <c r="C1740" s="354" t="s">
        <v>5805</v>
      </c>
      <c r="D1740" s="354" t="s">
        <v>672</v>
      </c>
      <c r="E1740" s="354" t="s">
        <v>5806</v>
      </c>
    </row>
    <row r="1741" customFormat="false" ht="18" hidden="false" customHeight="false" outlineLevel="0" collapsed="false">
      <c r="A1741" s="354" t="s">
        <v>5801</v>
      </c>
      <c r="B1741" s="354" t="s">
        <v>70</v>
      </c>
      <c r="C1741" s="354" t="s">
        <v>5802</v>
      </c>
      <c r="D1741" s="354" t="s">
        <v>672</v>
      </c>
      <c r="E1741" s="354" t="s">
        <v>5803</v>
      </c>
    </row>
    <row r="1742" customFormat="false" ht="18" hidden="false" customHeight="false" outlineLevel="0" collapsed="false">
      <c r="A1742" s="354" t="s">
        <v>5855</v>
      </c>
      <c r="B1742" s="354" t="s">
        <v>70</v>
      </c>
      <c r="C1742" s="354" t="s">
        <v>5856</v>
      </c>
      <c r="D1742" s="354" t="s">
        <v>672</v>
      </c>
      <c r="E1742" s="354" t="s">
        <v>5857</v>
      </c>
    </row>
  </sheetData>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Footer/>
  </headerFooter>
</worksheet>
</file>

<file path=xl/worksheets/sheet18.xml><?xml version="1.0" encoding="utf-8"?>
<worksheet xmlns="http://schemas.openxmlformats.org/spreadsheetml/2006/main" xmlns:r="http://schemas.openxmlformats.org/officeDocument/2006/relationships">
  <sheetPr filterMode="false">
    <pageSetUpPr fitToPage="false"/>
  </sheetPr>
  <dimension ref="1:53"/>
  <sheetViews>
    <sheetView windowProtection="false" showFormulas="false" showGridLines="true" showRowColHeaders="true" showZeros="true" rightToLeft="false" tabSelected="false" showOutlineSymbols="true" defaultGridColor="true" view="normal" topLeftCell="A13" colorId="64" zoomScale="100" zoomScaleNormal="100" zoomScalePageLayoutView="100" workbookViewId="0">
      <selection pane="topLeft" activeCell="A13" activeCellId="0" sqref="A13"/>
    </sheetView>
  </sheetViews>
  <sheetFormatPr defaultRowHeight="13"/>
  <cols>
    <col collapsed="false" hidden="false" max="1" min="1" style="181" width="1.52263374485597"/>
    <col collapsed="false" hidden="false" max="3" min="2" style="181" width="1.09053497942387"/>
    <col collapsed="false" hidden="false" max="1025" min="4" style="181" width="1.52263374485597"/>
  </cols>
  <sheetData>
    <row r="1" customFormat="false" ht="17.15" hidden="false" customHeight="true" outlineLevel="0" collapsed="false">
      <c r="A1" s="0"/>
      <c r="B1" s="182" t="s">
        <v>5863</v>
      </c>
      <c r="C1" s="0"/>
      <c r="D1" s="0"/>
      <c r="E1" s="0"/>
      <c r="F1" s="0"/>
      <c r="G1" s="0"/>
      <c r="H1" s="0"/>
      <c r="I1" s="0"/>
      <c r="J1" s="0"/>
      <c r="K1" s="0"/>
      <c r="L1" s="0"/>
      <c r="M1" s="0"/>
      <c r="N1" s="0"/>
      <c r="O1" s="0"/>
      <c r="P1" s="0"/>
      <c r="Q1" s="0"/>
      <c r="R1" s="0"/>
      <c r="S1" s="0"/>
      <c r="T1" s="0"/>
      <c r="U1" s="0"/>
      <c r="V1" s="0"/>
      <c r="W1" s="0"/>
      <c r="X1" s="0"/>
      <c r="Y1" s="0"/>
      <c r="Z1" s="0"/>
      <c r="AA1" s="0"/>
      <c r="AB1" s="0"/>
      <c r="AC1" s="0"/>
      <c r="AD1" s="0"/>
      <c r="AE1" s="0"/>
      <c r="AF1" s="0"/>
      <c r="AG1" s="0"/>
      <c r="AH1" s="0"/>
      <c r="AI1" s="0"/>
      <c r="AJ1" s="0"/>
      <c r="AK1" s="0"/>
      <c r="AL1" s="0"/>
      <c r="AM1" s="0"/>
      <c r="AN1" s="0"/>
      <c r="AO1" s="0"/>
      <c r="AP1" s="0"/>
      <c r="AQ1" s="0"/>
      <c r="AR1" s="0"/>
      <c r="AS1" s="0"/>
      <c r="AT1" s="0"/>
      <c r="AU1" s="0"/>
      <c r="AV1" s="0"/>
      <c r="AW1" s="0"/>
      <c r="AX1" s="0"/>
      <c r="AY1" s="0"/>
      <c r="AZ1" s="0"/>
      <c r="BA1" s="0"/>
      <c r="BB1" s="0"/>
      <c r="BC1" s="0"/>
      <c r="BD1" s="0"/>
      <c r="BE1" s="0"/>
      <c r="BF1" s="0"/>
      <c r="BG1" s="0"/>
      <c r="BH1" s="0"/>
      <c r="BI1" s="0"/>
      <c r="BJ1" s="0"/>
      <c r="BK1" s="0"/>
      <c r="BL1" s="0"/>
      <c r="BM1" s="0"/>
      <c r="BN1" s="0"/>
      <c r="BO1" s="0"/>
      <c r="BP1" s="0"/>
      <c r="BQ1" s="0"/>
      <c r="BR1" s="0"/>
      <c r="BS1" s="0"/>
      <c r="BT1" s="0"/>
      <c r="BU1" s="0"/>
      <c r="BV1" s="0"/>
      <c r="BW1" s="0"/>
      <c r="BX1" s="0"/>
      <c r="BY1" s="0"/>
      <c r="BZ1" s="0"/>
      <c r="CA1" s="0"/>
      <c r="CB1" s="0"/>
      <c r="CC1" s="0"/>
      <c r="CD1" s="0"/>
      <c r="CE1" s="0"/>
      <c r="CF1" s="0"/>
      <c r="CG1" s="0"/>
      <c r="CH1" s="0"/>
      <c r="CI1" s="0"/>
      <c r="CJ1" s="0"/>
      <c r="CK1" s="0"/>
      <c r="CL1" s="0"/>
      <c r="CM1" s="0"/>
      <c r="CN1" s="0"/>
      <c r="CO1" s="0"/>
      <c r="CP1" s="0"/>
      <c r="CQ1" s="0"/>
      <c r="CR1" s="0"/>
      <c r="CS1" s="0"/>
      <c r="CT1" s="0"/>
      <c r="CU1" s="0"/>
      <c r="CV1" s="0"/>
      <c r="CW1" s="0"/>
      <c r="CX1" s="0"/>
      <c r="CY1" s="0"/>
      <c r="CZ1" s="0"/>
      <c r="DA1" s="0"/>
      <c r="DB1" s="0"/>
      <c r="DC1" s="0"/>
      <c r="DD1" s="0"/>
      <c r="DE1" s="0"/>
      <c r="DF1" s="0"/>
      <c r="DG1" s="0"/>
      <c r="DH1" s="0"/>
      <c r="DI1" s="0"/>
      <c r="DJ1" s="0"/>
      <c r="DK1" s="0"/>
      <c r="DL1" s="0"/>
      <c r="DM1" s="0"/>
      <c r="DN1" s="0"/>
      <c r="DO1" s="0"/>
      <c r="DP1" s="0"/>
      <c r="DQ1" s="0"/>
      <c r="DR1" s="0"/>
      <c r="DS1" s="0"/>
      <c r="DT1" s="0"/>
      <c r="DU1" s="0"/>
      <c r="DV1" s="0"/>
      <c r="DW1" s="0"/>
      <c r="DX1" s="0"/>
      <c r="DY1" s="0"/>
      <c r="DZ1" s="0"/>
      <c r="EA1" s="0"/>
      <c r="EB1" s="0"/>
      <c r="EC1" s="0"/>
      <c r="ED1" s="0"/>
      <c r="EE1" s="0"/>
      <c r="EF1" s="0"/>
      <c r="EG1" s="0"/>
      <c r="EH1" s="0"/>
      <c r="EI1" s="0"/>
      <c r="EJ1" s="0"/>
      <c r="EK1" s="0"/>
      <c r="EL1" s="0"/>
      <c r="EM1" s="0"/>
      <c r="EN1" s="0"/>
      <c r="EO1" s="0"/>
      <c r="EP1" s="0"/>
      <c r="EQ1" s="0"/>
      <c r="ER1" s="0"/>
      <c r="ES1" s="0"/>
      <c r="ET1" s="0"/>
      <c r="EU1" s="0"/>
      <c r="EV1" s="0"/>
      <c r="EW1" s="0"/>
      <c r="EX1" s="0"/>
      <c r="EY1" s="0"/>
      <c r="EZ1" s="0"/>
      <c r="FA1" s="0"/>
      <c r="FB1" s="0"/>
      <c r="FC1" s="0"/>
      <c r="FD1" s="0"/>
      <c r="FE1" s="0"/>
      <c r="FF1" s="0"/>
      <c r="FG1" s="0"/>
      <c r="FH1" s="0"/>
      <c r="FI1" s="0"/>
      <c r="FJ1" s="0"/>
      <c r="FK1" s="0"/>
      <c r="FL1" s="0"/>
      <c r="FM1" s="0"/>
      <c r="FN1" s="0"/>
      <c r="FO1" s="0"/>
      <c r="FP1" s="0"/>
      <c r="FQ1" s="0"/>
      <c r="FR1" s="0"/>
      <c r="FS1" s="0"/>
      <c r="FT1" s="0"/>
      <c r="FU1" s="0"/>
      <c r="FV1" s="0"/>
      <c r="FW1" s="0"/>
      <c r="FX1" s="0"/>
      <c r="FY1" s="0"/>
      <c r="FZ1" s="0"/>
      <c r="GA1" s="0"/>
      <c r="GB1" s="0"/>
      <c r="GC1" s="0"/>
      <c r="GD1" s="0"/>
      <c r="GE1" s="0"/>
      <c r="GF1" s="0"/>
      <c r="GG1" s="0"/>
      <c r="GH1" s="0"/>
      <c r="GI1" s="0"/>
      <c r="GJ1" s="0"/>
      <c r="GK1" s="0"/>
      <c r="GL1" s="0"/>
      <c r="GM1" s="0"/>
      <c r="GN1" s="0"/>
      <c r="GO1" s="0"/>
      <c r="GP1" s="0"/>
      <c r="GQ1" s="0"/>
      <c r="GR1" s="0"/>
      <c r="GS1" s="0"/>
      <c r="GT1" s="0"/>
      <c r="GU1" s="0"/>
      <c r="GV1" s="0"/>
      <c r="GW1" s="0"/>
      <c r="GX1" s="0"/>
      <c r="GY1" s="0"/>
      <c r="GZ1" s="0"/>
      <c r="HA1" s="0"/>
      <c r="HB1" s="0"/>
      <c r="HC1" s="0"/>
      <c r="HD1" s="0"/>
      <c r="HE1" s="0"/>
      <c r="HF1" s="0"/>
      <c r="HG1" s="0"/>
      <c r="HH1" s="0"/>
      <c r="HI1" s="0"/>
      <c r="HJ1" s="0"/>
      <c r="HK1" s="0"/>
      <c r="HL1" s="0"/>
      <c r="HM1" s="0"/>
      <c r="HN1" s="0"/>
      <c r="HO1" s="0"/>
      <c r="HP1" s="0"/>
      <c r="HQ1" s="0"/>
      <c r="HR1" s="0"/>
      <c r="HS1" s="0"/>
      <c r="HT1" s="0"/>
      <c r="HU1" s="0"/>
      <c r="HV1" s="0"/>
      <c r="HW1" s="0"/>
      <c r="HX1" s="0"/>
      <c r="HY1" s="0"/>
      <c r="HZ1" s="0"/>
      <c r="IA1" s="0"/>
      <c r="IB1" s="0"/>
      <c r="IC1" s="0"/>
      <c r="ID1" s="0"/>
      <c r="IE1" s="0"/>
      <c r="IF1" s="0"/>
      <c r="IG1" s="0"/>
      <c r="IH1" s="0"/>
      <c r="II1" s="0"/>
      <c r="IJ1" s="0"/>
      <c r="IK1" s="0"/>
      <c r="IL1" s="0"/>
      <c r="IM1" s="0"/>
      <c r="IN1" s="0"/>
      <c r="IO1" s="0"/>
      <c r="IP1" s="0"/>
      <c r="IQ1" s="0"/>
      <c r="IR1" s="0"/>
      <c r="IS1" s="0"/>
      <c r="IT1" s="0"/>
      <c r="IU1" s="0"/>
      <c r="IV1" s="0"/>
      <c r="IW1" s="0"/>
      <c r="IX1" s="0"/>
      <c r="IY1" s="0"/>
      <c r="IZ1" s="0"/>
      <c r="JA1" s="0"/>
      <c r="JB1" s="0"/>
      <c r="JC1" s="0"/>
      <c r="JD1" s="0"/>
      <c r="JE1" s="0"/>
      <c r="JF1" s="0"/>
      <c r="JG1" s="0"/>
      <c r="JH1" s="0"/>
      <c r="JI1" s="0"/>
      <c r="JJ1" s="0"/>
      <c r="JK1" s="0"/>
      <c r="JL1" s="0"/>
      <c r="JM1" s="0"/>
      <c r="JN1" s="0"/>
      <c r="JO1" s="0"/>
      <c r="JP1" s="0"/>
      <c r="JQ1" s="0"/>
      <c r="JR1" s="0"/>
      <c r="JS1" s="0"/>
      <c r="JT1" s="0"/>
      <c r="JU1" s="0"/>
      <c r="JV1" s="0"/>
      <c r="JW1" s="0"/>
      <c r="JX1" s="0"/>
      <c r="JY1" s="0"/>
      <c r="JZ1" s="0"/>
      <c r="KA1" s="0"/>
      <c r="KB1" s="0"/>
      <c r="KC1" s="0"/>
      <c r="KD1" s="0"/>
      <c r="KE1" s="0"/>
      <c r="KF1" s="0"/>
      <c r="KG1" s="0"/>
      <c r="KH1" s="0"/>
      <c r="KI1" s="0"/>
      <c r="KJ1" s="0"/>
      <c r="KK1" s="0"/>
      <c r="KL1" s="0"/>
      <c r="KM1" s="0"/>
      <c r="KN1" s="0"/>
      <c r="KO1" s="0"/>
      <c r="KP1" s="0"/>
      <c r="KQ1" s="0"/>
      <c r="KR1" s="0"/>
      <c r="KS1" s="0"/>
      <c r="KT1" s="0"/>
      <c r="KU1" s="0"/>
      <c r="KV1" s="0"/>
      <c r="KW1" s="0"/>
      <c r="KX1" s="0"/>
      <c r="KY1" s="0"/>
      <c r="KZ1" s="0"/>
      <c r="LA1" s="0"/>
      <c r="LB1" s="0"/>
      <c r="LC1" s="0"/>
      <c r="LD1" s="0"/>
      <c r="LE1" s="0"/>
      <c r="LF1" s="0"/>
      <c r="LG1" s="0"/>
      <c r="LH1" s="0"/>
      <c r="LI1" s="0"/>
      <c r="LJ1" s="0"/>
      <c r="LK1" s="0"/>
      <c r="LL1" s="0"/>
      <c r="LM1" s="0"/>
      <c r="LN1" s="0"/>
      <c r="LO1" s="0"/>
      <c r="LP1" s="0"/>
      <c r="LQ1" s="0"/>
      <c r="LR1" s="0"/>
      <c r="LS1" s="0"/>
      <c r="LT1" s="0"/>
      <c r="LU1" s="0"/>
      <c r="LV1" s="0"/>
      <c r="LW1" s="0"/>
      <c r="LX1" s="0"/>
      <c r="LY1" s="0"/>
      <c r="LZ1" s="0"/>
      <c r="MA1" s="0"/>
      <c r="MB1" s="0"/>
      <c r="MC1" s="0"/>
      <c r="MD1" s="0"/>
      <c r="ME1" s="0"/>
      <c r="MF1" s="0"/>
      <c r="MG1" s="0"/>
      <c r="MH1" s="0"/>
      <c r="MI1" s="0"/>
      <c r="MJ1" s="0"/>
      <c r="MK1" s="0"/>
      <c r="ML1" s="0"/>
      <c r="MM1" s="0"/>
      <c r="MN1" s="0"/>
      <c r="MO1" s="0"/>
      <c r="MP1" s="0"/>
      <c r="MQ1" s="0"/>
      <c r="MR1" s="0"/>
      <c r="MS1" s="0"/>
      <c r="MT1" s="0"/>
      <c r="MU1" s="0"/>
      <c r="MV1" s="0"/>
      <c r="MW1" s="0"/>
      <c r="MX1" s="0"/>
      <c r="MY1" s="0"/>
      <c r="MZ1" s="0"/>
      <c r="NA1" s="0"/>
      <c r="NB1" s="0"/>
      <c r="NC1" s="0"/>
      <c r="ND1" s="0"/>
      <c r="NE1" s="0"/>
      <c r="NF1" s="0"/>
      <c r="NG1" s="0"/>
      <c r="NH1" s="0"/>
      <c r="NI1" s="0"/>
      <c r="NJ1" s="0"/>
      <c r="NK1" s="0"/>
      <c r="NL1" s="0"/>
      <c r="NM1" s="0"/>
      <c r="NN1" s="0"/>
      <c r="NO1" s="0"/>
      <c r="NP1" s="0"/>
      <c r="NQ1" s="0"/>
      <c r="NR1" s="0"/>
      <c r="NS1" s="0"/>
      <c r="NT1" s="0"/>
      <c r="NU1" s="0"/>
      <c r="NV1" s="0"/>
      <c r="NW1" s="0"/>
      <c r="NX1" s="0"/>
      <c r="NY1" s="0"/>
      <c r="NZ1" s="0"/>
      <c r="OA1" s="0"/>
      <c r="OB1" s="0"/>
      <c r="OC1" s="0"/>
      <c r="OD1" s="0"/>
      <c r="OE1" s="0"/>
      <c r="OF1" s="0"/>
      <c r="OG1" s="0"/>
      <c r="OH1" s="0"/>
      <c r="OI1" s="0"/>
      <c r="OJ1" s="0"/>
      <c r="OK1" s="0"/>
      <c r="OL1" s="0"/>
      <c r="OM1" s="0"/>
      <c r="ON1" s="0"/>
      <c r="OO1" s="0"/>
      <c r="OP1" s="0"/>
      <c r="OQ1" s="0"/>
      <c r="OR1" s="0"/>
      <c r="OS1" s="0"/>
      <c r="OT1" s="0"/>
      <c r="OU1" s="0"/>
      <c r="OV1" s="0"/>
      <c r="OW1" s="0"/>
      <c r="OX1" s="0"/>
      <c r="OY1" s="0"/>
      <c r="OZ1" s="0"/>
      <c r="PA1" s="0"/>
      <c r="PB1" s="0"/>
      <c r="PC1" s="0"/>
      <c r="PD1" s="0"/>
      <c r="PE1" s="0"/>
      <c r="PF1" s="0"/>
      <c r="PG1" s="0"/>
      <c r="PH1" s="0"/>
      <c r="PI1" s="0"/>
      <c r="PJ1" s="0"/>
      <c r="PK1" s="0"/>
      <c r="PL1" s="0"/>
      <c r="PM1" s="0"/>
      <c r="PN1" s="0"/>
      <c r="PO1" s="0"/>
      <c r="PP1" s="0"/>
      <c r="PQ1" s="0"/>
      <c r="PR1" s="0"/>
      <c r="PS1" s="0"/>
      <c r="PT1" s="0"/>
      <c r="PU1" s="0"/>
      <c r="PV1" s="0"/>
      <c r="PW1" s="0"/>
      <c r="PX1" s="0"/>
      <c r="PY1" s="0"/>
      <c r="PZ1" s="0"/>
      <c r="QA1" s="0"/>
      <c r="QB1" s="0"/>
      <c r="QC1" s="0"/>
      <c r="QD1" s="0"/>
      <c r="QE1" s="0"/>
      <c r="QF1" s="0"/>
      <c r="QG1" s="0"/>
      <c r="QH1" s="0"/>
      <c r="QI1" s="0"/>
      <c r="QJ1" s="0"/>
      <c r="QK1" s="0"/>
      <c r="QL1" s="0"/>
      <c r="QM1" s="0"/>
      <c r="QN1" s="0"/>
      <c r="QO1" s="0"/>
      <c r="QP1" s="0"/>
      <c r="QQ1" s="0"/>
      <c r="QR1" s="0"/>
      <c r="QS1" s="0"/>
      <c r="QT1" s="0"/>
      <c r="QU1" s="0"/>
      <c r="QV1" s="0"/>
      <c r="QW1" s="0"/>
      <c r="QX1" s="0"/>
      <c r="QY1" s="0"/>
      <c r="QZ1" s="0"/>
      <c r="RA1" s="0"/>
      <c r="RB1" s="0"/>
      <c r="RC1" s="0"/>
      <c r="RD1" s="0"/>
      <c r="RE1" s="0"/>
      <c r="RF1" s="0"/>
      <c r="RG1" s="0"/>
      <c r="RH1" s="0"/>
      <c r="RI1" s="0"/>
      <c r="RJ1" s="0"/>
      <c r="RK1" s="0"/>
      <c r="RL1" s="0"/>
      <c r="RM1" s="0"/>
      <c r="RN1" s="0"/>
      <c r="RO1" s="0"/>
      <c r="RP1" s="0"/>
      <c r="RQ1" s="0"/>
      <c r="RR1" s="0"/>
      <c r="RS1" s="0"/>
      <c r="RT1" s="0"/>
      <c r="RU1" s="0"/>
      <c r="RV1" s="0"/>
      <c r="RW1" s="0"/>
      <c r="RX1" s="0"/>
      <c r="RY1" s="0"/>
      <c r="RZ1" s="0"/>
      <c r="SA1" s="0"/>
      <c r="SB1" s="0"/>
      <c r="SC1" s="0"/>
      <c r="SD1" s="0"/>
      <c r="SE1" s="0"/>
      <c r="SF1" s="0"/>
      <c r="SG1" s="0"/>
      <c r="SH1" s="0"/>
      <c r="SI1" s="0"/>
      <c r="SJ1" s="0"/>
      <c r="SK1" s="0"/>
      <c r="SL1" s="0"/>
      <c r="SM1" s="0"/>
      <c r="SN1" s="0"/>
      <c r="SO1" s="0"/>
      <c r="SP1" s="0"/>
      <c r="SQ1" s="0"/>
      <c r="SR1" s="0"/>
      <c r="SS1" s="0"/>
      <c r="ST1" s="0"/>
      <c r="SU1" s="0"/>
      <c r="SV1" s="0"/>
      <c r="SW1" s="0"/>
      <c r="SX1" s="0"/>
      <c r="SY1" s="0"/>
      <c r="SZ1" s="0"/>
      <c r="TA1" s="0"/>
      <c r="TB1" s="0"/>
      <c r="TC1" s="0"/>
      <c r="TD1" s="0"/>
      <c r="TE1" s="0"/>
      <c r="TF1" s="0"/>
      <c r="TG1" s="0"/>
      <c r="TH1" s="0"/>
      <c r="TI1" s="0"/>
      <c r="TJ1" s="0"/>
      <c r="TK1" s="0"/>
      <c r="TL1" s="0"/>
      <c r="TM1" s="0"/>
      <c r="TN1" s="0"/>
      <c r="TO1" s="0"/>
      <c r="TP1" s="0"/>
      <c r="TQ1" s="0"/>
      <c r="TR1" s="0"/>
      <c r="TS1" s="0"/>
      <c r="TT1" s="0"/>
      <c r="TU1" s="0"/>
      <c r="TV1" s="0"/>
      <c r="TW1" s="0"/>
      <c r="TX1" s="0"/>
      <c r="TY1" s="0"/>
      <c r="TZ1" s="0"/>
      <c r="UA1" s="0"/>
      <c r="UB1" s="0"/>
      <c r="UC1" s="0"/>
      <c r="UD1" s="0"/>
      <c r="UE1" s="0"/>
      <c r="UF1" s="0"/>
      <c r="UG1" s="0"/>
      <c r="UH1" s="0"/>
      <c r="UI1" s="0"/>
      <c r="UJ1" s="0"/>
      <c r="UK1" s="0"/>
      <c r="UL1" s="0"/>
      <c r="UM1" s="0"/>
      <c r="UN1" s="0"/>
      <c r="UO1" s="0"/>
      <c r="UP1" s="0"/>
      <c r="UQ1" s="0"/>
      <c r="UR1" s="0"/>
      <c r="US1" s="0"/>
      <c r="UT1" s="0"/>
      <c r="UU1" s="0"/>
      <c r="UV1" s="0"/>
      <c r="UW1" s="0"/>
      <c r="UX1" s="0"/>
      <c r="UY1" s="0"/>
      <c r="UZ1" s="0"/>
      <c r="VA1" s="0"/>
      <c r="VB1" s="0"/>
      <c r="VC1" s="0"/>
      <c r="VD1" s="0"/>
      <c r="VE1" s="0"/>
      <c r="VF1" s="0"/>
      <c r="VG1" s="0"/>
      <c r="VH1" s="0"/>
      <c r="VI1" s="0"/>
      <c r="VJ1" s="0"/>
      <c r="VK1" s="0"/>
      <c r="VL1" s="0"/>
      <c r="VM1" s="0"/>
      <c r="VN1" s="0"/>
      <c r="VO1" s="0"/>
      <c r="VP1" s="0"/>
      <c r="VQ1" s="0"/>
      <c r="VR1" s="0"/>
      <c r="VS1" s="0"/>
      <c r="VT1" s="0"/>
      <c r="VU1" s="0"/>
      <c r="VV1" s="0"/>
      <c r="VW1" s="0"/>
      <c r="VX1" s="0"/>
      <c r="VY1" s="0"/>
      <c r="VZ1" s="0"/>
      <c r="WA1" s="0"/>
      <c r="WB1" s="0"/>
      <c r="WC1" s="0"/>
      <c r="WD1" s="0"/>
      <c r="WE1" s="0"/>
      <c r="WF1" s="0"/>
      <c r="WG1" s="0"/>
      <c r="WH1" s="0"/>
      <c r="WI1" s="0"/>
      <c r="WJ1" s="0"/>
      <c r="WK1" s="0"/>
      <c r="WL1" s="0"/>
      <c r="WM1" s="0"/>
      <c r="WN1" s="0"/>
      <c r="WO1" s="0"/>
      <c r="WP1" s="0"/>
      <c r="WQ1" s="0"/>
      <c r="WR1" s="0"/>
      <c r="WS1" s="0"/>
      <c r="WT1" s="0"/>
      <c r="WU1" s="0"/>
      <c r="WV1" s="0"/>
      <c r="WW1" s="0"/>
      <c r="WX1" s="0"/>
      <c r="WY1" s="0"/>
      <c r="WZ1" s="0"/>
      <c r="XA1" s="0"/>
      <c r="XB1" s="0"/>
      <c r="XC1" s="0"/>
      <c r="XD1" s="0"/>
      <c r="XE1" s="0"/>
      <c r="XF1" s="0"/>
      <c r="XG1" s="0"/>
      <c r="XH1" s="0"/>
      <c r="XI1" s="0"/>
      <c r="XJ1" s="0"/>
      <c r="XK1" s="0"/>
      <c r="XL1" s="0"/>
      <c r="XM1" s="0"/>
      <c r="XN1" s="0"/>
      <c r="XO1" s="0"/>
      <c r="XP1" s="0"/>
      <c r="XQ1" s="0"/>
      <c r="XR1" s="0"/>
      <c r="XS1" s="0"/>
      <c r="XT1" s="0"/>
      <c r="XU1" s="0"/>
      <c r="XV1" s="0"/>
      <c r="XW1" s="0"/>
      <c r="XX1" s="0"/>
      <c r="XY1" s="0"/>
      <c r="XZ1" s="0"/>
      <c r="YA1" s="0"/>
      <c r="YB1" s="0"/>
      <c r="YC1" s="0"/>
      <c r="YD1" s="0"/>
      <c r="YE1" s="0"/>
      <c r="YF1" s="0"/>
      <c r="YG1" s="0"/>
      <c r="YH1" s="0"/>
      <c r="YI1" s="0"/>
      <c r="YJ1" s="0"/>
      <c r="YK1" s="0"/>
      <c r="YL1" s="0"/>
      <c r="YM1" s="0"/>
      <c r="YN1" s="0"/>
      <c r="YO1" s="0"/>
      <c r="YP1" s="0"/>
      <c r="YQ1" s="0"/>
      <c r="YR1" s="0"/>
      <c r="YS1" s="0"/>
      <c r="YT1" s="0"/>
      <c r="YU1" s="0"/>
      <c r="YV1" s="0"/>
      <c r="YW1" s="0"/>
      <c r="YX1" s="0"/>
      <c r="YY1" s="0"/>
      <c r="YZ1" s="0"/>
      <c r="ZA1" s="0"/>
      <c r="ZB1" s="0"/>
      <c r="ZC1" s="0"/>
      <c r="ZD1" s="0"/>
      <c r="ZE1" s="0"/>
      <c r="ZF1" s="0"/>
      <c r="ZG1" s="0"/>
      <c r="ZH1" s="0"/>
      <c r="ZI1" s="0"/>
      <c r="ZJ1" s="0"/>
      <c r="ZK1" s="0"/>
      <c r="ZL1" s="0"/>
      <c r="ZM1" s="0"/>
      <c r="ZN1" s="0"/>
      <c r="ZO1" s="0"/>
      <c r="ZP1" s="0"/>
      <c r="ZQ1" s="0"/>
      <c r="ZR1" s="0"/>
      <c r="ZS1" s="0"/>
      <c r="ZT1" s="0"/>
      <c r="ZU1" s="0"/>
      <c r="ZV1" s="0"/>
      <c r="ZW1" s="0"/>
      <c r="ZX1" s="0"/>
      <c r="ZY1" s="0"/>
      <c r="ZZ1" s="0"/>
      <c r="AAA1" s="0"/>
      <c r="AAB1" s="0"/>
      <c r="AAC1" s="0"/>
      <c r="AAD1" s="0"/>
      <c r="AAE1" s="0"/>
      <c r="AAF1" s="0"/>
      <c r="AAG1" s="0"/>
      <c r="AAH1" s="0"/>
      <c r="AAI1" s="0"/>
      <c r="AAJ1" s="0"/>
      <c r="AAK1" s="0"/>
      <c r="AAL1" s="0"/>
      <c r="AAM1" s="0"/>
      <c r="AAN1" s="0"/>
      <c r="AAO1" s="0"/>
      <c r="AAP1" s="0"/>
      <c r="AAQ1" s="0"/>
      <c r="AAR1" s="0"/>
      <c r="AAS1" s="0"/>
      <c r="AAT1" s="0"/>
      <c r="AAU1" s="0"/>
      <c r="AAV1" s="0"/>
      <c r="AAW1" s="0"/>
      <c r="AAX1" s="0"/>
      <c r="AAY1" s="0"/>
      <c r="AAZ1" s="0"/>
      <c r="ABA1" s="0"/>
      <c r="ABB1" s="0"/>
      <c r="ABC1" s="0"/>
      <c r="ABD1" s="0"/>
      <c r="ABE1" s="0"/>
      <c r="ABF1" s="0"/>
      <c r="ABG1" s="0"/>
      <c r="ABH1" s="0"/>
      <c r="ABI1" s="0"/>
      <c r="ABJ1" s="0"/>
      <c r="ABK1" s="0"/>
      <c r="ABL1" s="0"/>
      <c r="ABM1" s="0"/>
      <c r="ABN1" s="0"/>
      <c r="ABO1" s="0"/>
      <c r="ABP1" s="0"/>
      <c r="ABQ1" s="0"/>
      <c r="ABR1" s="0"/>
      <c r="ABS1" s="0"/>
      <c r="ABT1" s="0"/>
      <c r="ABU1" s="0"/>
      <c r="ABV1" s="0"/>
      <c r="ABW1" s="0"/>
      <c r="ABX1" s="0"/>
      <c r="ABY1" s="0"/>
      <c r="ABZ1" s="0"/>
      <c r="ACA1" s="0"/>
      <c r="ACB1" s="0"/>
      <c r="ACC1" s="0"/>
      <c r="ACD1" s="0"/>
      <c r="ACE1" s="0"/>
      <c r="ACF1" s="0"/>
      <c r="ACG1" s="0"/>
      <c r="ACH1" s="0"/>
      <c r="ACI1" s="0"/>
      <c r="ACJ1" s="0"/>
      <c r="ACK1" s="0"/>
      <c r="ACL1" s="0"/>
      <c r="ACM1" s="0"/>
      <c r="ACN1" s="0"/>
      <c r="ACO1" s="0"/>
      <c r="ACP1" s="0"/>
      <c r="ACQ1" s="0"/>
      <c r="ACR1" s="0"/>
      <c r="ACS1" s="0"/>
      <c r="ACT1" s="0"/>
      <c r="ACU1" s="0"/>
      <c r="ACV1" s="0"/>
      <c r="ACW1" s="0"/>
      <c r="ACX1" s="0"/>
      <c r="ACY1" s="0"/>
      <c r="ACZ1" s="0"/>
      <c r="ADA1" s="0"/>
      <c r="ADB1" s="0"/>
      <c r="ADC1" s="0"/>
      <c r="ADD1" s="0"/>
      <c r="ADE1" s="0"/>
      <c r="ADF1" s="0"/>
      <c r="ADG1" s="0"/>
      <c r="ADH1" s="0"/>
      <c r="ADI1" s="0"/>
      <c r="ADJ1" s="0"/>
      <c r="ADK1" s="0"/>
      <c r="ADL1" s="0"/>
      <c r="ADM1" s="0"/>
      <c r="ADN1" s="0"/>
      <c r="ADO1" s="0"/>
      <c r="ADP1" s="0"/>
      <c r="ADQ1" s="0"/>
      <c r="ADR1" s="0"/>
      <c r="ADS1" s="0"/>
      <c r="ADT1" s="0"/>
      <c r="ADU1" s="0"/>
      <c r="ADV1" s="0"/>
      <c r="ADW1" s="0"/>
      <c r="ADX1" s="0"/>
      <c r="ADY1" s="0"/>
      <c r="ADZ1" s="0"/>
      <c r="AEA1" s="0"/>
      <c r="AEB1" s="0"/>
      <c r="AEC1" s="0"/>
      <c r="AED1" s="0"/>
      <c r="AEE1" s="0"/>
      <c r="AEF1" s="0"/>
      <c r="AEG1" s="0"/>
      <c r="AEH1" s="0"/>
      <c r="AEI1" s="0"/>
      <c r="AEJ1" s="0"/>
      <c r="AEK1" s="0"/>
      <c r="AEL1" s="0"/>
      <c r="AEM1" s="0"/>
      <c r="AEN1" s="0"/>
      <c r="AEO1" s="0"/>
      <c r="AEP1" s="0"/>
      <c r="AEQ1" s="0"/>
      <c r="AER1" s="0"/>
      <c r="AES1" s="0"/>
      <c r="AET1" s="0"/>
      <c r="AEU1" s="0"/>
      <c r="AEV1" s="0"/>
      <c r="AEW1" s="0"/>
      <c r="AEX1" s="0"/>
      <c r="AEY1" s="0"/>
      <c r="AEZ1" s="0"/>
      <c r="AFA1" s="0"/>
      <c r="AFB1" s="0"/>
      <c r="AFC1" s="0"/>
      <c r="AFD1" s="0"/>
      <c r="AFE1" s="0"/>
      <c r="AFF1" s="0"/>
      <c r="AFG1" s="0"/>
      <c r="AFH1" s="0"/>
      <c r="AFI1" s="0"/>
      <c r="AFJ1" s="0"/>
      <c r="AFK1" s="0"/>
      <c r="AFL1" s="0"/>
      <c r="AFM1" s="0"/>
      <c r="AFN1" s="0"/>
      <c r="AFO1" s="0"/>
      <c r="AFP1" s="0"/>
      <c r="AFQ1" s="0"/>
      <c r="AFR1" s="0"/>
      <c r="AFS1" s="0"/>
      <c r="AFT1" s="0"/>
      <c r="AFU1" s="0"/>
      <c r="AFV1" s="0"/>
      <c r="AFW1" s="0"/>
      <c r="AFX1" s="0"/>
      <c r="AFY1" s="0"/>
      <c r="AFZ1" s="0"/>
      <c r="AGA1" s="0"/>
      <c r="AGB1" s="0"/>
      <c r="AGC1" s="0"/>
      <c r="AGD1" s="0"/>
      <c r="AGE1" s="0"/>
      <c r="AGF1" s="0"/>
      <c r="AGG1" s="0"/>
      <c r="AGH1" s="0"/>
      <c r="AGI1" s="0"/>
      <c r="AGJ1" s="0"/>
      <c r="AGK1" s="0"/>
      <c r="AGL1" s="0"/>
      <c r="AGM1" s="0"/>
      <c r="AGN1" s="0"/>
      <c r="AGO1" s="0"/>
      <c r="AGP1" s="0"/>
      <c r="AGQ1" s="0"/>
      <c r="AGR1" s="0"/>
      <c r="AGS1" s="0"/>
      <c r="AGT1" s="0"/>
      <c r="AGU1" s="0"/>
      <c r="AGV1" s="0"/>
      <c r="AGW1" s="0"/>
      <c r="AGX1" s="0"/>
      <c r="AGY1" s="0"/>
      <c r="AGZ1" s="0"/>
      <c r="AHA1" s="0"/>
      <c r="AHB1" s="0"/>
      <c r="AHC1" s="0"/>
      <c r="AHD1" s="0"/>
      <c r="AHE1" s="0"/>
      <c r="AHF1" s="0"/>
      <c r="AHG1" s="0"/>
      <c r="AHH1" s="0"/>
      <c r="AHI1" s="0"/>
      <c r="AHJ1" s="0"/>
      <c r="AHK1" s="0"/>
      <c r="AHL1" s="0"/>
      <c r="AHM1" s="0"/>
      <c r="AHN1" s="0"/>
      <c r="AHO1" s="0"/>
      <c r="AHP1" s="0"/>
      <c r="AHQ1" s="0"/>
      <c r="AHR1" s="0"/>
      <c r="AHS1" s="0"/>
      <c r="AHT1" s="0"/>
      <c r="AHU1" s="0"/>
      <c r="AHV1" s="0"/>
      <c r="AHW1" s="0"/>
      <c r="AHX1" s="0"/>
      <c r="AHY1" s="0"/>
      <c r="AHZ1" s="0"/>
      <c r="AIA1" s="0"/>
      <c r="AIB1" s="0"/>
      <c r="AIC1" s="0"/>
      <c r="AID1" s="0"/>
      <c r="AIE1" s="0"/>
      <c r="AIF1" s="0"/>
      <c r="AIG1" s="0"/>
      <c r="AIH1" s="0"/>
      <c r="AII1" s="0"/>
      <c r="AIJ1" s="0"/>
      <c r="AIK1" s="0"/>
      <c r="AIL1" s="0"/>
      <c r="AIM1" s="0"/>
      <c r="AIN1" s="0"/>
      <c r="AIO1" s="0"/>
      <c r="AIP1" s="0"/>
      <c r="AIQ1" s="0"/>
      <c r="AIR1" s="0"/>
      <c r="AIS1" s="0"/>
      <c r="AIT1" s="0"/>
      <c r="AIU1" s="0"/>
      <c r="AIV1" s="0"/>
      <c r="AIW1" s="0"/>
      <c r="AIX1" s="0"/>
      <c r="AIY1" s="0"/>
      <c r="AIZ1" s="0"/>
      <c r="AJA1" s="0"/>
      <c r="AJB1" s="0"/>
      <c r="AJC1" s="0"/>
      <c r="AJD1" s="0"/>
      <c r="AJE1" s="0"/>
      <c r="AJF1" s="0"/>
      <c r="AJG1" s="0"/>
      <c r="AJH1" s="0"/>
      <c r="AJI1" s="0"/>
      <c r="AJJ1" s="0"/>
      <c r="AJK1" s="0"/>
      <c r="AJL1" s="0"/>
      <c r="AJM1" s="0"/>
      <c r="AJN1" s="0"/>
      <c r="AJO1" s="0"/>
      <c r="AJP1" s="0"/>
      <c r="AJQ1" s="0"/>
      <c r="AJR1" s="0"/>
      <c r="AJS1" s="0"/>
      <c r="AJT1" s="0"/>
      <c r="AJU1" s="0"/>
      <c r="AJV1" s="0"/>
      <c r="AJW1" s="0"/>
      <c r="AJX1" s="0"/>
      <c r="AJY1" s="0"/>
      <c r="AJZ1" s="0"/>
      <c r="AKA1" s="0"/>
      <c r="AKB1" s="0"/>
      <c r="AKC1" s="0"/>
      <c r="AKD1" s="0"/>
      <c r="AKE1" s="0"/>
      <c r="AKF1" s="0"/>
      <c r="AKG1" s="0"/>
      <c r="AKH1" s="0"/>
      <c r="AKI1" s="0"/>
      <c r="AKJ1" s="0"/>
      <c r="AKK1" s="0"/>
      <c r="AKL1" s="0"/>
      <c r="AKM1" s="0"/>
      <c r="AKN1" s="0"/>
      <c r="AKO1" s="0"/>
      <c r="AKP1" s="0"/>
      <c r="AKQ1" s="0"/>
      <c r="AKR1" s="0"/>
      <c r="AKS1" s="0"/>
      <c r="AKT1" s="0"/>
      <c r="AKU1" s="0"/>
      <c r="AKV1" s="0"/>
      <c r="AKW1" s="0"/>
      <c r="AKX1" s="0"/>
      <c r="AKY1" s="0"/>
      <c r="AKZ1" s="0"/>
      <c r="ALA1" s="0"/>
      <c r="ALB1" s="0"/>
      <c r="ALC1" s="0"/>
      <c r="ALD1" s="0"/>
      <c r="ALE1" s="0"/>
      <c r="ALF1" s="0"/>
      <c r="ALG1" s="0"/>
      <c r="ALH1" s="0"/>
      <c r="ALI1" s="0"/>
      <c r="ALJ1" s="0"/>
      <c r="ALK1" s="0"/>
      <c r="ALL1" s="0"/>
      <c r="ALM1" s="0"/>
      <c r="ALN1" s="0"/>
      <c r="ALO1" s="0"/>
      <c r="ALP1" s="0"/>
      <c r="ALQ1" s="0"/>
      <c r="ALR1" s="0"/>
      <c r="ALS1" s="0"/>
      <c r="ALT1" s="0"/>
      <c r="ALU1" s="0"/>
      <c r="ALV1" s="0"/>
      <c r="ALW1" s="0"/>
      <c r="ALX1" s="0"/>
      <c r="ALY1" s="0"/>
      <c r="ALZ1" s="0"/>
      <c r="AMA1" s="0"/>
      <c r="AMB1" s="0"/>
      <c r="AMC1" s="0"/>
      <c r="AMD1" s="0"/>
      <c r="AME1" s="0"/>
      <c r="AMF1" s="0"/>
      <c r="AMG1" s="0"/>
      <c r="AMH1" s="0"/>
      <c r="AMI1" s="0"/>
      <c r="AMJ1" s="0"/>
    </row>
    <row r="2" customFormat="false" ht="17.15" hidden="false" customHeight="true" outlineLevel="0" collapsed="false">
      <c r="A2" s="0"/>
      <c r="B2" s="0"/>
      <c r="C2" s="0"/>
      <c r="D2" s="0"/>
      <c r="E2" s="0"/>
      <c r="F2" s="0"/>
      <c r="G2" s="0"/>
      <c r="H2" s="0"/>
      <c r="I2" s="0"/>
      <c r="J2" s="0"/>
      <c r="K2" s="0"/>
      <c r="L2" s="357" t="s">
        <v>5864</v>
      </c>
      <c r="M2" s="0"/>
      <c r="N2" s="0"/>
      <c r="O2" s="0"/>
      <c r="P2" s="0"/>
      <c r="Q2" s="0"/>
      <c r="R2" s="0"/>
      <c r="S2" s="0"/>
      <c r="T2" s="0"/>
      <c r="U2" s="0"/>
      <c r="V2" s="0"/>
      <c r="W2" s="0"/>
      <c r="X2" s="0"/>
      <c r="Y2" s="0"/>
      <c r="Z2" s="0"/>
      <c r="AA2" s="0"/>
      <c r="AB2" s="0"/>
      <c r="AC2" s="0"/>
      <c r="AD2" s="0"/>
      <c r="AE2" s="0"/>
      <c r="AF2" s="0"/>
      <c r="AG2" s="0"/>
      <c r="AH2" s="0"/>
      <c r="AI2" s="0"/>
      <c r="AJ2" s="0"/>
      <c r="AK2" s="0"/>
      <c r="AL2" s="0"/>
      <c r="AM2" s="0"/>
      <c r="AN2" s="0"/>
      <c r="AO2" s="0"/>
      <c r="AP2" s="0"/>
      <c r="AQ2" s="0"/>
      <c r="AR2" s="0"/>
      <c r="AS2" s="0"/>
      <c r="AT2" s="0"/>
      <c r="AU2" s="0"/>
      <c r="AV2" s="0"/>
      <c r="AW2" s="0"/>
      <c r="AX2" s="0"/>
      <c r="AY2" s="0"/>
      <c r="AZ2" s="0"/>
      <c r="BA2" s="0"/>
      <c r="BB2" s="0"/>
      <c r="BC2" s="0"/>
      <c r="BD2" s="0"/>
      <c r="BE2" s="0"/>
      <c r="BF2" s="0"/>
      <c r="BG2" s="0"/>
      <c r="BH2" s="0"/>
      <c r="BI2" s="0"/>
      <c r="BJ2" s="0"/>
      <c r="BK2" s="0"/>
      <c r="BL2" s="0"/>
      <c r="BM2" s="0"/>
      <c r="BN2" s="0"/>
      <c r="BO2" s="0"/>
      <c r="BP2" s="0"/>
      <c r="BQ2" s="0"/>
      <c r="BR2" s="0"/>
      <c r="BS2" s="0"/>
      <c r="BT2" s="0"/>
      <c r="BU2" s="0"/>
      <c r="BV2" s="0"/>
      <c r="BW2" s="0"/>
      <c r="BX2" s="0"/>
      <c r="BY2" s="0"/>
      <c r="BZ2" s="0"/>
      <c r="CA2" s="0"/>
      <c r="CB2" s="0"/>
      <c r="CC2" s="0"/>
      <c r="CD2" s="0"/>
      <c r="CE2" s="0"/>
      <c r="CF2" s="0"/>
      <c r="CG2" s="0"/>
      <c r="CH2" s="0"/>
      <c r="CI2" s="0"/>
      <c r="CJ2" s="0"/>
      <c r="CK2" s="0"/>
      <c r="CL2" s="0"/>
      <c r="CM2" s="0"/>
      <c r="CN2" s="0"/>
      <c r="CO2" s="0"/>
      <c r="CP2" s="0"/>
      <c r="CQ2" s="0"/>
      <c r="CR2" s="0"/>
      <c r="CS2" s="0"/>
      <c r="CT2" s="0"/>
      <c r="CU2" s="0"/>
      <c r="CV2" s="0"/>
      <c r="CW2" s="0"/>
      <c r="CX2" s="0"/>
      <c r="CY2" s="0"/>
      <c r="CZ2" s="0"/>
      <c r="DA2" s="0"/>
      <c r="DB2" s="0"/>
      <c r="DC2" s="0"/>
      <c r="DD2" s="0"/>
      <c r="DE2" s="0"/>
      <c r="DF2" s="0"/>
      <c r="DG2" s="0"/>
      <c r="DH2" s="0"/>
      <c r="DI2" s="0"/>
      <c r="DJ2" s="0"/>
      <c r="DK2" s="0"/>
      <c r="DL2" s="0"/>
      <c r="DM2" s="0"/>
      <c r="DN2" s="0"/>
      <c r="DO2" s="0"/>
      <c r="DP2" s="0"/>
      <c r="DQ2" s="0"/>
      <c r="DR2" s="0"/>
      <c r="DS2" s="0"/>
      <c r="DT2" s="0"/>
      <c r="DU2" s="0"/>
      <c r="DV2" s="0"/>
      <c r="DW2" s="0"/>
      <c r="DX2" s="0"/>
      <c r="DY2" s="0"/>
      <c r="DZ2" s="0"/>
      <c r="EA2" s="0"/>
      <c r="EB2" s="0"/>
      <c r="EC2" s="0"/>
      <c r="ED2" s="0"/>
      <c r="EE2" s="0"/>
      <c r="EF2" s="0"/>
      <c r="EG2" s="0"/>
      <c r="EH2" s="0"/>
      <c r="EI2" s="0"/>
      <c r="EJ2" s="0"/>
      <c r="EK2" s="0"/>
      <c r="EL2" s="0"/>
      <c r="EM2" s="0"/>
      <c r="EN2" s="0"/>
      <c r="EO2" s="0"/>
      <c r="EP2" s="0"/>
      <c r="EQ2" s="0"/>
      <c r="ER2" s="0"/>
      <c r="ES2" s="0"/>
      <c r="ET2" s="0"/>
      <c r="EU2" s="0"/>
      <c r="EV2" s="0"/>
      <c r="EW2" s="0"/>
      <c r="EX2" s="0"/>
      <c r="EY2" s="0"/>
      <c r="EZ2" s="0"/>
      <c r="FA2" s="0"/>
      <c r="FB2" s="0"/>
      <c r="FC2" s="0"/>
      <c r="FD2" s="0"/>
      <c r="FE2" s="0"/>
      <c r="FF2" s="0"/>
      <c r="FG2" s="0"/>
      <c r="FH2" s="0"/>
      <c r="FI2" s="0"/>
      <c r="FJ2" s="0"/>
      <c r="FK2" s="0"/>
      <c r="FL2" s="0"/>
      <c r="FM2" s="0"/>
      <c r="FN2" s="0"/>
      <c r="FO2" s="0"/>
      <c r="FP2" s="0"/>
      <c r="FQ2" s="0"/>
      <c r="FR2" s="0"/>
      <c r="FS2" s="0"/>
      <c r="FT2" s="0"/>
      <c r="FU2" s="0"/>
      <c r="FV2" s="0"/>
      <c r="FW2" s="0"/>
      <c r="FX2" s="0"/>
      <c r="FY2" s="0"/>
      <c r="FZ2" s="0"/>
      <c r="GA2" s="0"/>
      <c r="GB2" s="0"/>
      <c r="GC2" s="0"/>
      <c r="GD2" s="0"/>
      <c r="GE2" s="0"/>
      <c r="GF2" s="0"/>
      <c r="GG2" s="0"/>
      <c r="GH2" s="0"/>
      <c r="GI2" s="0"/>
      <c r="GJ2" s="0"/>
      <c r="GK2" s="0"/>
      <c r="GL2" s="0"/>
      <c r="GM2" s="0"/>
      <c r="GN2" s="0"/>
      <c r="GO2" s="0"/>
      <c r="GP2" s="0"/>
      <c r="GQ2" s="0"/>
      <c r="GR2" s="0"/>
      <c r="GS2" s="0"/>
      <c r="GT2" s="0"/>
      <c r="GU2" s="0"/>
      <c r="GV2" s="0"/>
      <c r="GW2" s="0"/>
      <c r="GX2" s="0"/>
      <c r="GY2" s="0"/>
      <c r="GZ2" s="0"/>
      <c r="HA2" s="0"/>
      <c r="HB2" s="0"/>
      <c r="HC2" s="0"/>
      <c r="HD2" s="0"/>
      <c r="HE2" s="0"/>
      <c r="HF2" s="0"/>
      <c r="HG2" s="0"/>
      <c r="HH2" s="0"/>
      <c r="HI2" s="0"/>
      <c r="HJ2" s="0"/>
      <c r="HK2" s="0"/>
      <c r="HL2" s="0"/>
      <c r="HM2" s="0"/>
      <c r="HN2" s="0"/>
      <c r="HO2" s="0"/>
      <c r="HP2" s="0"/>
      <c r="HQ2" s="0"/>
      <c r="HR2" s="0"/>
      <c r="HS2" s="0"/>
      <c r="HT2" s="0"/>
      <c r="HU2" s="0"/>
      <c r="HV2" s="0"/>
      <c r="HW2" s="0"/>
      <c r="HX2" s="0"/>
      <c r="HY2" s="0"/>
      <c r="HZ2" s="0"/>
      <c r="IA2" s="0"/>
      <c r="IB2" s="0"/>
      <c r="IC2" s="0"/>
      <c r="ID2" s="0"/>
      <c r="IE2" s="0"/>
      <c r="IF2" s="0"/>
      <c r="IG2" s="0"/>
      <c r="IH2" s="0"/>
      <c r="II2" s="0"/>
      <c r="IJ2" s="0"/>
      <c r="IK2" s="0"/>
      <c r="IL2" s="0"/>
      <c r="IM2" s="0"/>
      <c r="IN2" s="0"/>
      <c r="IO2" s="0"/>
      <c r="IP2" s="0"/>
      <c r="IQ2" s="0"/>
      <c r="IR2" s="0"/>
      <c r="IS2" s="0"/>
      <c r="IT2" s="0"/>
      <c r="IU2" s="0"/>
      <c r="IV2" s="0"/>
      <c r="IW2" s="0"/>
      <c r="IX2" s="0"/>
      <c r="IY2" s="0"/>
      <c r="IZ2" s="0"/>
      <c r="JA2" s="0"/>
      <c r="JB2" s="0"/>
      <c r="JC2" s="0"/>
      <c r="JD2" s="0"/>
      <c r="JE2" s="0"/>
      <c r="JF2" s="0"/>
      <c r="JG2" s="0"/>
      <c r="JH2" s="0"/>
      <c r="JI2" s="0"/>
      <c r="JJ2" s="0"/>
      <c r="JK2" s="0"/>
      <c r="JL2" s="0"/>
      <c r="JM2" s="0"/>
      <c r="JN2" s="0"/>
      <c r="JO2" s="0"/>
      <c r="JP2" s="0"/>
      <c r="JQ2" s="0"/>
      <c r="JR2" s="0"/>
      <c r="JS2" s="0"/>
      <c r="JT2" s="0"/>
      <c r="JU2" s="0"/>
      <c r="JV2" s="0"/>
      <c r="JW2" s="0"/>
      <c r="JX2" s="0"/>
      <c r="JY2" s="0"/>
      <c r="JZ2" s="0"/>
      <c r="KA2" s="0"/>
      <c r="KB2" s="0"/>
      <c r="KC2" s="0"/>
      <c r="KD2" s="0"/>
      <c r="KE2" s="0"/>
      <c r="KF2" s="0"/>
      <c r="KG2" s="0"/>
      <c r="KH2" s="0"/>
      <c r="KI2" s="0"/>
      <c r="KJ2" s="0"/>
      <c r="KK2" s="0"/>
      <c r="KL2" s="0"/>
      <c r="KM2" s="0"/>
      <c r="KN2" s="0"/>
      <c r="KO2" s="0"/>
      <c r="KP2" s="0"/>
      <c r="KQ2" s="0"/>
      <c r="KR2" s="0"/>
      <c r="KS2" s="0"/>
      <c r="KT2" s="0"/>
      <c r="KU2" s="0"/>
      <c r="KV2" s="0"/>
      <c r="KW2" s="0"/>
      <c r="KX2" s="0"/>
      <c r="KY2" s="0"/>
      <c r="KZ2" s="0"/>
      <c r="LA2" s="0"/>
      <c r="LB2" s="0"/>
      <c r="LC2" s="0"/>
      <c r="LD2" s="0"/>
      <c r="LE2" s="0"/>
      <c r="LF2" s="0"/>
      <c r="LG2" s="0"/>
      <c r="LH2" s="0"/>
      <c r="LI2" s="0"/>
      <c r="LJ2" s="0"/>
      <c r="LK2" s="0"/>
      <c r="LL2" s="0"/>
      <c r="LM2" s="0"/>
      <c r="LN2" s="0"/>
      <c r="LO2" s="0"/>
      <c r="LP2" s="0"/>
      <c r="LQ2" s="0"/>
      <c r="LR2" s="0"/>
      <c r="LS2" s="0"/>
      <c r="LT2" s="0"/>
      <c r="LU2" s="0"/>
      <c r="LV2" s="0"/>
      <c r="LW2" s="0"/>
      <c r="LX2" s="0"/>
      <c r="LY2" s="0"/>
      <c r="LZ2" s="0"/>
      <c r="MA2" s="0"/>
      <c r="MB2" s="0"/>
      <c r="MC2" s="0"/>
      <c r="MD2" s="0"/>
      <c r="ME2" s="0"/>
      <c r="MF2" s="0"/>
      <c r="MG2" s="0"/>
      <c r="MH2" s="0"/>
      <c r="MI2" s="0"/>
      <c r="MJ2" s="0"/>
      <c r="MK2" s="0"/>
      <c r="ML2" s="0"/>
      <c r="MM2" s="0"/>
      <c r="MN2" s="0"/>
      <c r="MO2" s="0"/>
      <c r="MP2" s="0"/>
      <c r="MQ2" s="0"/>
      <c r="MR2" s="0"/>
      <c r="MS2" s="0"/>
      <c r="MT2" s="0"/>
      <c r="MU2" s="0"/>
      <c r="MV2" s="0"/>
      <c r="MW2" s="0"/>
      <c r="MX2" s="0"/>
      <c r="MY2" s="0"/>
      <c r="MZ2" s="0"/>
      <c r="NA2" s="0"/>
      <c r="NB2" s="0"/>
      <c r="NC2" s="0"/>
      <c r="ND2" s="0"/>
      <c r="NE2" s="0"/>
      <c r="NF2" s="0"/>
      <c r="NG2" s="0"/>
      <c r="NH2" s="0"/>
      <c r="NI2" s="0"/>
      <c r="NJ2" s="0"/>
      <c r="NK2" s="0"/>
      <c r="NL2" s="0"/>
      <c r="NM2" s="0"/>
      <c r="NN2" s="0"/>
      <c r="NO2" s="0"/>
      <c r="NP2" s="0"/>
      <c r="NQ2" s="0"/>
      <c r="NR2" s="0"/>
      <c r="NS2" s="0"/>
      <c r="NT2" s="0"/>
      <c r="NU2" s="0"/>
      <c r="NV2" s="0"/>
      <c r="NW2" s="0"/>
      <c r="NX2" s="0"/>
      <c r="NY2" s="0"/>
      <c r="NZ2" s="0"/>
      <c r="OA2" s="0"/>
      <c r="OB2" s="0"/>
      <c r="OC2" s="0"/>
      <c r="OD2" s="0"/>
      <c r="OE2" s="0"/>
      <c r="OF2" s="0"/>
      <c r="OG2" s="0"/>
      <c r="OH2" s="0"/>
      <c r="OI2" s="0"/>
      <c r="OJ2" s="0"/>
      <c r="OK2" s="0"/>
      <c r="OL2" s="0"/>
      <c r="OM2" s="0"/>
      <c r="ON2" s="0"/>
      <c r="OO2" s="0"/>
      <c r="OP2" s="0"/>
      <c r="OQ2" s="0"/>
      <c r="OR2" s="0"/>
      <c r="OS2" s="0"/>
      <c r="OT2" s="0"/>
      <c r="OU2" s="0"/>
      <c r="OV2" s="0"/>
      <c r="OW2" s="0"/>
      <c r="OX2" s="0"/>
      <c r="OY2" s="0"/>
      <c r="OZ2" s="0"/>
      <c r="PA2" s="0"/>
      <c r="PB2" s="0"/>
      <c r="PC2" s="0"/>
      <c r="PD2" s="0"/>
      <c r="PE2" s="0"/>
      <c r="PF2" s="0"/>
      <c r="PG2" s="0"/>
      <c r="PH2" s="0"/>
      <c r="PI2" s="0"/>
      <c r="PJ2" s="0"/>
      <c r="PK2" s="0"/>
      <c r="PL2" s="0"/>
      <c r="PM2" s="0"/>
      <c r="PN2" s="0"/>
      <c r="PO2" s="0"/>
      <c r="PP2" s="0"/>
      <c r="PQ2" s="0"/>
      <c r="PR2" s="0"/>
      <c r="PS2" s="0"/>
      <c r="PT2" s="0"/>
      <c r="PU2" s="0"/>
      <c r="PV2" s="0"/>
      <c r="PW2" s="0"/>
      <c r="PX2" s="0"/>
      <c r="PY2" s="0"/>
      <c r="PZ2" s="0"/>
      <c r="QA2" s="0"/>
      <c r="QB2" s="0"/>
      <c r="QC2" s="0"/>
      <c r="QD2" s="0"/>
      <c r="QE2" s="0"/>
      <c r="QF2" s="0"/>
      <c r="QG2" s="0"/>
      <c r="QH2" s="0"/>
      <c r="QI2" s="0"/>
      <c r="QJ2" s="0"/>
      <c r="QK2" s="0"/>
      <c r="QL2" s="0"/>
      <c r="QM2" s="0"/>
      <c r="QN2" s="0"/>
      <c r="QO2" s="0"/>
      <c r="QP2" s="0"/>
      <c r="QQ2" s="0"/>
      <c r="QR2" s="0"/>
      <c r="QS2" s="0"/>
      <c r="QT2" s="0"/>
      <c r="QU2" s="0"/>
      <c r="QV2" s="0"/>
      <c r="QW2" s="0"/>
      <c r="QX2" s="0"/>
      <c r="QY2" s="0"/>
      <c r="QZ2" s="0"/>
      <c r="RA2" s="0"/>
      <c r="RB2" s="0"/>
      <c r="RC2" s="0"/>
      <c r="RD2" s="0"/>
      <c r="RE2" s="0"/>
      <c r="RF2" s="0"/>
      <c r="RG2" s="0"/>
      <c r="RH2" s="0"/>
      <c r="RI2" s="0"/>
      <c r="RJ2" s="0"/>
      <c r="RK2" s="0"/>
      <c r="RL2" s="0"/>
      <c r="RM2" s="0"/>
      <c r="RN2" s="0"/>
      <c r="RO2" s="0"/>
      <c r="RP2" s="0"/>
      <c r="RQ2" s="0"/>
      <c r="RR2" s="0"/>
      <c r="RS2" s="0"/>
      <c r="RT2" s="0"/>
      <c r="RU2" s="0"/>
      <c r="RV2" s="0"/>
      <c r="RW2" s="0"/>
      <c r="RX2" s="0"/>
      <c r="RY2" s="0"/>
      <c r="RZ2" s="0"/>
      <c r="SA2" s="0"/>
      <c r="SB2" s="0"/>
      <c r="SC2" s="0"/>
      <c r="SD2" s="0"/>
      <c r="SE2" s="0"/>
      <c r="SF2" s="0"/>
      <c r="SG2" s="0"/>
      <c r="SH2" s="0"/>
      <c r="SI2" s="0"/>
      <c r="SJ2" s="0"/>
      <c r="SK2" s="0"/>
      <c r="SL2" s="0"/>
      <c r="SM2" s="0"/>
      <c r="SN2" s="0"/>
      <c r="SO2" s="0"/>
      <c r="SP2" s="0"/>
      <c r="SQ2" s="0"/>
      <c r="SR2" s="0"/>
      <c r="SS2" s="0"/>
      <c r="ST2" s="0"/>
      <c r="SU2" s="0"/>
      <c r="SV2" s="0"/>
      <c r="SW2" s="0"/>
      <c r="SX2" s="0"/>
      <c r="SY2" s="0"/>
      <c r="SZ2" s="0"/>
      <c r="TA2" s="0"/>
      <c r="TB2" s="0"/>
      <c r="TC2" s="0"/>
      <c r="TD2" s="0"/>
      <c r="TE2" s="0"/>
      <c r="TF2" s="0"/>
      <c r="TG2" s="0"/>
      <c r="TH2" s="0"/>
      <c r="TI2" s="0"/>
      <c r="TJ2" s="0"/>
      <c r="TK2" s="0"/>
      <c r="TL2" s="0"/>
      <c r="TM2" s="0"/>
      <c r="TN2" s="0"/>
      <c r="TO2" s="0"/>
      <c r="TP2" s="0"/>
      <c r="TQ2" s="0"/>
      <c r="TR2" s="0"/>
      <c r="TS2" s="0"/>
      <c r="TT2" s="0"/>
      <c r="TU2" s="0"/>
      <c r="TV2" s="0"/>
      <c r="TW2" s="0"/>
      <c r="TX2" s="0"/>
      <c r="TY2" s="0"/>
      <c r="TZ2" s="0"/>
      <c r="UA2" s="0"/>
      <c r="UB2" s="0"/>
      <c r="UC2" s="0"/>
      <c r="UD2" s="0"/>
      <c r="UE2" s="0"/>
      <c r="UF2" s="0"/>
      <c r="UG2" s="0"/>
      <c r="UH2" s="0"/>
      <c r="UI2" s="0"/>
      <c r="UJ2" s="0"/>
      <c r="UK2" s="0"/>
      <c r="UL2" s="0"/>
      <c r="UM2" s="0"/>
      <c r="UN2" s="0"/>
      <c r="UO2" s="0"/>
      <c r="UP2" s="0"/>
      <c r="UQ2" s="0"/>
      <c r="UR2" s="0"/>
      <c r="US2" s="0"/>
      <c r="UT2" s="0"/>
      <c r="UU2" s="0"/>
      <c r="UV2" s="0"/>
      <c r="UW2" s="0"/>
      <c r="UX2" s="0"/>
      <c r="UY2" s="0"/>
      <c r="UZ2" s="0"/>
      <c r="VA2" s="0"/>
      <c r="VB2" s="0"/>
      <c r="VC2" s="0"/>
      <c r="VD2" s="0"/>
      <c r="VE2" s="0"/>
      <c r="VF2" s="0"/>
      <c r="VG2" s="0"/>
      <c r="VH2" s="0"/>
      <c r="VI2" s="0"/>
      <c r="VJ2" s="0"/>
      <c r="VK2" s="0"/>
      <c r="VL2" s="0"/>
      <c r="VM2" s="0"/>
      <c r="VN2" s="0"/>
      <c r="VO2" s="0"/>
      <c r="VP2" s="0"/>
      <c r="VQ2" s="0"/>
      <c r="VR2" s="0"/>
      <c r="VS2" s="0"/>
      <c r="VT2" s="0"/>
      <c r="VU2" s="0"/>
      <c r="VV2" s="0"/>
      <c r="VW2" s="0"/>
      <c r="VX2" s="0"/>
      <c r="VY2" s="0"/>
      <c r="VZ2" s="0"/>
      <c r="WA2" s="0"/>
      <c r="WB2" s="0"/>
      <c r="WC2" s="0"/>
      <c r="WD2" s="0"/>
      <c r="WE2" s="0"/>
      <c r="WF2" s="0"/>
      <c r="WG2" s="0"/>
      <c r="WH2" s="0"/>
      <c r="WI2" s="0"/>
      <c r="WJ2" s="0"/>
      <c r="WK2" s="0"/>
      <c r="WL2" s="0"/>
      <c r="WM2" s="0"/>
      <c r="WN2" s="0"/>
      <c r="WO2" s="0"/>
      <c r="WP2" s="0"/>
      <c r="WQ2" s="0"/>
      <c r="WR2" s="0"/>
      <c r="WS2" s="0"/>
      <c r="WT2" s="0"/>
      <c r="WU2" s="0"/>
      <c r="WV2" s="0"/>
      <c r="WW2" s="0"/>
      <c r="WX2" s="0"/>
      <c r="WY2" s="0"/>
      <c r="WZ2" s="0"/>
      <c r="XA2" s="0"/>
      <c r="XB2" s="0"/>
      <c r="XC2" s="0"/>
      <c r="XD2" s="0"/>
      <c r="XE2" s="0"/>
      <c r="XF2" s="0"/>
      <c r="XG2" s="0"/>
      <c r="XH2" s="0"/>
      <c r="XI2" s="0"/>
      <c r="XJ2" s="0"/>
      <c r="XK2" s="0"/>
      <c r="XL2" s="0"/>
      <c r="XM2" s="0"/>
      <c r="XN2" s="0"/>
      <c r="XO2" s="0"/>
      <c r="XP2" s="0"/>
      <c r="XQ2" s="0"/>
      <c r="XR2" s="0"/>
      <c r="XS2" s="0"/>
      <c r="XT2" s="0"/>
      <c r="XU2" s="0"/>
      <c r="XV2" s="0"/>
      <c r="XW2" s="0"/>
      <c r="XX2" s="0"/>
      <c r="XY2" s="0"/>
      <c r="XZ2" s="0"/>
      <c r="YA2" s="0"/>
      <c r="YB2" s="0"/>
      <c r="YC2" s="0"/>
      <c r="YD2" s="0"/>
      <c r="YE2" s="0"/>
      <c r="YF2" s="0"/>
      <c r="YG2" s="0"/>
      <c r="YH2" s="0"/>
      <c r="YI2" s="0"/>
      <c r="YJ2" s="0"/>
      <c r="YK2" s="0"/>
      <c r="YL2" s="0"/>
      <c r="YM2" s="0"/>
      <c r="YN2" s="0"/>
      <c r="YO2" s="0"/>
      <c r="YP2" s="0"/>
      <c r="YQ2" s="0"/>
      <c r="YR2" s="0"/>
      <c r="YS2" s="0"/>
      <c r="YT2" s="0"/>
      <c r="YU2" s="0"/>
      <c r="YV2" s="0"/>
      <c r="YW2" s="0"/>
      <c r="YX2" s="0"/>
      <c r="YY2" s="0"/>
      <c r="YZ2" s="0"/>
      <c r="ZA2" s="0"/>
      <c r="ZB2" s="0"/>
      <c r="ZC2" s="0"/>
      <c r="ZD2" s="0"/>
      <c r="ZE2" s="0"/>
      <c r="ZF2" s="0"/>
      <c r="ZG2" s="0"/>
      <c r="ZH2" s="0"/>
      <c r="ZI2" s="0"/>
      <c r="ZJ2" s="0"/>
      <c r="ZK2" s="0"/>
      <c r="ZL2" s="0"/>
      <c r="ZM2" s="0"/>
      <c r="ZN2" s="0"/>
      <c r="ZO2" s="0"/>
      <c r="ZP2" s="0"/>
      <c r="ZQ2" s="0"/>
      <c r="ZR2" s="0"/>
      <c r="ZS2" s="0"/>
      <c r="ZT2" s="0"/>
      <c r="ZU2" s="0"/>
      <c r="ZV2" s="0"/>
      <c r="ZW2" s="0"/>
      <c r="ZX2" s="0"/>
      <c r="ZY2" s="0"/>
      <c r="ZZ2" s="0"/>
      <c r="AAA2" s="0"/>
      <c r="AAB2" s="0"/>
      <c r="AAC2" s="0"/>
      <c r="AAD2" s="0"/>
      <c r="AAE2" s="0"/>
      <c r="AAF2" s="0"/>
      <c r="AAG2" s="0"/>
      <c r="AAH2" s="0"/>
      <c r="AAI2" s="0"/>
      <c r="AAJ2" s="0"/>
      <c r="AAK2" s="0"/>
      <c r="AAL2" s="0"/>
      <c r="AAM2" s="0"/>
      <c r="AAN2" s="0"/>
      <c r="AAO2" s="0"/>
      <c r="AAP2" s="0"/>
      <c r="AAQ2" s="0"/>
      <c r="AAR2" s="0"/>
      <c r="AAS2" s="0"/>
      <c r="AAT2" s="0"/>
      <c r="AAU2" s="0"/>
      <c r="AAV2" s="0"/>
      <c r="AAW2" s="0"/>
      <c r="AAX2" s="0"/>
      <c r="AAY2" s="0"/>
      <c r="AAZ2" s="0"/>
      <c r="ABA2" s="0"/>
      <c r="ABB2" s="0"/>
      <c r="ABC2" s="0"/>
      <c r="ABD2" s="0"/>
      <c r="ABE2" s="0"/>
      <c r="ABF2" s="0"/>
      <c r="ABG2" s="0"/>
      <c r="ABH2" s="0"/>
      <c r="ABI2" s="0"/>
      <c r="ABJ2" s="0"/>
      <c r="ABK2" s="0"/>
      <c r="ABL2" s="0"/>
      <c r="ABM2" s="0"/>
      <c r="ABN2" s="0"/>
      <c r="ABO2" s="0"/>
      <c r="ABP2" s="0"/>
      <c r="ABQ2" s="0"/>
      <c r="ABR2" s="0"/>
      <c r="ABS2" s="0"/>
      <c r="ABT2" s="0"/>
      <c r="ABU2" s="0"/>
      <c r="ABV2" s="0"/>
      <c r="ABW2" s="0"/>
      <c r="ABX2" s="0"/>
      <c r="ABY2" s="0"/>
      <c r="ABZ2" s="0"/>
      <c r="ACA2" s="0"/>
      <c r="ACB2" s="0"/>
      <c r="ACC2" s="0"/>
      <c r="ACD2" s="0"/>
      <c r="ACE2" s="0"/>
      <c r="ACF2" s="0"/>
      <c r="ACG2" s="0"/>
      <c r="ACH2" s="0"/>
      <c r="ACI2" s="0"/>
      <c r="ACJ2" s="0"/>
      <c r="ACK2" s="0"/>
      <c r="ACL2" s="0"/>
      <c r="ACM2" s="0"/>
      <c r="ACN2" s="0"/>
      <c r="ACO2" s="0"/>
      <c r="ACP2" s="0"/>
      <c r="ACQ2" s="0"/>
      <c r="ACR2" s="0"/>
      <c r="ACS2" s="0"/>
      <c r="ACT2" s="0"/>
      <c r="ACU2" s="0"/>
      <c r="ACV2" s="0"/>
      <c r="ACW2" s="0"/>
      <c r="ACX2" s="0"/>
      <c r="ACY2" s="0"/>
      <c r="ACZ2" s="0"/>
      <c r="ADA2" s="0"/>
      <c r="ADB2" s="0"/>
      <c r="ADC2" s="0"/>
      <c r="ADD2" s="0"/>
      <c r="ADE2" s="0"/>
      <c r="ADF2" s="0"/>
      <c r="ADG2" s="0"/>
      <c r="ADH2" s="0"/>
      <c r="ADI2" s="0"/>
      <c r="ADJ2" s="0"/>
      <c r="ADK2" s="0"/>
      <c r="ADL2" s="0"/>
      <c r="ADM2" s="0"/>
      <c r="ADN2" s="0"/>
      <c r="ADO2" s="0"/>
      <c r="ADP2" s="0"/>
      <c r="ADQ2" s="0"/>
      <c r="ADR2" s="0"/>
      <c r="ADS2" s="0"/>
      <c r="ADT2" s="0"/>
      <c r="ADU2" s="0"/>
      <c r="ADV2" s="0"/>
      <c r="ADW2" s="0"/>
      <c r="ADX2" s="0"/>
      <c r="ADY2" s="0"/>
      <c r="ADZ2" s="0"/>
      <c r="AEA2" s="0"/>
      <c r="AEB2" s="0"/>
      <c r="AEC2" s="0"/>
      <c r="AED2" s="0"/>
      <c r="AEE2" s="0"/>
      <c r="AEF2" s="0"/>
      <c r="AEG2" s="0"/>
      <c r="AEH2" s="0"/>
      <c r="AEI2" s="0"/>
      <c r="AEJ2" s="0"/>
      <c r="AEK2" s="0"/>
      <c r="AEL2" s="0"/>
      <c r="AEM2" s="0"/>
      <c r="AEN2" s="0"/>
      <c r="AEO2" s="0"/>
      <c r="AEP2" s="0"/>
      <c r="AEQ2" s="0"/>
      <c r="AER2" s="0"/>
      <c r="AES2" s="0"/>
      <c r="AET2" s="0"/>
      <c r="AEU2" s="0"/>
      <c r="AEV2" s="0"/>
      <c r="AEW2" s="0"/>
      <c r="AEX2" s="0"/>
      <c r="AEY2" s="0"/>
      <c r="AEZ2" s="0"/>
      <c r="AFA2" s="0"/>
      <c r="AFB2" s="0"/>
      <c r="AFC2" s="0"/>
      <c r="AFD2" s="0"/>
      <c r="AFE2" s="0"/>
      <c r="AFF2" s="0"/>
      <c r="AFG2" s="0"/>
      <c r="AFH2" s="0"/>
      <c r="AFI2" s="0"/>
      <c r="AFJ2" s="0"/>
      <c r="AFK2" s="0"/>
      <c r="AFL2" s="0"/>
      <c r="AFM2" s="0"/>
      <c r="AFN2" s="0"/>
      <c r="AFO2" s="0"/>
      <c r="AFP2" s="0"/>
      <c r="AFQ2" s="0"/>
      <c r="AFR2" s="0"/>
      <c r="AFS2" s="0"/>
      <c r="AFT2" s="0"/>
      <c r="AFU2" s="0"/>
      <c r="AFV2" s="0"/>
      <c r="AFW2" s="0"/>
      <c r="AFX2" s="0"/>
      <c r="AFY2" s="0"/>
      <c r="AFZ2" s="0"/>
      <c r="AGA2" s="0"/>
      <c r="AGB2" s="0"/>
      <c r="AGC2" s="0"/>
      <c r="AGD2" s="0"/>
      <c r="AGE2" s="0"/>
      <c r="AGF2" s="0"/>
      <c r="AGG2" s="0"/>
      <c r="AGH2" s="0"/>
      <c r="AGI2" s="0"/>
      <c r="AGJ2" s="0"/>
      <c r="AGK2" s="0"/>
      <c r="AGL2" s="0"/>
      <c r="AGM2" s="0"/>
      <c r="AGN2" s="0"/>
      <c r="AGO2" s="0"/>
      <c r="AGP2" s="0"/>
      <c r="AGQ2" s="0"/>
      <c r="AGR2" s="0"/>
      <c r="AGS2" s="0"/>
      <c r="AGT2" s="0"/>
      <c r="AGU2" s="0"/>
      <c r="AGV2" s="0"/>
      <c r="AGW2" s="0"/>
      <c r="AGX2" s="0"/>
      <c r="AGY2" s="0"/>
      <c r="AGZ2" s="0"/>
      <c r="AHA2" s="0"/>
      <c r="AHB2" s="0"/>
      <c r="AHC2" s="0"/>
      <c r="AHD2" s="0"/>
      <c r="AHE2" s="0"/>
      <c r="AHF2" s="0"/>
      <c r="AHG2" s="0"/>
      <c r="AHH2" s="0"/>
      <c r="AHI2" s="0"/>
      <c r="AHJ2" s="0"/>
      <c r="AHK2" s="0"/>
      <c r="AHL2" s="0"/>
      <c r="AHM2" s="0"/>
      <c r="AHN2" s="0"/>
      <c r="AHO2" s="0"/>
      <c r="AHP2" s="0"/>
      <c r="AHQ2" s="0"/>
      <c r="AHR2" s="0"/>
      <c r="AHS2" s="0"/>
      <c r="AHT2" s="0"/>
      <c r="AHU2" s="0"/>
      <c r="AHV2" s="0"/>
      <c r="AHW2" s="0"/>
      <c r="AHX2" s="0"/>
      <c r="AHY2" s="0"/>
      <c r="AHZ2" s="0"/>
      <c r="AIA2" s="0"/>
      <c r="AIB2" s="0"/>
      <c r="AIC2" s="0"/>
      <c r="AID2" s="0"/>
      <c r="AIE2" s="0"/>
      <c r="AIF2" s="0"/>
      <c r="AIG2" s="0"/>
      <c r="AIH2" s="0"/>
      <c r="AII2" s="0"/>
      <c r="AIJ2" s="0"/>
      <c r="AIK2" s="0"/>
      <c r="AIL2" s="0"/>
      <c r="AIM2" s="0"/>
      <c r="AIN2" s="0"/>
      <c r="AIO2" s="0"/>
      <c r="AIP2" s="0"/>
      <c r="AIQ2" s="0"/>
      <c r="AIR2" s="0"/>
      <c r="AIS2" s="0"/>
      <c r="AIT2" s="0"/>
      <c r="AIU2" s="0"/>
      <c r="AIV2" s="0"/>
      <c r="AIW2" s="0"/>
      <c r="AIX2" s="0"/>
      <c r="AIY2" s="0"/>
      <c r="AIZ2" s="0"/>
      <c r="AJA2" s="0"/>
      <c r="AJB2" s="0"/>
      <c r="AJC2" s="0"/>
      <c r="AJD2" s="0"/>
      <c r="AJE2" s="0"/>
      <c r="AJF2" s="0"/>
      <c r="AJG2" s="0"/>
      <c r="AJH2" s="0"/>
      <c r="AJI2" s="0"/>
      <c r="AJJ2" s="0"/>
      <c r="AJK2" s="0"/>
      <c r="AJL2" s="0"/>
      <c r="AJM2" s="0"/>
      <c r="AJN2" s="0"/>
      <c r="AJO2" s="0"/>
      <c r="AJP2" s="0"/>
      <c r="AJQ2" s="0"/>
      <c r="AJR2" s="0"/>
      <c r="AJS2" s="0"/>
      <c r="AJT2" s="0"/>
      <c r="AJU2" s="0"/>
      <c r="AJV2" s="0"/>
      <c r="AJW2" s="0"/>
      <c r="AJX2" s="0"/>
      <c r="AJY2" s="0"/>
      <c r="AJZ2" s="0"/>
      <c r="AKA2" s="0"/>
      <c r="AKB2" s="0"/>
      <c r="AKC2" s="0"/>
      <c r="AKD2" s="0"/>
      <c r="AKE2" s="0"/>
      <c r="AKF2" s="0"/>
      <c r="AKG2" s="0"/>
      <c r="AKH2" s="0"/>
      <c r="AKI2" s="0"/>
      <c r="AKJ2" s="0"/>
      <c r="AKK2" s="0"/>
      <c r="AKL2" s="0"/>
      <c r="AKM2" s="0"/>
      <c r="AKN2" s="0"/>
      <c r="AKO2" s="0"/>
      <c r="AKP2" s="0"/>
      <c r="AKQ2" s="0"/>
      <c r="AKR2" s="0"/>
      <c r="AKS2" s="0"/>
      <c r="AKT2" s="0"/>
      <c r="AKU2" s="0"/>
      <c r="AKV2" s="0"/>
      <c r="AKW2" s="0"/>
      <c r="AKX2" s="0"/>
      <c r="AKY2" s="0"/>
      <c r="AKZ2" s="0"/>
      <c r="ALA2" s="0"/>
      <c r="ALB2" s="0"/>
      <c r="ALC2" s="0"/>
      <c r="ALD2" s="0"/>
      <c r="ALE2" s="0"/>
      <c r="ALF2" s="0"/>
      <c r="ALG2" s="0"/>
      <c r="ALH2" s="0"/>
      <c r="ALI2" s="0"/>
      <c r="ALJ2" s="0"/>
      <c r="ALK2" s="0"/>
      <c r="ALL2" s="0"/>
      <c r="ALM2" s="0"/>
      <c r="ALN2" s="0"/>
      <c r="ALO2" s="0"/>
      <c r="ALP2" s="0"/>
      <c r="ALQ2" s="0"/>
      <c r="ALR2" s="0"/>
      <c r="ALS2" s="0"/>
      <c r="ALT2" s="0"/>
      <c r="ALU2" s="0"/>
      <c r="ALV2" s="0"/>
      <c r="ALW2" s="0"/>
      <c r="ALX2" s="0"/>
      <c r="ALY2" s="0"/>
      <c r="ALZ2" s="0"/>
      <c r="AMA2" s="0"/>
      <c r="AMB2" s="0"/>
      <c r="AMC2" s="0"/>
      <c r="AMD2" s="0"/>
      <c r="AME2" s="0"/>
      <c r="AMF2" s="0"/>
      <c r="AMG2" s="0"/>
      <c r="AMH2" s="0"/>
      <c r="AMI2" s="0"/>
      <c r="AMJ2" s="0"/>
    </row>
    <row r="3" customFormat="false" ht="17.15" hidden="false" customHeight="true" outlineLevel="0" collapsed="false">
      <c r="A3" s="0"/>
      <c r="B3" s="0"/>
      <c r="C3" s="0"/>
      <c r="D3" s="0"/>
      <c r="E3" s="0"/>
      <c r="F3" s="0"/>
      <c r="G3" s="0"/>
      <c r="H3" s="0"/>
      <c r="I3" s="0"/>
      <c r="J3" s="0"/>
      <c r="K3" s="0"/>
      <c r="L3" s="357"/>
      <c r="M3" s="0"/>
      <c r="N3" s="0"/>
      <c r="O3" s="0"/>
      <c r="P3" s="0"/>
      <c r="Q3" s="0"/>
      <c r="R3" s="0"/>
      <c r="S3" s="0"/>
      <c r="T3" s="0"/>
      <c r="U3" s="0"/>
      <c r="V3" s="0"/>
      <c r="W3" s="0"/>
      <c r="X3" s="0"/>
      <c r="Y3" s="0"/>
      <c r="Z3" s="0"/>
      <c r="AA3" s="0"/>
      <c r="AB3" s="0"/>
      <c r="AC3" s="0"/>
      <c r="AD3" s="0"/>
      <c r="AE3" s="0"/>
      <c r="AF3" s="0"/>
      <c r="AG3" s="0"/>
      <c r="AH3" s="0"/>
      <c r="AI3" s="0"/>
      <c r="AJ3" s="0"/>
      <c r="AK3" s="0"/>
      <c r="AL3" s="0"/>
      <c r="AM3" s="0"/>
      <c r="AN3" s="0"/>
      <c r="AO3" s="0"/>
      <c r="AP3" s="0"/>
      <c r="AQ3" s="0"/>
      <c r="AR3" s="0"/>
      <c r="AS3" s="0"/>
      <c r="AT3" s="0"/>
      <c r="AU3" s="0"/>
      <c r="AV3" s="0"/>
      <c r="AW3" s="0"/>
      <c r="AX3" s="0"/>
      <c r="AY3" s="0"/>
      <c r="AZ3" s="0"/>
      <c r="BA3" s="0"/>
      <c r="BB3" s="0"/>
      <c r="BC3" s="0"/>
      <c r="BD3" s="0"/>
      <c r="BE3" s="0"/>
      <c r="BF3" s="0"/>
      <c r="BG3" s="0"/>
      <c r="BH3" s="0"/>
      <c r="BI3" s="0"/>
      <c r="BJ3" s="0"/>
      <c r="BK3" s="0"/>
      <c r="BL3" s="0"/>
      <c r="BM3" s="0"/>
      <c r="BN3" s="0"/>
      <c r="BO3" s="0"/>
      <c r="BP3" s="0"/>
      <c r="BQ3" s="0"/>
      <c r="BR3" s="0"/>
      <c r="BS3" s="0"/>
      <c r="BT3" s="0"/>
      <c r="BU3" s="0"/>
      <c r="BV3" s="0"/>
      <c r="BW3" s="0"/>
      <c r="BX3" s="0"/>
      <c r="BY3" s="0"/>
      <c r="BZ3" s="0"/>
      <c r="CA3" s="0"/>
      <c r="CB3" s="0"/>
      <c r="CC3" s="0"/>
      <c r="CD3" s="0"/>
      <c r="CE3" s="0"/>
      <c r="CF3" s="0"/>
      <c r="CG3" s="0"/>
      <c r="CH3" s="0"/>
      <c r="CI3" s="0"/>
      <c r="CJ3" s="0"/>
      <c r="CK3" s="0"/>
      <c r="CL3" s="0"/>
      <c r="CM3" s="0"/>
      <c r="CN3" s="0"/>
      <c r="CO3" s="0"/>
      <c r="CP3" s="0"/>
      <c r="CQ3" s="0"/>
      <c r="CR3" s="0"/>
      <c r="CS3" s="0"/>
      <c r="CT3" s="0"/>
      <c r="CU3" s="0"/>
      <c r="CV3" s="0"/>
      <c r="CW3" s="0"/>
      <c r="CX3" s="0"/>
      <c r="CY3" s="0"/>
      <c r="CZ3" s="0"/>
      <c r="DA3" s="0"/>
      <c r="DB3" s="0"/>
      <c r="DC3" s="0"/>
      <c r="DD3" s="0"/>
      <c r="DE3" s="0"/>
      <c r="DF3" s="0"/>
      <c r="DG3" s="0"/>
      <c r="DH3" s="0"/>
      <c r="DI3" s="0"/>
      <c r="DJ3" s="0"/>
      <c r="DK3" s="0"/>
      <c r="DL3" s="0"/>
      <c r="DM3" s="0"/>
      <c r="DN3" s="0"/>
      <c r="DO3" s="0"/>
      <c r="DP3" s="0"/>
      <c r="DQ3" s="0"/>
      <c r="DR3" s="0"/>
      <c r="DS3" s="0"/>
      <c r="DT3" s="0"/>
      <c r="DU3" s="0"/>
      <c r="DV3" s="0"/>
      <c r="DW3" s="0"/>
      <c r="DX3" s="0"/>
      <c r="DY3" s="0"/>
      <c r="DZ3" s="0"/>
      <c r="EA3" s="0"/>
      <c r="EB3" s="0"/>
      <c r="EC3" s="0"/>
      <c r="ED3" s="0"/>
      <c r="EE3" s="0"/>
      <c r="EF3" s="0"/>
      <c r="EG3" s="0"/>
      <c r="EH3" s="0"/>
      <c r="EI3" s="0"/>
      <c r="EJ3" s="0"/>
      <c r="EK3" s="0"/>
      <c r="EL3" s="0"/>
      <c r="EM3" s="0"/>
      <c r="EN3" s="0"/>
      <c r="EO3" s="0"/>
      <c r="EP3" s="0"/>
      <c r="EQ3" s="0"/>
      <c r="ER3" s="0"/>
      <c r="ES3" s="0"/>
      <c r="ET3" s="0"/>
      <c r="EU3" s="0"/>
      <c r="EV3" s="0"/>
      <c r="EW3" s="0"/>
      <c r="EX3" s="0"/>
      <c r="EY3" s="0"/>
      <c r="EZ3" s="0"/>
      <c r="FA3" s="0"/>
      <c r="FB3" s="0"/>
      <c r="FC3" s="0"/>
      <c r="FD3" s="0"/>
      <c r="FE3" s="0"/>
      <c r="FF3" s="0"/>
      <c r="FG3" s="0"/>
      <c r="FH3" s="0"/>
      <c r="FI3" s="0"/>
      <c r="FJ3" s="0"/>
      <c r="FK3" s="0"/>
      <c r="FL3" s="0"/>
      <c r="FM3" s="0"/>
      <c r="FN3" s="0"/>
      <c r="FO3" s="0"/>
      <c r="FP3" s="0"/>
      <c r="FQ3" s="0"/>
      <c r="FR3" s="0"/>
      <c r="FS3" s="0"/>
      <c r="FT3" s="0"/>
      <c r="FU3" s="0"/>
      <c r="FV3" s="0"/>
      <c r="FW3" s="0"/>
      <c r="FX3" s="0"/>
      <c r="FY3" s="0"/>
      <c r="FZ3" s="0"/>
      <c r="GA3" s="0"/>
      <c r="GB3" s="0"/>
      <c r="GC3" s="0"/>
      <c r="GD3" s="0"/>
      <c r="GE3" s="0"/>
      <c r="GF3" s="0"/>
      <c r="GG3" s="0"/>
      <c r="GH3" s="0"/>
      <c r="GI3" s="0"/>
      <c r="GJ3" s="0"/>
      <c r="GK3" s="0"/>
      <c r="GL3" s="0"/>
      <c r="GM3" s="0"/>
      <c r="GN3" s="0"/>
      <c r="GO3" s="0"/>
      <c r="GP3" s="0"/>
      <c r="GQ3" s="0"/>
      <c r="GR3" s="0"/>
      <c r="GS3" s="0"/>
      <c r="GT3" s="0"/>
      <c r="GU3" s="0"/>
      <c r="GV3" s="0"/>
      <c r="GW3" s="0"/>
      <c r="GX3" s="0"/>
      <c r="GY3" s="0"/>
      <c r="GZ3" s="0"/>
      <c r="HA3" s="0"/>
      <c r="HB3" s="0"/>
      <c r="HC3" s="0"/>
      <c r="HD3" s="0"/>
      <c r="HE3" s="0"/>
      <c r="HF3" s="0"/>
      <c r="HG3" s="0"/>
      <c r="HH3" s="0"/>
      <c r="HI3" s="0"/>
      <c r="HJ3" s="0"/>
      <c r="HK3" s="0"/>
      <c r="HL3" s="0"/>
      <c r="HM3" s="0"/>
      <c r="HN3" s="0"/>
      <c r="HO3" s="0"/>
      <c r="HP3" s="0"/>
      <c r="HQ3" s="0"/>
      <c r="HR3" s="0"/>
      <c r="HS3" s="0"/>
      <c r="HT3" s="0"/>
      <c r="HU3" s="0"/>
      <c r="HV3" s="0"/>
      <c r="HW3" s="0"/>
      <c r="HX3" s="0"/>
      <c r="HY3" s="0"/>
      <c r="HZ3" s="0"/>
      <c r="IA3" s="0"/>
      <c r="IB3" s="0"/>
      <c r="IC3" s="0"/>
      <c r="ID3" s="0"/>
      <c r="IE3" s="0"/>
      <c r="IF3" s="0"/>
      <c r="IG3" s="0"/>
      <c r="IH3" s="0"/>
      <c r="II3" s="0"/>
      <c r="IJ3" s="0"/>
      <c r="IK3" s="0"/>
      <c r="IL3" s="0"/>
      <c r="IM3" s="0"/>
      <c r="IN3" s="0"/>
      <c r="IO3" s="0"/>
      <c r="IP3" s="0"/>
      <c r="IQ3" s="0"/>
      <c r="IR3" s="0"/>
      <c r="IS3" s="0"/>
      <c r="IT3" s="0"/>
      <c r="IU3" s="0"/>
      <c r="IV3" s="0"/>
      <c r="IW3" s="0"/>
      <c r="IX3" s="0"/>
      <c r="IY3" s="0"/>
      <c r="IZ3" s="0"/>
      <c r="JA3" s="0"/>
      <c r="JB3" s="0"/>
      <c r="JC3" s="0"/>
      <c r="JD3" s="0"/>
      <c r="JE3" s="0"/>
      <c r="JF3" s="0"/>
      <c r="JG3" s="0"/>
      <c r="JH3" s="0"/>
      <c r="JI3" s="0"/>
      <c r="JJ3" s="0"/>
      <c r="JK3" s="0"/>
      <c r="JL3" s="0"/>
      <c r="JM3" s="0"/>
      <c r="JN3" s="0"/>
      <c r="JO3" s="0"/>
      <c r="JP3" s="0"/>
      <c r="JQ3" s="0"/>
      <c r="JR3" s="0"/>
      <c r="JS3" s="0"/>
      <c r="JT3" s="0"/>
      <c r="JU3" s="0"/>
      <c r="JV3" s="0"/>
      <c r="JW3" s="0"/>
      <c r="JX3" s="0"/>
      <c r="JY3" s="0"/>
      <c r="JZ3" s="0"/>
      <c r="KA3" s="0"/>
      <c r="KB3" s="0"/>
      <c r="KC3" s="0"/>
      <c r="KD3" s="0"/>
      <c r="KE3" s="0"/>
      <c r="KF3" s="0"/>
      <c r="KG3" s="0"/>
      <c r="KH3" s="0"/>
      <c r="KI3" s="0"/>
      <c r="KJ3" s="0"/>
      <c r="KK3" s="0"/>
      <c r="KL3" s="0"/>
      <c r="KM3" s="0"/>
      <c r="KN3" s="0"/>
      <c r="KO3" s="0"/>
      <c r="KP3" s="0"/>
      <c r="KQ3" s="0"/>
      <c r="KR3" s="0"/>
      <c r="KS3" s="0"/>
      <c r="KT3" s="0"/>
      <c r="KU3" s="0"/>
      <c r="KV3" s="0"/>
      <c r="KW3" s="0"/>
      <c r="KX3" s="0"/>
      <c r="KY3" s="0"/>
      <c r="KZ3" s="0"/>
      <c r="LA3" s="0"/>
      <c r="LB3" s="0"/>
      <c r="LC3" s="0"/>
      <c r="LD3" s="0"/>
      <c r="LE3" s="0"/>
      <c r="LF3" s="0"/>
      <c r="LG3" s="0"/>
      <c r="LH3" s="0"/>
      <c r="LI3" s="0"/>
      <c r="LJ3" s="0"/>
      <c r="LK3" s="0"/>
      <c r="LL3" s="0"/>
      <c r="LM3" s="0"/>
      <c r="LN3" s="0"/>
      <c r="LO3" s="0"/>
      <c r="LP3" s="0"/>
      <c r="LQ3" s="0"/>
      <c r="LR3" s="0"/>
      <c r="LS3" s="0"/>
      <c r="LT3" s="0"/>
      <c r="LU3" s="0"/>
      <c r="LV3" s="0"/>
      <c r="LW3" s="0"/>
      <c r="LX3" s="0"/>
      <c r="LY3" s="0"/>
      <c r="LZ3" s="0"/>
      <c r="MA3" s="0"/>
      <c r="MB3" s="0"/>
      <c r="MC3" s="0"/>
      <c r="MD3" s="0"/>
      <c r="ME3" s="0"/>
      <c r="MF3" s="0"/>
      <c r="MG3" s="0"/>
      <c r="MH3" s="0"/>
      <c r="MI3" s="0"/>
      <c r="MJ3" s="0"/>
      <c r="MK3" s="0"/>
      <c r="ML3" s="0"/>
      <c r="MM3" s="0"/>
      <c r="MN3" s="0"/>
      <c r="MO3" s="0"/>
      <c r="MP3" s="0"/>
      <c r="MQ3" s="0"/>
      <c r="MR3" s="0"/>
      <c r="MS3" s="0"/>
      <c r="MT3" s="0"/>
      <c r="MU3" s="0"/>
      <c r="MV3" s="0"/>
      <c r="MW3" s="0"/>
      <c r="MX3" s="0"/>
      <c r="MY3" s="0"/>
      <c r="MZ3" s="0"/>
      <c r="NA3" s="0"/>
      <c r="NB3" s="0"/>
      <c r="NC3" s="0"/>
      <c r="ND3" s="0"/>
      <c r="NE3" s="0"/>
      <c r="NF3" s="0"/>
      <c r="NG3" s="0"/>
      <c r="NH3" s="0"/>
      <c r="NI3" s="0"/>
      <c r="NJ3" s="0"/>
      <c r="NK3" s="0"/>
      <c r="NL3" s="0"/>
      <c r="NM3" s="0"/>
      <c r="NN3" s="0"/>
      <c r="NO3" s="0"/>
      <c r="NP3" s="0"/>
      <c r="NQ3" s="0"/>
      <c r="NR3" s="0"/>
      <c r="NS3" s="0"/>
      <c r="NT3" s="0"/>
      <c r="NU3" s="0"/>
      <c r="NV3" s="0"/>
      <c r="NW3" s="0"/>
      <c r="NX3" s="0"/>
      <c r="NY3" s="0"/>
      <c r="NZ3" s="0"/>
      <c r="OA3" s="0"/>
      <c r="OB3" s="0"/>
      <c r="OC3" s="0"/>
      <c r="OD3" s="0"/>
      <c r="OE3" s="0"/>
      <c r="OF3" s="0"/>
      <c r="OG3" s="0"/>
      <c r="OH3" s="0"/>
      <c r="OI3" s="0"/>
      <c r="OJ3" s="0"/>
      <c r="OK3" s="0"/>
      <c r="OL3" s="0"/>
      <c r="OM3" s="0"/>
      <c r="ON3" s="0"/>
      <c r="OO3" s="0"/>
      <c r="OP3" s="0"/>
      <c r="OQ3" s="0"/>
      <c r="OR3" s="0"/>
      <c r="OS3" s="0"/>
      <c r="OT3" s="0"/>
      <c r="OU3" s="0"/>
      <c r="OV3" s="0"/>
      <c r="OW3" s="0"/>
      <c r="OX3" s="0"/>
      <c r="OY3" s="0"/>
      <c r="OZ3" s="0"/>
      <c r="PA3" s="0"/>
      <c r="PB3" s="0"/>
      <c r="PC3" s="0"/>
      <c r="PD3" s="0"/>
      <c r="PE3" s="0"/>
      <c r="PF3" s="0"/>
      <c r="PG3" s="0"/>
      <c r="PH3" s="0"/>
      <c r="PI3" s="0"/>
      <c r="PJ3" s="0"/>
      <c r="PK3" s="0"/>
      <c r="PL3" s="0"/>
      <c r="PM3" s="0"/>
      <c r="PN3" s="0"/>
      <c r="PO3" s="0"/>
      <c r="PP3" s="0"/>
      <c r="PQ3" s="0"/>
      <c r="PR3" s="0"/>
      <c r="PS3" s="0"/>
      <c r="PT3" s="0"/>
      <c r="PU3" s="0"/>
      <c r="PV3" s="0"/>
      <c r="PW3" s="0"/>
      <c r="PX3" s="0"/>
      <c r="PY3" s="0"/>
      <c r="PZ3" s="0"/>
      <c r="QA3" s="0"/>
      <c r="QB3" s="0"/>
      <c r="QC3" s="0"/>
      <c r="QD3" s="0"/>
      <c r="QE3" s="0"/>
      <c r="QF3" s="0"/>
      <c r="QG3" s="0"/>
      <c r="QH3" s="0"/>
      <c r="QI3" s="0"/>
      <c r="QJ3" s="0"/>
      <c r="QK3" s="0"/>
      <c r="QL3" s="0"/>
      <c r="QM3" s="0"/>
      <c r="QN3" s="0"/>
      <c r="QO3" s="0"/>
      <c r="QP3" s="0"/>
      <c r="QQ3" s="0"/>
      <c r="QR3" s="0"/>
      <c r="QS3" s="0"/>
      <c r="QT3" s="0"/>
      <c r="QU3" s="0"/>
      <c r="QV3" s="0"/>
      <c r="QW3" s="0"/>
      <c r="QX3" s="0"/>
      <c r="QY3" s="0"/>
      <c r="QZ3" s="0"/>
      <c r="RA3" s="0"/>
      <c r="RB3" s="0"/>
      <c r="RC3" s="0"/>
      <c r="RD3" s="0"/>
      <c r="RE3" s="0"/>
      <c r="RF3" s="0"/>
      <c r="RG3" s="0"/>
      <c r="RH3" s="0"/>
      <c r="RI3" s="0"/>
      <c r="RJ3" s="0"/>
      <c r="RK3" s="0"/>
      <c r="RL3" s="0"/>
      <c r="RM3" s="0"/>
      <c r="RN3" s="0"/>
      <c r="RO3" s="0"/>
      <c r="RP3" s="0"/>
      <c r="RQ3" s="0"/>
      <c r="RR3" s="0"/>
      <c r="RS3" s="0"/>
      <c r="RT3" s="0"/>
      <c r="RU3" s="0"/>
      <c r="RV3" s="0"/>
      <c r="RW3" s="0"/>
      <c r="RX3" s="0"/>
      <c r="RY3" s="0"/>
      <c r="RZ3" s="0"/>
      <c r="SA3" s="0"/>
      <c r="SB3" s="0"/>
      <c r="SC3" s="0"/>
      <c r="SD3" s="0"/>
      <c r="SE3" s="0"/>
      <c r="SF3" s="0"/>
      <c r="SG3" s="0"/>
      <c r="SH3" s="0"/>
      <c r="SI3" s="0"/>
      <c r="SJ3" s="0"/>
      <c r="SK3" s="0"/>
      <c r="SL3" s="0"/>
      <c r="SM3" s="0"/>
      <c r="SN3" s="0"/>
      <c r="SO3" s="0"/>
      <c r="SP3" s="0"/>
      <c r="SQ3" s="0"/>
      <c r="SR3" s="0"/>
      <c r="SS3" s="0"/>
      <c r="ST3" s="0"/>
      <c r="SU3" s="0"/>
      <c r="SV3" s="0"/>
      <c r="SW3" s="0"/>
      <c r="SX3" s="0"/>
      <c r="SY3" s="0"/>
      <c r="SZ3" s="0"/>
      <c r="TA3" s="0"/>
      <c r="TB3" s="0"/>
      <c r="TC3" s="0"/>
      <c r="TD3" s="0"/>
      <c r="TE3" s="0"/>
      <c r="TF3" s="0"/>
      <c r="TG3" s="0"/>
      <c r="TH3" s="0"/>
      <c r="TI3" s="0"/>
      <c r="TJ3" s="0"/>
      <c r="TK3" s="0"/>
      <c r="TL3" s="0"/>
      <c r="TM3" s="0"/>
      <c r="TN3" s="0"/>
      <c r="TO3" s="0"/>
      <c r="TP3" s="0"/>
      <c r="TQ3" s="0"/>
      <c r="TR3" s="0"/>
      <c r="TS3" s="0"/>
      <c r="TT3" s="0"/>
      <c r="TU3" s="0"/>
      <c r="TV3" s="0"/>
      <c r="TW3" s="0"/>
      <c r="TX3" s="0"/>
      <c r="TY3" s="0"/>
      <c r="TZ3" s="0"/>
      <c r="UA3" s="0"/>
      <c r="UB3" s="0"/>
      <c r="UC3" s="0"/>
      <c r="UD3" s="0"/>
      <c r="UE3" s="0"/>
      <c r="UF3" s="0"/>
      <c r="UG3" s="0"/>
      <c r="UH3" s="0"/>
      <c r="UI3" s="0"/>
      <c r="UJ3" s="0"/>
      <c r="UK3" s="0"/>
      <c r="UL3" s="0"/>
      <c r="UM3" s="0"/>
      <c r="UN3" s="0"/>
      <c r="UO3" s="0"/>
      <c r="UP3" s="0"/>
      <c r="UQ3" s="0"/>
      <c r="UR3" s="0"/>
      <c r="US3" s="0"/>
      <c r="UT3" s="0"/>
      <c r="UU3" s="0"/>
      <c r="UV3" s="0"/>
      <c r="UW3" s="0"/>
      <c r="UX3" s="0"/>
      <c r="UY3" s="0"/>
      <c r="UZ3" s="0"/>
      <c r="VA3" s="0"/>
      <c r="VB3" s="0"/>
      <c r="VC3" s="0"/>
      <c r="VD3" s="0"/>
      <c r="VE3" s="0"/>
      <c r="VF3" s="0"/>
      <c r="VG3" s="0"/>
      <c r="VH3" s="0"/>
      <c r="VI3" s="0"/>
      <c r="VJ3" s="0"/>
      <c r="VK3" s="0"/>
      <c r="VL3" s="0"/>
      <c r="VM3" s="0"/>
      <c r="VN3" s="0"/>
      <c r="VO3" s="0"/>
      <c r="VP3" s="0"/>
      <c r="VQ3" s="0"/>
      <c r="VR3" s="0"/>
      <c r="VS3" s="0"/>
      <c r="VT3" s="0"/>
      <c r="VU3" s="0"/>
      <c r="VV3" s="0"/>
      <c r="VW3" s="0"/>
      <c r="VX3" s="0"/>
      <c r="VY3" s="0"/>
      <c r="VZ3" s="0"/>
      <c r="WA3" s="0"/>
      <c r="WB3" s="0"/>
      <c r="WC3" s="0"/>
      <c r="WD3" s="0"/>
      <c r="WE3" s="0"/>
      <c r="WF3" s="0"/>
      <c r="WG3" s="0"/>
      <c r="WH3" s="0"/>
      <c r="WI3" s="0"/>
      <c r="WJ3" s="0"/>
      <c r="WK3" s="0"/>
      <c r="WL3" s="0"/>
      <c r="WM3" s="0"/>
      <c r="WN3" s="0"/>
      <c r="WO3" s="0"/>
      <c r="WP3" s="0"/>
      <c r="WQ3" s="0"/>
      <c r="WR3" s="0"/>
      <c r="WS3" s="0"/>
      <c r="WT3" s="0"/>
      <c r="WU3" s="0"/>
      <c r="WV3" s="0"/>
      <c r="WW3" s="0"/>
      <c r="WX3" s="0"/>
      <c r="WY3" s="0"/>
      <c r="WZ3" s="0"/>
      <c r="XA3" s="0"/>
      <c r="XB3" s="0"/>
      <c r="XC3" s="0"/>
      <c r="XD3" s="0"/>
      <c r="XE3" s="0"/>
      <c r="XF3" s="0"/>
      <c r="XG3" s="0"/>
      <c r="XH3" s="0"/>
      <c r="XI3" s="0"/>
      <c r="XJ3" s="0"/>
      <c r="XK3" s="0"/>
      <c r="XL3" s="0"/>
      <c r="XM3" s="0"/>
      <c r="XN3" s="0"/>
      <c r="XO3" s="0"/>
      <c r="XP3" s="0"/>
      <c r="XQ3" s="0"/>
      <c r="XR3" s="0"/>
      <c r="XS3" s="0"/>
      <c r="XT3" s="0"/>
      <c r="XU3" s="0"/>
      <c r="XV3" s="0"/>
      <c r="XW3" s="0"/>
      <c r="XX3" s="0"/>
      <c r="XY3" s="0"/>
      <c r="XZ3" s="0"/>
      <c r="YA3" s="0"/>
      <c r="YB3" s="0"/>
      <c r="YC3" s="0"/>
      <c r="YD3" s="0"/>
      <c r="YE3" s="0"/>
      <c r="YF3" s="0"/>
      <c r="YG3" s="0"/>
      <c r="YH3" s="0"/>
      <c r="YI3" s="0"/>
      <c r="YJ3" s="0"/>
      <c r="YK3" s="0"/>
      <c r="YL3" s="0"/>
      <c r="YM3" s="0"/>
      <c r="YN3" s="0"/>
      <c r="YO3" s="0"/>
      <c r="YP3" s="0"/>
      <c r="YQ3" s="0"/>
      <c r="YR3" s="0"/>
      <c r="YS3" s="0"/>
      <c r="YT3" s="0"/>
      <c r="YU3" s="0"/>
      <c r="YV3" s="0"/>
      <c r="YW3" s="0"/>
      <c r="YX3" s="0"/>
      <c r="YY3" s="0"/>
      <c r="YZ3" s="0"/>
      <c r="ZA3" s="0"/>
      <c r="ZB3" s="0"/>
      <c r="ZC3" s="0"/>
      <c r="ZD3" s="0"/>
      <c r="ZE3" s="0"/>
      <c r="ZF3" s="0"/>
      <c r="ZG3" s="0"/>
      <c r="ZH3" s="0"/>
      <c r="ZI3" s="0"/>
      <c r="ZJ3" s="0"/>
      <c r="ZK3" s="0"/>
      <c r="ZL3" s="0"/>
      <c r="ZM3" s="0"/>
      <c r="ZN3" s="0"/>
      <c r="ZO3" s="0"/>
      <c r="ZP3" s="0"/>
      <c r="ZQ3" s="0"/>
      <c r="ZR3" s="0"/>
      <c r="ZS3" s="0"/>
      <c r="ZT3" s="0"/>
      <c r="ZU3" s="0"/>
      <c r="ZV3" s="0"/>
      <c r="ZW3" s="0"/>
      <c r="ZX3" s="0"/>
      <c r="ZY3" s="0"/>
      <c r="ZZ3" s="0"/>
      <c r="AAA3" s="0"/>
      <c r="AAB3" s="0"/>
      <c r="AAC3" s="0"/>
      <c r="AAD3" s="0"/>
      <c r="AAE3" s="0"/>
      <c r="AAF3" s="0"/>
      <c r="AAG3" s="0"/>
      <c r="AAH3" s="0"/>
      <c r="AAI3" s="0"/>
      <c r="AAJ3" s="0"/>
      <c r="AAK3" s="0"/>
      <c r="AAL3" s="0"/>
      <c r="AAM3" s="0"/>
      <c r="AAN3" s="0"/>
      <c r="AAO3" s="0"/>
      <c r="AAP3" s="0"/>
      <c r="AAQ3" s="0"/>
      <c r="AAR3" s="0"/>
      <c r="AAS3" s="0"/>
      <c r="AAT3" s="0"/>
      <c r="AAU3" s="0"/>
      <c r="AAV3" s="0"/>
      <c r="AAW3" s="0"/>
      <c r="AAX3" s="0"/>
      <c r="AAY3" s="0"/>
      <c r="AAZ3" s="0"/>
      <c r="ABA3" s="0"/>
      <c r="ABB3" s="0"/>
      <c r="ABC3" s="0"/>
      <c r="ABD3" s="0"/>
      <c r="ABE3" s="0"/>
      <c r="ABF3" s="0"/>
      <c r="ABG3" s="0"/>
      <c r="ABH3" s="0"/>
      <c r="ABI3" s="0"/>
      <c r="ABJ3" s="0"/>
      <c r="ABK3" s="0"/>
      <c r="ABL3" s="0"/>
      <c r="ABM3" s="0"/>
      <c r="ABN3" s="0"/>
      <c r="ABO3" s="0"/>
      <c r="ABP3" s="0"/>
      <c r="ABQ3" s="0"/>
      <c r="ABR3" s="0"/>
      <c r="ABS3" s="0"/>
      <c r="ABT3" s="0"/>
      <c r="ABU3" s="0"/>
      <c r="ABV3" s="0"/>
      <c r="ABW3" s="0"/>
      <c r="ABX3" s="0"/>
      <c r="ABY3" s="0"/>
      <c r="ABZ3" s="0"/>
      <c r="ACA3" s="0"/>
      <c r="ACB3" s="0"/>
      <c r="ACC3" s="0"/>
      <c r="ACD3" s="0"/>
      <c r="ACE3" s="0"/>
      <c r="ACF3" s="0"/>
      <c r="ACG3" s="0"/>
      <c r="ACH3" s="0"/>
      <c r="ACI3" s="0"/>
      <c r="ACJ3" s="0"/>
      <c r="ACK3" s="0"/>
      <c r="ACL3" s="0"/>
      <c r="ACM3" s="0"/>
      <c r="ACN3" s="0"/>
      <c r="ACO3" s="0"/>
      <c r="ACP3" s="0"/>
      <c r="ACQ3" s="0"/>
      <c r="ACR3" s="0"/>
      <c r="ACS3" s="0"/>
      <c r="ACT3" s="0"/>
      <c r="ACU3" s="0"/>
      <c r="ACV3" s="0"/>
      <c r="ACW3" s="0"/>
      <c r="ACX3" s="0"/>
      <c r="ACY3" s="0"/>
      <c r="ACZ3" s="0"/>
      <c r="ADA3" s="0"/>
      <c r="ADB3" s="0"/>
      <c r="ADC3" s="0"/>
      <c r="ADD3" s="0"/>
      <c r="ADE3" s="0"/>
      <c r="ADF3" s="0"/>
      <c r="ADG3" s="0"/>
      <c r="ADH3" s="0"/>
      <c r="ADI3" s="0"/>
      <c r="ADJ3" s="0"/>
      <c r="ADK3" s="0"/>
      <c r="ADL3" s="0"/>
      <c r="ADM3" s="0"/>
      <c r="ADN3" s="0"/>
      <c r="ADO3" s="0"/>
      <c r="ADP3" s="0"/>
      <c r="ADQ3" s="0"/>
      <c r="ADR3" s="0"/>
      <c r="ADS3" s="0"/>
      <c r="ADT3" s="0"/>
      <c r="ADU3" s="0"/>
      <c r="ADV3" s="0"/>
      <c r="ADW3" s="0"/>
      <c r="ADX3" s="0"/>
      <c r="ADY3" s="0"/>
      <c r="ADZ3" s="0"/>
      <c r="AEA3" s="0"/>
      <c r="AEB3" s="0"/>
      <c r="AEC3" s="0"/>
      <c r="AED3" s="0"/>
      <c r="AEE3" s="0"/>
      <c r="AEF3" s="0"/>
      <c r="AEG3" s="0"/>
      <c r="AEH3" s="0"/>
      <c r="AEI3" s="0"/>
      <c r="AEJ3" s="0"/>
      <c r="AEK3" s="0"/>
      <c r="AEL3" s="0"/>
      <c r="AEM3" s="0"/>
      <c r="AEN3" s="0"/>
      <c r="AEO3" s="0"/>
      <c r="AEP3" s="0"/>
      <c r="AEQ3" s="0"/>
      <c r="AER3" s="0"/>
      <c r="AES3" s="0"/>
      <c r="AET3" s="0"/>
      <c r="AEU3" s="0"/>
      <c r="AEV3" s="0"/>
      <c r="AEW3" s="0"/>
      <c r="AEX3" s="0"/>
      <c r="AEY3" s="0"/>
      <c r="AEZ3" s="0"/>
      <c r="AFA3" s="0"/>
      <c r="AFB3" s="0"/>
      <c r="AFC3" s="0"/>
      <c r="AFD3" s="0"/>
      <c r="AFE3" s="0"/>
      <c r="AFF3" s="0"/>
      <c r="AFG3" s="0"/>
      <c r="AFH3" s="0"/>
      <c r="AFI3" s="0"/>
      <c r="AFJ3" s="0"/>
      <c r="AFK3" s="0"/>
      <c r="AFL3" s="0"/>
      <c r="AFM3" s="0"/>
      <c r="AFN3" s="0"/>
      <c r="AFO3" s="0"/>
      <c r="AFP3" s="0"/>
      <c r="AFQ3" s="0"/>
      <c r="AFR3" s="0"/>
      <c r="AFS3" s="0"/>
      <c r="AFT3" s="0"/>
      <c r="AFU3" s="0"/>
      <c r="AFV3" s="0"/>
      <c r="AFW3" s="0"/>
      <c r="AFX3" s="0"/>
      <c r="AFY3" s="0"/>
      <c r="AFZ3" s="0"/>
      <c r="AGA3" s="0"/>
      <c r="AGB3" s="0"/>
      <c r="AGC3" s="0"/>
      <c r="AGD3" s="0"/>
      <c r="AGE3" s="0"/>
      <c r="AGF3" s="0"/>
      <c r="AGG3" s="0"/>
      <c r="AGH3" s="0"/>
      <c r="AGI3" s="0"/>
      <c r="AGJ3" s="0"/>
      <c r="AGK3" s="0"/>
      <c r="AGL3" s="0"/>
      <c r="AGM3" s="0"/>
      <c r="AGN3" s="0"/>
      <c r="AGO3" s="0"/>
      <c r="AGP3" s="0"/>
      <c r="AGQ3" s="0"/>
      <c r="AGR3" s="0"/>
      <c r="AGS3" s="0"/>
      <c r="AGT3" s="0"/>
      <c r="AGU3" s="0"/>
      <c r="AGV3" s="0"/>
      <c r="AGW3" s="0"/>
      <c r="AGX3" s="0"/>
      <c r="AGY3" s="0"/>
      <c r="AGZ3" s="0"/>
      <c r="AHA3" s="0"/>
      <c r="AHB3" s="0"/>
      <c r="AHC3" s="0"/>
      <c r="AHD3" s="0"/>
      <c r="AHE3" s="0"/>
      <c r="AHF3" s="0"/>
      <c r="AHG3" s="0"/>
      <c r="AHH3" s="0"/>
      <c r="AHI3" s="0"/>
      <c r="AHJ3" s="0"/>
      <c r="AHK3" s="0"/>
      <c r="AHL3" s="0"/>
      <c r="AHM3" s="0"/>
      <c r="AHN3" s="0"/>
      <c r="AHO3" s="0"/>
      <c r="AHP3" s="0"/>
      <c r="AHQ3" s="0"/>
      <c r="AHR3" s="0"/>
      <c r="AHS3" s="0"/>
      <c r="AHT3" s="0"/>
      <c r="AHU3" s="0"/>
      <c r="AHV3" s="0"/>
      <c r="AHW3" s="0"/>
      <c r="AHX3" s="0"/>
      <c r="AHY3" s="0"/>
      <c r="AHZ3" s="0"/>
      <c r="AIA3" s="0"/>
      <c r="AIB3" s="0"/>
      <c r="AIC3" s="0"/>
      <c r="AID3" s="0"/>
      <c r="AIE3" s="0"/>
      <c r="AIF3" s="0"/>
      <c r="AIG3" s="0"/>
      <c r="AIH3" s="0"/>
      <c r="AII3" s="0"/>
      <c r="AIJ3" s="0"/>
      <c r="AIK3" s="0"/>
      <c r="AIL3" s="0"/>
      <c r="AIM3" s="0"/>
      <c r="AIN3" s="0"/>
      <c r="AIO3" s="0"/>
      <c r="AIP3" s="0"/>
      <c r="AIQ3" s="0"/>
      <c r="AIR3" s="0"/>
      <c r="AIS3" s="0"/>
      <c r="AIT3" s="0"/>
      <c r="AIU3" s="0"/>
      <c r="AIV3" s="0"/>
      <c r="AIW3" s="0"/>
      <c r="AIX3" s="0"/>
      <c r="AIY3" s="0"/>
      <c r="AIZ3" s="0"/>
      <c r="AJA3" s="0"/>
      <c r="AJB3" s="0"/>
      <c r="AJC3" s="0"/>
      <c r="AJD3" s="0"/>
      <c r="AJE3" s="0"/>
      <c r="AJF3" s="0"/>
      <c r="AJG3" s="0"/>
      <c r="AJH3" s="0"/>
      <c r="AJI3" s="0"/>
      <c r="AJJ3" s="0"/>
      <c r="AJK3" s="0"/>
      <c r="AJL3" s="0"/>
      <c r="AJM3" s="0"/>
      <c r="AJN3" s="0"/>
      <c r="AJO3" s="0"/>
      <c r="AJP3" s="0"/>
      <c r="AJQ3" s="0"/>
      <c r="AJR3" s="0"/>
      <c r="AJS3" s="0"/>
      <c r="AJT3" s="0"/>
      <c r="AJU3" s="0"/>
      <c r="AJV3" s="0"/>
      <c r="AJW3" s="0"/>
      <c r="AJX3" s="0"/>
      <c r="AJY3" s="0"/>
      <c r="AJZ3" s="0"/>
      <c r="AKA3" s="0"/>
      <c r="AKB3" s="0"/>
      <c r="AKC3" s="0"/>
      <c r="AKD3" s="0"/>
      <c r="AKE3" s="0"/>
      <c r="AKF3" s="0"/>
      <c r="AKG3" s="0"/>
      <c r="AKH3" s="0"/>
      <c r="AKI3" s="0"/>
      <c r="AKJ3" s="0"/>
      <c r="AKK3" s="0"/>
      <c r="AKL3" s="0"/>
      <c r="AKM3" s="0"/>
      <c r="AKN3" s="0"/>
      <c r="AKO3" s="0"/>
      <c r="AKP3" s="0"/>
      <c r="AKQ3" s="0"/>
      <c r="AKR3" s="0"/>
      <c r="AKS3" s="0"/>
      <c r="AKT3" s="0"/>
      <c r="AKU3" s="0"/>
      <c r="AKV3" s="0"/>
      <c r="AKW3" s="0"/>
      <c r="AKX3" s="0"/>
      <c r="AKY3" s="0"/>
      <c r="AKZ3" s="0"/>
      <c r="ALA3" s="0"/>
      <c r="ALB3" s="0"/>
      <c r="ALC3" s="0"/>
      <c r="ALD3" s="0"/>
      <c r="ALE3" s="0"/>
      <c r="ALF3" s="0"/>
      <c r="ALG3" s="0"/>
      <c r="ALH3" s="0"/>
      <c r="ALI3" s="0"/>
      <c r="ALJ3" s="0"/>
      <c r="ALK3" s="0"/>
      <c r="ALL3" s="0"/>
      <c r="ALM3" s="0"/>
      <c r="ALN3" s="0"/>
      <c r="ALO3" s="0"/>
      <c r="ALP3" s="0"/>
      <c r="ALQ3" s="0"/>
      <c r="ALR3" s="0"/>
      <c r="ALS3" s="0"/>
      <c r="ALT3" s="0"/>
      <c r="ALU3" s="0"/>
      <c r="ALV3" s="0"/>
      <c r="ALW3" s="0"/>
      <c r="ALX3" s="0"/>
      <c r="ALY3" s="0"/>
      <c r="ALZ3" s="0"/>
      <c r="AMA3" s="0"/>
      <c r="AMB3" s="0"/>
      <c r="AMC3" s="0"/>
      <c r="AMD3" s="0"/>
      <c r="AME3" s="0"/>
      <c r="AMF3" s="0"/>
      <c r="AMG3" s="0"/>
      <c r="AMH3" s="0"/>
      <c r="AMI3" s="0"/>
      <c r="AMJ3" s="0"/>
    </row>
    <row r="4" s="217" customFormat="true" ht="8.15" hidden="false" customHeight="true" outlineLevel="0" collapsed="false">
      <c r="B4" s="217" t="s">
        <v>5865</v>
      </c>
    </row>
    <row r="5" s="217" customFormat="true" ht="8.15" hidden="false" customHeight="true" outlineLevel="0" collapsed="false">
      <c r="B5" s="217" t="s">
        <v>5866</v>
      </c>
      <c r="M5" s="217" t="s">
        <v>5867</v>
      </c>
    </row>
    <row r="6" s="217" customFormat="true" ht="8.15" hidden="false" customHeight="true" outlineLevel="0" collapsed="false">
      <c r="B6" s="0"/>
      <c r="M6" s="0"/>
    </row>
    <row r="7" customFormat="false" ht="17.15" hidden="false" customHeight="true" outlineLevel="0" collapsed="false">
      <c r="A7" s="0"/>
      <c r="B7" s="184" t="s">
        <v>236</v>
      </c>
      <c r="C7" s="0"/>
      <c r="D7" s="0"/>
      <c r="E7" s="0"/>
      <c r="F7" s="0"/>
      <c r="G7" s="0"/>
      <c r="H7" s="0"/>
      <c r="I7" s="0"/>
      <c r="J7" s="0"/>
      <c r="K7" s="0"/>
      <c r="L7" s="0"/>
      <c r="M7" s="0"/>
      <c r="N7" s="0"/>
      <c r="O7" s="0"/>
      <c r="P7" s="0"/>
      <c r="Q7" s="0"/>
      <c r="R7" s="0"/>
      <c r="S7" s="0"/>
      <c r="T7" s="0"/>
      <c r="U7" s="0"/>
      <c r="V7" s="0"/>
      <c r="W7" s="0"/>
      <c r="X7" s="0"/>
      <c r="Y7" s="0"/>
      <c r="Z7" s="0"/>
      <c r="AA7" s="0"/>
      <c r="AB7" s="0"/>
      <c r="AC7" s="0"/>
      <c r="AD7" s="0"/>
      <c r="AE7" s="0"/>
      <c r="AF7" s="0"/>
      <c r="AG7" s="0"/>
      <c r="AH7" s="0"/>
      <c r="AI7" s="0"/>
      <c r="AJ7" s="0"/>
      <c r="AK7" s="0"/>
      <c r="AL7" s="185" t="s">
        <v>237</v>
      </c>
      <c r="AM7" s="186"/>
      <c r="AN7" s="186"/>
      <c r="AO7" s="186"/>
      <c r="AP7" s="186"/>
      <c r="AQ7" s="186"/>
      <c r="AR7" s="186"/>
      <c r="AS7" s="186"/>
      <c r="AT7" s="187"/>
      <c r="AU7" s="358"/>
      <c r="AV7" s="359"/>
      <c r="AW7" s="359"/>
      <c r="AX7" s="359"/>
      <c r="AY7" s="359"/>
      <c r="AZ7" s="359"/>
      <c r="BA7" s="359"/>
      <c r="BB7" s="359"/>
      <c r="BC7" s="359"/>
      <c r="BD7" s="360"/>
      <c r="BE7" s="0"/>
      <c r="BF7" s="0"/>
      <c r="BG7" s="0"/>
      <c r="BH7" s="0"/>
      <c r="BI7" s="0"/>
      <c r="BJ7" s="0"/>
      <c r="BK7" s="0"/>
      <c r="BL7" s="0"/>
      <c r="BM7" s="0"/>
      <c r="BN7" s="0"/>
      <c r="BO7" s="0"/>
      <c r="BP7" s="0"/>
      <c r="BQ7" s="0"/>
      <c r="BR7" s="0"/>
      <c r="BS7" s="0"/>
      <c r="BT7" s="0"/>
      <c r="BU7" s="0"/>
      <c r="BV7" s="0"/>
      <c r="BW7" s="0"/>
      <c r="BX7" s="0"/>
      <c r="BY7" s="0"/>
      <c r="BZ7" s="0"/>
      <c r="CA7" s="0"/>
      <c r="CB7" s="0"/>
      <c r="CC7" s="0"/>
      <c r="CD7" s="0"/>
      <c r="CE7" s="0"/>
      <c r="CF7" s="0"/>
      <c r="CG7" s="0"/>
      <c r="CH7" s="0"/>
      <c r="CI7" s="0"/>
      <c r="CJ7" s="0"/>
      <c r="CK7" s="0"/>
      <c r="CL7" s="0"/>
      <c r="CM7" s="0"/>
      <c r="CN7" s="0"/>
      <c r="CO7" s="0"/>
      <c r="CP7" s="0"/>
      <c r="CQ7" s="0"/>
      <c r="CR7" s="0"/>
      <c r="CS7" s="0"/>
      <c r="CT7" s="0"/>
      <c r="CU7" s="0"/>
      <c r="CV7" s="0"/>
      <c r="CW7" s="0"/>
      <c r="CX7" s="0"/>
      <c r="CY7" s="0"/>
      <c r="CZ7" s="0"/>
      <c r="DA7" s="0"/>
      <c r="DB7" s="0"/>
      <c r="DC7" s="0"/>
      <c r="DD7" s="0"/>
      <c r="DE7" s="0"/>
      <c r="DF7" s="0"/>
      <c r="DG7" s="0"/>
      <c r="DH7" s="0"/>
      <c r="DI7" s="0"/>
      <c r="DJ7" s="0"/>
      <c r="DK7" s="0"/>
      <c r="DL7" s="0"/>
      <c r="DM7" s="0"/>
      <c r="DN7" s="0"/>
      <c r="DO7" s="0"/>
      <c r="DP7" s="0"/>
      <c r="DQ7" s="0"/>
      <c r="DR7" s="0"/>
      <c r="DS7" s="0"/>
      <c r="DT7" s="0"/>
      <c r="DU7" s="0"/>
      <c r="DV7" s="0"/>
      <c r="DW7" s="0"/>
      <c r="DX7" s="0"/>
      <c r="DY7" s="0"/>
      <c r="DZ7" s="0"/>
      <c r="EA7" s="0"/>
      <c r="EB7" s="0"/>
      <c r="EC7" s="0"/>
      <c r="ED7" s="0"/>
      <c r="EE7" s="0"/>
      <c r="EF7" s="0"/>
      <c r="EG7" s="0"/>
      <c r="EH7" s="0"/>
      <c r="EI7" s="0"/>
      <c r="EJ7" s="0"/>
      <c r="EK7" s="0"/>
      <c r="EL7" s="0"/>
      <c r="EM7" s="0"/>
      <c r="EN7" s="0"/>
      <c r="EO7" s="0"/>
      <c r="EP7" s="0"/>
      <c r="EQ7" s="0"/>
      <c r="ER7" s="0"/>
      <c r="ES7" s="0"/>
      <c r="ET7" s="0"/>
      <c r="EU7" s="0"/>
      <c r="EV7" s="0"/>
      <c r="EW7" s="0"/>
      <c r="EX7" s="0"/>
      <c r="EY7" s="0"/>
      <c r="EZ7" s="0"/>
      <c r="FA7" s="0"/>
      <c r="FB7" s="0"/>
      <c r="FC7" s="0"/>
      <c r="FD7" s="0"/>
      <c r="FE7" s="0"/>
      <c r="FF7" s="0"/>
      <c r="FG7" s="0"/>
      <c r="FH7" s="0"/>
      <c r="FI7" s="0"/>
      <c r="FJ7" s="0"/>
      <c r="FK7" s="0"/>
      <c r="FL7" s="0"/>
      <c r="FM7" s="0"/>
      <c r="FN7" s="0"/>
      <c r="FO7" s="0"/>
      <c r="FP7" s="0"/>
      <c r="FQ7" s="0"/>
      <c r="FR7" s="0"/>
      <c r="FS7" s="0"/>
      <c r="FT7" s="0"/>
      <c r="FU7" s="0"/>
      <c r="FV7" s="0"/>
      <c r="FW7" s="0"/>
      <c r="FX7" s="0"/>
      <c r="FY7" s="0"/>
      <c r="FZ7" s="0"/>
      <c r="GA7" s="0"/>
      <c r="GB7" s="0"/>
      <c r="GC7" s="0"/>
      <c r="GD7" s="0"/>
      <c r="GE7" s="0"/>
      <c r="GF7" s="0"/>
      <c r="GG7" s="0"/>
      <c r="GH7" s="0"/>
      <c r="GI7" s="0"/>
      <c r="GJ7" s="0"/>
      <c r="GK7" s="0"/>
      <c r="GL7" s="0"/>
      <c r="GM7" s="0"/>
      <c r="GN7" s="0"/>
      <c r="GO7" s="0"/>
      <c r="GP7" s="0"/>
      <c r="GQ7" s="0"/>
      <c r="GR7" s="0"/>
      <c r="GS7" s="0"/>
      <c r="GT7" s="0"/>
      <c r="GU7" s="0"/>
      <c r="GV7" s="0"/>
      <c r="GW7" s="0"/>
      <c r="GX7" s="0"/>
      <c r="GY7" s="0"/>
      <c r="GZ7" s="0"/>
      <c r="HA7" s="0"/>
      <c r="HB7" s="0"/>
      <c r="HC7" s="0"/>
      <c r="HD7" s="0"/>
      <c r="HE7" s="0"/>
      <c r="HF7" s="0"/>
      <c r="HG7" s="0"/>
      <c r="HH7" s="0"/>
      <c r="HI7" s="0"/>
      <c r="HJ7" s="0"/>
      <c r="HK7" s="0"/>
      <c r="HL7" s="0"/>
      <c r="HM7" s="0"/>
      <c r="HN7" s="0"/>
      <c r="HO7" s="0"/>
      <c r="HP7" s="0"/>
      <c r="HQ7" s="0"/>
      <c r="HR7" s="0"/>
      <c r="HS7" s="0"/>
      <c r="HT7" s="0"/>
      <c r="HU7" s="0"/>
      <c r="HV7" s="0"/>
      <c r="HW7" s="0"/>
      <c r="HX7" s="0"/>
      <c r="HY7" s="0"/>
      <c r="HZ7" s="0"/>
      <c r="IA7" s="0"/>
      <c r="IB7" s="0"/>
      <c r="IC7" s="0"/>
      <c r="ID7" s="0"/>
      <c r="IE7" s="0"/>
      <c r="IF7" s="0"/>
      <c r="IG7" s="0"/>
      <c r="IH7" s="0"/>
      <c r="II7" s="0"/>
      <c r="IJ7" s="0"/>
      <c r="IK7" s="0"/>
      <c r="IL7" s="0"/>
      <c r="IM7" s="0"/>
      <c r="IN7" s="0"/>
      <c r="IO7" s="0"/>
      <c r="IP7" s="0"/>
      <c r="IQ7" s="0"/>
      <c r="IR7" s="0"/>
      <c r="IS7" s="0"/>
      <c r="IT7" s="0"/>
      <c r="IU7" s="0"/>
      <c r="IV7" s="0"/>
      <c r="IW7" s="0"/>
      <c r="IX7" s="0"/>
      <c r="IY7" s="0"/>
      <c r="IZ7" s="0"/>
      <c r="JA7" s="0"/>
      <c r="JB7" s="0"/>
      <c r="JC7" s="0"/>
      <c r="JD7" s="0"/>
      <c r="JE7" s="0"/>
      <c r="JF7" s="0"/>
      <c r="JG7" s="0"/>
      <c r="JH7" s="0"/>
      <c r="JI7" s="0"/>
      <c r="JJ7" s="0"/>
      <c r="JK7" s="0"/>
      <c r="JL7" s="0"/>
      <c r="JM7" s="0"/>
      <c r="JN7" s="0"/>
      <c r="JO7" s="0"/>
      <c r="JP7" s="0"/>
      <c r="JQ7" s="0"/>
      <c r="JR7" s="0"/>
      <c r="JS7" s="0"/>
      <c r="JT7" s="0"/>
      <c r="JU7" s="0"/>
      <c r="JV7" s="0"/>
      <c r="JW7" s="0"/>
      <c r="JX7" s="0"/>
      <c r="JY7" s="0"/>
      <c r="JZ7" s="0"/>
      <c r="KA7" s="0"/>
      <c r="KB7" s="0"/>
      <c r="KC7" s="0"/>
      <c r="KD7" s="0"/>
      <c r="KE7" s="0"/>
      <c r="KF7" s="0"/>
      <c r="KG7" s="0"/>
      <c r="KH7" s="0"/>
      <c r="KI7" s="0"/>
      <c r="KJ7" s="0"/>
      <c r="KK7" s="0"/>
      <c r="KL7" s="0"/>
      <c r="KM7" s="0"/>
      <c r="KN7" s="0"/>
      <c r="KO7" s="0"/>
      <c r="KP7" s="0"/>
      <c r="KQ7" s="0"/>
      <c r="KR7" s="0"/>
      <c r="KS7" s="0"/>
      <c r="KT7" s="0"/>
      <c r="KU7" s="0"/>
      <c r="KV7" s="0"/>
      <c r="KW7" s="0"/>
      <c r="KX7" s="0"/>
      <c r="KY7" s="0"/>
      <c r="KZ7" s="0"/>
      <c r="LA7" s="0"/>
      <c r="LB7" s="0"/>
      <c r="LC7" s="0"/>
      <c r="LD7" s="0"/>
      <c r="LE7" s="0"/>
      <c r="LF7" s="0"/>
      <c r="LG7" s="0"/>
      <c r="LH7" s="0"/>
      <c r="LI7" s="0"/>
      <c r="LJ7" s="0"/>
      <c r="LK7" s="0"/>
      <c r="LL7" s="0"/>
      <c r="LM7" s="0"/>
      <c r="LN7" s="0"/>
      <c r="LO7" s="0"/>
      <c r="LP7" s="0"/>
      <c r="LQ7" s="0"/>
      <c r="LR7" s="0"/>
      <c r="LS7" s="0"/>
      <c r="LT7" s="0"/>
      <c r="LU7" s="0"/>
      <c r="LV7" s="0"/>
      <c r="LW7" s="0"/>
      <c r="LX7" s="0"/>
      <c r="LY7" s="0"/>
      <c r="LZ7" s="0"/>
      <c r="MA7" s="0"/>
      <c r="MB7" s="0"/>
      <c r="MC7" s="0"/>
      <c r="MD7" s="0"/>
      <c r="ME7" s="0"/>
      <c r="MF7" s="0"/>
      <c r="MG7" s="0"/>
      <c r="MH7" s="0"/>
      <c r="MI7" s="0"/>
      <c r="MJ7" s="0"/>
      <c r="MK7" s="0"/>
      <c r="ML7" s="0"/>
      <c r="MM7" s="0"/>
      <c r="MN7" s="0"/>
      <c r="MO7" s="0"/>
      <c r="MP7" s="0"/>
      <c r="MQ7" s="0"/>
      <c r="MR7" s="0"/>
      <c r="MS7" s="0"/>
      <c r="MT7" s="0"/>
      <c r="MU7" s="0"/>
      <c r="MV7" s="0"/>
      <c r="MW7" s="0"/>
      <c r="MX7" s="0"/>
      <c r="MY7" s="0"/>
      <c r="MZ7" s="0"/>
      <c r="NA7" s="0"/>
      <c r="NB7" s="0"/>
      <c r="NC7" s="0"/>
      <c r="ND7" s="0"/>
      <c r="NE7" s="0"/>
      <c r="NF7" s="0"/>
      <c r="NG7" s="0"/>
      <c r="NH7" s="0"/>
      <c r="NI7" s="0"/>
      <c r="NJ7" s="0"/>
      <c r="NK7" s="0"/>
      <c r="NL7" s="0"/>
      <c r="NM7" s="0"/>
      <c r="NN7" s="0"/>
      <c r="NO7" s="0"/>
      <c r="NP7" s="0"/>
      <c r="NQ7" s="0"/>
      <c r="NR7" s="0"/>
      <c r="NS7" s="0"/>
      <c r="NT7" s="0"/>
      <c r="NU7" s="0"/>
      <c r="NV7" s="0"/>
      <c r="NW7" s="0"/>
      <c r="NX7" s="0"/>
      <c r="NY7" s="0"/>
      <c r="NZ7" s="0"/>
      <c r="OA7" s="0"/>
      <c r="OB7" s="0"/>
      <c r="OC7" s="0"/>
      <c r="OD7" s="0"/>
      <c r="OE7" s="0"/>
      <c r="OF7" s="0"/>
      <c r="OG7" s="0"/>
      <c r="OH7" s="0"/>
      <c r="OI7" s="0"/>
      <c r="OJ7" s="0"/>
      <c r="OK7" s="0"/>
      <c r="OL7" s="0"/>
      <c r="OM7" s="0"/>
      <c r="ON7" s="0"/>
      <c r="OO7" s="0"/>
      <c r="OP7" s="0"/>
      <c r="OQ7" s="0"/>
      <c r="OR7" s="0"/>
      <c r="OS7" s="0"/>
      <c r="OT7" s="0"/>
      <c r="OU7" s="0"/>
      <c r="OV7" s="0"/>
      <c r="OW7" s="0"/>
      <c r="OX7" s="0"/>
      <c r="OY7" s="0"/>
      <c r="OZ7" s="0"/>
      <c r="PA7" s="0"/>
      <c r="PB7" s="0"/>
      <c r="PC7" s="0"/>
      <c r="PD7" s="0"/>
      <c r="PE7" s="0"/>
      <c r="PF7" s="0"/>
      <c r="PG7" s="0"/>
      <c r="PH7" s="0"/>
      <c r="PI7" s="0"/>
      <c r="PJ7" s="0"/>
      <c r="PK7" s="0"/>
      <c r="PL7" s="0"/>
      <c r="PM7" s="0"/>
      <c r="PN7" s="0"/>
      <c r="PO7" s="0"/>
      <c r="PP7" s="0"/>
      <c r="PQ7" s="0"/>
      <c r="PR7" s="0"/>
      <c r="PS7" s="0"/>
      <c r="PT7" s="0"/>
      <c r="PU7" s="0"/>
      <c r="PV7" s="0"/>
      <c r="PW7" s="0"/>
      <c r="PX7" s="0"/>
      <c r="PY7" s="0"/>
      <c r="PZ7" s="0"/>
      <c r="QA7" s="0"/>
      <c r="QB7" s="0"/>
      <c r="QC7" s="0"/>
      <c r="QD7" s="0"/>
      <c r="QE7" s="0"/>
      <c r="QF7" s="0"/>
      <c r="QG7" s="0"/>
      <c r="QH7" s="0"/>
      <c r="QI7" s="0"/>
      <c r="QJ7" s="0"/>
      <c r="QK7" s="0"/>
      <c r="QL7" s="0"/>
      <c r="QM7" s="0"/>
      <c r="QN7" s="0"/>
      <c r="QO7" s="0"/>
      <c r="QP7" s="0"/>
      <c r="QQ7" s="0"/>
      <c r="QR7" s="0"/>
      <c r="QS7" s="0"/>
      <c r="QT7" s="0"/>
      <c r="QU7" s="0"/>
      <c r="QV7" s="0"/>
      <c r="QW7" s="0"/>
      <c r="QX7" s="0"/>
      <c r="QY7" s="0"/>
      <c r="QZ7" s="0"/>
      <c r="RA7" s="0"/>
      <c r="RB7" s="0"/>
      <c r="RC7" s="0"/>
      <c r="RD7" s="0"/>
      <c r="RE7" s="0"/>
      <c r="RF7" s="0"/>
      <c r="RG7" s="0"/>
      <c r="RH7" s="0"/>
      <c r="RI7" s="0"/>
      <c r="RJ7" s="0"/>
      <c r="RK7" s="0"/>
      <c r="RL7" s="0"/>
      <c r="RM7" s="0"/>
      <c r="RN7" s="0"/>
      <c r="RO7" s="0"/>
      <c r="RP7" s="0"/>
      <c r="RQ7" s="0"/>
      <c r="RR7" s="0"/>
      <c r="RS7" s="0"/>
      <c r="RT7" s="0"/>
      <c r="RU7" s="0"/>
      <c r="RV7" s="0"/>
      <c r="RW7" s="0"/>
      <c r="RX7" s="0"/>
      <c r="RY7" s="0"/>
      <c r="RZ7" s="0"/>
      <c r="SA7" s="0"/>
      <c r="SB7" s="0"/>
      <c r="SC7" s="0"/>
      <c r="SD7" s="0"/>
      <c r="SE7" s="0"/>
      <c r="SF7" s="0"/>
      <c r="SG7" s="0"/>
      <c r="SH7" s="0"/>
      <c r="SI7" s="0"/>
      <c r="SJ7" s="0"/>
      <c r="SK7" s="0"/>
      <c r="SL7" s="0"/>
      <c r="SM7" s="0"/>
      <c r="SN7" s="0"/>
      <c r="SO7" s="0"/>
      <c r="SP7" s="0"/>
      <c r="SQ7" s="0"/>
      <c r="SR7" s="0"/>
      <c r="SS7" s="0"/>
      <c r="ST7" s="0"/>
      <c r="SU7" s="0"/>
      <c r="SV7" s="0"/>
      <c r="SW7" s="0"/>
      <c r="SX7" s="0"/>
      <c r="SY7" s="0"/>
      <c r="SZ7" s="0"/>
      <c r="TA7" s="0"/>
      <c r="TB7" s="0"/>
      <c r="TC7" s="0"/>
      <c r="TD7" s="0"/>
      <c r="TE7" s="0"/>
      <c r="TF7" s="0"/>
      <c r="TG7" s="0"/>
      <c r="TH7" s="0"/>
      <c r="TI7" s="0"/>
      <c r="TJ7" s="0"/>
      <c r="TK7" s="0"/>
      <c r="TL7" s="0"/>
      <c r="TM7" s="0"/>
      <c r="TN7" s="0"/>
      <c r="TO7" s="0"/>
      <c r="TP7" s="0"/>
      <c r="TQ7" s="0"/>
      <c r="TR7" s="0"/>
      <c r="TS7" s="0"/>
      <c r="TT7" s="0"/>
      <c r="TU7" s="0"/>
      <c r="TV7" s="0"/>
      <c r="TW7" s="0"/>
      <c r="TX7" s="0"/>
      <c r="TY7" s="0"/>
      <c r="TZ7" s="0"/>
      <c r="UA7" s="0"/>
      <c r="UB7" s="0"/>
      <c r="UC7" s="0"/>
      <c r="UD7" s="0"/>
      <c r="UE7" s="0"/>
      <c r="UF7" s="0"/>
      <c r="UG7" s="0"/>
      <c r="UH7" s="0"/>
      <c r="UI7" s="0"/>
      <c r="UJ7" s="0"/>
      <c r="UK7" s="0"/>
      <c r="UL7" s="0"/>
      <c r="UM7" s="0"/>
      <c r="UN7" s="0"/>
      <c r="UO7" s="0"/>
      <c r="UP7" s="0"/>
      <c r="UQ7" s="0"/>
      <c r="UR7" s="0"/>
      <c r="US7" s="0"/>
      <c r="UT7" s="0"/>
      <c r="UU7" s="0"/>
      <c r="UV7" s="0"/>
      <c r="UW7" s="0"/>
      <c r="UX7" s="0"/>
      <c r="UY7" s="0"/>
      <c r="UZ7" s="0"/>
      <c r="VA7" s="0"/>
      <c r="VB7" s="0"/>
      <c r="VC7" s="0"/>
      <c r="VD7" s="0"/>
      <c r="VE7" s="0"/>
      <c r="VF7" s="0"/>
      <c r="VG7" s="0"/>
      <c r="VH7" s="0"/>
      <c r="VI7" s="0"/>
      <c r="VJ7" s="0"/>
      <c r="VK7" s="0"/>
      <c r="VL7" s="0"/>
      <c r="VM7" s="0"/>
      <c r="VN7" s="0"/>
      <c r="VO7" s="0"/>
      <c r="VP7" s="0"/>
      <c r="VQ7" s="0"/>
      <c r="VR7" s="0"/>
      <c r="VS7" s="0"/>
      <c r="VT7" s="0"/>
      <c r="VU7" s="0"/>
      <c r="VV7" s="0"/>
      <c r="VW7" s="0"/>
      <c r="VX7" s="0"/>
      <c r="VY7" s="0"/>
      <c r="VZ7" s="0"/>
      <c r="WA7" s="0"/>
      <c r="WB7" s="0"/>
      <c r="WC7" s="0"/>
      <c r="WD7" s="0"/>
      <c r="WE7" s="0"/>
      <c r="WF7" s="0"/>
      <c r="WG7" s="0"/>
      <c r="WH7" s="0"/>
      <c r="WI7" s="0"/>
      <c r="WJ7" s="0"/>
      <c r="WK7" s="0"/>
      <c r="WL7" s="0"/>
      <c r="WM7" s="0"/>
      <c r="WN7" s="0"/>
      <c r="WO7" s="0"/>
      <c r="WP7" s="0"/>
      <c r="WQ7" s="0"/>
      <c r="WR7" s="0"/>
      <c r="WS7" s="0"/>
      <c r="WT7" s="0"/>
      <c r="WU7" s="0"/>
      <c r="WV7" s="0"/>
      <c r="WW7" s="0"/>
      <c r="WX7" s="0"/>
      <c r="WY7" s="0"/>
      <c r="WZ7" s="0"/>
      <c r="XA7" s="0"/>
      <c r="XB7" s="0"/>
      <c r="XC7" s="0"/>
      <c r="XD7" s="0"/>
      <c r="XE7" s="0"/>
      <c r="XF7" s="0"/>
      <c r="XG7" s="0"/>
      <c r="XH7" s="0"/>
      <c r="XI7" s="0"/>
      <c r="XJ7" s="0"/>
      <c r="XK7" s="0"/>
      <c r="XL7" s="0"/>
      <c r="XM7" s="0"/>
      <c r="XN7" s="0"/>
      <c r="XO7" s="0"/>
      <c r="XP7" s="0"/>
      <c r="XQ7" s="0"/>
      <c r="XR7" s="0"/>
      <c r="XS7" s="0"/>
      <c r="XT7" s="0"/>
      <c r="XU7" s="0"/>
      <c r="XV7" s="0"/>
      <c r="XW7" s="0"/>
      <c r="XX7" s="0"/>
      <c r="XY7" s="0"/>
      <c r="XZ7" s="0"/>
      <c r="YA7" s="0"/>
      <c r="YB7" s="0"/>
      <c r="YC7" s="0"/>
      <c r="YD7" s="0"/>
      <c r="YE7" s="0"/>
      <c r="YF7" s="0"/>
      <c r="YG7" s="0"/>
      <c r="YH7" s="0"/>
      <c r="YI7" s="0"/>
      <c r="YJ7" s="0"/>
      <c r="YK7" s="0"/>
      <c r="YL7" s="0"/>
      <c r="YM7" s="0"/>
      <c r="YN7" s="0"/>
      <c r="YO7" s="0"/>
      <c r="YP7" s="0"/>
      <c r="YQ7" s="0"/>
      <c r="YR7" s="0"/>
      <c r="YS7" s="0"/>
      <c r="YT7" s="0"/>
      <c r="YU7" s="0"/>
      <c r="YV7" s="0"/>
      <c r="YW7" s="0"/>
      <c r="YX7" s="0"/>
      <c r="YY7" s="0"/>
      <c r="YZ7" s="0"/>
      <c r="ZA7" s="0"/>
      <c r="ZB7" s="0"/>
      <c r="ZC7" s="0"/>
      <c r="ZD7" s="0"/>
      <c r="ZE7" s="0"/>
      <c r="ZF7" s="0"/>
      <c r="ZG7" s="0"/>
      <c r="ZH7" s="0"/>
      <c r="ZI7" s="0"/>
      <c r="ZJ7" s="0"/>
      <c r="ZK7" s="0"/>
      <c r="ZL7" s="0"/>
      <c r="ZM7" s="0"/>
      <c r="ZN7" s="0"/>
      <c r="ZO7" s="0"/>
      <c r="ZP7" s="0"/>
      <c r="ZQ7" s="0"/>
      <c r="ZR7" s="0"/>
      <c r="ZS7" s="0"/>
      <c r="ZT7" s="0"/>
      <c r="ZU7" s="0"/>
      <c r="ZV7" s="0"/>
      <c r="ZW7" s="0"/>
      <c r="ZX7" s="0"/>
      <c r="ZY7" s="0"/>
      <c r="ZZ7" s="0"/>
      <c r="AAA7" s="0"/>
      <c r="AAB7" s="0"/>
      <c r="AAC7" s="0"/>
      <c r="AAD7" s="0"/>
      <c r="AAE7" s="0"/>
      <c r="AAF7" s="0"/>
      <c r="AAG7" s="0"/>
      <c r="AAH7" s="0"/>
      <c r="AAI7" s="0"/>
      <c r="AAJ7" s="0"/>
      <c r="AAK7" s="0"/>
      <c r="AAL7" s="0"/>
      <c r="AAM7" s="0"/>
      <c r="AAN7" s="0"/>
      <c r="AAO7" s="0"/>
      <c r="AAP7" s="0"/>
      <c r="AAQ7" s="0"/>
      <c r="AAR7" s="0"/>
      <c r="AAS7" s="0"/>
      <c r="AAT7" s="0"/>
      <c r="AAU7" s="0"/>
      <c r="AAV7" s="0"/>
      <c r="AAW7" s="0"/>
      <c r="AAX7" s="0"/>
      <c r="AAY7" s="0"/>
      <c r="AAZ7" s="0"/>
      <c r="ABA7" s="0"/>
      <c r="ABB7" s="0"/>
      <c r="ABC7" s="0"/>
      <c r="ABD7" s="0"/>
      <c r="ABE7" s="0"/>
      <c r="ABF7" s="0"/>
      <c r="ABG7" s="0"/>
      <c r="ABH7" s="0"/>
      <c r="ABI7" s="0"/>
      <c r="ABJ7" s="0"/>
      <c r="ABK7" s="0"/>
      <c r="ABL7" s="0"/>
      <c r="ABM7" s="0"/>
      <c r="ABN7" s="0"/>
      <c r="ABO7" s="0"/>
      <c r="ABP7" s="0"/>
      <c r="ABQ7" s="0"/>
      <c r="ABR7" s="0"/>
      <c r="ABS7" s="0"/>
      <c r="ABT7" s="0"/>
      <c r="ABU7" s="0"/>
      <c r="ABV7" s="0"/>
      <c r="ABW7" s="0"/>
      <c r="ABX7" s="0"/>
      <c r="ABY7" s="0"/>
      <c r="ABZ7" s="0"/>
      <c r="ACA7" s="0"/>
      <c r="ACB7" s="0"/>
      <c r="ACC7" s="0"/>
      <c r="ACD7" s="0"/>
      <c r="ACE7" s="0"/>
      <c r="ACF7" s="0"/>
      <c r="ACG7" s="0"/>
      <c r="ACH7" s="0"/>
      <c r="ACI7" s="0"/>
      <c r="ACJ7" s="0"/>
      <c r="ACK7" s="0"/>
      <c r="ACL7" s="0"/>
      <c r="ACM7" s="0"/>
      <c r="ACN7" s="0"/>
      <c r="ACO7" s="0"/>
      <c r="ACP7" s="0"/>
      <c r="ACQ7" s="0"/>
      <c r="ACR7" s="0"/>
      <c r="ACS7" s="0"/>
      <c r="ACT7" s="0"/>
      <c r="ACU7" s="0"/>
      <c r="ACV7" s="0"/>
      <c r="ACW7" s="0"/>
      <c r="ACX7" s="0"/>
      <c r="ACY7" s="0"/>
      <c r="ACZ7" s="0"/>
      <c r="ADA7" s="0"/>
      <c r="ADB7" s="0"/>
      <c r="ADC7" s="0"/>
      <c r="ADD7" s="0"/>
      <c r="ADE7" s="0"/>
      <c r="ADF7" s="0"/>
      <c r="ADG7" s="0"/>
      <c r="ADH7" s="0"/>
      <c r="ADI7" s="0"/>
      <c r="ADJ7" s="0"/>
      <c r="ADK7" s="0"/>
      <c r="ADL7" s="0"/>
      <c r="ADM7" s="0"/>
      <c r="ADN7" s="0"/>
      <c r="ADO7" s="0"/>
      <c r="ADP7" s="0"/>
      <c r="ADQ7" s="0"/>
      <c r="ADR7" s="0"/>
      <c r="ADS7" s="0"/>
      <c r="ADT7" s="0"/>
      <c r="ADU7" s="0"/>
      <c r="ADV7" s="0"/>
      <c r="ADW7" s="0"/>
      <c r="ADX7" s="0"/>
      <c r="ADY7" s="0"/>
      <c r="ADZ7" s="0"/>
      <c r="AEA7" s="0"/>
      <c r="AEB7" s="0"/>
      <c r="AEC7" s="0"/>
      <c r="AED7" s="0"/>
      <c r="AEE7" s="0"/>
      <c r="AEF7" s="0"/>
      <c r="AEG7" s="0"/>
      <c r="AEH7" s="0"/>
      <c r="AEI7" s="0"/>
      <c r="AEJ7" s="0"/>
      <c r="AEK7" s="0"/>
      <c r="AEL7" s="0"/>
      <c r="AEM7" s="0"/>
      <c r="AEN7" s="0"/>
      <c r="AEO7" s="0"/>
      <c r="AEP7" s="0"/>
      <c r="AEQ7" s="0"/>
      <c r="AER7" s="0"/>
      <c r="AES7" s="0"/>
      <c r="AET7" s="0"/>
      <c r="AEU7" s="0"/>
      <c r="AEV7" s="0"/>
      <c r="AEW7" s="0"/>
      <c r="AEX7" s="0"/>
      <c r="AEY7" s="0"/>
      <c r="AEZ7" s="0"/>
      <c r="AFA7" s="0"/>
      <c r="AFB7" s="0"/>
      <c r="AFC7" s="0"/>
      <c r="AFD7" s="0"/>
      <c r="AFE7" s="0"/>
      <c r="AFF7" s="0"/>
      <c r="AFG7" s="0"/>
      <c r="AFH7" s="0"/>
      <c r="AFI7" s="0"/>
      <c r="AFJ7" s="0"/>
      <c r="AFK7" s="0"/>
      <c r="AFL7" s="0"/>
      <c r="AFM7" s="0"/>
      <c r="AFN7" s="0"/>
      <c r="AFO7" s="0"/>
      <c r="AFP7" s="0"/>
      <c r="AFQ7" s="0"/>
      <c r="AFR7" s="0"/>
      <c r="AFS7" s="0"/>
      <c r="AFT7" s="0"/>
      <c r="AFU7" s="0"/>
      <c r="AFV7" s="0"/>
      <c r="AFW7" s="0"/>
      <c r="AFX7" s="0"/>
      <c r="AFY7" s="0"/>
      <c r="AFZ7" s="0"/>
      <c r="AGA7" s="0"/>
      <c r="AGB7" s="0"/>
      <c r="AGC7" s="0"/>
      <c r="AGD7" s="0"/>
      <c r="AGE7" s="0"/>
      <c r="AGF7" s="0"/>
      <c r="AGG7" s="0"/>
      <c r="AGH7" s="0"/>
      <c r="AGI7" s="0"/>
      <c r="AGJ7" s="0"/>
      <c r="AGK7" s="0"/>
      <c r="AGL7" s="0"/>
      <c r="AGM7" s="0"/>
      <c r="AGN7" s="0"/>
      <c r="AGO7" s="0"/>
      <c r="AGP7" s="0"/>
      <c r="AGQ7" s="0"/>
      <c r="AGR7" s="0"/>
      <c r="AGS7" s="0"/>
      <c r="AGT7" s="0"/>
      <c r="AGU7" s="0"/>
      <c r="AGV7" s="0"/>
      <c r="AGW7" s="0"/>
      <c r="AGX7" s="0"/>
      <c r="AGY7" s="0"/>
      <c r="AGZ7" s="0"/>
      <c r="AHA7" s="0"/>
      <c r="AHB7" s="0"/>
      <c r="AHC7" s="0"/>
      <c r="AHD7" s="0"/>
      <c r="AHE7" s="0"/>
      <c r="AHF7" s="0"/>
      <c r="AHG7" s="0"/>
      <c r="AHH7" s="0"/>
      <c r="AHI7" s="0"/>
      <c r="AHJ7" s="0"/>
      <c r="AHK7" s="0"/>
      <c r="AHL7" s="0"/>
      <c r="AHM7" s="0"/>
      <c r="AHN7" s="0"/>
      <c r="AHO7" s="0"/>
      <c r="AHP7" s="0"/>
      <c r="AHQ7" s="0"/>
      <c r="AHR7" s="0"/>
      <c r="AHS7" s="0"/>
      <c r="AHT7" s="0"/>
      <c r="AHU7" s="0"/>
      <c r="AHV7" s="0"/>
      <c r="AHW7" s="0"/>
      <c r="AHX7" s="0"/>
      <c r="AHY7" s="0"/>
      <c r="AHZ7" s="0"/>
      <c r="AIA7" s="0"/>
      <c r="AIB7" s="0"/>
      <c r="AIC7" s="0"/>
      <c r="AID7" s="0"/>
      <c r="AIE7" s="0"/>
      <c r="AIF7" s="0"/>
      <c r="AIG7" s="0"/>
      <c r="AIH7" s="0"/>
      <c r="AII7" s="0"/>
      <c r="AIJ7" s="0"/>
      <c r="AIK7" s="0"/>
      <c r="AIL7" s="0"/>
      <c r="AIM7" s="0"/>
      <c r="AIN7" s="0"/>
      <c r="AIO7" s="0"/>
      <c r="AIP7" s="0"/>
      <c r="AIQ7" s="0"/>
      <c r="AIR7" s="0"/>
      <c r="AIS7" s="0"/>
      <c r="AIT7" s="0"/>
      <c r="AIU7" s="0"/>
      <c r="AIV7" s="0"/>
      <c r="AIW7" s="0"/>
      <c r="AIX7" s="0"/>
      <c r="AIY7" s="0"/>
      <c r="AIZ7" s="0"/>
      <c r="AJA7" s="0"/>
      <c r="AJB7" s="0"/>
      <c r="AJC7" s="0"/>
      <c r="AJD7" s="0"/>
      <c r="AJE7" s="0"/>
      <c r="AJF7" s="0"/>
      <c r="AJG7" s="0"/>
      <c r="AJH7" s="0"/>
      <c r="AJI7" s="0"/>
      <c r="AJJ7" s="0"/>
      <c r="AJK7" s="0"/>
      <c r="AJL7" s="0"/>
      <c r="AJM7" s="0"/>
      <c r="AJN7" s="0"/>
      <c r="AJO7" s="0"/>
      <c r="AJP7" s="0"/>
      <c r="AJQ7" s="0"/>
      <c r="AJR7" s="0"/>
      <c r="AJS7" s="0"/>
      <c r="AJT7" s="0"/>
      <c r="AJU7" s="0"/>
      <c r="AJV7" s="0"/>
      <c r="AJW7" s="0"/>
      <c r="AJX7" s="0"/>
      <c r="AJY7" s="0"/>
      <c r="AJZ7" s="0"/>
      <c r="AKA7" s="0"/>
      <c r="AKB7" s="0"/>
      <c r="AKC7" s="0"/>
      <c r="AKD7" s="0"/>
      <c r="AKE7" s="0"/>
      <c r="AKF7" s="0"/>
      <c r="AKG7" s="0"/>
      <c r="AKH7" s="0"/>
      <c r="AKI7" s="0"/>
      <c r="AKJ7" s="0"/>
      <c r="AKK7" s="0"/>
      <c r="AKL7" s="0"/>
      <c r="AKM7" s="0"/>
      <c r="AKN7" s="0"/>
      <c r="AKO7" s="0"/>
      <c r="AKP7" s="0"/>
      <c r="AKQ7" s="0"/>
      <c r="AKR7" s="0"/>
      <c r="AKS7" s="0"/>
      <c r="AKT7" s="0"/>
      <c r="AKU7" s="0"/>
      <c r="AKV7" s="0"/>
      <c r="AKW7" s="0"/>
      <c r="AKX7" s="0"/>
      <c r="AKY7" s="0"/>
      <c r="AKZ7" s="0"/>
      <c r="ALA7" s="0"/>
      <c r="ALB7" s="0"/>
      <c r="ALC7" s="0"/>
      <c r="ALD7" s="0"/>
      <c r="ALE7" s="0"/>
      <c r="ALF7" s="0"/>
      <c r="ALG7" s="0"/>
      <c r="ALH7" s="0"/>
      <c r="ALI7" s="0"/>
      <c r="ALJ7" s="0"/>
      <c r="ALK7" s="0"/>
      <c r="ALL7" s="0"/>
      <c r="ALM7" s="0"/>
      <c r="ALN7" s="0"/>
      <c r="ALO7" s="0"/>
      <c r="ALP7" s="0"/>
      <c r="ALQ7" s="0"/>
      <c r="ALR7" s="0"/>
      <c r="ALS7" s="0"/>
      <c r="ALT7" s="0"/>
      <c r="ALU7" s="0"/>
      <c r="ALV7" s="0"/>
      <c r="ALW7" s="0"/>
      <c r="ALX7" s="0"/>
      <c r="ALY7" s="0"/>
      <c r="ALZ7" s="0"/>
      <c r="AMA7" s="0"/>
      <c r="AMB7" s="0"/>
      <c r="AMC7" s="0"/>
      <c r="AMD7" s="0"/>
      <c r="AME7" s="0"/>
      <c r="AMF7" s="0"/>
      <c r="AMG7" s="0"/>
      <c r="AMH7" s="0"/>
      <c r="AMI7" s="0"/>
      <c r="AMJ7" s="0"/>
    </row>
    <row r="9" customFormat="false" ht="17.15" hidden="false" customHeight="true" outlineLevel="0" collapsed="false">
      <c r="A9" s="0"/>
      <c r="B9" s="189"/>
      <c r="C9" s="190" t="s">
        <v>238</v>
      </c>
      <c r="D9" s="191"/>
      <c r="E9" s="191"/>
      <c r="F9" s="191"/>
      <c r="G9" s="191"/>
      <c r="H9" s="191"/>
      <c r="I9" s="192"/>
      <c r="J9" s="193" t="s">
        <v>239</v>
      </c>
      <c r="K9" s="191"/>
      <c r="L9" s="191"/>
      <c r="M9" s="192"/>
      <c r="N9" s="191"/>
      <c r="O9" s="191"/>
      <c r="P9" s="191"/>
      <c r="Q9" s="191"/>
      <c r="R9" s="191"/>
      <c r="S9" s="191"/>
      <c r="T9" s="191"/>
      <c r="U9" s="191"/>
      <c r="V9" s="191"/>
      <c r="W9" s="191"/>
      <c r="X9" s="191"/>
      <c r="Y9" s="191"/>
      <c r="Z9" s="191"/>
      <c r="AA9" s="191"/>
      <c r="AB9" s="191"/>
      <c r="AC9" s="191"/>
      <c r="AD9" s="191"/>
      <c r="AE9" s="191"/>
      <c r="AF9" s="191"/>
      <c r="AG9" s="191"/>
      <c r="AH9" s="191"/>
      <c r="AI9" s="191"/>
      <c r="AJ9" s="191"/>
      <c r="AK9" s="190"/>
      <c r="AL9" s="191"/>
      <c r="AM9" s="191"/>
      <c r="AN9" s="191"/>
      <c r="AO9" s="191"/>
      <c r="AP9" s="191"/>
      <c r="AQ9" s="191"/>
      <c r="AR9" s="191"/>
      <c r="AS9" s="191"/>
      <c r="AT9" s="191"/>
      <c r="AU9" s="191"/>
      <c r="AV9" s="191"/>
      <c r="AW9" s="191"/>
      <c r="AX9" s="191"/>
      <c r="AY9" s="191"/>
      <c r="AZ9" s="191"/>
      <c r="BA9" s="191"/>
      <c r="BB9" s="191"/>
      <c r="BC9" s="191"/>
      <c r="BD9" s="192"/>
      <c r="BE9" s="0"/>
      <c r="BF9" s="0"/>
      <c r="BG9" s="0"/>
      <c r="BH9" s="0"/>
      <c r="BI9" s="0"/>
      <c r="BJ9" s="0"/>
      <c r="BK9" s="0"/>
      <c r="BL9" s="0"/>
      <c r="BM9" s="0"/>
      <c r="BN9" s="0"/>
      <c r="BO9" s="0"/>
      <c r="BP9" s="0"/>
      <c r="BQ9" s="0"/>
      <c r="BR9" s="0"/>
      <c r="BS9" s="0"/>
      <c r="BT9" s="0"/>
      <c r="BU9" s="0"/>
      <c r="BV9" s="0"/>
      <c r="BW9" s="0"/>
      <c r="BX9" s="0"/>
      <c r="BY9" s="0"/>
      <c r="BZ9" s="0"/>
      <c r="CA9" s="0"/>
      <c r="CB9" s="0"/>
      <c r="CC9" s="0"/>
      <c r="CD9" s="0"/>
      <c r="CE9" s="0"/>
      <c r="CF9" s="0"/>
      <c r="CG9" s="0"/>
      <c r="CH9" s="0"/>
      <c r="CI9" s="0"/>
      <c r="CJ9" s="0"/>
      <c r="CK9" s="0"/>
      <c r="CL9" s="0"/>
      <c r="CM9" s="0"/>
      <c r="CN9" s="0"/>
      <c r="CO9" s="0"/>
      <c r="CP9" s="0"/>
      <c r="CQ9" s="0"/>
      <c r="CR9" s="0"/>
      <c r="CS9" s="0"/>
      <c r="CT9" s="0"/>
      <c r="CU9" s="0"/>
      <c r="CV9" s="0"/>
      <c r="CW9" s="0"/>
      <c r="CX9" s="0"/>
      <c r="CY9" s="0"/>
      <c r="CZ9" s="0"/>
      <c r="DA9" s="0"/>
      <c r="DB9" s="0"/>
      <c r="DC9" s="0"/>
      <c r="DD9" s="0"/>
      <c r="DE9" s="0"/>
      <c r="DF9" s="0"/>
      <c r="DG9" s="0"/>
      <c r="DH9" s="0"/>
      <c r="DI9" s="0"/>
      <c r="DJ9" s="0"/>
      <c r="DK9" s="0"/>
      <c r="DL9" s="0"/>
      <c r="DM9" s="0"/>
      <c r="DN9" s="0"/>
      <c r="DO9" s="0"/>
      <c r="DP9" s="0"/>
      <c r="DQ9" s="0"/>
      <c r="DR9" s="0"/>
      <c r="DS9" s="0"/>
      <c r="DT9" s="0"/>
      <c r="DU9" s="0"/>
      <c r="DV9" s="0"/>
      <c r="DW9" s="0"/>
      <c r="DX9" s="0"/>
      <c r="DY9" s="0"/>
      <c r="DZ9" s="0"/>
      <c r="EA9" s="0"/>
      <c r="EB9" s="0"/>
      <c r="EC9" s="0"/>
      <c r="ED9" s="0"/>
      <c r="EE9" s="0"/>
      <c r="EF9" s="0"/>
      <c r="EG9" s="0"/>
      <c r="EH9" s="0"/>
      <c r="EI9" s="0"/>
      <c r="EJ9" s="0"/>
      <c r="EK9" s="0"/>
      <c r="EL9" s="0"/>
      <c r="EM9" s="0"/>
      <c r="EN9" s="0"/>
      <c r="EO9" s="0"/>
      <c r="EP9" s="0"/>
      <c r="EQ9" s="0"/>
      <c r="ER9" s="0"/>
      <c r="ES9" s="0"/>
      <c r="ET9" s="0"/>
      <c r="EU9" s="0"/>
      <c r="EV9" s="0"/>
      <c r="EW9" s="0"/>
      <c r="EX9" s="0"/>
      <c r="EY9" s="0"/>
      <c r="EZ9" s="0"/>
      <c r="FA9" s="0"/>
      <c r="FB9" s="0"/>
      <c r="FC9" s="0"/>
      <c r="FD9" s="0"/>
      <c r="FE9" s="0"/>
      <c r="FF9" s="0"/>
      <c r="FG9" s="0"/>
      <c r="FH9" s="0"/>
      <c r="FI9" s="0"/>
      <c r="FJ9" s="0"/>
      <c r="FK9" s="0"/>
      <c r="FL9" s="0"/>
      <c r="FM9" s="0"/>
      <c r="FN9" s="0"/>
      <c r="FO9" s="0"/>
      <c r="FP9" s="0"/>
      <c r="FQ9" s="0"/>
      <c r="FR9" s="0"/>
      <c r="FS9" s="0"/>
      <c r="FT9" s="0"/>
      <c r="FU9" s="0"/>
      <c r="FV9" s="0"/>
      <c r="FW9" s="0"/>
      <c r="FX9" s="0"/>
      <c r="FY9" s="0"/>
      <c r="FZ9" s="0"/>
      <c r="GA9" s="0"/>
      <c r="GB9" s="0"/>
      <c r="GC9" s="0"/>
      <c r="GD9" s="0"/>
      <c r="GE9" s="0"/>
      <c r="GF9" s="0"/>
      <c r="GG9" s="0"/>
      <c r="GH9" s="0"/>
      <c r="GI9" s="0"/>
      <c r="GJ9" s="0"/>
      <c r="GK9" s="0"/>
      <c r="GL9" s="0"/>
      <c r="GM9" s="0"/>
      <c r="GN9" s="0"/>
      <c r="GO9" s="0"/>
      <c r="GP9" s="0"/>
      <c r="GQ9" s="0"/>
      <c r="GR9" s="0"/>
      <c r="GS9" s="0"/>
      <c r="GT9" s="0"/>
      <c r="GU9" s="0"/>
      <c r="GV9" s="0"/>
      <c r="GW9" s="0"/>
      <c r="GX9" s="0"/>
      <c r="GY9" s="0"/>
      <c r="GZ9" s="0"/>
      <c r="HA9" s="0"/>
      <c r="HB9" s="0"/>
      <c r="HC9" s="0"/>
      <c r="HD9" s="0"/>
      <c r="HE9" s="0"/>
      <c r="HF9" s="0"/>
      <c r="HG9" s="0"/>
      <c r="HH9" s="0"/>
      <c r="HI9" s="0"/>
      <c r="HJ9" s="0"/>
      <c r="HK9" s="0"/>
      <c r="HL9" s="0"/>
      <c r="HM9" s="0"/>
      <c r="HN9" s="0"/>
      <c r="HO9" s="0"/>
      <c r="HP9" s="0"/>
      <c r="HQ9" s="0"/>
      <c r="HR9" s="0"/>
      <c r="HS9" s="0"/>
      <c r="HT9" s="0"/>
      <c r="HU9" s="0"/>
      <c r="HV9" s="0"/>
      <c r="HW9" s="0"/>
      <c r="HX9" s="0"/>
      <c r="HY9" s="0"/>
      <c r="HZ9" s="0"/>
      <c r="IA9" s="0"/>
      <c r="IB9" s="0"/>
      <c r="IC9" s="0"/>
      <c r="ID9" s="0"/>
      <c r="IE9" s="0"/>
      <c r="IF9" s="0"/>
      <c r="IG9" s="0"/>
      <c r="IH9" s="0"/>
      <c r="II9" s="0"/>
      <c r="IJ9" s="0"/>
      <c r="IK9" s="0"/>
      <c r="IL9" s="0"/>
      <c r="IM9" s="0"/>
      <c r="IN9" s="0"/>
      <c r="IO9" s="0"/>
      <c r="IP9" s="0"/>
      <c r="IQ9" s="0"/>
      <c r="IR9" s="0"/>
      <c r="IS9" s="0"/>
      <c r="IT9" s="0"/>
      <c r="IU9" s="0"/>
      <c r="IV9" s="0"/>
      <c r="IW9" s="0"/>
      <c r="IX9" s="0"/>
      <c r="IY9" s="0"/>
      <c r="IZ9" s="0"/>
      <c r="JA9" s="0"/>
      <c r="JB9" s="0"/>
      <c r="JC9" s="0"/>
      <c r="JD9" s="0"/>
      <c r="JE9" s="0"/>
      <c r="JF9" s="0"/>
      <c r="JG9" s="0"/>
      <c r="JH9" s="0"/>
      <c r="JI9" s="0"/>
      <c r="JJ9" s="0"/>
      <c r="JK9" s="0"/>
      <c r="JL9" s="0"/>
      <c r="JM9" s="0"/>
      <c r="JN9" s="0"/>
      <c r="JO9" s="0"/>
      <c r="JP9" s="0"/>
      <c r="JQ9" s="0"/>
      <c r="JR9" s="0"/>
      <c r="JS9" s="0"/>
      <c r="JT9" s="0"/>
      <c r="JU9" s="0"/>
      <c r="JV9" s="0"/>
      <c r="JW9" s="0"/>
      <c r="JX9" s="0"/>
      <c r="JY9" s="0"/>
      <c r="JZ9" s="0"/>
      <c r="KA9" s="0"/>
      <c r="KB9" s="0"/>
      <c r="KC9" s="0"/>
      <c r="KD9" s="0"/>
      <c r="KE9" s="0"/>
      <c r="KF9" s="0"/>
      <c r="KG9" s="0"/>
      <c r="KH9" s="0"/>
      <c r="KI9" s="0"/>
      <c r="KJ9" s="0"/>
      <c r="KK9" s="0"/>
      <c r="KL9" s="0"/>
      <c r="KM9" s="0"/>
      <c r="KN9" s="0"/>
      <c r="KO9" s="0"/>
      <c r="KP9" s="0"/>
      <c r="KQ9" s="0"/>
      <c r="KR9" s="0"/>
      <c r="KS9" s="0"/>
      <c r="KT9" s="0"/>
      <c r="KU9" s="0"/>
      <c r="KV9" s="0"/>
      <c r="KW9" s="0"/>
      <c r="KX9" s="0"/>
      <c r="KY9" s="0"/>
      <c r="KZ9" s="0"/>
      <c r="LA9" s="0"/>
      <c r="LB9" s="0"/>
      <c r="LC9" s="0"/>
      <c r="LD9" s="0"/>
      <c r="LE9" s="0"/>
      <c r="LF9" s="0"/>
      <c r="LG9" s="0"/>
      <c r="LH9" s="0"/>
      <c r="LI9" s="0"/>
      <c r="LJ9" s="0"/>
      <c r="LK9" s="0"/>
      <c r="LL9" s="0"/>
      <c r="LM9" s="0"/>
      <c r="LN9" s="0"/>
      <c r="LO9" s="0"/>
      <c r="LP9" s="0"/>
      <c r="LQ9" s="0"/>
      <c r="LR9" s="0"/>
      <c r="LS9" s="0"/>
      <c r="LT9" s="0"/>
      <c r="LU9" s="0"/>
      <c r="LV9" s="0"/>
      <c r="LW9" s="0"/>
      <c r="LX9" s="0"/>
      <c r="LY9" s="0"/>
      <c r="LZ9" s="0"/>
      <c r="MA9" s="0"/>
      <c r="MB9" s="0"/>
      <c r="MC9" s="0"/>
      <c r="MD9" s="0"/>
      <c r="ME9" s="0"/>
      <c r="MF9" s="0"/>
      <c r="MG9" s="0"/>
      <c r="MH9" s="0"/>
      <c r="MI9" s="0"/>
      <c r="MJ9" s="0"/>
      <c r="MK9" s="0"/>
      <c r="ML9" s="0"/>
      <c r="MM9" s="0"/>
      <c r="MN9" s="0"/>
      <c r="MO9" s="0"/>
      <c r="MP9" s="0"/>
      <c r="MQ9" s="0"/>
      <c r="MR9" s="0"/>
      <c r="MS9" s="0"/>
      <c r="MT9" s="0"/>
      <c r="MU9" s="0"/>
      <c r="MV9" s="0"/>
      <c r="MW9" s="0"/>
      <c r="MX9" s="0"/>
      <c r="MY9" s="0"/>
      <c r="MZ9" s="0"/>
      <c r="NA9" s="0"/>
      <c r="NB9" s="0"/>
      <c r="NC9" s="0"/>
      <c r="ND9" s="0"/>
      <c r="NE9" s="0"/>
      <c r="NF9" s="0"/>
      <c r="NG9" s="0"/>
      <c r="NH9" s="0"/>
      <c r="NI9" s="0"/>
      <c r="NJ9" s="0"/>
      <c r="NK9" s="0"/>
      <c r="NL9" s="0"/>
      <c r="NM9" s="0"/>
      <c r="NN9" s="0"/>
      <c r="NO9" s="0"/>
      <c r="NP9" s="0"/>
      <c r="NQ9" s="0"/>
      <c r="NR9" s="0"/>
      <c r="NS9" s="0"/>
      <c r="NT9" s="0"/>
      <c r="NU9" s="0"/>
      <c r="NV9" s="0"/>
      <c r="NW9" s="0"/>
      <c r="NX9" s="0"/>
      <c r="NY9" s="0"/>
      <c r="NZ9" s="0"/>
      <c r="OA9" s="0"/>
      <c r="OB9" s="0"/>
      <c r="OC9" s="0"/>
      <c r="OD9" s="0"/>
      <c r="OE9" s="0"/>
      <c r="OF9" s="0"/>
      <c r="OG9" s="0"/>
      <c r="OH9" s="0"/>
      <c r="OI9" s="0"/>
      <c r="OJ9" s="0"/>
      <c r="OK9" s="0"/>
      <c r="OL9" s="0"/>
      <c r="OM9" s="0"/>
      <c r="ON9" s="0"/>
      <c r="OO9" s="0"/>
      <c r="OP9" s="0"/>
      <c r="OQ9" s="0"/>
      <c r="OR9" s="0"/>
      <c r="OS9" s="0"/>
      <c r="OT9" s="0"/>
      <c r="OU9" s="0"/>
      <c r="OV9" s="0"/>
      <c r="OW9" s="0"/>
      <c r="OX9" s="0"/>
      <c r="OY9" s="0"/>
      <c r="OZ9" s="0"/>
      <c r="PA9" s="0"/>
      <c r="PB9" s="0"/>
      <c r="PC9" s="0"/>
      <c r="PD9" s="0"/>
      <c r="PE9" s="0"/>
      <c r="PF9" s="0"/>
      <c r="PG9" s="0"/>
      <c r="PH9" s="0"/>
      <c r="PI9" s="0"/>
      <c r="PJ9" s="0"/>
      <c r="PK9" s="0"/>
      <c r="PL9" s="0"/>
      <c r="PM9" s="0"/>
      <c r="PN9" s="0"/>
      <c r="PO9" s="0"/>
      <c r="PP9" s="0"/>
      <c r="PQ9" s="0"/>
      <c r="PR9" s="0"/>
      <c r="PS9" s="0"/>
      <c r="PT9" s="0"/>
      <c r="PU9" s="0"/>
      <c r="PV9" s="0"/>
      <c r="PW9" s="0"/>
      <c r="PX9" s="0"/>
      <c r="PY9" s="0"/>
      <c r="PZ9" s="0"/>
      <c r="QA9" s="0"/>
      <c r="QB9" s="0"/>
      <c r="QC9" s="0"/>
      <c r="QD9" s="0"/>
      <c r="QE9" s="0"/>
      <c r="QF9" s="0"/>
      <c r="QG9" s="0"/>
      <c r="QH9" s="0"/>
      <c r="QI9" s="0"/>
      <c r="QJ9" s="0"/>
      <c r="QK9" s="0"/>
      <c r="QL9" s="0"/>
      <c r="QM9" s="0"/>
      <c r="QN9" s="0"/>
      <c r="QO9" s="0"/>
      <c r="QP9" s="0"/>
      <c r="QQ9" s="0"/>
      <c r="QR9" s="0"/>
      <c r="QS9" s="0"/>
      <c r="QT9" s="0"/>
      <c r="QU9" s="0"/>
      <c r="QV9" s="0"/>
      <c r="QW9" s="0"/>
      <c r="QX9" s="0"/>
      <c r="QY9" s="0"/>
      <c r="QZ9" s="0"/>
      <c r="RA9" s="0"/>
      <c r="RB9" s="0"/>
      <c r="RC9" s="0"/>
      <c r="RD9" s="0"/>
      <c r="RE9" s="0"/>
      <c r="RF9" s="0"/>
      <c r="RG9" s="0"/>
      <c r="RH9" s="0"/>
      <c r="RI9" s="0"/>
      <c r="RJ9" s="0"/>
      <c r="RK9" s="0"/>
      <c r="RL9" s="0"/>
      <c r="RM9" s="0"/>
      <c r="RN9" s="0"/>
      <c r="RO9" s="0"/>
      <c r="RP9" s="0"/>
      <c r="RQ9" s="0"/>
      <c r="RR9" s="0"/>
      <c r="RS9" s="0"/>
      <c r="RT9" s="0"/>
      <c r="RU9" s="0"/>
      <c r="RV9" s="0"/>
      <c r="RW9" s="0"/>
      <c r="RX9" s="0"/>
      <c r="RY9" s="0"/>
      <c r="RZ9" s="0"/>
      <c r="SA9" s="0"/>
      <c r="SB9" s="0"/>
      <c r="SC9" s="0"/>
      <c r="SD9" s="0"/>
      <c r="SE9" s="0"/>
      <c r="SF9" s="0"/>
      <c r="SG9" s="0"/>
      <c r="SH9" s="0"/>
      <c r="SI9" s="0"/>
      <c r="SJ9" s="0"/>
      <c r="SK9" s="0"/>
      <c r="SL9" s="0"/>
      <c r="SM9" s="0"/>
      <c r="SN9" s="0"/>
      <c r="SO9" s="0"/>
      <c r="SP9" s="0"/>
      <c r="SQ9" s="0"/>
      <c r="SR9" s="0"/>
      <c r="SS9" s="0"/>
      <c r="ST9" s="0"/>
      <c r="SU9" s="0"/>
      <c r="SV9" s="0"/>
      <c r="SW9" s="0"/>
      <c r="SX9" s="0"/>
      <c r="SY9" s="0"/>
      <c r="SZ9" s="0"/>
      <c r="TA9" s="0"/>
      <c r="TB9" s="0"/>
      <c r="TC9" s="0"/>
      <c r="TD9" s="0"/>
      <c r="TE9" s="0"/>
      <c r="TF9" s="0"/>
      <c r="TG9" s="0"/>
      <c r="TH9" s="0"/>
      <c r="TI9" s="0"/>
      <c r="TJ9" s="0"/>
      <c r="TK9" s="0"/>
      <c r="TL9" s="0"/>
      <c r="TM9" s="0"/>
      <c r="TN9" s="0"/>
      <c r="TO9" s="0"/>
      <c r="TP9" s="0"/>
      <c r="TQ9" s="0"/>
      <c r="TR9" s="0"/>
      <c r="TS9" s="0"/>
      <c r="TT9" s="0"/>
      <c r="TU9" s="0"/>
      <c r="TV9" s="0"/>
      <c r="TW9" s="0"/>
      <c r="TX9" s="0"/>
      <c r="TY9" s="0"/>
      <c r="TZ9" s="0"/>
      <c r="UA9" s="0"/>
      <c r="UB9" s="0"/>
      <c r="UC9" s="0"/>
      <c r="UD9" s="0"/>
      <c r="UE9" s="0"/>
      <c r="UF9" s="0"/>
      <c r="UG9" s="0"/>
      <c r="UH9" s="0"/>
      <c r="UI9" s="0"/>
      <c r="UJ9" s="0"/>
      <c r="UK9" s="0"/>
      <c r="UL9" s="0"/>
      <c r="UM9" s="0"/>
      <c r="UN9" s="0"/>
      <c r="UO9" s="0"/>
      <c r="UP9" s="0"/>
      <c r="UQ9" s="0"/>
      <c r="UR9" s="0"/>
      <c r="US9" s="0"/>
      <c r="UT9" s="0"/>
      <c r="UU9" s="0"/>
      <c r="UV9" s="0"/>
      <c r="UW9" s="0"/>
      <c r="UX9" s="0"/>
      <c r="UY9" s="0"/>
      <c r="UZ9" s="0"/>
      <c r="VA9" s="0"/>
      <c r="VB9" s="0"/>
      <c r="VC9" s="0"/>
      <c r="VD9" s="0"/>
      <c r="VE9" s="0"/>
      <c r="VF9" s="0"/>
      <c r="VG9" s="0"/>
      <c r="VH9" s="0"/>
      <c r="VI9" s="0"/>
      <c r="VJ9" s="0"/>
      <c r="VK9" s="0"/>
      <c r="VL9" s="0"/>
      <c r="VM9" s="0"/>
      <c r="VN9" s="0"/>
      <c r="VO9" s="0"/>
      <c r="VP9" s="0"/>
      <c r="VQ9" s="0"/>
      <c r="VR9" s="0"/>
      <c r="VS9" s="0"/>
      <c r="VT9" s="0"/>
      <c r="VU9" s="0"/>
      <c r="VV9" s="0"/>
      <c r="VW9" s="0"/>
      <c r="VX9" s="0"/>
      <c r="VY9" s="0"/>
      <c r="VZ9" s="0"/>
      <c r="WA9" s="0"/>
      <c r="WB9" s="0"/>
      <c r="WC9" s="0"/>
      <c r="WD9" s="0"/>
      <c r="WE9" s="0"/>
      <c r="WF9" s="0"/>
      <c r="WG9" s="0"/>
      <c r="WH9" s="0"/>
      <c r="WI9" s="0"/>
      <c r="WJ9" s="0"/>
      <c r="WK9" s="0"/>
      <c r="WL9" s="0"/>
      <c r="WM9" s="0"/>
      <c r="WN9" s="0"/>
      <c r="WO9" s="0"/>
      <c r="WP9" s="0"/>
      <c r="WQ9" s="0"/>
      <c r="WR9" s="0"/>
      <c r="WS9" s="0"/>
      <c r="WT9" s="0"/>
      <c r="WU9" s="0"/>
      <c r="WV9" s="0"/>
      <c r="WW9" s="0"/>
      <c r="WX9" s="0"/>
      <c r="WY9" s="0"/>
      <c r="WZ9" s="0"/>
      <c r="XA9" s="0"/>
      <c r="XB9" s="0"/>
      <c r="XC9" s="0"/>
      <c r="XD9" s="0"/>
      <c r="XE9" s="0"/>
      <c r="XF9" s="0"/>
      <c r="XG9" s="0"/>
      <c r="XH9" s="0"/>
      <c r="XI9" s="0"/>
      <c r="XJ9" s="0"/>
      <c r="XK9" s="0"/>
      <c r="XL9" s="0"/>
      <c r="XM9" s="0"/>
      <c r="XN9" s="0"/>
      <c r="XO9" s="0"/>
      <c r="XP9" s="0"/>
      <c r="XQ9" s="0"/>
      <c r="XR9" s="0"/>
      <c r="XS9" s="0"/>
      <c r="XT9" s="0"/>
      <c r="XU9" s="0"/>
      <c r="XV9" s="0"/>
      <c r="XW9" s="0"/>
      <c r="XX9" s="0"/>
      <c r="XY9" s="0"/>
      <c r="XZ9" s="0"/>
      <c r="YA9" s="0"/>
      <c r="YB9" s="0"/>
      <c r="YC9" s="0"/>
      <c r="YD9" s="0"/>
      <c r="YE9" s="0"/>
      <c r="YF9" s="0"/>
      <c r="YG9" s="0"/>
      <c r="YH9" s="0"/>
      <c r="YI9" s="0"/>
      <c r="YJ9" s="0"/>
      <c r="YK9" s="0"/>
      <c r="YL9" s="0"/>
      <c r="YM9" s="0"/>
      <c r="YN9" s="0"/>
      <c r="YO9" s="0"/>
      <c r="YP9" s="0"/>
      <c r="YQ9" s="0"/>
      <c r="YR9" s="0"/>
      <c r="YS9" s="0"/>
      <c r="YT9" s="0"/>
      <c r="YU9" s="0"/>
      <c r="YV9" s="0"/>
      <c r="YW9" s="0"/>
      <c r="YX9" s="0"/>
      <c r="YY9" s="0"/>
      <c r="YZ9" s="0"/>
      <c r="ZA9" s="0"/>
      <c r="ZB9" s="0"/>
      <c r="ZC9" s="0"/>
      <c r="ZD9" s="0"/>
      <c r="ZE9" s="0"/>
      <c r="ZF9" s="0"/>
      <c r="ZG9" s="0"/>
      <c r="ZH9" s="0"/>
      <c r="ZI9" s="0"/>
      <c r="ZJ9" s="0"/>
      <c r="ZK9" s="0"/>
      <c r="ZL9" s="0"/>
      <c r="ZM9" s="0"/>
      <c r="ZN9" s="0"/>
      <c r="ZO9" s="0"/>
      <c r="ZP9" s="0"/>
      <c r="ZQ9" s="0"/>
      <c r="ZR9" s="0"/>
      <c r="ZS9" s="0"/>
      <c r="ZT9" s="0"/>
      <c r="ZU9" s="0"/>
      <c r="ZV9" s="0"/>
      <c r="ZW9" s="0"/>
      <c r="ZX9" s="0"/>
      <c r="ZY9" s="0"/>
      <c r="ZZ9" s="0"/>
      <c r="AAA9" s="0"/>
      <c r="AAB9" s="0"/>
      <c r="AAC9" s="0"/>
      <c r="AAD9" s="0"/>
      <c r="AAE9" s="0"/>
      <c r="AAF9" s="0"/>
      <c r="AAG9" s="0"/>
      <c r="AAH9" s="0"/>
      <c r="AAI9" s="0"/>
      <c r="AAJ9" s="0"/>
      <c r="AAK9" s="0"/>
      <c r="AAL9" s="0"/>
      <c r="AAM9" s="0"/>
      <c r="AAN9" s="0"/>
      <c r="AAO9" s="0"/>
      <c r="AAP9" s="0"/>
      <c r="AAQ9" s="0"/>
      <c r="AAR9" s="0"/>
      <c r="AAS9" s="0"/>
      <c r="AAT9" s="0"/>
      <c r="AAU9" s="0"/>
      <c r="AAV9" s="0"/>
      <c r="AAW9" s="0"/>
      <c r="AAX9" s="0"/>
      <c r="AAY9" s="0"/>
      <c r="AAZ9" s="0"/>
      <c r="ABA9" s="0"/>
      <c r="ABB9" s="0"/>
      <c r="ABC9" s="0"/>
      <c r="ABD9" s="0"/>
      <c r="ABE9" s="0"/>
      <c r="ABF9" s="0"/>
      <c r="ABG9" s="0"/>
      <c r="ABH9" s="0"/>
      <c r="ABI9" s="0"/>
      <c r="ABJ9" s="0"/>
      <c r="ABK9" s="0"/>
      <c r="ABL9" s="0"/>
      <c r="ABM9" s="0"/>
      <c r="ABN9" s="0"/>
      <c r="ABO9" s="0"/>
      <c r="ABP9" s="0"/>
      <c r="ABQ9" s="0"/>
      <c r="ABR9" s="0"/>
      <c r="ABS9" s="0"/>
      <c r="ABT9" s="0"/>
      <c r="ABU9" s="0"/>
      <c r="ABV9" s="0"/>
      <c r="ABW9" s="0"/>
      <c r="ABX9" s="0"/>
      <c r="ABY9" s="0"/>
      <c r="ABZ9" s="0"/>
      <c r="ACA9" s="0"/>
      <c r="ACB9" s="0"/>
      <c r="ACC9" s="0"/>
      <c r="ACD9" s="0"/>
      <c r="ACE9" s="0"/>
      <c r="ACF9" s="0"/>
      <c r="ACG9" s="0"/>
      <c r="ACH9" s="0"/>
      <c r="ACI9" s="0"/>
      <c r="ACJ9" s="0"/>
      <c r="ACK9" s="0"/>
      <c r="ACL9" s="0"/>
      <c r="ACM9" s="0"/>
      <c r="ACN9" s="0"/>
      <c r="ACO9" s="0"/>
      <c r="ACP9" s="0"/>
      <c r="ACQ9" s="0"/>
      <c r="ACR9" s="0"/>
      <c r="ACS9" s="0"/>
      <c r="ACT9" s="0"/>
      <c r="ACU9" s="0"/>
      <c r="ACV9" s="0"/>
      <c r="ACW9" s="0"/>
      <c r="ACX9" s="0"/>
      <c r="ACY9" s="0"/>
      <c r="ACZ9" s="0"/>
      <c r="ADA9" s="0"/>
      <c r="ADB9" s="0"/>
      <c r="ADC9" s="0"/>
      <c r="ADD9" s="0"/>
      <c r="ADE9" s="0"/>
      <c r="ADF9" s="0"/>
      <c r="ADG9" s="0"/>
      <c r="ADH9" s="0"/>
      <c r="ADI9" s="0"/>
      <c r="ADJ9" s="0"/>
      <c r="ADK9" s="0"/>
      <c r="ADL9" s="0"/>
      <c r="ADM9" s="0"/>
      <c r="ADN9" s="0"/>
      <c r="ADO9" s="0"/>
      <c r="ADP9" s="0"/>
      <c r="ADQ9" s="0"/>
      <c r="ADR9" s="0"/>
      <c r="ADS9" s="0"/>
      <c r="ADT9" s="0"/>
      <c r="ADU9" s="0"/>
      <c r="ADV9" s="0"/>
      <c r="ADW9" s="0"/>
      <c r="ADX9" s="0"/>
      <c r="ADY9" s="0"/>
      <c r="ADZ9" s="0"/>
      <c r="AEA9" s="0"/>
      <c r="AEB9" s="0"/>
      <c r="AEC9" s="0"/>
      <c r="AED9" s="0"/>
      <c r="AEE9" s="0"/>
      <c r="AEF9" s="0"/>
      <c r="AEG9" s="0"/>
      <c r="AEH9" s="0"/>
      <c r="AEI9" s="0"/>
      <c r="AEJ9" s="0"/>
      <c r="AEK9" s="0"/>
      <c r="AEL9" s="0"/>
      <c r="AEM9" s="0"/>
      <c r="AEN9" s="0"/>
      <c r="AEO9" s="0"/>
      <c r="AEP9" s="0"/>
      <c r="AEQ9" s="0"/>
      <c r="AER9" s="0"/>
      <c r="AES9" s="0"/>
      <c r="AET9" s="0"/>
      <c r="AEU9" s="0"/>
      <c r="AEV9" s="0"/>
      <c r="AEW9" s="0"/>
      <c r="AEX9" s="0"/>
      <c r="AEY9" s="0"/>
      <c r="AEZ9" s="0"/>
      <c r="AFA9" s="0"/>
      <c r="AFB9" s="0"/>
      <c r="AFC9" s="0"/>
      <c r="AFD9" s="0"/>
      <c r="AFE9" s="0"/>
      <c r="AFF9" s="0"/>
      <c r="AFG9" s="0"/>
      <c r="AFH9" s="0"/>
      <c r="AFI9" s="0"/>
      <c r="AFJ9" s="0"/>
      <c r="AFK9" s="0"/>
      <c r="AFL9" s="0"/>
      <c r="AFM9" s="0"/>
      <c r="AFN9" s="0"/>
      <c r="AFO9" s="0"/>
      <c r="AFP9" s="0"/>
      <c r="AFQ9" s="0"/>
      <c r="AFR9" s="0"/>
      <c r="AFS9" s="0"/>
      <c r="AFT9" s="0"/>
      <c r="AFU9" s="0"/>
      <c r="AFV9" s="0"/>
      <c r="AFW9" s="0"/>
      <c r="AFX9" s="0"/>
      <c r="AFY9" s="0"/>
      <c r="AFZ9" s="0"/>
      <c r="AGA9" s="0"/>
      <c r="AGB9" s="0"/>
      <c r="AGC9" s="0"/>
      <c r="AGD9" s="0"/>
      <c r="AGE9" s="0"/>
      <c r="AGF9" s="0"/>
      <c r="AGG9" s="0"/>
      <c r="AGH9" s="0"/>
      <c r="AGI9" s="0"/>
      <c r="AGJ9" s="0"/>
      <c r="AGK9" s="0"/>
      <c r="AGL9" s="0"/>
      <c r="AGM9" s="0"/>
      <c r="AGN9" s="0"/>
      <c r="AGO9" s="0"/>
      <c r="AGP9" s="0"/>
      <c r="AGQ9" s="0"/>
      <c r="AGR9" s="0"/>
      <c r="AGS9" s="0"/>
      <c r="AGT9" s="0"/>
      <c r="AGU9" s="0"/>
      <c r="AGV9" s="0"/>
      <c r="AGW9" s="0"/>
      <c r="AGX9" s="0"/>
      <c r="AGY9" s="0"/>
      <c r="AGZ9" s="0"/>
      <c r="AHA9" s="0"/>
      <c r="AHB9" s="0"/>
      <c r="AHC9" s="0"/>
      <c r="AHD9" s="0"/>
      <c r="AHE9" s="0"/>
      <c r="AHF9" s="0"/>
      <c r="AHG9" s="0"/>
      <c r="AHH9" s="0"/>
      <c r="AHI9" s="0"/>
      <c r="AHJ9" s="0"/>
      <c r="AHK9" s="0"/>
      <c r="AHL9" s="0"/>
      <c r="AHM9" s="0"/>
      <c r="AHN9" s="0"/>
      <c r="AHO9" s="0"/>
      <c r="AHP9" s="0"/>
      <c r="AHQ9" s="0"/>
      <c r="AHR9" s="0"/>
      <c r="AHS9" s="0"/>
      <c r="AHT9" s="0"/>
      <c r="AHU9" s="0"/>
      <c r="AHV9" s="0"/>
      <c r="AHW9" s="0"/>
      <c r="AHX9" s="0"/>
      <c r="AHY9" s="0"/>
      <c r="AHZ9" s="0"/>
      <c r="AIA9" s="0"/>
      <c r="AIB9" s="0"/>
      <c r="AIC9" s="0"/>
      <c r="AID9" s="0"/>
      <c r="AIE9" s="0"/>
      <c r="AIF9" s="0"/>
      <c r="AIG9" s="0"/>
      <c r="AIH9" s="0"/>
      <c r="AII9" s="0"/>
      <c r="AIJ9" s="0"/>
      <c r="AIK9" s="0"/>
      <c r="AIL9" s="0"/>
      <c r="AIM9" s="0"/>
      <c r="AIN9" s="0"/>
      <c r="AIO9" s="0"/>
      <c r="AIP9" s="0"/>
      <c r="AIQ9" s="0"/>
      <c r="AIR9" s="0"/>
      <c r="AIS9" s="0"/>
      <c r="AIT9" s="0"/>
      <c r="AIU9" s="0"/>
      <c r="AIV9" s="0"/>
      <c r="AIW9" s="0"/>
      <c r="AIX9" s="0"/>
      <c r="AIY9" s="0"/>
      <c r="AIZ9" s="0"/>
      <c r="AJA9" s="0"/>
      <c r="AJB9" s="0"/>
      <c r="AJC9" s="0"/>
      <c r="AJD9" s="0"/>
      <c r="AJE9" s="0"/>
      <c r="AJF9" s="0"/>
      <c r="AJG9" s="0"/>
      <c r="AJH9" s="0"/>
      <c r="AJI9" s="0"/>
      <c r="AJJ9" s="0"/>
      <c r="AJK9" s="0"/>
      <c r="AJL9" s="0"/>
      <c r="AJM9" s="0"/>
      <c r="AJN9" s="0"/>
      <c r="AJO9" s="0"/>
      <c r="AJP9" s="0"/>
      <c r="AJQ9" s="0"/>
      <c r="AJR9" s="0"/>
      <c r="AJS9" s="0"/>
      <c r="AJT9" s="0"/>
      <c r="AJU9" s="0"/>
      <c r="AJV9" s="0"/>
      <c r="AJW9" s="0"/>
      <c r="AJX9" s="0"/>
      <c r="AJY9" s="0"/>
      <c r="AJZ9" s="0"/>
      <c r="AKA9" s="0"/>
      <c r="AKB9" s="0"/>
      <c r="AKC9" s="0"/>
      <c r="AKD9" s="0"/>
      <c r="AKE9" s="0"/>
      <c r="AKF9" s="0"/>
      <c r="AKG9" s="0"/>
      <c r="AKH9" s="0"/>
      <c r="AKI9" s="0"/>
      <c r="AKJ9" s="0"/>
      <c r="AKK9" s="0"/>
      <c r="AKL9" s="0"/>
      <c r="AKM9" s="0"/>
      <c r="AKN9" s="0"/>
      <c r="AKO9" s="0"/>
      <c r="AKP9" s="0"/>
      <c r="AKQ9" s="0"/>
      <c r="AKR9" s="0"/>
      <c r="AKS9" s="0"/>
      <c r="AKT9" s="0"/>
      <c r="AKU9" s="0"/>
      <c r="AKV9" s="0"/>
      <c r="AKW9" s="0"/>
      <c r="AKX9" s="0"/>
      <c r="AKY9" s="0"/>
      <c r="AKZ9" s="0"/>
      <c r="ALA9" s="0"/>
      <c r="ALB9" s="0"/>
      <c r="ALC9" s="0"/>
      <c r="ALD9" s="0"/>
      <c r="ALE9" s="0"/>
      <c r="ALF9" s="0"/>
      <c r="ALG9" s="0"/>
      <c r="ALH9" s="0"/>
      <c r="ALI9" s="0"/>
      <c r="ALJ9" s="0"/>
      <c r="ALK9" s="0"/>
      <c r="ALL9" s="0"/>
      <c r="ALM9" s="0"/>
      <c r="ALN9" s="0"/>
      <c r="ALO9" s="0"/>
      <c r="ALP9" s="0"/>
      <c r="ALQ9" s="0"/>
      <c r="ALR9" s="0"/>
      <c r="ALS9" s="0"/>
      <c r="ALT9" s="0"/>
      <c r="ALU9" s="0"/>
      <c r="ALV9" s="0"/>
      <c r="ALW9" s="0"/>
      <c r="ALX9" s="0"/>
      <c r="ALY9" s="0"/>
      <c r="ALZ9" s="0"/>
      <c r="AMA9" s="0"/>
      <c r="AMB9" s="0"/>
      <c r="AMC9" s="0"/>
      <c r="AMD9" s="0"/>
      <c r="AME9" s="0"/>
      <c r="AMF9" s="0"/>
      <c r="AMG9" s="0"/>
      <c r="AMH9" s="0"/>
      <c r="AMI9" s="0"/>
      <c r="AMJ9" s="0"/>
    </row>
    <row r="10" customFormat="false" ht="17.15" hidden="false" customHeight="true" outlineLevel="0" collapsed="false">
      <c r="A10" s="0"/>
      <c r="B10" s="195"/>
      <c r="C10" s="196"/>
      <c r="D10" s="197"/>
      <c r="E10" s="197"/>
      <c r="F10" s="197"/>
      <c r="G10" s="197"/>
      <c r="H10" s="197"/>
      <c r="I10" s="198"/>
      <c r="J10" s="199" t="s">
        <v>240</v>
      </c>
      <c r="K10" s="200"/>
      <c r="L10" s="200"/>
      <c r="M10" s="201"/>
      <c r="N10" s="200"/>
      <c r="O10" s="200"/>
      <c r="P10" s="200"/>
      <c r="Q10" s="200"/>
      <c r="R10" s="200"/>
      <c r="S10" s="200"/>
      <c r="T10" s="200"/>
      <c r="U10" s="200"/>
      <c r="V10" s="200"/>
      <c r="W10" s="200"/>
      <c r="X10" s="200"/>
      <c r="Y10" s="200"/>
      <c r="Z10" s="200"/>
      <c r="AA10" s="200"/>
      <c r="AB10" s="200"/>
      <c r="AC10" s="200"/>
      <c r="AD10" s="200"/>
      <c r="AE10" s="200"/>
      <c r="AF10" s="200"/>
      <c r="AG10" s="200"/>
      <c r="AH10" s="200"/>
      <c r="AI10" s="200"/>
      <c r="AJ10" s="200"/>
      <c r="AK10" s="361"/>
      <c r="AL10" s="200"/>
      <c r="AM10" s="200"/>
      <c r="AN10" s="200"/>
      <c r="AO10" s="200"/>
      <c r="AP10" s="200"/>
      <c r="AQ10" s="200"/>
      <c r="AR10" s="200"/>
      <c r="AS10" s="200"/>
      <c r="AT10" s="200"/>
      <c r="AU10" s="200"/>
      <c r="AV10" s="200"/>
      <c r="AW10" s="200"/>
      <c r="AX10" s="200"/>
      <c r="AY10" s="200"/>
      <c r="AZ10" s="200"/>
      <c r="BA10" s="200"/>
      <c r="BB10" s="200"/>
      <c r="BC10" s="200"/>
      <c r="BD10" s="201"/>
      <c r="BE10" s="0"/>
      <c r="BF10" s="0"/>
      <c r="BG10" s="0"/>
      <c r="BH10" s="0"/>
      <c r="BI10" s="0"/>
      <c r="BJ10" s="0"/>
      <c r="BK10" s="0"/>
      <c r="BL10" s="0"/>
      <c r="BM10" s="0"/>
      <c r="BN10" s="0"/>
      <c r="BO10" s="0"/>
      <c r="BP10" s="0"/>
      <c r="BQ10" s="0"/>
      <c r="BR10" s="0"/>
      <c r="BS10" s="0"/>
      <c r="BT10" s="0"/>
      <c r="BU10" s="0"/>
      <c r="BV10" s="0"/>
      <c r="BW10" s="0"/>
      <c r="BX10" s="0"/>
      <c r="BY10" s="0"/>
      <c r="BZ10" s="0"/>
      <c r="CA10" s="0"/>
      <c r="CB10" s="0"/>
      <c r="CC10" s="0"/>
      <c r="CD10" s="0"/>
      <c r="CE10" s="0"/>
      <c r="CF10" s="0"/>
      <c r="CG10" s="0"/>
      <c r="CH10" s="0"/>
      <c r="CI10" s="0"/>
      <c r="CJ10" s="0"/>
      <c r="CK10" s="0"/>
      <c r="CL10" s="0"/>
      <c r="CM10" s="0"/>
      <c r="CN10" s="0"/>
      <c r="CO10" s="0"/>
      <c r="CP10" s="0"/>
      <c r="CQ10" s="0"/>
      <c r="CR10" s="0"/>
      <c r="CS10" s="0"/>
      <c r="CT10" s="0"/>
      <c r="CU10" s="0"/>
      <c r="CV10" s="0"/>
      <c r="CW10" s="0"/>
      <c r="CX10" s="0"/>
      <c r="CY10" s="0"/>
      <c r="CZ10" s="0"/>
      <c r="DA10" s="0"/>
      <c r="DB10" s="0"/>
      <c r="DC10" s="0"/>
      <c r="DD10" s="0"/>
      <c r="DE10" s="0"/>
      <c r="DF10" s="0"/>
      <c r="DG10" s="0"/>
      <c r="DH10" s="0"/>
      <c r="DI10" s="0"/>
      <c r="DJ10" s="0"/>
      <c r="DK10" s="0"/>
      <c r="DL10" s="0"/>
      <c r="DM10" s="0"/>
      <c r="DN10" s="0"/>
      <c r="DO10" s="0"/>
      <c r="DP10" s="0"/>
      <c r="DQ10" s="0"/>
      <c r="DR10" s="0"/>
      <c r="DS10" s="0"/>
      <c r="DT10" s="0"/>
      <c r="DU10" s="0"/>
      <c r="DV10" s="0"/>
      <c r="DW10" s="0"/>
      <c r="DX10" s="0"/>
      <c r="DY10" s="0"/>
      <c r="DZ10" s="0"/>
      <c r="EA10" s="0"/>
      <c r="EB10" s="0"/>
      <c r="EC10" s="0"/>
      <c r="ED10" s="0"/>
      <c r="EE10" s="0"/>
      <c r="EF10" s="0"/>
      <c r="EG10" s="0"/>
      <c r="EH10" s="0"/>
      <c r="EI10" s="0"/>
      <c r="EJ10" s="0"/>
      <c r="EK10" s="0"/>
      <c r="EL10" s="0"/>
      <c r="EM10" s="0"/>
      <c r="EN10" s="0"/>
      <c r="EO10" s="0"/>
      <c r="EP10" s="0"/>
      <c r="EQ10" s="0"/>
      <c r="ER10" s="0"/>
      <c r="ES10" s="0"/>
      <c r="ET10" s="0"/>
      <c r="EU10" s="0"/>
      <c r="EV10" s="0"/>
      <c r="EW10" s="0"/>
      <c r="EX10" s="0"/>
      <c r="EY10" s="0"/>
      <c r="EZ10" s="0"/>
      <c r="FA10" s="0"/>
      <c r="FB10" s="0"/>
      <c r="FC10" s="0"/>
      <c r="FD10" s="0"/>
      <c r="FE10" s="0"/>
      <c r="FF10" s="0"/>
      <c r="FG10" s="0"/>
      <c r="FH10" s="0"/>
      <c r="FI10" s="0"/>
      <c r="FJ10" s="0"/>
      <c r="FK10" s="0"/>
      <c r="FL10" s="0"/>
      <c r="FM10" s="0"/>
      <c r="FN10" s="0"/>
      <c r="FO10" s="0"/>
      <c r="FP10" s="0"/>
      <c r="FQ10" s="0"/>
      <c r="FR10" s="0"/>
      <c r="FS10" s="0"/>
      <c r="FT10" s="0"/>
      <c r="FU10" s="0"/>
      <c r="FV10" s="0"/>
      <c r="FW10" s="0"/>
      <c r="FX10" s="0"/>
      <c r="FY10" s="0"/>
      <c r="FZ10" s="0"/>
      <c r="GA10" s="0"/>
      <c r="GB10" s="0"/>
      <c r="GC10" s="0"/>
      <c r="GD10" s="0"/>
      <c r="GE10" s="0"/>
      <c r="GF10" s="0"/>
      <c r="GG10" s="0"/>
      <c r="GH10" s="0"/>
      <c r="GI10" s="0"/>
      <c r="GJ10" s="0"/>
      <c r="GK10" s="0"/>
      <c r="GL10" s="0"/>
      <c r="GM10" s="0"/>
      <c r="GN10" s="0"/>
      <c r="GO10" s="0"/>
      <c r="GP10" s="0"/>
      <c r="GQ10" s="0"/>
      <c r="GR10" s="0"/>
      <c r="GS10" s="0"/>
      <c r="GT10" s="0"/>
      <c r="GU10" s="0"/>
      <c r="GV10" s="0"/>
      <c r="GW10" s="0"/>
      <c r="GX10" s="0"/>
      <c r="GY10" s="0"/>
      <c r="GZ10" s="0"/>
      <c r="HA10" s="0"/>
      <c r="HB10" s="0"/>
      <c r="HC10" s="0"/>
      <c r="HD10" s="0"/>
      <c r="HE10" s="0"/>
      <c r="HF10" s="0"/>
      <c r="HG10" s="0"/>
      <c r="HH10" s="0"/>
      <c r="HI10" s="0"/>
      <c r="HJ10" s="0"/>
      <c r="HK10" s="0"/>
      <c r="HL10" s="0"/>
      <c r="HM10" s="0"/>
      <c r="HN10" s="0"/>
      <c r="HO10" s="0"/>
      <c r="HP10" s="0"/>
      <c r="HQ10" s="0"/>
      <c r="HR10" s="0"/>
      <c r="HS10" s="0"/>
      <c r="HT10" s="0"/>
      <c r="HU10" s="0"/>
      <c r="HV10" s="0"/>
      <c r="HW10" s="0"/>
      <c r="HX10" s="0"/>
      <c r="HY10" s="0"/>
      <c r="HZ10" s="0"/>
      <c r="IA10" s="0"/>
      <c r="IB10" s="0"/>
      <c r="IC10" s="0"/>
      <c r="ID10" s="0"/>
      <c r="IE10" s="0"/>
      <c r="IF10" s="0"/>
      <c r="IG10" s="0"/>
      <c r="IH10" s="0"/>
      <c r="II10" s="0"/>
      <c r="IJ10" s="0"/>
      <c r="IK10" s="0"/>
      <c r="IL10" s="0"/>
      <c r="IM10" s="0"/>
      <c r="IN10" s="0"/>
      <c r="IO10" s="0"/>
      <c r="IP10" s="0"/>
      <c r="IQ10" s="0"/>
      <c r="IR10" s="0"/>
      <c r="IS10" s="0"/>
      <c r="IT10" s="0"/>
      <c r="IU10" s="0"/>
      <c r="IV10" s="0"/>
      <c r="IW10" s="0"/>
      <c r="IX10" s="0"/>
      <c r="IY10" s="0"/>
      <c r="IZ10" s="0"/>
      <c r="JA10" s="0"/>
      <c r="JB10" s="0"/>
      <c r="JC10" s="0"/>
      <c r="JD10" s="0"/>
      <c r="JE10" s="0"/>
      <c r="JF10" s="0"/>
      <c r="JG10" s="0"/>
      <c r="JH10" s="0"/>
      <c r="JI10" s="0"/>
      <c r="JJ10" s="0"/>
      <c r="JK10" s="0"/>
      <c r="JL10" s="0"/>
      <c r="JM10" s="0"/>
      <c r="JN10" s="0"/>
      <c r="JO10" s="0"/>
      <c r="JP10" s="0"/>
      <c r="JQ10" s="0"/>
      <c r="JR10" s="0"/>
      <c r="JS10" s="0"/>
      <c r="JT10" s="0"/>
      <c r="JU10" s="0"/>
      <c r="JV10" s="0"/>
      <c r="JW10" s="0"/>
      <c r="JX10" s="0"/>
      <c r="JY10" s="0"/>
      <c r="JZ10" s="0"/>
      <c r="KA10" s="0"/>
      <c r="KB10" s="0"/>
      <c r="KC10" s="0"/>
      <c r="KD10" s="0"/>
      <c r="KE10" s="0"/>
      <c r="KF10" s="0"/>
      <c r="KG10" s="0"/>
      <c r="KH10" s="0"/>
      <c r="KI10" s="0"/>
      <c r="KJ10" s="0"/>
      <c r="KK10" s="0"/>
      <c r="KL10" s="0"/>
      <c r="KM10" s="0"/>
      <c r="KN10" s="0"/>
      <c r="KO10" s="0"/>
      <c r="KP10" s="0"/>
      <c r="KQ10" s="0"/>
      <c r="KR10" s="0"/>
      <c r="KS10" s="0"/>
      <c r="KT10" s="0"/>
      <c r="KU10" s="0"/>
      <c r="KV10" s="0"/>
      <c r="KW10" s="0"/>
      <c r="KX10" s="0"/>
      <c r="KY10" s="0"/>
      <c r="KZ10" s="0"/>
      <c r="LA10" s="0"/>
      <c r="LB10" s="0"/>
      <c r="LC10" s="0"/>
      <c r="LD10" s="0"/>
      <c r="LE10" s="0"/>
      <c r="LF10" s="0"/>
      <c r="LG10" s="0"/>
      <c r="LH10" s="0"/>
      <c r="LI10" s="0"/>
      <c r="LJ10" s="0"/>
      <c r="LK10" s="0"/>
      <c r="LL10" s="0"/>
      <c r="LM10" s="0"/>
      <c r="LN10" s="0"/>
      <c r="LO10" s="0"/>
      <c r="LP10" s="0"/>
      <c r="LQ10" s="0"/>
      <c r="LR10" s="0"/>
      <c r="LS10" s="0"/>
      <c r="LT10" s="0"/>
      <c r="LU10" s="0"/>
      <c r="LV10" s="0"/>
      <c r="LW10" s="0"/>
      <c r="LX10" s="0"/>
      <c r="LY10" s="0"/>
      <c r="LZ10" s="0"/>
      <c r="MA10" s="0"/>
      <c r="MB10" s="0"/>
      <c r="MC10" s="0"/>
      <c r="MD10" s="0"/>
      <c r="ME10" s="0"/>
      <c r="MF10" s="0"/>
      <c r="MG10" s="0"/>
      <c r="MH10" s="0"/>
      <c r="MI10" s="0"/>
      <c r="MJ10" s="0"/>
      <c r="MK10" s="0"/>
      <c r="ML10" s="0"/>
      <c r="MM10" s="0"/>
      <c r="MN10" s="0"/>
      <c r="MO10" s="0"/>
      <c r="MP10" s="0"/>
      <c r="MQ10" s="0"/>
      <c r="MR10" s="0"/>
      <c r="MS10" s="0"/>
      <c r="MT10" s="0"/>
      <c r="MU10" s="0"/>
      <c r="MV10" s="0"/>
      <c r="MW10" s="0"/>
      <c r="MX10" s="0"/>
      <c r="MY10" s="0"/>
      <c r="MZ10" s="0"/>
      <c r="NA10" s="0"/>
      <c r="NB10" s="0"/>
      <c r="NC10" s="0"/>
      <c r="ND10" s="0"/>
      <c r="NE10" s="0"/>
      <c r="NF10" s="0"/>
      <c r="NG10" s="0"/>
      <c r="NH10" s="0"/>
      <c r="NI10" s="0"/>
      <c r="NJ10" s="0"/>
      <c r="NK10" s="0"/>
      <c r="NL10" s="0"/>
      <c r="NM10" s="0"/>
      <c r="NN10" s="0"/>
      <c r="NO10" s="0"/>
      <c r="NP10" s="0"/>
      <c r="NQ10" s="0"/>
      <c r="NR10" s="0"/>
      <c r="NS10" s="0"/>
      <c r="NT10" s="0"/>
      <c r="NU10" s="0"/>
      <c r="NV10" s="0"/>
      <c r="NW10" s="0"/>
      <c r="NX10" s="0"/>
      <c r="NY10" s="0"/>
      <c r="NZ10" s="0"/>
      <c r="OA10" s="0"/>
      <c r="OB10" s="0"/>
      <c r="OC10" s="0"/>
      <c r="OD10" s="0"/>
      <c r="OE10" s="0"/>
      <c r="OF10" s="0"/>
      <c r="OG10" s="0"/>
      <c r="OH10" s="0"/>
      <c r="OI10" s="0"/>
      <c r="OJ10" s="0"/>
      <c r="OK10" s="0"/>
      <c r="OL10" s="0"/>
      <c r="OM10" s="0"/>
      <c r="ON10" s="0"/>
      <c r="OO10" s="0"/>
      <c r="OP10" s="0"/>
      <c r="OQ10" s="0"/>
      <c r="OR10" s="0"/>
      <c r="OS10" s="0"/>
      <c r="OT10" s="0"/>
      <c r="OU10" s="0"/>
      <c r="OV10" s="0"/>
      <c r="OW10" s="0"/>
      <c r="OX10" s="0"/>
      <c r="OY10" s="0"/>
      <c r="OZ10" s="0"/>
      <c r="PA10" s="0"/>
      <c r="PB10" s="0"/>
      <c r="PC10" s="0"/>
      <c r="PD10" s="0"/>
      <c r="PE10" s="0"/>
      <c r="PF10" s="0"/>
      <c r="PG10" s="0"/>
      <c r="PH10" s="0"/>
      <c r="PI10" s="0"/>
      <c r="PJ10" s="0"/>
      <c r="PK10" s="0"/>
      <c r="PL10" s="0"/>
      <c r="PM10" s="0"/>
      <c r="PN10" s="0"/>
      <c r="PO10" s="0"/>
      <c r="PP10" s="0"/>
      <c r="PQ10" s="0"/>
      <c r="PR10" s="0"/>
      <c r="PS10" s="0"/>
      <c r="PT10" s="0"/>
      <c r="PU10" s="0"/>
      <c r="PV10" s="0"/>
      <c r="PW10" s="0"/>
      <c r="PX10" s="0"/>
      <c r="PY10" s="0"/>
      <c r="PZ10" s="0"/>
      <c r="QA10" s="0"/>
      <c r="QB10" s="0"/>
      <c r="QC10" s="0"/>
      <c r="QD10" s="0"/>
      <c r="QE10" s="0"/>
      <c r="QF10" s="0"/>
      <c r="QG10" s="0"/>
      <c r="QH10" s="0"/>
      <c r="QI10" s="0"/>
      <c r="QJ10" s="0"/>
      <c r="QK10" s="0"/>
      <c r="QL10" s="0"/>
      <c r="QM10" s="0"/>
      <c r="QN10" s="0"/>
      <c r="QO10" s="0"/>
      <c r="QP10" s="0"/>
      <c r="QQ10" s="0"/>
      <c r="QR10" s="0"/>
      <c r="QS10" s="0"/>
      <c r="QT10" s="0"/>
      <c r="QU10" s="0"/>
      <c r="QV10" s="0"/>
      <c r="QW10" s="0"/>
      <c r="QX10" s="0"/>
      <c r="QY10" s="0"/>
      <c r="QZ10" s="0"/>
      <c r="RA10" s="0"/>
      <c r="RB10" s="0"/>
      <c r="RC10" s="0"/>
      <c r="RD10" s="0"/>
      <c r="RE10" s="0"/>
      <c r="RF10" s="0"/>
      <c r="RG10" s="0"/>
      <c r="RH10" s="0"/>
      <c r="RI10" s="0"/>
      <c r="RJ10" s="0"/>
      <c r="RK10" s="0"/>
      <c r="RL10" s="0"/>
      <c r="RM10" s="0"/>
      <c r="RN10" s="0"/>
      <c r="RO10" s="0"/>
      <c r="RP10" s="0"/>
      <c r="RQ10" s="0"/>
      <c r="RR10" s="0"/>
      <c r="RS10" s="0"/>
      <c r="RT10" s="0"/>
      <c r="RU10" s="0"/>
      <c r="RV10" s="0"/>
      <c r="RW10" s="0"/>
      <c r="RX10" s="0"/>
      <c r="RY10" s="0"/>
      <c r="RZ10" s="0"/>
      <c r="SA10" s="0"/>
      <c r="SB10" s="0"/>
      <c r="SC10" s="0"/>
      <c r="SD10" s="0"/>
      <c r="SE10" s="0"/>
      <c r="SF10" s="0"/>
      <c r="SG10" s="0"/>
      <c r="SH10" s="0"/>
      <c r="SI10" s="0"/>
      <c r="SJ10" s="0"/>
      <c r="SK10" s="0"/>
      <c r="SL10" s="0"/>
      <c r="SM10" s="0"/>
      <c r="SN10" s="0"/>
      <c r="SO10" s="0"/>
      <c r="SP10" s="0"/>
      <c r="SQ10" s="0"/>
      <c r="SR10" s="0"/>
      <c r="SS10" s="0"/>
      <c r="ST10" s="0"/>
      <c r="SU10" s="0"/>
      <c r="SV10" s="0"/>
      <c r="SW10" s="0"/>
      <c r="SX10" s="0"/>
      <c r="SY10" s="0"/>
      <c r="SZ10" s="0"/>
      <c r="TA10" s="0"/>
      <c r="TB10" s="0"/>
      <c r="TC10" s="0"/>
      <c r="TD10" s="0"/>
      <c r="TE10" s="0"/>
      <c r="TF10" s="0"/>
      <c r="TG10" s="0"/>
      <c r="TH10" s="0"/>
      <c r="TI10" s="0"/>
      <c r="TJ10" s="0"/>
      <c r="TK10" s="0"/>
      <c r="TL10" s="0"/>
      <c r="TM10" s="0"/>
      <c r="TN10" s="0"/>
      <c r="TO10" s="0"/>
      <c r="TP10" s="0"/>
      <c r="TQ10" s="0"/>
      <c r="TR10" s="0"/>
      <c r="TS10" s="0"/>
      <c r="TT10" s="0"/>
      <c r="TU10" s="0"/>
      <c r="TV10" s="0"/>
      <c r="TW10" s="0"/>
      <c r="TX10" s="0"/>
      <c r="TY10" s="0"/>
      <c r="TZ10" s="0"/>
      <c r="UA10" s="0"/>
      <c r="UB10" s="0"/>
      <c r="UC10" s="0"/>
      <c r="UD10" s="0"/>
      <c r="UE10" s="0"/>
      <c r="UF10" s="0"/>
      <c r="UG10" s="0"/>
      <c r="UH10" s="0"/>
      <c r="UI10" s="0"/>
      <c r="UJ10" s="0"/>
      <c r="UK10" s="0"/>
      <c r="UL10" s="0"/>
      <c r="UM10" s="0"/>
      <c r="UN10" s="0"/>
      <c r="UO10" s="0"/>
      <c r="UP10" s="0"/>
      <c r="UQ10" s="0"/>
      <c r="UR10" s="0"/>
      <c r="US10" s="0"/>
      <c r="UT10" s="0"/>
      <c r="UU10" s="0"/>
      <c r="UV10" s="0"/>
      <c r="UW10" s="0"/>
      <c r="UX10" s="0"/>
      <c r="UY10" s="0"/>
      <c r="UZ10" s="0"/>
      <c r="VA10" s="0"/>
      <c r="VB10" s="0"/>
      <c r="VC10" s="0"/>
      <c r="VD10" s="0"/>
      <c r="VE10" s="0"/>
      <c r="VF10" s="0"/>
      <c r="VG10" s="0"/>
      <c r="VH10" s="0"/>
      <c r="VI10" s="0"/>
      <c r="VJ10" s="0"/>
      <c r="VK10" s="0"/>
      <c r="VL10" s="0"/>
      <c r="VM10" s="0"/>
      <c r="VN10" s="0"/>
      <c r="VO10" s="0"/>
      <c r="VP10" s="0"/>
      <c r="VQ10" s="0"/>
      <c r="VR10" s="0"/>
      <c r="VS10" s="0"/>
      <c r="VT10" s="0"/>
      <c r="VU10" s="0"/>
      <c r="VV10" s="0"/>
      <c r="VW10" s="0"/>
      <c r="VX10" s="0"/>
      <c r="VY10" s="0"/>
      <c r="VZ10" s="0"/>
      <c r="WA10" s="0"/>
      <c r="WB10" s="0"/>
      <c r="WC10" s="0"/>
      <c r="WD10" s="0"/>
      <c r="WE10" s="0"/>
      <c r="WF10" s="0"/>
      <c r="WG10" s="0"/>
      <c r="WH10" s="0"/>
      <c r="WI10" s="0"/>
      <c r="WJ10" s="0"/>
      <c r="WK10" s="0"/>
      <c r="WL10" s="0"/>
      <c r="WM10" s="0"/>
      <c r="WN10" s="0"/>
      <c r="WO10" s="0"/>
      <c r="WP10" s="0"/>
      <c r="WQ10" s="0"/>
      <c r="WR10" s="0"/>
      <c r="WS10" s="0"/>
      <c r="WT10" s="0"/>
      <c r="WU10" s="0"/>
      <c r="WV10" s="0"/>
      <c r="WW10" s="0"/>
      <c r="WX10" s="0"/>
      <c r="WY10" s="0"/>
      <c r="WZ10" s="0"/>
      <c r="XA10" s="0"/>
      <c r="XB10" s="0"/>
      <c r="XC10" s="0"/>
      <c r="XD10" s="0"/>
      <c r="XE10" s="0"/>
      <c r="XF10" s="0"/>
      <c r="XG10" s="0"/>
      <c r="XH10" s="0"/>
      <c r="XI10" s="0"/>
      <c r="XJ10" s="0"/>
      <c r="XK10" s="0"/>
      <c r="XL10" s="0"/>
      <c r="XM10" s="0"/>
      <c r="XN10" s="0"/>
      <c r="XO10" s="0"/>
      <c r="XP10" s="0"/>
      <c r="XQ10" s="0"/>
      <c r="XR10" s="0"/>
      <c r="XS10" s="0"/>
      <c r="XT10" s="0"/>
      <c r="XU10" s="0"/>
      <c r="XV10" s="0"/>
      <c r="XW10" s="0"/>
      <c r="XX10" s="0"/>
      <c r="XY10" s="0"/>
      <c r="XZ10" s="0"/>
      <c r="YA10" s="0"/>
      <c r="YB10" s="0"/>
      <c r="YC10" s="0"/>
      <c r="YD10" s="0"/>
      <c r="YE10" s="0"/>
      <c r="YF10" s="0"/>
      <c r="YG10" s="0"/>
      <c r="YH10" s="0"/>
      <c r="YI10" s="0"/>
      <c r="YJ10" s="0"/>
      <c r="YK10" s="0"/>
      <c r="YL10" s="0"/>
      <c r="YM10" s="0"/>
      <c r="YN10" s="0"/>
      <c r="YO10" s="0"/>
      <c r="YP10" s="0"/>
      <c r="YQ10" s="0"/>
      <c r="YR10" s="0"/>
      <c r="YS10" s="0"/>
      <c r="YT10" s="0"/>
      <c r="YU10" s="0"/>
      <c r="YV10" s="0"/>
      <c r="YW10" s="0"/>
      <c r="YX10" s="0"/>
      <c r="YY10" s="0"/>
      <c r="YZ10" s="0"/>
      <c r="ZA10" s="0"/>
      <c r="ZB10" s="0"/>
      <c r="ZC10" s="0"/>
      <c r="ZD10" s="0"/>
      <c r="ZE10" s="0"/>
      <c r="ZF10" s="0"/>
      <c r="ZG10" s="0"/>
      <c r="ZH10" s="0"/>
      <c r="ZI10" s="0"/>
      <c r="ZJ10" s="0"/>
      <c r="ZK10" s="0"/>
      <c r="ZL10" s="0"/>
      <c r="ZM10" s="0"/>
      <c r="ZN10" s="0"/>
      <c r="ZO10" s="0"/>
      <c r="ZP10" s="0"/>
      <c r="ZQ10" s="0"/>
      <c r="ZR10" s="0"/>
      <c r="ZS10" s="0"/>
      <c r="ZT10" s="0"/>
      <c r="ZU10" s="0"/>
      <c r="ZV10" s="0"/>
      <c r="ZW10" s="0"/>
      <c r="ZX10" s="0"/>
      <c r="ZY10" s="0"/>
      <c r="ZZ10" s="0"/>
      <c r="AAA10" s="0"/>
      <c r="AAB10" s="0"/>
      <c r="AAC10" s="0"/>
      <c r="AAD10" s="0"/>
      <c r="AAE10" s="0"/>
      <c r="AAF10" s="0"/>
      <c r="AAG10" s="0"/>
      <c r="AAH10" s="0"/>
      <c r="AAI10" s="0"/>
      <c r="AAJ10" s="0"/>
      <c r="AAK10" s="0"/>
      <c r="AAL10" s="0"/>
      <c r="AAM10" s="0"/>
      <c r="AAN10" s="0"/>
      <c r="AAO10" s="0"/>
      <c r="AAP10" s="0"/>
      <c r="AAQ10" s="0"/>
      <c r="AAR10" s="0"/>
      <c r="AAS10" s="0"/>
      <c r="AAT10" s="0"/>
      <c r="AAU10" s="0"/>
      <c r="AAV10" s="0"/>
      <c r="AAW10" s="0"/>
      <c r="AAX10" s="0"/>
      <c r="AAY10" s="0"/>
      <c r="AAZ10" s="0"/>
      <c r="ABA10" s="0"/>
      <c r="ABB10" s="0"/>
      <c r="ABC10" s="0"/>
      <c r="ABD10" s="0"/>
      <c r="ABE10" s="0"/>
      <c r="ABF10" s="0"/>
      <c r="ABG10" s="0"/>
      <c r="ABH10" s="0"/>
      <c r="ABI10" s="0"/>
      <c r="ABJ10" s="0"/>
      <c r="ABK10" s="0"/>
      <c r="ABL10" s="0"/>
      <c r="ABM10" s="0"/>
      <c r="ABN10" s="0"/>
      <c r="ABO10" s="0"/>
      <c r="ABP10" s="0"/>
      <c r="ABQ10" s="0"/>
      <c r="ABR10" s="0"/>
      <c r="ABS10" s="0"/>
      <c r="ABT10" s="0"/>
      <c r="ABU10" s="0"/>
      <c r="ABV10" s="0"/>
      <c r="ABW10" s="0"/>
      <c r="ABX10" s="0"/>
      <c r="ABY10" s="0"/>
      <c r="ABZ10" s="0"/>
      <c r="ACA10" s="0"/>
      <c r="ACB10" s="0"/>
      <c r="ACC10" s="0"/>
      <c r="ACD10" s="0"/>
      <c r="ACE10" s="0"/>
      <c r="ACF10" s="0"/>
      <c r="ACG10" s="0"/>
      <c r="ACH10" s="0"/>
      <c r="ACI10" s="0"/>
      <c r="ACJ10" s="0"/>
      <c r="ACK10" s="0"/>
      <c r="ACL10" s="0"/>
      <c r="ACM10" s="0"/>
      <c r="ACN10" s="0"/>
      <c r="ACO10" s="0"/>
      <c r="ACP10" s="0"/>
      <c r="ACQ10" s="0"/>
      <c r="ACR10" s="0"/>
      <c r="ACS10" s="0"/>
      <c r="ACT10" s="0"/>
      <c r="ACU10" s="0"/>
      <c r="ACV10" s="0"/>
      <c r="ACW10" s="0"/>
      <c r="ACX10" s="0"/>
      <c r="ACY10" s="0"/>
      <c r="ACZ10" s="0"/>
      <c r="ADA10" s="0"/>
      <c r="ADB10" s="0"/>
      <c r="ADC10" s="0"/>
      <c r="ADD10" s="0"/>
      <c r="ADE10" s="0"/>
      <c r="ADF10" s="0"/>
      <c r="ADG10" s="0"/>
      <c r="ADH10" s="0"/>
      <c r="ADI10" s="0"/>
      <c r="ADJ10" s="0"/>
      <c r="ADK10" s="0"/>
      <c r="ADL10" s="0"/>
      <c r="ADM10" s="0"/>
      <c r="ADN10" s="0"/>
      <c r="ADO10" s="0"/>
      <c r="ADP10" s="0"/>
      <c r="ADQ10" s="0"/>
      <c r="ADR10" s="0"/>
      <c r="ADS10" s="0"/>
      <c r="ADT10" s="0"/>
      <c r="ADU10" s="0"/>
      <c r="ADV10" s="0"/>
      <c r="ADW10" s="0"/>
      <c r="ADX10" s="0"/>
      <c r="ADY10" s="0"/>
      <c r="ADZ10" s="0"/>
      <c r="AEA10" s="0"/>
      <c r="AEB10" s="0"/>
      <c r="AEC10" s="0"/>
      <c r="AED10" s="0"/>
      <c r="AEE10" s="0"/>
      <c r="AEF10" s="0"/>
      <c r="AEG10" s="0"/>
      <c r="AEH10" s="0"/>
      <c r="AEI10" s="0"/>
      <c r="AEJ10" s="0"/>
      <c r="AEK10" s="0"/>
      <c r="AEL10" s="0"/>
      <c r="AEM10" s="0"/>
      <c r="AEN10" s="0"/>
      <c r="AEO10" s="0"/>
      <c r="AEP10" s="0"/>
      <c r="AEQ10" s="0"/>
      <c r="AER10" s="0"/>
      <c r="AES10" s="0"/>
      <c r="AET10" s="0"/>
      <c r="AEU10" s="0"/>
      <c r="AEV10" s="0"/>
      <c r="AEW10" s="0"/>
      <c r="AEX10" s="0"/>
      <c r="AEY10" s="0"/>
      <c r="AEZ10" s="0"/>
      <c r="AFA10" s="0"/>
      <c r="AFB10" s="0"/>
      <c r="AFC10" s="0"/>
      <c r="AFD10" s="0"/>
      <c r="AFE10" s="0"/>
      <c r="AFF10" s="0"/>
      <c r="AFG10" s="0"/>
      <c r="AFH10" s="0"/>
      <c r="AFI10" s="0"/>
      <c r="AFJ10" s="0"/>
      <c r="AFK10" s="0"/>
      <c r="AFL10" s="0"/>
      <c r="AFM10" s="0"/>
      <c r="AFN10" s="0"/>
      <c r="AFO10" s="0"/>
      <c r="AFP10" s="0"/>
      <c r="AFQ10" s="0"/>
      <c r="AFR10" s="0"/>
      <c r="AFS10" s="0"/>
      <c r="AFT10" s="0"/>
      <c r="AFU10" s="0"/>
      <c r="AFV10" s="0"/>
      <c r="AFW10" s="0"/>
      <c r="AFX10" s="0"/>
      <c r="AFY10" s="0"/>
      <c r="AFZ10" s="0"/>
      <c r="AGA10" s="0"/>
      <c r="AGB10" s="0"/>
      <c r="AGC10" s="0"/>
      <c r="AGD10" s="0"/>
      <c r="AGE10" s="0"/>
      <c r="AGF10" s="0"/>
      <c r="AGG10" s="0"/>
      <c r="AGH10" s="0"/>
      <c r="AGI10" s="0"/>
      <c r="AGJ10" s="0"/>
      <c r="AGK10" s="0"/>
      <c r="AGL10" s="0"/>
      <c r="AGM10" s="0"/>
      <c r="AGN10" s="0"/>
      <c r="AGO10" s="0"/>
      <c r="AGP10" s="0"/>
      <c r="AGQ10" s="0"/>
      <c r="AGR10" s="0"/>
      <c r="AGS10" s="0"/>
      <c r="AGT10" s="0"/>
      <c r="AGU10" s="0"/>
      <c r="AGV10" s="0"/>
      <c r="AGW10" s="0"/>
      <c r="AGX10" s="0"/>
      <c r="AGY10" s="0"/>
      <c r="AGZ10" s="0"/>
      <c r="AHA10" s="0"/>
      <c r="AHB10" s="0"/>
      <c r="AHC10" s="0"/>
      <c r="AHD10" s="0"/>
      <c r="AHE10" s="0"/>
      <c r="AHF10" s="0"/>
      <c r="AHG10" s="0"/>
      <c r="AHH10" s="0"/>
      <c r="AHI10" s="0"/>
      <c r="AHJ10" s="0"/>
      <c r="AHK10" s="0"/>
      <c r="AHL10" s="0"/>
      <c r="AHM10" s="0"/>
      <c r="AHN10" s="0"/>
      <c r="AHO10" s="0"/>
      <c r="AHP10" s="0"/>
      <c r="AHQ10" s="0"/>
      <c r="AHR10" s="0"/>
      <c r="AHS10" s="0"/>
      <c r="AHT10" s="0"/>
      <c r="AHU10" s="0"/>
      <c r="AHV10" s="0"/>
      <c r="AHW10" s="0"/>
      <c r="AHX10" s="0"/>
      <c r="AHY10" s="0"/>
      <c r="AHZ10" s="0"/>
      <c r="AIA10" s="0"/>
      <c r="AIB10" s="0"/>
      <c r="AIC10" s="0"/>
      <c r="AID10" s="0"/>
      <c r="AIE10" s="0"/>
      <c r="AIF10" s="0"/>
      <c r="AIG10" s="0"/>
      <c r="AIH10" s="0"/>
      <c r="AII10" s="0"/>
      <c r="AIJ10" s="0"/>
      <c r="AIK10" s="0"/>
      <c r="AIL10" s="0"/>
      <c r="AIM10" s="0"/>
      <c r="AIN10" s="0"/>
      <c r="AIO10" s="0"/>
      <c r="AIP10" s="0"/>
      <c r="AIQ10" s="0"/>
      <c r="AIR10" s="0"/>
      <c r="AIS10" s="0"/>
      <c r="AIT10" s="0"/>
      <c r="AIU10" s="0"/>
      <c r="AIV10" s="0"/>
      <c r="AIW10" s="0"/>
      <c r="AIX10" s="0"/>
      <c r="AIY10" s="0"/>
      <c r="AIZ10" s="0"/>
      <c r="AJA10" s="0"/>
      <c r="AJB10" s="0"/>
      <c r="AJC10" s="0"/>
      <c r="AJD10" s="0"/>
      <c r="AJE10" s="0"/>
      <c r="AJF10" s="0"/>
      <c r="AJG10" s="0"/>
      <c r="AJH10" s="0"/>
      <c r="AJI10" s="0"/>
      <c r="AJJ10" s="0"/>
      <c r="AJK10" s="0"/>
      <c r="AJL10" s="0"/>
      <c r="AJM10" s="0"/>
      <c r="AJN10" s="0"/>
      <c r="AJO10" s="0"/>
      <c r="AJP10" s="0"/>
      <c r="AJQ10" s="0"/>
      <c r="AJR10" s="0"/>
      <c r="AJS10" s="0"/>
      <c r="AJT10" s="0"/>
      <c r="AJU10" s="0"/>
      <c r="AJV10" s="0"/>
      <c r="AJW10" s="0"/>
      <c r="AJX10" s="0"/>
      <c r="AJY10" s="0"/>
      <c r="AJZ10" s="0"/>
      <c r="AKA10" s="0"/>
      <c r="AKB10" s="0"/>
      <c r="AKC10" s="0"/>
      <c r="AKD10" s="0"/>
      <c r="AKE10" s="0"/>
      <c r="AKF10" s="0"/>
      <c r="AKG10" s="0"/>
      <c r="AKH10" s="0"/>
      <c r="AKI10" s="0"/>
      <c r="AKJ10" s="0"/>
      <c r="AKK10" s="0"/>
      <c r="AKL10" s="0"/>
      <c r="AKM10" s="0"/>
      <c r="AKN10" s="0"/>
      <c r="AKO10" s="0"/>
      <c r="AKP10" s="0"/>
      <c r="AKQ10" s="0"/>
      <c r="AKR10" s="0"/>
      <c r="AKS10" s="0"/>
      <c r="AKT10" s="0"/>
      <c r="AKU10" s="0"/>
      <c r="AKV10" s="0"/>
      <c r="AKW10" s="0"/>
      <c r="AKX10" s="0"/>
      <c r="AKY10" s="0"/>
      <c r="AKZ10" s="0"/>
      <c r="ALA10" s="0"/>
      <c r="ALB10" s="0"/>
      <c r="ALC10" s="0"/>
      <c r="ALD10" s="0"/>
      <c r="ALE10" s="0"/>
      <c r="ALF10" s="0"/>
      <c r="ALG10" s="0"/>
      <c r="ALH10" s="0"/>
      <c r="ALI10" s="0"/>
      <c r="ALJ10" s="0"/>
      <c r="ALK10" s="0"/>
      <c r="ALL10" s="0"/>
      <c r="ALM10" s="0"/>
      <c r="ALN10" s="0"/>
      <c r="ALO10" s="0"/>
      <c r="ALP10" s="0"/>
      <c r="ALQ10" s="0"/>
      <c r="ALR10" s="0"/>
      <c r="ALS10" s="0"/>
      <c r="ALT10" s="0"/>
      <c r="ALU10" s="0"/>
      <c r="ALV10" s="0"/>
      <c r="ALW10" s="0"/>
      <c r="ALX10" s="0"/>
      <c r="ALY10" s="0"/>
      <c r="ALZ10" s="0"/>
      <c r="AMA10" s="0"/>
      <c r="AMB10" s="0"/>
      <c r="AMC10" s="0"/>
      <c r="AMD10" s="0"/>
      <c r="AME10" s="0"/>
      <c r="AMF10" s="0"/>
      <c r="AMG10" s="0"/>
      <c r="AMH10" s="0"/>
      <c r="AMI10" s="0"/>
      <c r="AMJ10" s="0"/>
    </row>
    <row r="11" customFormat="false" ht="17.15" hidden="false" customHeight="true" outlineLevel="0" collapsed="false">
      <c r="A11" s="0"/>
      <c r="B11" s="189"/>
      <c r="C11" s="190" t="s">
        <v>241</v>
      </c>
      <c r="D11" s="191"/>
      <c r="E11" s="191"/>
      <c r="F11" s="191"/>
      <c r="G11" s="191"/>
      <c r="H11" s="191"/>
      <c r="I11" s="192"/>
      <c r="J11" s="193" t="s">
        <v>242</v>
      </c>
      <c r="K11" s="191"/>
      <c r="L11" s="191"/>
      <c r="M11" s="191"/>
      <c r="N11" s="191"/>
      <c r="O11" s="191"/>
      <c r="P11" s="190" t="s">
        <v>243</v>
      </c>
      <c r="Q11" s="191"/>
      <c r="R11" s="191"/>
      <c r="S11" s="191"/>
      <c r="T11" s="191"/>
      <c r="U11" s="191"/>
      <c r="V11" s="191"/>
      <c r="W11" s="191"/>
      <c r="X11" s="191"/>
      <c r="Y11" s="191"/>
      <c r="Z11" s="191"/>
      <c r="AA11" s="191"/>
      <c r="AB11" s="191"/>
      <c r="AC11" s="191"/>
      <c r="AD11" s="191"/>
      <c r="AE11" s="191"/>
      <c r="AF11" s="191"/>
      <c r="AG11" s="191"/>
      <c r="AH11" s="191"/>
      <c r="AI11" s="191"/>
      <c r="AJ11" s="191"/>
      <c r="AK11" s="191"/>
      <c r="AL11" s="191"/>
      <c r="AM11" s="191"/>
      <c r="AN11" s="191"/>
      <c r="AO11" s="191"/>
      <c r="AP11" s="191"/>
      <c r="AQ11" s="191"/>
      <c r="AR11" s="191"/>
      <c r="AS11" s="191"/>
      <c r="AT11" s="191"/>
      <c r="AU11" s="191"/>
      <c r="AV11" s="191"/>
      <c r="AW11" s="191"/>
      <c r="AX11" s="191"/>
      <c r="AY11" s="191"/>
      <c r="AZ11" s="191"/>
      <c r="BA11" s="191"/>
      <c r="BB11" s="191"/>
      <c r="BC11" s="191"/>
      <c r="BD11" s="192"/>
      <c r="BE11" s="0"/>
      <c r="BF11" s="0"/>
      <c r="BG11" s="0"/>
      <c r="BH11" s="0"/>
      <c r="BI11" s="0"/>
      <c r="BJ11" s="0"/>
      <c r="BK11" s="0"/>
      <c r="BL11" s="0"/>
      <c r="BM11" s="0"/>
      <c r="BN11" s="0"/>
      <c r="BO11" s="0"/>
      <c r="BP11" s="0"/>
      <c r="BQ11" s="0"/>
      <c r="BR11" s="0"/>
      <c r="BS11" s="0"/>
      <c r="BT11" s="0"/>
      <c r="BU11" s="0"/>
      <c r="BV11" s="0"/>
      <c r="BW11" s="0"/>
      <c r="BX11" s="0"/>
      <c r="BY11" s="0"/>
      <c r="BZ11" s="0"/>
      <c r="CA11" s="0"/>
      <c r="CB11" s="0"/>
      <c r="CC11" s="0"/>
      <c r="CD11" s="0"/>
      <c r="CE11" s="0"/>
      <c r="CF11" s="0"/>
      <c r="CG11" s="0"/>
      <c r="CH11" s="0"/>
      <c r="CI11" s="0"/>
      <c r="CJ11" s="0"/>
      <c r="CK11" s="0"/>
      <c r="CL11" s="0"/>
      <c r="CM11" s="0"/>
      <c r="CN11" s="0"/>
      <c r="CO11" s="0"/>
      <c r="CP11" s="0"/>
      <c r="CQ11" s="0"/>
      <c r="CR11" s="0"/>
      <c r="CS11" s="0"/>
      <c r="CT11" s="0"/>
      <c r="CU11" s="0"/>
      <c r="CV11" s="0"/>
      <c r="CW11" s="0"/>
      <c r="CX11" s="0"/>
      <c r="CY11" s="0"/>
      <c r="CZ11" s="0"/>
      <c r="DA11" s="0"/>
      <c r="DB11" s="0"/>
      <c r="DC11" s="0"/>
      <c r="DD11" s="0"/>
      <c r="DE11" s="0"/>
      <c r="DF11" s="0"/>
      <c r="DG11" s="0"/>
      <c r="DH11" s="0"/>
      <c r="DI11" s="0"/>
      <c r="DJ11" s="0"/>
      <c r="DK11" s="0"/>
      <c r="DL11" s="0"/>
      <c r="DM11" s="0"/>
      <c r="DN11" s="0"/>
      <c r="DO11" s="0"/>
      <c r="DP11" s="0"/>
      <c r="DQ11" s="0"/>
      <c r="DR11" s="0"/>
      <c r="DS11" s="0"/>
      <c r="DT11" s="0"/>
      <c r="DU11" s="0"/>
      <c r="DV11" s="0"/>
      <c r="DW11" s="0"/>
      <c r="DX11" s="0"/>
      <c r="DY11" s="0"/>
      <c r="DZ11" s="0"/>
      <c r="EA11" s="0"/>
      <c r="EB11" s="0"/>
      <c r="EC11" s="0"/>
      <c r="ED11" s="0"/>
      <c r="EE11" s="0"/>
      <c r="EF11" s="0"/>
      <c r="EG11" s="0"/>
      <c r="EH11" s="0"/>
      <c r="EI11" s="0"/>
      <c r="EJ11" s="0"/>
      <c r="EK11" s="0"/>
      <c r="EL11" s="0"/>
      <c r="EM11" s="0"/>
      <c r="EN11" s="0"/>
      <c r="EO11" s="0"/>
      <c r="EP11" s="0"/>
      <c r="EQ11" s="0"/>
      <c r="ER11" s="0"/>
      <c r="ES11" s="0"/>
      <c r="ET11" s="0"/>
      <c r="EU11" s="0"/>
      <c r="EV11" s="0"/>
      <c r="EW11" s="0"/>
      <c r="EX11" s="0"/>
      <c r="EY11" s="0"/>
      <c r="EZ11" s="0"/>
      <c r="FA11" s="0"/>
      <c r="FB11" s="0"/>
      <c r="FC11" s="0"/>
      <c r="FD11" s="0"/>
      <c r="FE11" s="0"/>
      <c r="FF11" s="0"/>
      <c r="FG11" s="0"/>
      <c r="FH11" s="0"/>
      <c r="FI11" s="0"/>
      <c r="FJ11" s="0"/>
      <c r="FK11" s="0"/>
      <c r="FL11" s="0"/>
      <c r="FM11" s="0"/>
      <c r="FN11" s="0"/>
      <c r="FO11" s="0"/>
      <c r="FP11" s="0"/>
      <c r="FQ11" s="0"/>
      <c r="FR11" s="0"/>
      <c r="FS11" s="0"/>
      <c r="FT11" s="0"/>
      <c r="FU11" s="0"/>
      <c r="FV11" s="0"/>
      <c r="FW11" s="0"/>
      <c r="FX11" s="0"/>
      <c r="FY11" s="0"/>
      <c r="FZ11" s="0"/>
      <c r="GA11" s="0"/>
      <c r="GB11" s="0"/>
      <c r="GC11" s="0"/>
      <c r="GD11" s="0"/>
      <c r="GE11" s="0"/>
      <c r="GF11" s="0"/>
      <c r="GG11" s="0"/>
      <c r="GH11" s="0"/>
      <c r="GI11" s="0"/>
      <c r="GJ11" s="0"/>
      <c r="GK11" s="0"/>
      <c r="GL11" s="0"/>
      <c r="GM11" s="0"/>
      <c r="GN11" s="0"/>
      <c r="GO11" s="0"/>
      <c r="GP11" s="0"/>
      <c r="GQ11" s="0"/>
      <c r="GR11" s="0"/>
      <c r="GS11" s="0"/>
      <c r="GT11" s="0"/>
      <c r="GU11" s="0"/>
      <c r="GV11" s="0"/>
      <c r="GW11" s="0"/>
      <c r="GX11" s="0"/>
      <c r="GY11" s="0"/>
      <c r="GZ11" s="0"/>
      <c r="HA11" s="0"/>
      <c r="HB11" s="0"/>
      <c r="HC11" s="0"/>
      <c r="HD11" s="0"/>
      <c r="HE11" s="0"/>
      <c r="HF11" s="0"/>
      <c r="HG11" s="0"/>
      <c r="HH11" s="0"/>
      <c r="HI11" s="0"/>
      <c r="HJ11" s="0"/>
      <c r="HK11" s="0"/>
      <c r="HL11" s="0"/>
      <c r="HM11" s="0"/>
      <c r="HN11" s="0"/>
      <c r="HO11" s="0"/>
      <c r="HP11" s="0"/>
      <c r="HQ11" s="0"/>
      <c r="HR11" s="0"/>
      <c r="HS11" s="0"/>
      <c r="HT11" s="0"/>
      <c r="HU11" s="0"/>
      <c r="HV11" s="0"/>
      <c r="HW11" s="0"/>
      <c r="HX11" s="0"/>
      <c r="HY11" s="0"/>
      <c r="HZ11" s="0"/>
      <c r="IA11" s="0"/>
      <c r="IB11" s="0"/>
      <c r="IC11" s="0"/>
      <c r="ID11" s="0"/>
      <c r="IE11" s="0"/>
      <c r="IF11" s="0"/>
      <c r="IG11" s="0"/>
      <c r="IH11" s="0"/>
      <c r="II11" s="0"/>
      <c r="IJ11" s="0"/>
      <c r="IK11" s="0"/>
      <c r="IL11" s="0"/>
      <c r="IM11" s="0"/>
      <c r="IN11" s="0"/>
      <c r="IO11" s="0"/>
      <c r="IP11" s="0"/>
      <c r="IQ11" s="0"/>
      <c r="IR11" s="0"/>
      <c r="IS11" s="0"/>
      <c r="IT11" s="0"/>
      <c r="IU11" s="0"/>
      <c r="IV11" s="0"/>
      <c r="IW11" s="0"/>
      <c r="IX11" s="0"/>
      <c r="IY11" s="0"/>
      <c r="IZ11" s="0"/>
      <c r="JA11" s="0"/>
      <c r="JB11" s="0"/>
      <c r="JC11" s="0"/>
      <c r="JD11" s="0"/>
      <c r="JE11" s="0"/>
      <c r="JF11" s="0"/>
      <c r="JG11" s="0"/>
      <c r="JH11" s="0"/>
      <c r="JI11" s="0"/>
      <c r="JJ11" s="0"/>
      <c r="JK11" s="0"/>
      <c r="JL11" s="0"/>
      <c r="JM11" s="0"/>
      <c r="JN11" s="0"/>
      <c r="JO11" s="0"/>
      <c r="JP11" s="0"/>
      <c r="JQ11" s="0"/>
      <c r="JR11" s="0"/>
      <c r="JS11" s="0"/>
      <c r="JT11" s="0"/>
      <c r="JU11" s="0"/>
      <c r="JV11" s="0"/>
      <c r="JW11" s="0"/>
      <c r="JX11" s="0"/>
      <c r="JY11" s="0"/>
      <c r="JZ11" s="0"/>
      <c r="KA11" s="0"/>
      <c r="KB11" s="0"/>
      <c r="KC11" s="0"/>
      <c r="KD11" s="0"/>
      <c r="KE11" s="0"/>
      <c r="KF11" s="0"/>
      <c r="KG11" s="0"/>
      <c r="KH11" s="0"/>
      <c r="KI11" s="0"/>
      <c r="KJ11" s="0"/>
      <c r="KK11" s="0"/>
      <c r="KL11" s="0"/>
      <c r="KM11" s="0"/>
      <c r="KN11" s="0"/>
      <c r="KO11" s="0"/>
      <c r="KP11" s="0"/>
      <c r="KQ11" s="0"/>
      <c r="KR11" s="0"/>
      <c r="KS11" s="0"/>
      <c r="KT11" s="0"/>
      <c r="KU11" s="0"/>
      <c r="KV11" s="0"/>
      <c r="KW11" s="0"/>
      <c r="KX11" s="0"/>
      <c r="KY11" s="0"/>
      <c r="KZ11" s="0"/>
      <c r="LA11" s="0"/>
      <c r="LB11" s="0"/>
      <c r="LC11" s="0"/>
      <c r="LD11" s="0"/>
      <c r="LE11" s="0"/>
      <c r="LF11" s="0"/>
      <c r="LG11" s="0"/>
      <c r="LH11" s="0"/>
      <c r="LI11" s="0"/>
      <c r="LJ11" s="0"/>
      <c r="LK11" s="0"/>
      <c r="LL11" s="0"/>
      <c r="LM11" s="0"/>
      <c r="LN11" s="0"/>
      <c r="LO11" s="0"/>
      <c r="LP11" s="0"/>
      <c r="LQ11" s="0"/>
      <c r="LR11" s="0"/>
      <c r="LS11" s="0"/>
      <c r="LT11" s="0"/>
      <c r="LU11" s="0"/>
      <c r="LV11" s="0"/>
      <c r="LW11" s="0"/>
      <c r="LX11" s="0"/>
      <c r="LY11" s="0"/>
      <c r="LZ11" s="0"/>
      <c r="MA11" s="0"/>
      <c r="MB11" s="0"/>
      <c r="MC11" s="0"/>
      <c r="MD11" s="0"/>
      <c r="ME11" s="0"/>
      <c r="MF11" s="0"/>
      <c r="MG11" s="0"/>
      <c r="MH11" s="0"/>
      <c r="MI11" s="0"/>
      <c r="MJ11" s="0"/>
      <c r="MK11" s="0"/>
      <c r="ML11" s="0"/>
      <c r="MM11" s="0"/>
      <c r="MN11" s="0"/>
      <c r="MO11" s="0"/>
      <c r="MP11" s="0"/>
      <c r="MQ11" s="0"/>
      <c r="MR11" s="0"/>
      <c r="MS11" s="0"/>
      <c r="MT11" s="0"/>
      <c r="MU11" s="0"/>
      <c r="MV11" s="0"/>
      <c r="MW11" s="0"/>
      <c r="MX11" s="0"/>
      <c r="MY11" s="0"/>
      <c r="MZ11" s="0"/>
      <c r="NA11" s="0"/>
      <c r="NB11" s="0"/>
      <c r="NC11" s="0"/>
      <c r="ND11" s="0"/>
      <c r="NE11" s="0"/>
      <c r="NF11" s="0"/>
      <c r="NG11" s="0"/>
      <c r="NH11" s="0"/>
      <c r="NI11" s="0"/>
      <c r="NJ11" s="0"/>
      <c r="NK11" s="0"/>
      <c r="NL11" s="0"/>
      <c r="NM11" s="0"/>
      <c r="NN11" s="0"/>
      <c r="NO11" s="0"/>
      <c r="NP11" s="0"/>
      <c r="NQ11" s="0"/>
      <c r="NR11" s="0"/>
      <c r="NS11" s="0"/>
      <c r="NT11" s="0"/>
      <c r="NU11" s="0"/>
      <c r="NV11" s="0"/>
      <c r="NW11" s="0"/>
      <c r="NX11" s="0"/>
      <c r="NY11" s="0"/>
      <c r="NZ11" s="0"/>
      <c r="OA11" s="0"/>
      <c r="OB11" s="0"/>
      <c r="OC11" s="0"/>
      <c r="OD11" s="0"/>
      <c r="OE11" s="0"/>
      <c r="OF11" s="0"/>
      <c r="OG11" s="0"/>
      <c r="OH11" s="0"/>
      <c r="OI11" s="0"/>
      <c r="OJ11" s="0"/>
      <c r="OK11" s="0"/>
      <c r="OL11" s="0"/>
      <c r="OM11" s="0"/>
      <c r="ON11" s="0"/>
      <c r="OO11" s="0"/>
      <c r="OP11" s="0"/>
      <c r="OQ11" s="0"/>
      <c r="OR11" s="0"/>
      <c r="OS11" s="0"/>
      <c r="OT11" s="0"/>
      <c r="OU11" s="0"/>
      <c r="OV11" s="0"/>
      <c r="OW11" s="0"/>
      <c r="OX11" s="0"/>
      <c r="OY11" s="0"/>
      <c r="OZ11" s="0"/>
      <c r="PA11" s="0"/>
      <c r="PB11" s="0"/>
      <c r="PC11" s="0"/>
      <c r="PD11" s="0"/>
      <c r="PE11" s="0"/>
      <c r="PF11" s="0"/>
      <c r="PG11" s="0"/>
      <c r="PH11" s="0"/>
      <c r="PI11" s="0"/>
      <c r="PJ11" s="0"/>
      <c r="PK11" s="0"/>
      <c r="PL11" s="0"/>
      <c r="PM11" s="0"/>
      <c r="PN11" s="0"/>
      <c r="PO11" s="0"/>
      <c r="PP11" s="0"/>
      <c r="PQ11" s="0"/>
      <c r="PR11" s="0"/>
      <c r="PS11" s="0"/>
      <c r="PT11" s="0"/>
      <c r="PU11" s="0"/>
      <c r="PV11" s="0"/>
      <c r="PW11" s="0"/>
      <c r="PX11" s="0"/>
      <c r="PY11" s="0"/>
      <c r="PZ11" s="0"/>
      <c r="QA11" s="0"/>
      <c r="QB11" s="0"/>
      <c r="QC11" s="0"/>
      <c r="QD11" s="0"/>
      <c r="QE11" s="0"/>
      <c r="QF11" s="0"/>
      <c r="QG11" s="0"/>
      <c r="QH11" s="0"/>
      <c r="QI11" s="0"/>
      <c r="QJ11" s="0"/>
      <c r="QK11" s="0"/>
      <c r="QL11" s="0"/>
      <c r="QM11" s="0"/>
      <c r="QN11" s="0"/>
      <c r="QO11" s="0"/>
      <c r="QP11" s="0"/>
      <c r="QQ11" s="0"/>
      <c r="QR11" s="0"/>
      <c r="QS11" s="0"/>
      <c r="QT11" s="0"/>
      <c r="QU11" s="0"/>
      <c r="QV11" s="0"/>
      <c r="QW11" s="0"/>
      <c r="QX11" s="0"/>
      <c r="QY11" s="0"/>
      <c r="QZ11" s="0"/>
      <c r="RA11" s="0"/>
      <c r="RB11" s="0"/>
      <c r="RC11" s="0"/>
      <c r="RD11" s="0"/>
      <c r="RE11" s="0"/>
      <c r="RF11" s="0"/>
      <c r="RG11" s="0"/>
      <c r="RH11" s="0"/>
      <c r="RI11" s="0"/>
      <c r="RJ11" s="0"/>
      <c r="RK11" s="0"/>
      <c r="RL11" s="0"/>
      <c r="RM11" s="0"/>
      <c r="RN11" s="0"/>
      <c r="RO11" s="0"/>
      <c r="RP11" s="0"/>
      <c r="RQ11" s="0"/>
      <c r="RR11" s="0"/>
      <c r="RS11" s="0"/>
      <c r="RT11" s="0"/>
      <c r="RU11" s="0"/>
      <c r="RV11" s="0"/>
      <c r="RW11" s="0"/>
      <c r="RX11" s="0"/>
      <c r="RY11" s="0"/>
      <c r="RZ11" s="0"/>
      <c r="SA11" s="0"/>
      <c r="SB11" s="0"/>
      <c r="SC11" s="0"/>
      <c r="SD11" s="0"/>
      <c r="SE11" s="0"/>
      <c r="SF11" s="0"/>
      <c r="SG11" s="0"/>
      <c r="SH11" s="0"/>
      <c r="SI11" s="0"/>
      <c r="SJ11" s="0"/>
      <c r="SK11" s="0"/>
      <c r="SL11" s="0"/>
      <c r="SM11" s="0"/>
      <c r="SN11" s="0"/>
      <c r="SO11" s="0"/>
      <c r="SP11" s="0"/>
      <c r="SQ11" s="0"/>
      <c r="SR11" s="0"/>
      <c r="SS11" s="0"/>
      <c r="ST11" s="0"/>
      <c r="SU11" s="0"/>
      <c r="SV11" s="0"/>
      <c r="SW11" s="0"/>
      <c r="SX11" s="0"/>
      <c r="SY11" s="0"/>
      <c r="SZ11" s="0"/>
      <c r="TA11" s="0"/>
      <c r="TB11" s="0"/>
      <c r="TC11" s="0"/>
      <c r="TD11" s="0"/>
      <c r="TE11" s="0"/>
      <c r="TF11" s="0"/>
      <c r="TG11" s="0"/>
      <c r="TH11" s="0"/>
      <c r="TI11" s="0"/>
      <c r="TJ11" s="0"/>
      <c r="TK11" s="0"/>
      <c r="TL11" s="0"/>
      <c r="TM11" s="0"/>
      <c r="TN11" s="0"/>
      <c r="TO11" s="0"/>
      <c r="TP11" s="0"/>
      <c r="TQ11" s="0"/>
      <c r="TR11" s="0"/>
      <c r="TS11" s="0"/>
      <c r="TT11" s="0"/>
      <c r="TU11" s="0"/>
      <c r="TV11" s="0"/>
      <c r="TW11" s="0"/>
      <c r="TX11" s="0"/>
      <c r="TY11" s="0"/>
      <c r="TZ11" s="0"/>
      <c r="UA11" s="0"/>
      <c r="UB11" s="0"/>
      <c r="UC11" s="0"/>
      <c r="UD11" s="0"/>
      <c r="UE11" s="0"/>
      <c r="UF11" s="0"/>
      <c r="UG11" s="0"/>
      <c r="UH11" s="0"/>
      <c r="UI11" s="0"/>
      <c r="UJ11" s="0"/>
      <c r="UK11" s="0"/>
      <c r="UL11" s="0"/>
      <c r="UM11" s="0"/>
      <c r="UN11" s="0"/>
      <c r="UO11" s="0"/>
      <c r="UP11" s="0"/>
      <c r="UQ11" s="0"/>
      <c r="UR11" s="0"/>
      <c r="US11" s="0"/>
      <c r="UT11" s="0"/>
      <c r="UU11" s="0"/>
      <c r="UV11" s="0"/>
      <c r="UW11" s="0"/>
      <c r="UX11" s="0"/>
      <c r="UY11" s="0"/>
      <c r="UZ11" s="0"/>
      <c r="VA11" s="0"/>
      <c r="VB11" s="0"/>
      <c r="VC11" s="0"/>
      <c r="VD11" s="0"/>
      <c r="VE11" s="0"/>
      <c r="VF11" s="0"/>
      <c r="VG11" s="0"/>
      <c r="VH11" s="0"/>
      <c r="VI11" s="0"/>
      <c r="VJ11" s="0"/>
      <c r="VK11" s="0"/>
      <c r="VL11" s="0"/>
      <c r="VM11" s="0"/>
      <c r="VN11" s="0"/>
      <c r="VO11" s="0"/>
      <c r="VP11" s="0"/>
      <c r="VQ11" s="0"/>
      <c r="VR11" s="0"/>
      <c r="VS11" s="0"/>
      <c r="VT11" s="0"/>
      <c r="VU11" s="0"/>
      <c r="VV11" s="0"/>
      <c r="VW11" s="0"/>
      <c r="VX11" s="0"/>
      <c r="VY11" s="0"/>
      <c r="VZ11" s="0"/>
      <c r="WA11" s="0"/>
      <c r="WB11" s="0"/>
      <c r="WC11" s="0"/>
      <c r="WD11" s="0"/>
      <c r="WE11" s="0"/>
      <c r="WF11" s="0"/>
      <c r="WG11" s="0"/>
      <c r="WH11" s="0"/>
      <c r="WI11" s="0"/>
      <c r="WJ11" s="0"/>
      <c r="WK11" s="0"/>
      <c r="WL11" s="0"/>
      <c r="WM11" s="0"/>
      <c r="WN11" s="0"/>
      <c r="WO11" s="0"/>
      <c r="WP11" s="0"/>
      <c r="WQ11" s="0"/>
      <c r="WR11" s="0"/>
      <c r="WS11" s="0"/>
      <c r="WT11" s="0"/>
      <c r="WU11" s="0"/>
      <c r="WV11" s="0"/>
      <c r="WW11" s="0"/>
      <c r="WX11" s="0"/>
      <c r="WY11" s="0"/>
      <c r="WZ11" s="0"/>
      <c r="XA11" s="0"/>
      <c r="XB11" s="0"/>
      <c r="XC11" s="0"/>
      <c r="XD11" s="0"/>
      <c r="XE11" s="0"/>
      <c r="XF11" s="0"/>
      <c r="XG11" s="0"/>
      <c r="XH11" s="0"/>
      <c r="XI11" s="0"/>
      <c r="XJ11" s="0"/>
      <c r="XK11" s="0"/>
      <c r="XL11" s="0"/>
      <c r="XM11" s="0"/>
      <c r="XN11" s="0"/>
      <c r="XO11" s="0"/>
      <c r="XP11" s="0"/>
      <c r="XQ11" s="0"/>
      <c r="XR11" s="0"/>
      <c r="XS11" s="0"/>
      <c r="XT11" s="0"/>
      <c r="XU11" s="0"/>
      <c r="XV11" s="0"/>
      <c r="XW11" s="0"/>
      <c r="XX11" s="0"/>
      <c r="XY11" s="0"/>
      <c r="XZ11" s="0"/>
      <c r="YA11" s="0"/>
      <c r="YB11" s="0"/>
      <c r="YC11" s="0"/>
      <c r="YD11" s="0"/>
      <c r="YE11" s="0"/>
      <c r="YF11" s="0"/>
      <c r="YG11" s="0"/>
      <c r="YH11" s="0"/>
      <c r="YI11" s="0"/>
      <c r="YJ11" s="0"/>
      <c r="YK11" s="0"/>
      <c r="YL11" s="0"/>
      <c r="YM11" s="0"/>
      <c r="YN11" s="0"/>
      <c r="YO11" s="0"/>
      <c r="YP11" s="0"/>
      <c r="YQ11" s="0"/>
      <c r="YR11" s="0"/>
      <c r="YS11" s="0"/>
      <c r="YT11" s="0"/>
      <c r="YU11" s="0"/>
      <c r="YV11" s="0"/>
      <c r="YW11" s="0"/>
      <c r="YX11" s="0"/>
      <c r="YY11" s="0"/>
      <c r="YZ11" s="0"/>
      <c r="ZA11" s="0"/>
      <c r="ZB11" s="0"/>
      <c r="ZC11" s="0"/>
      <c r="ZD11" s="0"/>
      <c r="ZE11" s="0"/>
      <c r="ZF11" s="0"/>
      <c r="ZG11" s="0"/>
      <c r="ZH11" s="0"/>
      <c r="ZI11" s="0"/>
      <c r="ZJ11" s="0"/>
      <c r="ZK11" s="0"/>
      <c r="ZL11" s="0"/>
      <c r="ZM11" s="0"/>
      <c r="ZN11" s="0"/>
      <c r="ZO11" s="0"/>
      <c r="ZP11" s="0"/>
      <c r="ZQ11" s="0"/>
      <c r="ZR11" s="0"/>
      <c r="ZS11" s="0"/>
      <c r="ZT11" s="0"/>
      <c r="ZU11" s="0"/>
      <c r="ZV11" s="0"/>
      <c r="ZW11" s="0"/>
      <c r="ZX11" s="0"/>
      <c r="ZY11" s="0"/>
      <c r="ZZ11" s="0"/>
      <c r="AAA11" s="0"/>
      <c r="AAB11" s="0"/>
      <c r="AAC11" s="0"/>
      <c r="AAD11" s="0"/>
      <c r="AAE11" s="0"/>
      <c r="AAF11" s="0"/>
      <c r="AAG11" s="0"/>
      <c r="AAH11" s="0"/>
      <c r="AAI11" s="0"/>
      <c r="AAJ11" s="0"/>
      <c r="AAK11" s="0"/>
      <c r="AAL11" s="0"/>
      <c r="AAM11" s="0"/>
      <c r="AAN11" s="0"/>
      <c r="AAO11" s="0"/>
      <c r="AAP11" s="0"/>
      <c r="AAQ11" s="0"/>
      <c r="AAR11" s="0"/>
      <c r="AAS11" s="0"/>
      <c r="AAT11" s="0"/>
      <c r="AAU11" s="0"/>
      <c r="AAV11" s="0"/>
      <c r="AAW11" s="0"/>
      <c r="AAX11" s="0"/>
      <c r="AAY11" s="0"/>
      <c r="AAZ11" s="0"/>
      <c r="ABA11" s="0"/>
      <c r="ABB11" s="0"/>
      <c r="ABC11" s="0"/>
      <c r="ABD11" s="0"/>
      <c r="ABE11" s="0"/>
      <c r="ABF11" s="0"/>
      <c r="ABG11" s="0"/>
      <c r="ABH11" s="0"/>
      <c r="ABI11" s="0"/>
      <c r="ABJ11" s="0"/>
      <c r="ABK11" s="0"/>
      <c r="ABL11" s="0"/>
      <c r="ABM11" s="0"/>
      <c r="ABN11" s="0"/>
      <c r="ABO11" s="0"/>
      <c r="ABP11" s="0"/>
      <c r="ABQ11" s="0"/>
      <c r="ABR11" s="0"/>
      <c r="ABS11" s="0"/>
      <c r="ABT11" s="0"/>
      <c r="ABU11" s="0"/>
      <c r="ABV11" s="0"/>
      <c r="ABW11" s="0"/>
      <c r="ABX11" s="0"/>
      <c r="ABY11" s="0"/>
      <c r="ABZ11" s="0"/>
      <c r="ACA11" s="0"/>
      <c r="ACB11" s="0"/>
      <c r="ACC11" s="0"/>
      <c r="ACD11" s="0"/>
      <c r="ACE11" s="0"/>
      <c r="ACF11" s="0"/>
      <c r="ACG11" s="0"/>
      <c r="ACH11" s="0"/>
      <c r="ACI11" s="0"/>
      <c r="ACJ11" s="0"/>
      <c r="ACK11" s="0"/>
      <c r="ACL11" s="0"/>
      <c r="ACM11" s="0"/>
      <c r="ACN11" s="0"/>
      <c r="ACO11" s="0"/>
      <c r="ACP11" s="0"/>
      <c r="ACQ11" s="0"/>
      <c r="ACR11" s="0"/>
      <c r="ACS11" s="0"/>
      <c r="ACT11" s="0"/>
      <c r="ACU11" s="0"/>
      <c r="ACV11" s="0"/>
      <c r="ACW11" s="0"/>
      <c r="ACX11" s="0"/>
      <c r="ACY11" s="0"/>
      <c r="ACZ11" s="0"/>
      <c r="ADA11" s="0"/>
      <c r="ADB11" s="0"/>
      <c r="ADC11" s="0"/>
      <c r="ADD11" s="0"/>
      <c r="ADE11" s="0"/>
      <c r="ADF11" s="0"/>
      <c r="ADG11" s="0"/>
      <c r="ADH11" s="0"/>
      <c r="ADI11" s="0"/>
      <c r="ADJ11" s="0"/>
      <c r="ADK11" s="0"/>
      <c r="ADL11" s="0"/>
      <c r="ADM11" s="0"/>
      <c r="ADN11" s="0"/>
      <c r="ADO11" s="0"/>
      <c r="ADP11" s="0"/>
      <c r="ADQ11" s="0"/>
      <c r="ADR11" s="0"/>
      <c r="ADS11" s="0"/>
      <c r="ADT11" s="0"/>
      <c r="ADU11" s="0"/>
      <c r="ADV11" s="0"/>
      <c r="ADW11" s="0"/>
      <c r="ADX11" s="0"/>
      <c r="ADY11" s="0"/>
      <c r="ADZ11" s="0"/>
      <c r="AEA11" s="0"/>
      <c r="AEB11" s="0"/>
      <c r="AEC11" s="0"/>
      <c r="AED11" s="0"/>
      <c r="AEE11" s="0"/>
      <c r="AEF11" s="0"/>
      <c r="AEG11" s="0"/>
      <c r="AEH11" s="0"/>
      <c r="AEI11" s="0"/>
      <c r="AEJ11" s="0"/>
      <c r="AEK11" s="0"/>
      <c r="AEL11" s="0"/>
      <c r="AEM11" s="0"/>
      <c r="AEN11" s="0"/>
      <c r="AEO11" s="0"/>
      <c r="AEP11" s="0"/>
      <c r="AEQ11" s="0"/>
      <c r="AER11" s="0"/>
      <c r="AES11" s="0"/>
      <c r="AET11" s="0"/>
      <c r="AEU11" s="0"/>
      <c r="AEV11" s="0"/>
      <c r="AEW11" s="0"/>
      <c r="AEX11" s="0"/>
      <c r="AEY11" s="0"/>
      <c r="AEZ11" s="0"/>
      <c r="AFA11" s="0"/>
      <c r="AFB11" s="0"/>
      <c r="AFC11" s="0"/>
      <c r="AFD11" s="0"/>
      <c r="AFE11" s="0"/>
      <c r="AFF11" s="0"/>
      <c r="AFG11" s="0"/>
      <c r="AFH11" s="0"/>
      <c r="AFI11" s="0"/>
      <c r="AFJ11" s="0"/>
      <c r="AFK11" s="0"/>
      <c r="AFL11" s="0"/>
      <c r="AFM11" s="0"/>
      <c r="AFN11" s="0"/>
      <c r="AFO11" s="0"/>
      <c r="AFP11" s="0"/>
      <c r="AFQ11" s="0"/>
      <c r="AFR11" s="0"/>
      <c r="AFS11" s="0"/>
      <c r="AFT11" s="0"/>
      <c r="AFU11" s="0"/>
      <c r="AFV11" s="0"/>
      <c r="AFW11" s="0"/>
      <c r="AFX11" s="0"/>
      <c r="AFY11" s="0"/>
      <c r="AFZ11" s="0"/>
      <c r="AGA11" s="0"/>
      <c r="AGB11" s="0"/>
      <c r="AGC11" s="0"/>
      <c r="AGD11" s="0"/>
      <c r="AGE11" s="0"/>
      <c r="AGF11" s="0"/>
      <c r="AGG11" s="0"/>
      <c r="AGH11" s="0"/>
      <c r="AGI11" s="0"/>
      <c r="AGJ11" s="0"/>
      <c r="AGK11" s="0"/>
      <c r="AGL11" s="0"/>
      <c r="AGM11" s="0"/>
      <c r="AGN11" s="0"/>
      <c r="AGO11" s="0"/>
      <c r="AGP11" s="0"/>
      <c r="AGQ11" s="0"/>
      <c r="AGR11" s="0"/>
      <c r="AGS11" s="0"/>
      <c r="AGT11" s="0"/>
      <c r="AGU11" s="0"/>
      <c r="AGV11" s="0"/>
      <c r="AGW11" s="0"/>
      <c r="AGX11" s="0"/>
      <c r="AGY11" s="0"/>
      <c r="AGZ11" s="0"/>
      <c r="AHA11" s="0"/>
      <c r="AHB11" s="0"/>
      <c r="AHC11" s="0"/>
      <c r="AHD11" s="0"/>
      <c r="AHE11" s="0"/>
      <c r="AHF11" s="0"/>
      <c r="AHG11" s="0"/>
      <c r="AHH11" s="0"/>
      <c r="AHI11" s="0"/>
      <c r="AHJ11" s="0"/>
      <c r="AHK11" s="0"/>
      <c r="AHL11" s="0"/>
      <c r="AHM11" s="0"/>
      <c r="AHN11" s="0"/>
      <c r="AHO11" s="0"/>
      <c r="AHP11" s="0"/>
      <c r="AHQ11" s="0"/>
      <c r="AHR11" s="0"/>
      <c r="AHS11" s="0"/>
      <c r="AHT11" s="0"/>
      <c r="AHU11" s="0"/>
      <c r="AHV11" s="0"/>
      <c r="AHW11" s="0"/>
      <c r="AHX11" s="0"/>
      <c r="AHY11" s="0"/>
      <c r="AHZ11" s="0"/>
      <c r="AIA11" s="0"/>
      <c r="AIB11" s="0"/>
      <c r="AIC11" s="0"/>
      <c r="AID11" s="0"/>
      <c r="AIE11" s="0"/>
      <c r="AIF11" s="0"/>
      <c r="AIG11" s="0"/>
      <c r="AIH11" s="0"/>
      <c r="AII11" s="0"/>
      <c r="AIJ11" s="0"/>
      <c r="AIK11" s="0"/>
      <c r="AIL11" s="0"/>
      <c r="AIM11" s="0"/>
      <c r="AIN11" s="0"/>
      <c r="AIO11" s="0"/>
      <c r="AIP11" s="0"/>
      <c r="AIQ11" s="0"/>
      <c r="AIR11" s="0"/>
      <c r="AIS11" s="0"/>
      <c r="AIT11" s="0"/>
      <c r="AIU11" s="0"/>
      <c r="AIV11" s="0"/>
      <c r="AIW11" s="0"/>
      <c r="AIX11" s="0"/>
      <c r="AIY11" s="0"/>
      <c r="AIZ11" s="0"/>
      <c r="AJA11" s="0"/>
      <c r="AJB11" s="0"/>
      <c r="AJC11" s="0"/>
      <c r="AJD11" s="0"/>
      <c r="AJE11" s="0"/>
      <c r="AJF11" s="0"/>
      <c r="AJG11" s="0"/>
      <c r="AJH11" s="0"/>
      <c r="AJI11" s="0"/>
      <c r="AJJ11" s="0"/>
      <c r="AJK11" s="0"/>
      <c r="AJL11" s="0"/>
      <c r="AJM11" s="0"/>
      <c r="AJN11" s="0"/>
      <c r="AJO11" s="0"/>
      <c r="AJP11" s="0"/>
      <c r="AJQ11" s="0"/>
      <c r="AJR11" s="0"/>
      <c r="AJS11" s="0"/>
      <c r="AJT11" s="0"/>
      <c r="AJU11" s="0"/>
      <c r="AJV11" s="0"/>
      <c r="AJW11" s="0"/>
      <c r="AJX11" s="0"/>
      <c r="AJY11" s="0"/>
      <c r="AJZ11" s="0"/>
      <c r="AKA11" s="0"/>
      <c r="AKB11" s="0"/>
      <c r="AKC11" s="0"/>
      <c r="AKD11" s="0"/>
      <c r="AKE11" s="0"/>
      <c r="AKF11" s="0"/>
      <c r="AKG11" s="0"/>
      <c r="AKH11" s="0"/>
      <c r="AKI11" s="0"/>
      <c r="AKJ11" s="0"/>
      <c r="AKK11" s="0"/>
      <c r="AKL11" s="0"/>
      <c r="AKM11" s="0"/>
      <c r="AKN11" s="0"/>
      <c r="AKO11" s="0"/>
      <c r="AKP11" s="0"/>
      <c r="AKQ11" s="0"/>
      <c r="AKR11" s="0"/>
      <c r="AKS11" s="0"/>
      <c r="AKT11" s="0"/>
      <c r="AKU11" s="0"/>
      <c r="AKV11" s="0"/>
      <c r="AKW11" s="0"/>
      <c r="AKX11" s="0"/>
      <c r="AKY11" s="0"/>
      <c r="AKZ11" s="0"/>
      <c r="ALA11" s="0"/>
      <c r="ALB11" s="0"/>
      <c r="ALC11" s="0"/>
      <c r="ALD11" s="0"/>
      <c r="ALE11" s="0"/>
      <c r="ALF11" s="0"/>
      <c r="ALG11" s="0"/>
      <c r="ALH11" s="0"/>
      <c r="ALI11" s="0"/>
      <c r="ALJ11" s="0"/>
      <c r="ALK11" s="0"/>
      <c r="ALL11" s="0"/>
      <c r="ALM11" s="0"/>
      <c r="ALN11" s="0"/>
      <c r="ALO11" s="0"/>
      <c r="ALP11" s="0"/>
      <c r="ALQ11" s="0"/>
      <c r="ALR11" s="0"/>
      <c r="ALS11" s="0"/>
      <c r="ALT11" s="0"/>
      <c r="ALU11" s="0"/>
      <c r="ALV11" s="0"/>
      <c r="ALW11" s="0"/>
      <c r="ALX11" s="0"/>
      <c r="ALY11" s="0"/>
      <c r="ALZ11" s="0"/>
      <c r="AMA11" s="0"/>
      <c r="AMB11" s="0"/>
      <c r="AMC11" s="0"/>
      <c r="AMD11" s="0"/>
      <c r="AME11" s="0"/>
      <c r="AMF11" s="0"/>
      <c r="AMG11" s="0"/>
      <c r="AMH11" s="0"/>
      <c r="AMI11" s="0"/>
      <c r="AMJ11" s="0"/>
    </row>
    <row r="12" customFormat="false" ht="17.15" hidden="false" customHeight="true" outlineLevel="0" collapsed="false">
      <c r="A12" s="0"/>
      <c r="B12" s="205"/>
      <c r="C12" s="206" t="s">
        <v>244</v>
      </c>
      <c r="D12" s="207"/>
      <c r="E12" s="207"/>
      <c r="F12" s="207"/>
      <c r="G12" s="207"/>
      <c r="H12" s="207"/>
      <c r="I12" s="208"/>
      <c r="J12" s="195"/>
      <c r="K12" s="197"/>
      <c r="L12" s="197"/>
      <c r="M12" s="197"/>
      <c r="N12" s="197"/>
      <c r="O12" s="197"/>
      <c r="P12" s="196" t="s">
        <v>245</v>
      </c>
      <c r="Q12" s="197"/>
      <c r="R12" s="197"/>
      <c r="S12" s="197"/>
      <c r="T12" s="197"/>
      <c r="U12" s="197"/>
      <c r="V12" s="197"/>
      <c r="W12" s="197"/>
      <c r="X12" s="197"/>
      <c r="Y12" s="197"/>
      <c r="Z12" s="197"/>
      <c r="AA12" s="197"/>
      <c r="AB12" s="197"/>
      <c r="AC12" s="197"/>
      <c r="AD12" s="197"/>
      <c r="AE12" s="197"/>
      <c r="AF12" s="197"/>
      <c r="AG12" s="197"/>
      <c r="AH12" s="197"/>
      <c r="AI12" s="197"/>
      <c r="AJ12" s="197"/>
      <c r="AK12" s="197"/>
      <c r="AL12" s="197"/>
      <c r="AM12" s="197"/>
      <c r="AN12" s="197"/>
      <c r="AO12" s="197"/>
      <c r="AP12" s="197"/>
      <c r="AQ12" s="197"/>
      <c r="AR12" s="197"/>
      <c r="AS12" s="197"/>
      <c r="AT12" s="197"/>
      <c r="AU12" s="197"/>
      <c r="AV12" s="197"/>
      <c r="AW12" s="197"/>
      <c r="AX12" s="197"/>
      <c r="AY12" s="197"/>
      <c r="AZ12" s="197"/>
      <c r="BA12" s="197"/>
      <c r="BB12" s="197"/>
      <c r="BC12" s="197"/>
      <c r="BD12" s="198"/>
      <c r="BE12" s="205"/>
      <c r="BF12" s="207"/>
      <c r="BG12" s="207"/>
      <c r="BH12" s="0"/>
      <c r="BI12" s="0"/>
      <c r="BJ12" s="0"/>
      <c r="BK12" s="0"/>
      <c r="BL12" s="0"/>
      <c r="BM12" s="0"/>
      <c r="BN12" s="0"/>
      <c r="BO12" s="0"/>
      <c r="BP12" s="0"/>
      <c r="BQ12" s="0"/>
      <c r="BR12" s="0"/>
      <c r="BS12" s="0"/>
      <c r="BT12" s="0"/>
      <c r="BU12" s="0"/>
      <c r="BV12" s="0"/>
      <c r="BW12" s="0"/>
      <c r="BX12" s="0"/>
      <c r="BY12" s="0"/>
      <c r="BZ12" s="0"/>
      <c r="CA12" s="0"/>
      <c r="CB12" s="0"/>
      <c r="CC12" s="0"/>
      <c r="CD12" s="0"/>
      <c r="CE12" s="0"/>
      <c r="CF12" s="0"/>
      <c r="CG12" s="0"/>
      <c r="CH12" s="0"/>
      <c r="CI12" s="0"/>
      <c r="CJ12" s="0"/>
      <c r="CK12" s="0"/>
      <c r="CL12" s="0"/>
      <c r="CM12" s="0"/>
      <c r="CN12" s="0"/>
      <c r="CO12" s="0"/>
      <c r="CP12" s="0"/>
      <c r="CQ12" s="0"/>
      <c r="CR12" s="0"/>
      <c r="CS12" s="0"/>
      <c r="CT12" s="0"/>
      <c r="CU12" s="0"/>
      <c r="CV12" s="0"/>
      <c r="CW12" s="0"/>
      <c r="CX12" s="0"/>
      <c r="CY12" s="0"/>
      <c r="CZ12" s="0"/>
      <c r="DA12" s="0"/>
      <c r="DB12" s="0"/>
      <c r="DC12" s="0"/>
      <c r="DD12" s="0"/>
      <c r="DE12" s="0"/>
      <c r="DF12" s="0"/>
      <c r="DG12" s="0"/>
      <c r="DH12" s="0"/>
      <c r="DI12" s="0"/>
      <c r="DJ12" s="0"/>
      <c r="DK12" s="0"/>
      <c r="DL12" s="0"/>
      <c r="DM12" s="0"/>
      <c r="DN12" s="0"/>
      <c r="DO12" s="0"/>
      <c r="DP12" s="0"/>
      <c r="DQ12" s="0"/>
      <c r="DR12" s="0"/>
      <c r="DS12" s="0"/>
      <c r="DT12" s="0"/>
      <c r="DU12" s="0"/>
      <c r="DV12" s="0"/>
      <c r="DW12" s="0"/>
      <c r="DX12" s="0"/>
      <c r="DY12" s="0"/>
      <c r="DZ12" s="0"/>
      <c r="EA12" s="0"/>
      <c r="EB12" s="0"/>
      <c r="EC12" s="0"/>
      <c r="ED12" s="0"/>
      <c r="EE12" s="0"/>
      <c r="EF12" s="0"/>
      <c r="EG12" s="0"/>
      <c r="EH12" s="0"/>
      <c r="EI12" s="0"/>
      <c r="EJ12" s="0"/>
      <c r="EK12" s="0"/>
      <c r="EL12" s="0"/>
      <c r="EM12" s="0"/>
      <c r="EN12" s="0"/>
      <c r="EO12" s="0"/>
      <c r="EP12" s="0"/>
      <c r="EQ12" s="0"/>
      <c r="ER12" s="0"/>
      <c r="ES12" s="0"/>
      <c r="ET12" s="0"/>
      <c r="EU12" s="0"/>
      <c r="EV12" s="0"/>
      <c r="EW12" s="0"/>
      <c r="EX12" s="0"/>
      <c r="EY12" s="0"/>
      <c r="EZ12" s="0"/>
      <c r="FA12" s="0"/>
      <c r="FB12" s="0"/>
      <c r="FC12" s="0"/>
      <c r="FD12" s="0"/>
      <c r="FE12" s="0"/>
      <c r="FF12" s="0"/>
      <c r="FG12" s="0"/>
      <c r="FH12" s="0"/>
      <c r="FI12" s="0"/>
      <c r="FJ12" s="0"/>
      <c r="FK12" s="0"/>
      <c r="FL12" s="0"/>
      <c r="FM12" s="0"/>
      <c r="FN12" s="0"/>
      <c r="FO12" s="0"/>
      <c r="FP12" s="0"/>
      <c r="FQ12" s="0"/>
      <c r="FR12" s="0"/>
      <c r="FS12" s="0"/>
      <c r="FT12" s="0"/>
      <c r="FU12" s="0"/>
      <c r="FV12" s="0"/>
      <c r="FW12" s="0"/>
      <c r="FX12" s="0"/>
      <c r="FY12" s="0"/>
      <c r="FZ12" s="0"/>
      <c r="GA12" s="0"/>
      <c r="GB12" s="0"/>
      <c r="GC12" s="0"/>
      <c r="GD12" s="0"/>
      <c r="GE12" s="0"/>
      <c r="GF12" s="0"/>
      <c r="GG12" s="0"/>
      <c r="GH12" s="0"/>
      <c r="GI12" s="0"/>
      <c r="GJ12" s="0"/>
      <c r="GK12" s="0"/>
      <c r="GL12" s="0"/>
      <c r="GM12" s="0"/>
      <c r="GN12" s="0"/>
      <c r="GO12" s="0"/>
      <c r="GP12" s="0"/>
      <c r="GQ12" s="0"/>
      <c r="GR12" s="0"/>
      <c r="GS12" s="0"/>
      <c r="GT12" s="0"/>
      <c r="GU12" s="0"/>
      <c r="GV12" s="0"/>
      <c r="GW12" s="0"/>
      <c r="GX12" s="0"/>
      <c r="GY12" s="0"/>
      <c r="GZ12" s="0"/>
      <c r="HA12" s="0"/>
      <c r="HB12" s="0"/>
      <c r="HC12" s="0"/>
      <c r="HD12" s="0"/>
      <c r="HE12" s="0"/>
      <c r="HF12" s="0"/>
      <c r="HG12" s="0"/>
      <c r="HH12" s="0"/>
      <c r="HI12" s="0"/>
      <c r="HJ12" s="0"/>
      <c r="HK12" s="0"/>
      <c r="HL12" s="0"/>
      <c r="HM12" s="0"/>
      <c r="HN12" s="0"/>
      <c r="HO12" s="0"/>
      <c r="HP12" s="0"/>
      <c r="HQ12" s="0"/>
      <c r="HR12" s="0"/>
      <c r="HS12" s="0"/>
      <c r="HT12" s="0"/>
      <c r="HU12" s="0"/>
      <c r="HV12" s="0"/>
      <c r="HW12" s="0"/>
      <c r="HX12" s="0"/>
      <c r="HY12" s="0"/>
      <c r="HZ12" s="0"/>
      <c r="IA12" s="0"/>
      <c r="IB12" s="0"/>
      <c r="IC12" s="0"/>
      <c r="ID12" s="0"/>
      <c r="IE12" s="0"/>
      <c r="IF12" s="0"/>
      <c r="IG12" s="0"/>
      <c r="IH12" s="0"/>
      <c r="II12" s="0"/>
      <c r="IJ12" s="0"/>
      <c r="IK12" s="0"/>
      <c r="IL12" s="0"/>
      <c r="IM12" s="0"/>
      <c r="IN12" s="0"/>
      <c r="IO12" s="0"/>
      <c r="IP12" s="0"/>
      <c r="IQ12" s="0"/>
      <c r="IR12" s="0"/>
      <c r="IS12" s="0"/>
      <c r="IT12" s="0"/>
      <c r="IU12" s="0"/>
      <c r="IV12" s="0"/>
      <c r="IW12" s="0"/>
      <c r="IX12" s="0"/>
      <c r="IY12" s="0"/>
      <c r="IZ12" s="0"/>
      <c r="JA12" s="0"/>
      <c r="JB12" s="0"/>
      <c r="JC12" s="0"/>
      <c r="JD12" s="0"/>
      <c r="JE12" s="0"/>
      <c r="JF12" s="0"/>
      <c r="JG12" s="0"/>
      <c r="JH12" s="0"/>
      <c r="JI12" s="0"/>
      <c r="JJ12" s="0"/>
      <c r="JK12" s="0"/>
      <c r="JL12" s="0"/>
      <c r="JM12" s="0"/>
      <c r="JN12" s="0"/>
      <c r="JO12" s="0"/>
      <c r="JP12" s="0"/>
      <c r="JQ12" s="0"/>
      <c r="JR12" s="0"/>
      <c r="JS12" s="0"/>
      <c r="JT12" s="0"/>
      <c r="JU12" s="0"/>
      <c r="JV12" s="0"/>
      <c r="JW12" s="0"/>
      <c r="JX12" s="0"/>
      <c r="JY12" s="0"/>
      <c r="JZ12" s="0"/>
      <c r="KA12" s="0"/>
      <c r="KB12" s="0"/>
      <c r="KC12" s="0"/>
      <c r="KD12" s="0"/>
      <c r="KE12" s="0"/>
      <c r="KF12" s="0"/>
      <c r="KG12" s="0"/>
      <c r="KH12" s="0"/>
      <c r="KI12" s="0"/>
      <c r="KJ12" s="0"/>
      <c r="KK12" s="0"/>
      <c r="KL12" s="0"/>
      <c r="KM12" s="0"/>
      <c r="KN12" s="0"/>
      <c r="KO12" s="0"/>
      <c r="KP12" s="0"/>
      <c r="KQ12" s="0"/>
      <c r="KR12" s="0"/>
      <c r="KS12" s="0"/>
      <c r="KT12" s="0"/>
      <c r="KU12" s="0"/>
      <c r="KV12" s="0"/>
      <c r="KW12" s="0"/>
      <c r="KX12" s="0"/>
      <c r="KY12" s="0"/>
      <c r="KZ12" s="0"/>
      <c r="LA12" s="0"/>
      <c r="LB12" s="0"/>
      <c r="LC12" s="0"/>
      <c r="LD12" s="0"/>
      <c r="LE12" s="0"/>
      <c r="LF12" s="0"/>
      <c r="LG12" s="0"/>
      <c r="LH12" s="0"/>
      <c r="LI12" s="0"/>
      <c r="LJ12" s="0"/>
      <c r="LK12" s="0"/>
      <c r="LL12" s="0"/>
      <c r="LM12" s="0"/>
      <c r="LN12" s="0"/>
      <c r="LO12" s="0"/>
      <c r="LP12" s="0"/>
      <c r="LQ12" s="0"/>
      <c r="LR12" s="0"/>
      <c r="LS12" s="0"/>
      <c r="LT12" s="0"/>
      <c r="LU12" s="0"/>
      <c r="LV12" s="0"/>
      <c r="LW12" s="0"/>
      <c r="LX12" s="0"/>
      <c r="LY12" s="0"/>
      <c r="LZ12" s="0"/>
      <c r="MA12" s="0"/>
      <c r="MB12" s="0"/>
      <c r="MC12" s="0"/>
      <c r="MD12" s="0"/>
      <c r="ME12" s="0"/>
      <c r="MF12" s="0"/>
      <c r="MG12" s="0"/>
      <c r="MH12" s="0"/>
      <c r="MI12" s="0"/>
      <c r="MJ12" s="0"/>
      <c r="MK12" s="0"/>
      <c r="ML12" s="0"/>
      <c r="MM12" s="0"/>
      <c r="MN12" s="0"/>
      <c r="MO12" s="0"/>
      <c r="MP12" s="0"/>
      <c r="MQ12" s="0"/>
      <c r="MR12" s="0"/>
      <c r="MS12" s="0"/>
      <c r="MT12" s="0"/>
      <c r="MU12" s="0"/>
      <c r="MV12" s="0"/>
      <c r="MW12" s="0"/>
      <c r="MX12" s="0"/>
      <c r="MY12" s="0"/>
      <c r="MZ12" s="0"/>
      <c r="NA12" s="0"/>
      <c r="NB12" s="0"/>
      <c r="NC12" s="0"/>
      <c r="ND12" s="0"/>
      <c r="NE12" s="0"/>
      <c r="NF12" s="0"/>
      <c r="NG12" s="0"/>
      <c r="NH12" s="0"/>
      <c r="NI12" s="0"/>
      <c r="NJ12" s="0"/>
      <c r="NK12" s="0"/>
      <c r="NL12" s="0"/>
      <c r="NM12" s="0"/>
      <c r="NN12" s="0"/>
      <c r="NO12" s="0"/>
      <c r="NP12" s="0"/>
      <c r="NQ12" s="0"/>
      <c r="NR12" s="0"/>
      <c r="NS12" s="0"/>
      <c r="NT12" s="0"/>
      <c r="NU12" s="0"/>
      <c r="NV12" s="0"/>
      <c r="NW12" s="0"/>
      <c r="NX12" s="0"/>
      <c r="NY12" s="0"/>
      <c r="NZ12" s="0"/>
      <c r="OA12" s="0"/>
      <c r="OB12" s="0"/>
      <c r="OC12" s="0"/>
      <c r="OD12" s="0"/>
      <c r="OE12" s="0"/>
      <c r="OF12" s="0"/>
      <c r="OG12" s="0"/>
      <c r="OH12" s="0"/>
      <c r="OI12" s="0"/>
      <c r="OJ12" s="0"/>
      <c r="OK12" s="0"/>
      <c r="OL12" s="0"/>
      <c r="OM12" s="0"/>
      <c r="ON12" s="0"/>
      <c r="OO12" s="0"/>
      <c r="OP12" s="0"/>
      <c r="OQ12" s="0"/>
      <c r="OR12" s="0"/>
      <c r="OS12" s="0"/>
      <c r="OT12" s="0"/>
      <c r="OU12" s="0"/>
      <c r="OV12" s="0"/>
      <c r="OW12" s="0"/>
      <c r="OX12" s="0"/>
      <c r="OY12" s="0"/>
      <c r="OZ12" s="0"/>
      <c r="PA12" s="0"/>
      <c r="PB12" s="0"/>
      <c r="PC12" s="0"/>
      <c r="PD12" s="0"/>
      <c r="PE12" s="0"/>
      <c r="PF12" s="0"/>
      <c r="PG12" s="0"/>
      <c r="PH12" s="0"/>
      <c r="PI12" s="0"/>
      <c r="PJ12" s="0"/>
      <c r="PK12" s="0"/>
      <c r="PL12" s="0"/>
      <c r="PM12" s="0"/>
      <c r="PN12" s="0"/>
      <c r="PO12" s="0"/>
      <c r="PP12" s="0"/>
      <c r="PQ12" s="0"/>
      <c r="PR12" s="0"/>
      <c r="PS12" s="0"/>
      <c r="PT12" s="0"/>
      <c r="PU12" s="0"/>
      <c r="PV12" s="0"/>
      <c r="PW12" s="0"/>
      <c r="PX12" s="0"/>
      <c r="PY12" s="0"/>
      <c r="PZ12" s="0"/>
      <c r="QA12" s="0"/>
      <c r="QB12" s="0"/>
      <c r="QC12" s="0"/>
      <c r="QD12" s="0"/>
      <c r="QE12" s="0"/>
      <c r="QF12" s="0"/>
      <c r="QG12" s="0"/>
      <c r="QH12" s="0"/>
      <c r="QI12" s="0"/>
      <c r="QJ12" s="0"/>
      <c r="QK12" s="0"/>
      <c r="QL12" s="0"/>
      <c r="QM12" s="0"/>
      <c r="QN12" s="0"/>
      <c r="QO12" s="0"/>
      <c r="QP12" s="0"/>
      <c r="QQ12" s="0"/>
      <c r="QR12" s="0"/>
      <c r="QS12" s="0"/>
      <c r="QT12" s="0"/>
      <c r="QU12" s="0"/>
      <c r="QV12" s="0"/>
      <c r="QW12" s="0"/>
      <c r="QX12" s="0"/>
      <c r="QY12" s="0"/>
      <c r="QZ12" s="0"/>
      <c r="RA12" s="0"/>
      <c r="RB12" s="0"/>
      <c r="RC12" s="0"/>
      <c r="RD12" s="0"/>
      <c r="RE12" s="0"/>
      <c r="RF12" s="0"/>
      <c r="RG12" s="0"/>
      <c r="RH12" s="0"/>
      <c r="RI12" s="0"/>
      <c r="RJ12" s="0"/>
      <c r="RK12" s="0"/>
      <c r="RL12" s="0"/>
      <c r="RM12" s="0"/>
      <c r="RN12" s="0"/>
      <c r="RO12" s="0"/>
      <c r="RP12" s="0"/>
      <c r="RQ12" s="0"/>
      <c r="RR12" s="0"/>
      <c r="RS12" s="0"/>
      <c r="RT12" s="0"/>
      <c r="RU12" s="0"/>
      <c r="RV12" s="0"/>
      <c r="RW12" s="0"/>
      <c r="RX12" s="0"/>
      <c r="RY12" s="0"/>
      <c r="RZ12" s="0"/>
      <c r="SA12" s="0"/>
      <c r="SB12" s="0"/>
      <c r="SC12" s="0"/>
      <c r="SD12" s="0"/>
      <c r="SE12" s="0"/>
      <c r="SF12" s="0"/>
      <c r="SG12" s="0"/>
      <c r="SH12" s="0"/>
      <c r="SI12" s="0"/>
      <c r="SJ12" s="0"/>
      <c r="SK12" s="0"/>
      <c r="SL12" s="0"/>
      <c r="SM12" s="0"/>
      <c r="SN12" s="0"/>
      <c r="SO12" s="0"/>
      <c r="SP12" s="0"/>
      <c r="SQ12" s="0"/>
      <c r="SR12" s="0"/>
      <c r="SS12" s="0"/>
      <c r="ST12" s="0"/>
      <c r="SU12" s="0"/>
      <c r="SV12" s="0"/>
      <c r="SW12" s="0"/>
      <c r="SX12" s="0"/>
      <c r="SY12" s="0"/>
      <c r="SZ12" s="0"/>
      <c r="TA12" s="0"/>
      <c r="TB12" s="0"/>
      <c r="TC12" s="0"/>
      <c r="TD12" s="0"/>
      <c r="TE12" s="0"/>
      <c r="TF12" s="0"/>
      <c r="TG12" s="0"/>
      <c r="TH12" s="0"/>
      <c r="TI12" s="0"/>
      <c r="TJ12" s="0"/>
      <c r="TK12" s="0"/>
      <c r="TL12" s="0"/>
      <c r="TM12" s="0"/>
      <c r="TN12" s="0"/>
      <c r="TO12" s="0"/>
      <c r="TP12" s="0"/>
      <c r="TQ12" s="0"/>
      <c r="TR12" s="0"/>
      <c r="TS12" s="0"/>
      <c r="TT12" s="0"/>
      <c r="TU12" s="0"/>
      <c r="TV12" s="0"/>
      <c r="TW12" s="0"/>
      <c r="TX12" s="0"/>
      <c r="TY12" s="0"/>
      <c r="TZ12" s="0"/>
      <c r="UA12" s="0"/>
      <c r="UB12" s="0"/>
      <c r="UC12" s="0"/>
      <c r="UD12" s="0"/>
      <c r="UE12" s="0"/>
      <c r="UF12" s="0"/>
      <c r="UG12" s="0"/>
      <c r="UH12" s="0"/>
      <c r="UI12" s="0"/>
      <c r="UJ12" s="0"/>
      <c r="UK12" s="0"/>
      <c r="UL12" s="0"/>
      <c r="UM12" s="0"/>
      <c r="UN12" s="0"/>
      <c r="UO12" s="0"/>
      <c r="UP12" s="0"/>
      <c r="UQ12" s="0"/>
      <c r="UR12" s="0"/>
      <c r="US12" s="0"/>
      <c r="UT12" s="0"/>
      <c r="UU12" s="0"/>
      <c r="UV12" s="0"/>
      <c r="UW12" s="0"/>
      <c r="UX12" s="0"/>
      <c r="UY12" s="0"/>
      <c r="UZ12" s="0"/>
      <c r="VA12" s="0"/>
      <c r="VB12" s="0"/>
      <c r="VC12" s="0"/>
      <c r="VD12" s="0"/>
      <c r="VE12" s="0"/>
      <c r="VF12" s="0"/>
      <c r="VG12" s="0"/>
      <c r="VH12" s="0"/>
      <c r="VI12" s="0"/>
      <c r="VJ12" s="0"/>
      <c r="VK12" s="0"/>
      <c r="VL12" s="0"/>
      <c r="VM12" s="0"/>
      <c r="VN12" s="0"/>
      <c r="VO12" s="0"/>
      <c r="VP12" s="0"/>
      <c r="VQ12" s="0"/>
      <c r="VR12" s="0"/>
      <c r="VS12" s="0"/>
      <c r="VT12" s="0"/>
      <c r="VU12" s="0"/>
      <c r="VV12" s="0"/>
      <c r="VW12" s="0"/>
      <c r="VX12" s="0"/>
      <c r="VY12" s="0"/>
      <c r="VZ12" s="0"/>
      <c r="WA12" s="0"/>
      <c r="WB12" s="0"/>
      <c r="WC12" s="0"/>
      <c r="WD12" s="0"/>
      <c r="WE12" s="0"/>
      <c r="WF12" s="0"/>
      <c r="WG12" s="0"/>
      <c r="WH12" s="0"/>
      <c r="WI12" s="0"/>
      <c r="WJ12" s="0"/>
      <c r="WK12" s="0"/>
      <c r="WL12" s="0"/>
      <c r="WM12" s="0"/>
      <c r="WN12" s="0"/>
      <c r="WO12" s="0"/>
      <c r="WP12" s="0"/>
      <c r="WQ12" s="0"/>
      <c r="WR12" s="0"/>
      <c r="WS12" s="0"/>
      <c r="WT12" s="0"/>
      <c r="WU12" s="0"/>
      <c r="WV12" s="0"/>
      <c r="WW12" s="0"/>
      <c r="WX12" s="0"/>
      <c r="WY12" s="0"/>
      <c r="WZ12" s="0"/>
      <c r="XA12" s="0"/>
      <c r="XB12" s="0"/>
      <c r="XC12" s="0"/>
      <c r="XD12" s="0"/>
      <c r="XE12" s="0"/>
      <c r="XF12" s="0"/>
      <c r="XG12" s="0"/>
      <c r="XH12" s="0"/>
      <c r="XI12" s="0"/>
      <c r="XJ12" s="0"/>
      <c r="XK12" s="0"/>
      <c r="XL12" s="0"/>
      <c r="XM12" s="0"/>
      <c r="XN12" s="0"/>
      <c r="XO12" s="0"/>
      <c r="XP12" s="0"/>
      <c r="XQ12" s="0"/>
      <c r="XR12" s="0"/>
      <c r="XS12" s="0"/>
      <c r="XT12" s="0"/>
      <c r="XU12" s="0"/>
      <c r="XV12" s="0"/>
      <c r="XW12" s="0"/>
      <c r="XX12" s="0"/>
      <c r="XY12" s="0"/>
      <c r="XZ12" s="0"/>
      <c r="YA12" s="0"/>
      <c r="YB12" s="0"/>
      <c r="YC12" s="0"/>
      <c r="YD12" s="0"/>
      <c r="YE12" s="0"/>
      <c r="YF12" s="0"/>
      <c r="YG12" s="0"/>
      <c r="YH12" s="0"/>
      <c r="YI12" s="0"/>
      <c r="YJ12" s="0"/>
      <c r="YK12" s="0"/>
      <c r="YL12" s="0"/>
      <c r="YM12" s="0"/>
      <c r="YN12" s="0"/>
      <c r="YO12" s="0"/>
      <c r="YP12" s="0"/>
      <c r="YQ12" s="0"/>
      <c r="YR12" s="0"/>
      <c r="YS12" s="0"/>
      <c r="YT12" s="0"/>
      <c r="YU12" s="0"/>
      <c r="YV12" s="0"/>
      <c r="YW12" s="0"/>
      <c r="YX12" s="0"/>
      <c r="YY12" s="0"/>
      <c r="YZ12" s="0"/>
      <c r="ZA12" s="0"/>
      <c r="ZB12" s="0"/>
      <c r="ZC12" s="0"/>
      <c r="ZD12" s="0"/>
      <c r="ZE12" s="0"/>
      <c r="ZF12" s="0"/>
      <c r="ZG12" s="0"/>
      <c r="ZH12" s="0"/>
      <c r="ZI12" s="0"/>
      <c r="ZJ12" s="0"/>
      <c r="ZK12" s="0"/>
      <c r="ZL12" s="0"/>
      <c r="ZM12" s="0"/>
      <c r="ZN12" s="0"/>
      <c r="ZO12" s="0"/>
      <c r="ZP12" s="0"/>
      <c r="ZQ12" s="0"/>
      <c r="ZR12" s="0"/>
      <c r="ZS12" s="0"/>
      <c r="ZT12" s="0"/>
      <c r="ZU12" s="0"/>
      <c r="ZV12" s="0"/>
      <c r="ZW12" s="0"/>
      <c r="ZX12" s="0"/>
      <c r="ZY12" s="0"/>
      <c r="ZZ12" s="0"/>
      <c r="AAA12" s="0"/>
      <c r="AAB12" s="0"/>
      <c r="AAC12" s="0"/>
      <c r="AAD12" s="0"/>
      <c r="AAE12" s="0"/>
      <c r="AAF12" s="0"/>
      <c r="AAG12" s="0"/>
      <c r="AAH12" s="0"/>
      <c r="AAI12" s="0"/>
      <c r="AAJ12" s="0"/>
      <c r="AAK12" s="0"/>
      <c r="AAL12" s="0"/>
      <c r="AAM12" s="0"/>
      <c r="AAN12" s="0"/>
      <c r="AAO12" s="0"/>
      <c r="AAP12" s="0"/>
      <c r="AAQ12" s="0"/>
      <c r="AAR12" s="0"/>
      <c r="AAS12" s="0"/>
      <c r="AAT12" s="0"/>
      <c r="AAU12" s="0"/>
      <c r="AAV12" s="0"/>
      <c r="AAW12" s="0"/>
      <c r="AAX12" s="0"/>
      <c r="AAY12" s="0"/>
      <c r="AAZ12" s="0"/>
      <c r="ABA12" s="0"/>
      <c r="ABB12" s="0"/>
      <c r="ABC12" s="0"/>
      <c r="ABD12" s="0"/>
      <c r="ABE12" s="0"/>
      <c r="ABF12" s="0"/>
      <c r="ABG12" s="0"/>
      <c r="ABH12" s="0"/>
      <c r="ABI12" s="0"/>
      <c r="ABJ12" s="0"/>
      <c r="ABK12" s="0"/>
      <c r="ABL12" s="0"/>
      <c r="ABM12" s="0"/>
      <c r="ABN12" s="0"/>
      <c r="ABO12" s="0"/>
      <c r="ABP12" s="0"/>
      <c r="ABQ12" s="0"/>
      <c r="ABR12" s="0"/>
      <c r="ABS12" s="0"/>
      <c r="ABT12" s="0"/>
      <c r="ABU12" s="0"/>
      <c r="ABV12" s="0"/>
      <c r="ABW12" s="0"/>
      <c r="ABX12" s="0"/>
      <c r="ABY12" s="0"/>
      <c r="ABZ12" s="0"/>
      <c r="ACA12" s="0"/>
      <c r="ACB12" s="0"/>
      <c r="ACC12" s="0"/>
      <c r="ACD12" s="0"/>
      <c r="ACE12" s="0"/>
      <c r="ACF12" s="0"/>
      <c r="ACG12" s="0"/>
      <c r="ACH12" s="0"/>
      <c r="ACI12" s="0"/>
      <c r="ACJ12" s="0"/>
      <c r="ACK12" s="0"/>
      <c r="ACL12" s="0"/>
      <c r="ACM12" s="0"/>
      <c r="ACN12" s="0"/>
      <c r="ACO12" s="0"/>
      <c r="ACP12" s="0"/>
      <c r="ACQ12" s="0"/>
      <c r="ACR12" s="0"/>
      <c r="ACS12" s="0"/>
      <c r="ACT12" s="0"/>
      <c r="ACU12" s="0"/>
      <c r="ACV12" s="0"/>
      <c r="ACW12" s="0"/>
      <c r="ACX12" s="0"/>
      <c r="ACY12" s="0"/>
      <c r="ACZ12" s="0"/>
      <c r="ADA12" s="0"/>
      <c r="ADB12" s="0"/>
      <c r="ADC12" s="0"/>
      <c r="ADD12" s="0"/>
      <c r="ADE12" s="0"/>
      <c r="ADF12" s="0"/>
      <c r="ADG12" s="0"/>
      <c r="ADH12" s="0"/>
      <c r="ADI12" s="0"/>
      <c r="ADJ12" s="0"/>
      <c r="ADK12" s="0"/>
      <c r="ADL12" s="0"/>
      <c r="ADM12" s="0"/>
      <c r="ADN12" s="0"/>
      <c r="ADO12" s="0"/>
      <c r="ADP12" s="0"/>
      <c r="ADQ12" s="0"/>
      <c r="ADR12" s="0"/>
      <c r="ADS12" s="0"/>
      <c r="ADT12" s="0"/>
      <c r="ADU12" s="0"/>
      <c r="ADV12" s="0"/>
      <c r="ADW12" s="0"/>
      <c r="ADX12" s="0"/>
      <c r="ADY12" s="0"/>
      <c r="ADZ12" s="0"/>
      <c r="AEA12" s="0"/>
      <c r="AEB12" s="0"/>
      <c r="AEC12" s="0"/>
      <c r="AED12" s="0"/>
      <c r="AEE12" s="0"/>
      <c r="AEF12" s="0"/>
      <c r="AEG12" s="0"/>
      <c r="AEH12" s="0"/>
      <c r="AEI12" s="0"/>
      <c r="AEJ12" s="0"/>
      <c r="AEK12" s="0"/>
      <c r="AEL12" s="0"/>
      <c r="AEM12" s="0"/>
      <c r="AEN12" s="0"/>
      <c r="AEO12" s="0"/>
      <c r="AEP12" s="0"/>
      <c r="AEQ12" s="0"/>
      <c r="AER12" s="0"/>
      <c r="AES12" s="0"/>
      <c r="AET12" s="0"/>
      <c r="AEU12" s="0"/>
      <c r="AEV12" s="0"/>
      <c r="AEW12" s="0"/>
      <c r="AEX12" s="0"/>
      <c r="AEY12" s="0"/>
      <c r="AEZ12" s="0"/>
      <c r="AFA12" s="0"/>
      <c r="AFB12" s="0"/>
      <c r="AFC12" s="0"/>
      <c r="AFD12" s="0"/>
      <c r="AFE12" s="0"/>
      <c r="AFF12" s="0"/>
      <c r="AFG12" s="0"/>
      <c r="AFH12" s="0"/>
      <c r="AFI12" s="0"/>
      <c r="AFJ12" s="0"/>
      <c r="AFK12" s="0"/>
      <c r="AFL12" s="0"/>
      <c r="AFM12" s="0"/>
      <c r="AFN12" s="0"/>
      <c r="AFO12" s="0"/>
      <c r="AFP12" s="0"/>
      <c r="AFQ12" s="0"/>
      <c r="AFR12" s="0"/>
      <c r="AFS12" s="0"/>
      <c r="AFT12" s="0"/>
      <c r="AFU12" s="0"/>
      <c r="AFV12" s="0"/>
      <c r="AFW12" s="0"/>
      <c r="AFX12" s="0"/>
      <c r="AFY12" s="0"/>
      <c r="AFZ12" s="0"/>
      <c r="AGA12" s="0"/>
      <c r="AGB12" s="0"/>
      <c r="AGC12" s="0"/>
      <c r="AGD12" s="0"/>
      <c r="AGE12" s="0"/>
      <c r="AGF12" s="0"/>
      <c r="AGG12" s="0"/>
      <c r="AGH12" s="0"/>
      <c r="AGI12" s="0"/>
      <c r="AGJ12" s="0"/>
      <c r="AGK12" s="0"/>
      <c r="AGL12" s="0"/>
      <c r="AGM12" s="0"/>
      <c r="AGN12" s="0"/>
      <c r="AGO12" s="0"/>
      <c r="AGP12" s="0"/>
      <c r="AGQ12" s="0"/>
      <c r="AGR12" s="0"/>
      <c r="AGS12" s="0"/>
      <c r="AGT12" s="0"/>
      <c r="AGU12" s="0"/>
      <c r="AGV12" s="0"/>
      <c r="AGW12" s="0"/>
      <c r="AGX12" s="0"/>
      <c r="AGY12" s="0"/>
      <c r="AGZ12" s="0"/>
      <c r="AHA12" s="0"/>
      <c r="AHB12" s="0"/>
      <c r="AHC12" s="0"/>
      <c r="AHD12" s="0"/>
      <c r="AHE12" s="0"/>
      <c r="AHF12" s="0"/>
      <c r="AHG12" s="0"/>
      <c r="AHH12" s="0"/>
      <c r="AHI12" s="0"/>
      <c r="AHJ12" s="0"/>
      <c r="AHK12" s="0"/>
      <c r="AHL12" s="0"/>
      <c r="AHM12" s="0"/>
      <c r="AHN12" s="0"/>
      <c r="AHO12" s="0"/>
      <c r="AHP12" s="0"/>
      <c r="AHQ12" s="0"/>
      <c r="AHR12" s="0"/>
      <c r="AHS12" s="0"/>
      <c r="AHT12" s="0"/>
      <c r="AHU12" s="0"/>
      <c r="AHV12" s="0"/>
      <c r="AHW12" s="0"/>
      <c r="AHX12" s="0"/>
      <c r="AHY12" s="0"/>
      <c r="AHZ12" s="0"/>
      <c r="AIA12" s="0"/>
      <c r="AIB12" s="0"/>
      <c r="AIC12" s="0"/>
      <c r="AID12" s="0"/>
      <c r="AIE12" s="0"/>
      <c r="AIF12" s="0"/>
      <c r="AIG12" s="0"/>
      <c r="AIH12" s="0"/>
      <c r="AII12" s="0"/>
      <c r="AIJ12" s="0"/>
      <c r="AIK12" s="0"/>
      <c r="AIL12" s="0"/>
      <c r="AIM12" s="0"/>
      <c r="AIN12" s="0"/>
      <c r="AIO12" s="0"/>
      <c r="AIP12" s="0"/>
      <c r="AIQ12" s="0"/>
      <c r="AIR12" s="0"/>
      <c r="AIS12" s="0"/>
      <c r="AIT12" s="0"/>
      <c r="AIU12" s="0"/>
      <c r="AIV12" s="0"/>
      <c r="AIW12" s="0"/>
      <c r="AIX12" s="0"/>
      <c r="AIY12" s="0"/>
      <c r="AIZ12" s="0"/>
      <c r="AJA12" s="0"/>
      <c r="AJB12" s="0"/>
      <c r="AJC12" s="0"/>
      <c r="AJD12" s="0"/>
      <c r="AJE12" s="0"/>
      <c r="AJF12" s="0"/>
      <c r="AJG12" s="0"/>
      <c r="AJH12" s="0"/>
      <c r="AJI12" s="0"/>
      <c r="AJJ12" s="0"/>
      <c r="AJK12" s="0"/>
      <c r="AJL12" s="0"/>
      <c r="AJM12" s="0"/>
      <c r="AJN12" s="0"/>
      <c r="AJO12" s="0"/>
      <c r="AJP12" s="0"/>
      <c r="AJQ12" s="0"/>
      <c r="AJR12" s="0"/>
      <c r="AJS12" s="0"/>
      <c r="AJT12" s="0"/>
      <c r="AJU12" s="0"/>
      <c r="AJV12" s="0"/>
      <c r="AJW12" s="0"/>
      <c r="AJX12" s="0"/>
      <c r="AJY12" s="0"/>
      <c r="AJZ12" s="0"/>
      <c r="AKA12" s="0"/>
      <c r="AKB12" s="0"/>
      <c r="AKC12" s="0"/>
      <c r="AKD12" s="0"/>
      <c r="AKE12" s="0"/>
      <c r="AKF12" s="0"/>
      <c r="AKG12" s="0"/>
      <c r="AKH12" s="0"/>
      <c r="AKI12" s="0"/>
      <c r="AKJ12" s="0"/>
      <c r="AKK12" s="0"/>
      <c r="AKL12" s="0"/>
      <c r="AKM12" s="0"/>
      <c r="AKN12" s="0"/>
      <c r="AKO12" s="0"/>
      <c r="AKP12" s="0"/>
      <c r="AKQ12" s="0"/>
      <c r="AKR12" s="0"/>
      <c r="AKS12" s="0"/>
      <c r="AKT12" s="0"/>
      <c r="AKU12" s="0"/>
      <c r="AKV12" s="0"/>
      <c r="AKW12" s="0"/>
      <c r="AKX12" s="0"/>
      <c r="AKY12" s="0"/>
      <c r="AKZ12" s="0"/>
      <c r="ALA12" s="0"/>
      <c r="ALB12" s="0"/>
      <c r="ALC12" s="0"/>
      <c r="ALD12" s="0"/>
      <c r="ALE12" s="0"/>
      <c r="ALF12" s="0"/>
      <c r="ALG12" s="0"/>
      <c r="ALH12" s="0"/>
      <c r="ALI12" s="0"/>
      <c r="ALJ12" s="0"/>
      <c r="ALK12" s="0"/>
      <c r="ALL12" s="0"/>
      <c r="ALM12" s="0"/>
      <c r="ALN12" s="0"/>
      <c r="ALO12" s="0"/>
      <c r="ALP12" s="0"/>
      <c r="ALQ12" s="0"/>
      <c r="ALR12" s="0"/>
      <c r="ALS12" s="0"/>
      <c r="ALT12" s="0"/>
      <c r="ALU12" s="0"/>
      <c r="ALV12" s="0"/>
      <c r="ALW12" s="0"/>
      <c r="ALX12" s="0"/>
      <c r="ALY12" s="0"/>
      <c r="ALZ12" s="0"/>
      <c r="AMA12" s="0"/>
      <c r="AMB12" s="0"/>
      <c r="AMC12" s="0"/>
      <c r="AMD12" s="0"/>
      <c r="AME12" s="0"/>
      <c r="AMF12" s="0"/>
      <c r="AMG12" s="0"/>
      <c r="AMH12" s="0"/>
      <c r="AMI12" s="0"/>
      <c r="AMJ12" s="0"/>
    </row>
    <row r="13" customFormat="false" ht="17.15" hidden="false" customHeight="true" outlineLevel="0" collapsed="false">
      <c r="A13" s="0"/>
      <c r="B13" s="195"/>
      <c r="C13" s="196"/>
      <c r="D13" s="197"/>
      <c r="E13" s="197"/>
      <c r="F13" s="197"/>
      <c r="G13" s="197"/>
      <c r="H13" s="197"/>
      <c r="I13" s="198"/>
      <c r="J13" s="193" t="s">
        <v>246</v>
      </c>
      <c r="K13" s="191"/>
      <c r="L13" s="191"/>
      <c r="M13" s="192"/>
      <c r="N13" s="191"/>
      <c r="O13" s="191"/>
      <c r="P13" s="191"/>
      <c r="Q13" s="191"/>
      <c r="R13" s="191"/>
      <c r="S13" s="191"/>
      <c r="T13" s="191"/>
      <c r="U13" s="191"/>
      <c r="V13" s="191"/>
      <c r="W13" s="191"/>
      <c r="X13" s="191"/>
      <c r="Y13" s="191"/>
      <c r="Z13" s="191"/>
      <c r="AA13" s="191"/>
      <c r="AB13" s="191"/>
      <c r="AC13" s="191"/>
      <c r="AD13" s="191"/>
      <c r="AE13" s="191"/>
      <c r="AF13" s="191"/>
      <c r="AG13" s="191"/>
      <c r="AH13" s="193" t="s">
        <v>247</v>
      </c>
      <c r="AI13" s="191"/>
      <c r="AJ13" s="191"/>
      <c r="AK13" s="192"/>
      <c r="AL13" s="189"/>
      <c r="AM13" s="191"/>
      <c r="AN13" s="191"/>
      <c r="AO13" s="191"/>
      <c r="AP13" s="191"/>
      <c r="AQ13" s="191"/>
      <c r="AR13" s="191"/>
      <c r="AS13" s="191"/>
      <c r="AT13" s="191"/>
      <c r="AU13" s="191"/>
      <c r="AV13" s="191"/>
      <c r="AW13" s="191"/>
      <c r="AX13" s="191"/>
      <c r="AY13" s="191"/>
      <c r="AZ13" s="191"/>
      <c r="BA13" s="191"/>
      <c r="BB13" s="191"/>
      <c r="BC13" s="207"/>
      <c r="BD13" s="187"/>
      <c r="BE13" s="207"/>
      <c r="BF13" s="0"/>
      <c r="BG13" s="0"/>
      <c r="BH13" s="0"/>
      <c r="BI13" s="0"/>
      <c r="BJ13" s="0"/>
      <c r="BK13" s="0"/>
      <c r="BL13" s="0"/>
      <c r="BM13" s="0"/>
      <c r="BN13" s="0"/>
      <c r="BO13" s="0"/>
      <c r="BP13" s="0"/>
      <c r="BQ13" s="0"/>
      <c r="BR13" s="0"/>
      <c r="BS13" s="0"/>
      <c r="BT13" s="0"/>
      <c r="BU13" s="0"/>
      <c r="BV13" s="0"/>
      <c r="BW13" s="0"/>
      <c r="BX13" s="0"/>
      <c r="BY13" s="0"/>
      <c r="BZ13" s="0"/>
      <c r="CA13" s="0"/>
      <c r="CB13" s="0"/>
      <c r="CC13" s="0"/>
      <c r="CD13" s="0"/>
      <c r="CE13" s="0"/>
      <c r="CF13" s="0"/>
      <c r="CG13" s="0"/>
      <c r="CH13" s="0"/>
      <c r="CI13" s="0"/>
      <c r="CJ13" s="0"/>
      <c r="CK13" s="0"/>
      <c r="CL13" s="0"/>
      <c r="CM13" s="0"/>
      <c r="CN13" s="0"/>
      <c r="CO13" s="0"/>
      <c r="CP13" s="0"/>
      <c r="CQ13" s="0"/>
      <c r="CR13" s="0"/>
      <c r="CS13" s="0"/>
      <c r="CT13" s="0"/>
      <c r="CU13" s="0"/>
      <c r="CV13" s="0"/>
      <c r="CW13" s="0"/>
      <c r="CX13" s="0"/>
      <c r="CY13" s="0"/>
      <c r="CZ13" s="0"/>
      <c r="DA13" s="0"/>
      <c r="DB13" s="0"/>
      <c r="DC13" s="0"/>
      <c r="DD13" s="0"/>
      <c r="DE13" s="0"/>
      <c r="DF13" s="0"/>
      <c r="DG13" s="0"/>
      <c r="DH13" s="0"/>
      <c r="DI13" s="0"/>
      <c r="DJ13" s="0"/>
      <c r="DK13" s="0"/>
      <c r="DL13" s="0"/>
      <c r="DM13" s="0"/>
      <c r="DN13" s="0"/>
      <c r="DO13" s="0"/>
      <c r="DP13" s="0"/>
      <c r="DQ13" s="0"/>
      <c r="DR13" s="0"/>
      <c r="DS13" s="0"/>
      <c r="DT13" s="0"/>
      <c r="DU13" s="0"/>
      <c r="DV13" s="0"/>
      <c r="DW13" s="0"/>
      <c r="DX13" s="0"/>
      <c r="DY13" s="0"/>
      <c r="DZ13" s="0"/>
      <c r="EA13" s="0"/>
      <c r="EB13" s="0"/>
      <c r="EC13" s="0"/>
      <c r="ED13" s="0"/>
      <c r="EE13" s="0"/>
      <c r="EF13" s="0"/>
      <c r="EG13" s="0"/>
      <c r="EH13" s="0"/>
      <c r="EI13" s="0"/>
      <c r="EJ13" s="0"/>
      <c r="EK13" s="0"/>
      <c r="EL13" s="0"/>
      <c r="EM13" s="0"/>
      <c r="EN13" s="0"/>
      <c r="EO13" s="0"/>
      <c r="EP13" s="0"/>
      <c r="EQ13" s="0"/>
      <c r="ER13" s="0"/>
      <c r="ES13" s="0"/>
      <c r="ET13" s="0"/>
      <c r="EU13" s="0"/>
      <c r="EV13" s="0"/>
      <c r="EW13" s="0"/>
      <c r="EX13" s="0"/>
      <c r="EY13" s="0"/>
      <c r="EZ13" s="0"/>
      <c r="FA13" s="0"/>
      <c r="FB13" s="0"/>
      <c r="FC13" s="0"/>
      <c r="FD13" s="0"/>
      <c r="FE13" s="0"/>
      <c r="FF13" s="0"/>
      <c r="FG13" s="0"/>
      <c r="FH13" s="0"/>
      <c r="FI13" s="0"/>
      <c r="FJ13" s="0"/>
      <c r="FK13" s="0"/>
      <c r="FL13" s="0"/>
      <c r="FM13" s="0"/>
      <c r="FN13" s="0"/>
      <c r="FO13" s="0"/>
      <c r="FP13" s="0"/>
      <c r="FQ13" s="0"/>
      <c r="FR13" s="0"/>
      <c r="FS13" s="0"/>
      <c r="FT13" s="0"/>
      <c r="FU13" s="0"/>
      <c r="FV13" s="0"/>
      <c r="FW13" s="0"/>
      <c r="FX13" s="0"/>
      <c r="FY13" s="0"/>
      <c r="FZ13" s="0"/>
      <c r="GA13" s="0"/>
      <c r="GB13" s="0"/>
      <c r="GC13" s="0"/>
      <c r="GD13" s="0"/>
      <c r="GE13" s="0"/>
      <c r="GF13" s="0"/>
      <c r="GG13" s="0"/>
      <c r="GH13" s="0"/>
      <c r="GI13" s="0"/>
      <c r="GJ13" s="0"/>
      <c r="GK13" s="0"/>
      <c r="GL13" s="0"/>
      <c r="GM13" s="0"/>
      <c r="GN13" s="0"/>
      <c r="GO13" s="0"/>
      <c r="GP13" s="0"/>
      <c r="GQ13" s="0"/>
      <c r="GR13" s="0"/>
      <c r="GS13" s="0"/>
      <c r="GT13" s="0"/>
      <c r="GU13" s="0"/>
      <c r="GV13" s="0"/>
      <c r="GW13" s="0"/>
      <c r="GX13" s="0"/>
      <c r="GY13" s="0"/>
      <c r="GZ13" s="0"/>
      <c r="HA13" s="0"/>
      <c r="HB13" s="0"/>
      <c r="HC13" s="0"/>
      <c r="HD13" s="0"/>
      <c r="HE13" s="0"/>
      <c r="HF13" s="0"/>
      <c r="HG13" s="0"/>
      <c r="HH13" s="0"/>
      <c r="HI13" s="0"/>
      <c r="HJ13" s="0"/>
      <c r="HK13" s="0"/>
      <c r="HL13" s="0"/>
      <c r="HM13" s="0"/>
      <c r="HN13" s="0"/>
      <c r="HO13" s="0"/>
      <c r="HP13" s="0"/>
      <c r="HQ13" s="0"/>
      <c r="HR13" s="0"/>
      <c r="HS13" s="0"/>
      <c r="HT13" s="0"/>
      <c r="HU13" s="0"/>
      <c r="HV13" s="0"/>
      <c r="HW13" s="0"/>
      <c r="HX13" s="0"/>
      <c r="HY13" s="0"/>
      <c r="HZ13" s="0"/>
      <c r="IA13" s="0"/>
      <c r="IB13" s="0"/>
      <c r="IC13" s="0"/>
      <c r="ID13" s="0"/>
      <c r="IE13" s="0"/>
      <c r="IF13" s="0"/>
      <c r="IG13" s="0"/>
      <c r="IH13" s="0"/>
      <c r="II13" s="0"/>
      <c r="IJ13" s="0"/>
      <c r="IK13" s="0"/>
      <c r="IL13" s="0"/>
      <c r="IM13" s="0"/>
      <c r="IN13" s="0"/>
      <c r="IO13" s="0"/>
      <c r="IP13" s="0"/>
      <c r="IQ13" s="0"/>
      <c r="IR13" s="0"/>
      <c r="IS13" s="0"/>
      <c r="IT13" s="0"/>
      <c r="IU13" s="0"/>
      <c r="IV13" s="0"/>
      <c r="IW13" s="0"/>
      <c r="IX13" s="0"/>
      <c r="IY13" s="0"/>
      <c r="IZ13" s="0"/>
      <c r="JA13" s="0"/>
      <c r="JB13" s="0"/>
      <c r="JC13" s="0"/>
      <c r="JD13" s="0"/>
      <c r="JE13" s="0"/>
      <c r="JF13" s="0"/>
      <c r="JG13" s="0"/>
      <c r="JH13" s="0"/>
      <c r="JI13" s="0"/>
      <c r="JJ13" s="0"/>
      <c r="JK13" s="0"/>
      <c r="JL13" s="0"/>
      <c r="JM13" s="0"/>
      <c r="JN13" s="0"/>
      <c r="JO13" s="0"/>
      <c r="JP13" s="0"/>
      <c r="JQ13" s="0"/>
      <c r="JR13" s="0"/>
      <c r="JS13" s="0"/>
      <c r="JT13" s="0"/>
      <c r="JU13" s="0"/>
      <c r="JV13" s="0"/>
      <c r="JW13" s="0"/>
      <c r="JX13" s="0"/>
      <c r="JY13" s="0"/>
      <c r="JZ13" s="0"/>
      <c r="KA13" s="0"/>
      <c r="KB13" s="0"/>
      <c r="KC13" s="0"/>
      <c r="KD13" s="0"/>
      <c r="KE13" s="0"/>
      <c r="KF13" s="0"/>
      <c r="KG13" s="0"/>
      <c r="KH13" s="0"/>
      <c r="KI13" s="0"/>
      <c r="KJ13" s="0"/>
      <c r="KK13" s="0"/>
      <c r="KL13" s="0"/>
      <c r="KM13" s="0"/>
      <c r="KN13" s="0"/>
      <c r="KO13" s="0"/>
      <c r="KP13" s="0"/>
      <c r="KQ13" s="0"/>
      <c r="KR13" s="0"/>
      <c r="KS13" s="0"/>
      <c r="KT13" s="0"/>
      <c r="KU13" s="0"/>
      <c r="KV13" s="0"/>
      <c r="KW13" s="0"/>
      <c r="KX13" s="0"/>
      <c r="KY13" s="0"/>
      <c r="KZ13" s="0"/>
      <c r="LA13" s="0"/>
      <c r="LB13" s="0"/>
      <c r="LC13" s="0"/>
      <c r="LD13" s="0"/>
      <c r="LE13" s="0"/>
      <c r="LF13" s="0"/>
      <c r="LG13" s="0"/>
      <c r="LH13" s="0"/>
      <c r="LI13" s="0"/>
      <c r="LJ13" s="0"/>
      <c r="LK13" s="0"/>
      <c r="LL13" s="0"/>
      <c r="LM13" s="0"/>
      <c r="LN13" s="0"/>
      <c r="LO13" s="0"/>
      <c r="LP13" s="0"/>
      <c r="LQ13" s="0"/>
      <c r="LR13" s="0"/>
      <c r="LS13" s="0"/>
      <c r="LT13" s="0"/>
      <c r="LU13" s="0"/>
      <c r="LV13" s="0"/>
      <c r="LW13" s="0"/>
      <c r="LX13" s="0"/>
      <c r="LY13" s="0"/>
      <c r="LZ13" s="0"/>
      <c r="MA13" s="0"/>
      <c r="MB13" s="0"/>
      <c r="MC13" s="0"/>
      <c r="MD13" s="0"/>
      <c r="ME13" s="0"/>
      <c r="MF13" s="0"/>
      <c r="MG13" s="0"/>
      <c r="MH13" s="0"/>
      <c r="MI13" s="0"/>
      <c r="MJ13" s="0"/>
      <c r="MK13" s="0"/>
      <c r="ML13" s="0"/>
      <c r="MM13" s="0"/>
      <c r="MN13" s="0"/>
      <c r="MO13" s="0"/>
      <c r="MP13" s="0"/>
      <c r="MQ13" s="0"/>
      <c r="MR13" s="0"/>
      <c r="MS13" s="0"/>
      <c r="MT13" s="0"/>
      <c r="MU13" s="0"/>
      <c r="MV13" s="0"/>
      <c r="MW13" s="0"/>
      <c r="MX13" s="0"/>
      <c r="MY13" s="0"/>
      <c r="MZ13" s="0"/>
      <c r="NA13" s="0"/>
      <c r="NB13" s="0"/>
      <c r="NC13" s="0"/>
      <c r="ND13" s="0"/>
      <c r="NE13" s="0"/>
      <c r="NF13" s="0"/>
      <c r="NG13" s="0"/>
      <c r="NH13" s="0"/>
      <c r="NI13" s="0"/>
      <c r="NJ13" s="0"/>
      <c r="NK13" s="0"/>
      <c r="NL13" s="0"/>
      <c r="NM13" s="0"/>
      <c r="NN13" s="0"/>
      <c r="NO13" s="0"/>
      <c r="NP13" s="0"/>
      <c r="NQ13" s="0"/>
      <c r="NR13" s="0"/>
      <c r="NS13" s="0"/>
      <c r="NT13" s="0"/>
      <c r="NU13" s="0"/>
      <c r="NV13" s="0"/>
      <c r="NW13" s="0"/>
      <c r="NX13" s="0"/>
      <c r="NY13" s="0"/>
      <c r="NZ13" s="0"/>
      <c r="OA13" s="0"/>
      <c r="OB13" s="0"/>
      <c r="OC13" s="0"/>
      <c r="OD13" s="0"/>
      <c r="OE13" s="0"/>
      <c r="OF13" s="0"/>
      <c r="OG13" s="0"/>
      <c r="OH13" s="0"/>
      <c r="OI13" s="0"/>
      <c r="OJ13" s="0"/>
      <c r="OK13" s="0"/>
      <c r="OL13" s="0"/>
      <c r="OM13" s="0"/>
      <c r="ON13" s="0"/>
      <c r="OO13" s="0"/>
      <c r="OP13" s="0"/>
      <c r="OQ13" s="0"/>
      <c r="OR13" s="0"/>
      <c r="OS13" s="0"/>
      <c r="OT13" s="0"/>
      <c r="OU13" s="0"/>
      <c r="OV13" s="0"/>
      <c r="OW13" s="0"/>
      <c r="OX13" s="0"/>
      <c r="OY13" s="0"/>
      <c r="OZ13" s="0"/>
      <c r="PA13" s="0"/>
      <c r="PB13" s="0"/>
      <c r="PC13" s="0"/>
      <c r="PD13" s="0"/>
      <c r="PE13" s="0"/>
      <c r="PF13" s="0"/>
      <c r="PG13" s="0"/>
      <c r="PH13" s="0"/>
      <c r="PI13" s="0"/>
      <c r="PJ13" s="0"/>
      <c r="PK13" s="0"/>
      <c r="PL13" s="0"/>
      <c r="PM13" s="0"/>
      <c r="PN13" s="0"/>
      <c r="PO13" s="0"/>
      <c r="PP13" s="0"/>
      <c r="PQ13" s="0"/>
      <c r="PR13" s="0"/>
      <c r="PS13" s="0"/>
      <c r="PT13" s="0"/>
      <c r="PU13" s="0"/>
      <c r="PV13" s="0"/>
      <c r="PW13" s="0"/>
      <c r="PX13" s="0"/>
      <c r="PY13" s="0"/>
      <c r="PZ13" s="0"/>
      <c r="QA13" s="0"/>
      <c r="QB13" s="0"/>
      <c r="QC13" s="0"/>
      <c r="QD13" s="0"/>
      <c r="QE13" s="0"/>
      <c r="QF13" s="0"/>
      <c r="QG13" s="0"/>
      <c r="QH13" s="0"/>
      <c r="QI13" s="0"/>
      <c r="QJ13" s="0"/>
      <c r="QK13" s="0"/>
      <c r="QL13" s="0"/>
      <c r="QM13" s="0"/>
      <c r="QN13" s="0"/>
      <c r="QO13" s="0"/>
      <c r="QP13" s="0"/>
      <c r="QQ13" s="0"/>
      <c r="QR13" s="0"/>
      <c r="QS13" s="0"/>
      <c r="QT13" s="0"/>
      <c r="QU13" s="0"/>
      <c r="QV13" s="0"/>
      <c r="QW13" s="0"/>
      <c r="QX13" s="0"/>
      <c r="QY13" s="0"/>
      <c r="QZ13" s="0"/>
      <c r="RA13" s="0"/>
      <c r="RB13" s="0"/>
      <c r="RC13" s="0"/>
      <c r="RD13" s="0"/>
      <c r="RE13" s="0"/>
      <c r="RF13" s="0"/>
      <c r="RG13" s="0"/>
      <c r="RH13" s="0"/>
      <c r="RI13" s="0"/>
      <c r="RJ13" s="0"/>
      <c r="RK13" s="0"/>
      <c r="RL13" s="0"/>
      <c r="RM13" s="0"/>
      <c r="RN13" s="0"/>
      <c r="RO13" s="0"/>
      <c r="RP13" s="0"/>
      <c r="RQ13" s="0"/>
      <c r="RR13" s="0"/>
      <c r="RS13" s="0"/>
      <c r="RT13" s="0"/>
      <c r="RU13" s="0"/>
      <c r="RV13" s="0"/>
      <c r="RW13" s="0"/>
      <c r="RX13" s="0"/>
      <c r="RY13" s="0"/>
      <c r="RZ13" s="0"/>
      <c r="SA13" s="0"/>
      <c r="SB13" s="0"/>
      <c r="SC13" s="0"/>
      <c r="SD13" s="0"/>
      <c r="SE13" s="0"/>
      <c r="SF13" s="0"/>
      <c r="SG13" s="0"/>
      <c r="SH13" s="0"/>
      <c r="SI13" s="0"/>
      <c r="SJ13" s="0"/>
      <c r="SK13" s="0"/>
      <c r="SL13" s="0"/>
      <c r="SM13" s="0"/>
      <c r="SN13" s="0"/>
      <c r="SO13" s="0"/>
      <c r="SP13" s="0"/>
      <c r="SQ13" s="0"/>
      <c r="SR13" s="0"/>
      <c r="SS13" s="0"/>
      <c r="ST13" s="0"/>
      <c r="SU13" s="0"/>
      <c r="SV13" s="0"/>
      <c r="SW13" s="0"/>
      <c r="SX13" s="0"/>
      <c r="SY13" s="0"/>
      <c r="SZ13" s="0"/>
      <c r="TA13" s="0"/>
      <c r="TB13" s="0"/>
      <c r="TC13" s="0"/>
      <c r="TD13" s="0"/>
      <c r="TE13" s="0"/>
      <c r="TF13" s="0"/>
      <c r="TG13" s="0"/>
      <c r="TH13" s="0"/>
      <c r="TI13" s="0"/>
      <c r="TJ13" s="0"/>
      <c r="TK13" s="0"/>
      <c r="TL13" s="0"/>
      <c r="TM13" s="0"/>
      <c r="TN13" s="0"/>
      <c r="TO13" s="0"/>
      <c r="TP13" s="0"/>
      <c r="TQ13" s="0"/>
      <c r="TR13" s="0"/>
      <c r="TS13" s="0"/>
      <c r="TT13" s="0"/>
      <c r="TU13" s="0"/>
      <c r="TV13" s="0"/>
      <c r="TW13" s="0"/>
      <c r="TX13" s="0"/>
      <c r="TY13" s="0"/>
      <c r="TZ13" s="0"/>
      <c r="UA13" s="0"/>
      <c r="UB13" s="0"/>
      <c r="UC13" s="0"/>
      <c r="UD13" s="0"/>
      <c r="UE13" s="0"/>
      <c r="UF13" s="0"/>
      <c r="UG13" s="0"/>
      <c r="UH13" s="0"/>
      <c r="UI13" s="0"/>
      <c r="UJ13" s="0"/>
      <c r="UK13" s="0"/>
      <c r="UL13" s="0"/>
      <c r="UM13" s="0"/>
      <c r="UN13" s="0"/>
      <c r="UO13" s="0"/>
      <c r="UP13" s="0"/>
      <c r="UQ13" s="0"/>
      <c r="UR13" s="0"/>
      <c r="US13" s="0"/>
      <c r="UT13" s="0"/>
      <c r="UU13" s="0"/>
      <c r="UV13" s="0"/>
      <c r="UW13" s="0"/>
      <c r="UX13" s="0"/>
      <c r="UY13" s="0"/>
      <c r="UZ13" s="0"/>
      <c r="VA13" s="0"/>
      <c r="VB13" s="0"/>
      <c r="VC13" s="0"/>
      <c r="VD13" s="0"/>
      <c r="VE13" s="0"/>
      <c r="VF13" s="0"/>
      <c r="VG13" s="0"/>
      <c r="VH13" s="0"/>
      <c r="VI13" s="0"/>
      <c r="VJ13" s="0"/>
      <c r="VK13" s="0"/>
      <c r="VL13" s="0"/>
      <c r="VM13" s="0"/>
      <c r="VN13" s="0"/>
      <c r="VO13" s="0"/>
      <c r="VP13" s="0"/>
      <c r="VQ13" s="0"/>
      <c r="VR13" s="0"/>
      <c r="VS13" s="0"/>
      <c r="VT13" s="0"/>
      <c r="VU13" s="0"/>
      <c r="VV13" s="0"/>
      <c r="VW13" s="0"/>
      <c r="VX13" s="0"/>
      <c r="VY13" s="0"/>
      <c r="VZ13" s="0"/>
      <c r="WA13" s="0"/>
      <c r="WB13" s="0"/>
      <c r="WC13" s="0"/>
      <c r="WD13" s="0"/>
      <c r="WE13" s="0"/>
      <c r="WF13" s="0"/>
      <c r="WG13" s="0"/>
      <c r="WH13" s="0"/>
      <c r="WI13" s="0"/>
      <c r="WJ13" s="0"/>
      <c r="WK13" s="0"/>
      <c r="WL13" s="0"/>
      <c r="WM13" s="0"/>
      <c r="WN13" s="0"/>
      <c r="WO13" s="0"/>
      <c r="WP13" s="0"/>
      <c r="WQ13" s="0"/>
      <c r="WR13" s="0"/>
      <c r="WS13" s="0"/>
      <c r="WT13" s="0"/>
      <c r="WU13" s="0"/>
      <c r="WV13" s="0"/>
      <c r="WW13" s="0"/>
      <c r="WX13" s="0"/>
      <c r="WY13" s="0"/>
      <c r="WZ13" s="0"/>
      <c r="XA13" s="0"/>
      <c r="XB13" s="0"/>
      <c r="XC13" s="0"/>
      <c r="XD13" s="0"/>
      <c r="XE13" s="0"/>
      <c r="XF13" s="0"/>
      <c r="XG13" s="0"/>
      <c r="XH13" s="0"/>
      <c r="XI13" s="0"/>
      <c r="XJ13" s="0"/>
      <c r="XK13" s="0"/>
      <c r="XL13" s="0"/>
      <c r="XM13" s="0"/>
      <c r="XN13" s="0"/>
      <c r="XO13" s="0"/>
      <c r="XP13" s="0"/>
      <c r="XQ13" s="0"/>
      <c r="XR13" s="0"/>
      <c r="XS13" s="0"/>
      <c r="XT13" s="0"/>
      <c r="XU13" s="0"/>
      <c r="XV13" s="0"/>
      <c r="XW13" s="0"/>
      <c r="XX13" s="0"/>
      <c r="XY13" s="0"/>
      <c r="XZ13" s="0"/>
      <c r="YA13" s="0"/>
      <c r="YB13" s="0"/>
      <c r="YC13" s="0"/>
      <c r="YD13" s="0"/>
      <c r="YE13" s="0"/>
      <c r="YF13" s="0"/>
      <c r="YG13" s="0"/>
      <c r="YH13" s="0"/>
      <c r="YI13" s="0"/>
      <c r="YJ13" s="0"/>
      <c r="YK13" s="0"/>
      <c r="YL13" s="0"/>
      <c r="YM13" s="0"/>
      <c r="YN13" s="0"/>
      <c r="YO13" s="0"/>
      <c r="YP13" s="0"/>
      <c r="YQ13" s="0"/>
      <c r="YR13" s="0"/>
      <c r="YS13" s="0"/>
      <c r="YT13" s="0"/>
      <c r="YU13" s="0"/>
      <c r="YV13" s="0"/>
      <c r="YW13" s="0"/>
      <c r="YX13" s="0"/>
      <c r="YY13" s="0"/>
      <c r="YZ13" s="0"/>
      <c r="ZA13" s="0"/>
      <c r="ZB13" s="0"/>
      <c r="ZC13" s="0"/>
      <c r="ZD13" s="0"/>
      <c r="ZE13" s="0"/>
      <c r="ZF13" s="0"/>
      <c r="ZG13" s="0"/>
      <c r="ZH13" s="0"/>
      <c r="ZI13" s="0"/>
      <c r="ZJ13" s="0"/>
      <c r="ZK13" s="0"/>
      <c r="ZL13" s="0"/>
      <c r="ZM13" s="0"/>
      <c r="ZN13" s="0"/>
      <c r="ZO13" s="0"/>
      <c r="ZP13" s="0"/>
      <c r="ZQ13" s="0"/>
      <c r="ZR13" s="0"/>
      <c r="ZS13" s="0"/>
      <c r="ZT13" s="0"/>
      <c r="ZU13" s="0"/>
      <c r="ZV13" s="0"/>
      <c r="ZW13" s="0"/>
      <c r="ZX13" s="0"/>
      <c r="ZY13" s="0"/>
      <c r="ZZ13" s="0"/>
      <c r="AAA13" s="0"/>
      <c r="AAB13" s="0"/>
      <c r="AAC13" s="0"/>
      <c r="AAD13" s="0"/>
      <c r="AAE13" s="0"/>
      <c r="AAF13" s="0"/>
      <c r="AAG13" s="0"/>
      <c r="AAH13" s="0"/>
      <c r="AAI13" s="0"/>
      <c r="AAJ13" s="0"/>
      <c r="AAK13" s="0"/>
      <c r="AAL13" s="0"/>
      <c r="AAM13" s="0"/>
      <c r="AAN13" s="0"/>
      <c r="AAO13" s="0"/>
      <c r="AAP13" s="0"/>
      <c r="AAQ13" s="0"/>
      <c r="AAR13" s="0"/>
      <c r="AAS13" s="0"/>
      <c r="AAT13" s="0"/>
      <c r="AAU13" s="0"/>
      <c r="AAV13" s="0"/>
      <c r="AAW13" s="0"/>
      <c r="AAX13" s="0"/>
      <c r="AAY13" s="0"/>
      <c r="AAZ13" s="0"/>
      <c r="ABA13" s="0"/>
      <c r="ABB13" s="0"/>
      <c r="ABC13" s="0"/>
      <c r="ABD13" s="0"/>
      <c r="ABE13" s="0"/>
      <c r="ABF13" s="0"/>
      <c r="ABG13" s="0"/>
      <c r="ABH13" s="0"/>
      <c r="ABI13" s="0"/>
      <c r="ABJ13" s="0"/>
      <c r="ABK13" s="0"/>
      <c r="ABL13" s="0"/>
      <c r="ABM13" s="0"/>
      <c r="ABN13" s="0"/>
      <c r="ABO13" s="0"/>
      <c r="ABP13" s="0"/>
      <c r="ABQ13" s="0"/>
      <c r="ABR13" s="0"/>
      <c r="ABS13" s="0"/>
      <c r="ABT13" s="0"/>
      <c r="ABU13" s="0"/>
      <c r="ABV13" s="0"/>
      <c r="ABW13" s="0"/>
      <c r="ABX13" s="0"/>
      <c r="ABY13" s="0"/>
      <c r="ABZ13" s="0"/>
      <c r="ACA13" s="0"/>
      <c r="ACB13" s="0"/>
      <c r="ACC13" s="0"/>
      <c r="ACD13" s="0"/>
      <c r="ACE13" s="0"/>
      <c r="ACF13" s="0"/>
      <c r="ACG13" s="0"/>
      <c r="ACH13" s="0"/>
      <c r="ACI13" s="0"/>
      <c r="ACJ13" s="0"/>
      <c r="ACK13" s="0"/>
      <c r="ACL13" s="0"/>
      <c r="ACM13" s="0"/>
      <c r="ACN13" s="0"/>
      <c r="ACO13" s="0"/>
      <c r="ACP13" s="0"/>
      <c r="ACQ13" s="0"/>
      <c r="ACR13" s="0"/>
      <c r="ACS13" s="0"/>
      <c r="ACT13" s="0"/>
      <c r="ACU13" s="0"/>
      <c r="ACV13" s="0"/>
      <c r="ACW13" s="0"/>
      <c r="ACX13" s="0"/>
      <c r="ACY13" s="0"/>
      <c r="ACZ13" s="0"/>
      <c r="ADA13" s="0"/>
      <c r="ADB13" s="0"/>
      <c r="ADC13" s="0"/>
      <c r="ADD13" s="0"/>
      <c r="ADE13" s="0"/>
      <c r="ADF13" s="0"/>
      <c r="ADG13" s="0"/>
      <c r="ADH13" s="0"/>
      <c r="ADI13" s="0"/>
      <c r="ADJ13" s="0"/>
      <c r="ADK13" s="0"/>
      <c r="ADL13" s="0"/>
      <c r="ADM13" s="0"/>
      <c r="ADN13" s="0"/>
      <c r="ADO13" s="0"/>
      <c r="ADP13" s="0"/>
      <c r="ADQ13" s="0"/>
      <c r="ADR13" s="0"/>
      <c r="ADS13" s="0"/>
      <c r="ADT13" s="0"/>
      <c r="ADU13" s="0"/>
      <c r="ADV13" s="0"/>
      <c r="ADW13" s="0"/>
      <c r="ADX13" s="0"/>
      <c r="ADY13" s="0"/>
      <c r="ADZ13" s="0"/>
      <c r="AEA13" s="0"/>
      <c r="AEB13" s="0"/>
      <c r="AEC13" s="0"/>
      <c r="AED13" s="0"/>
      <c r="AEE13" s="0"/>
      <c r="AEF13" s="0"/>
      <c r="AEG13" s="0"/>
      <c r="AEH13" s="0"/>
      <c r="AEI13" s="0"/>
      <c r="AEJ13" s="0"/>
      <c r="AEK13" s="0"/>
      <c r="AEL13" s="0"/>
      <c r="AEM13" s="0"/>
      <c r="AEN13" s="0"/>
      <c r="AEO13" s="0"/>
      <c r="AEP13" s="0"/>
      <c r="AEQ13" s="0"/>
      <c r="AER13" s="0"/>
      <c r="AES13" s="0"/>
      <c r="AET13" s="0"/>
      <c r="AEU13" s="0"/>
      <c r="AEV13" s="0"/>
      <c r="AEW13" s="0"/>
      <c r="AEX13" s="0"/>
      <c r="AEY13" s="0"/>
      <c r="AEZ13" s="0"/>
      <c r="AFA13" s="0"/>
      <c r="AFB13" s="0"/>
      <c r="AFC13" s="0"/>
      <c r="AFD13" s="0"/>
      <c r="AFE13" s="0"/>
      <c r="AFF13" s="0"/>
      <c r="AFG13" s="0"/>
      <c r="AFH13" s="0"/>
      <c r="AFI13" s="0"/>
      <c r="AFJ13" s="0"/>
      <c r="AFK13" s="0"/>
      <c r="AFL13" s="0"/>
      <c r="AFM13" s="0"/>
      <c r="AFN13" s="0"/>
      <c r="AFO13" s="0"/>
      <c r="AFP13" s="0"/>
      <c r="AFQ13" s="0"/>
      <c r="AFR13" s="0"/>
      <c r="AFS13" s="0"/>
      <c r="AFT13" s="0"/>
      <c r="AFU13" s="0"/>
      <c r="AFV13" s="0"/>
      <c r="AFW13" s="0"/>
      <c r="AFX13" s="0"/>
      <c r="AFY13" s="0"/>
      <c r="AFZ13" s="0"/>
      <c r="AGA13" s="0"/>
      <c r="AGB13" s="0"/>
      <c r="AGC13" s="0"/>
      <c r="AGD13" s="0"/>
      <c r="AGE13" s="0"/>
      <c r="AGF13" s="0"/>
      <c r="AGG13" s="0"/>
      <c r="AGH13" s="0"/>
      <c r="AGI13" s="0"/>
      <c r="AGJ13" s="0"/>
      <c r="AGK13" s="0"/>
      <c r="AGL13" s="0"/>
      <c r="AGM13" s="0"/>
      <c r="AGN13" s="0"/>
      <c r="AGO13" s="0"/>
      <c r="AGP13" s="0"/>
      <c r="AGQ13" s="0"/>
      <c r="AGR13" s="0"/>
      <c r="AGS13" s="0"/>
      <c r="AGT13" s="0"/>
      <c r="AGU13" s="0"/>
      <c r="AGV13" s="0"/>
      <c r="AGW13" s="0"/>
      <c r="AGX13" s="0"/>
      <c r="AGY13" s="0"/>
      <c r="AGZ13" s="0"/>
      <c r="AHA13" s="0"/>
      <c r="AHB13" s="0"/>
      <c r="AHC13" s="0"/>
      <c r="AHD13" s="0"/>
      <c r="AHE13" s="0"/>
      <c r="AHF13" s="0"/>
      <c r="AHG13" s="0"/>
      <c r="AHH13" s="0"/>
      <c r="AHI13" s="0"/>
      <c r="AHJ13" s="0"/>
      <c r="AHK13" s="0"/>
      <c r="AHL13" s="0"/>
      <c r="AHM13" s="0"/>
      <c r="AHN13" s="0"/>
      <c r="AHO13" s="0"/>
      <c r="AHP13" s="0"/>
      <c r="AHQ13" s="0"/>
      <c r="AHR13" s="0"/>
      <c r="AHS13" s="0"/>
      <c r="AHT13" s="0"/>
      <c r="AHU13" s="0"/>
      <c r="AHV13" s="0"/>
      <c r="AHW13" s="0"/>
      <c r="AHX13" s="0"/>
      <c r="AHY13" s="0"/>
      <c r="AHZ13" s="0"/>
      <c r="AIA13" s="0"/>
      <c r="AIB13" s="0"/>
      <c r="AIC13" s="0"/>
      <c r="AID13" s="0"/>
      <c r="AIE13" s="0"/>
      <c r="AIF13" s="0"/>
      <c r="AIG13" s="0"/>
      <c r="AIH13" s="0"/>
      <c r="AII13" s="0"/>
      <c r="AIJ13" s="0"/>
      <c r="AIK13" s="0"/>
      <c r="AIL13" s="0"/>
      <c r="AIM13" s="0"/>
      <c r="AIN13" s="0"/>
      <c r="AIO13" s="0"/>
      <c r="AIP13" s="0"/>
      <c r="AIQ13" s="0"/>
      <c r="AIR13" s="0"/>
      <c r="AIS13" s="0"/>
      <c r="AIT13" s="0"/>
      <c r="AIU13" s="0"/>
      <c r="AIV13" s="0"/>
      <c r="AIW13" s="0"/>
      <c r="AIX13" s="0"/>
      <c r="AIY13" s="0"/>
      <c r="AIZ13" s="0"/>
      <c r="AJA13" s="0"/>
      <c r="AJB13" s="0"/>
      <c r="AJC13" s="0"/>
      <c r="AJD13" s="0"/>
      <c r="AJE13" s="0"/>
      <c r="AJF13" s="0"/>
      <c r="AJG13" s="0"/>
      <c r="AJH13" s="0"/>
      <c r="AJI13" s="0"/>
      <c r="AJJ13" s="0"/>
      <c r="AJK13" s="0"/>
      <c r="AJL13" s="0"/>
      <c r="AJM13" s="0"/>
      <c r="AJN13" s="0"/>
      <c r="AJO13" s="0"/>
      <c r="AJP13" s="0"/>
      <c r="AJQ13" s="0"/>
      <c r="AJR13" s="0"/>
      <c r="AJS13" s="0"/>
      <c r="AJT13" s="0"/>
      <c r="AJU13" s="0"/>
      <c r="AJV13" s="0"/>
      <c r="AJW13" s="0"/>
      <c r="AJX13" s="0"/>
      <c r="AJY13" s="0"/>
      <c r="AJZ13" s="0"/>
      <c r="AKA13" s="0"/>
      <c r="AKB13" s="0"/>
      <c r="AKC13" s="0"/>
      <c r="AKD13" s="0"/>
      <c r="AKE13" s="0"/>
      <c r="AKF13" s="0"/>
      <c r="AKG13" s="0"/>
      <c r="AKH13" s="0"/>
      <c r="AKI13" s="0"/>
      <c r="AKJ13" s="0"/>
      <c r="AKK13" s="0"/>
      <c r="AKL13" s="0"/>
      <c r="AKM13" s="0"/>
      <c r="AKN13" s="0"/>
      <c r="AKO13" s="0"/>
      <c r="AKP13" s="0"/>
      <c r="AKQ13" s="0"/>
      <c r="AKR13" s="0"/>
      <c r="AKS13" s="0"/>
      <c r="AKT13" s="0"/>
      <c r="AKU13" s="0"/>
      <c r="AKV13" s="0"/>
      <c r="AKW13" s="0"/>
      <c r="AKX13" s="0"/>
      <c r="AKY13" s="0"/>
      <c r="AKZ13" s="0"/>
      <c r="ALA13" s="0"/>
      <c r="ALB13" s="0"/>
      <c r="ALC13" s="0"/>
      <c r="ALD13" s="0"/>
      <c r="ALE13" s="0"/>
      <c r="ALF13" s="0"/>
      <c r="ALG13" s="0"/>
      <c r="ALH13" s="0"/>
      <c r="ALI13" s="0"/>
      <c r="ALJ13" s="0"/>
      <c r="ALK13" s="0"/>
      <c r="ALL13" s="0"/>
      <c r="ALM13" s="0"/>
      <c r="ALN13" s="0"/>
      <c r="ALO13" s="0"/>
      <c r="ALP13" s="0"/>
      <c r="ALQ13" s="0"/>
      <c r="ALR13" s="0"/>
      <c r="ALS13" s="0"/>
      <c r="ALT13" s="0"/>
      <c r="ALU13" s="0"/>
      <c r="ALV13" s="0"/>
      <c r="ALW13" s="0"/>
      <c r="ALX13" s="0"/>
      <c r="ALY13" s="0"/>
      <c r="ALZ13" s="0"/>
      <c r="AMA13" s="0"/>
      <c r="AMB13" s="0"/>
      <c r="AMC13" s="0"/>
      <c r="AMD13" s="0"/>
      <c r="AME13" s="0"/>
      <c r="AMF13" s="0"/>
      <c r="AMG13" s="0"/>
      <c r="AMH13" s="0"/>
      <c r="AMI13" s="0"/>
      <c r="AMJ13" s="0"/>
    </row>
    <row r="14" customFormat="false" ht="17.15" hidden="false" customHeight="true" outlineLevel="0" collapsed="false">
      <c r="A14" s="0"/>
      <c r="B14" s="189"/>
      <c r="C14" s="190" t="s">
        <v>248</v>
      </c>
      <c r="D14" s="191"/>
      <c r="E14" s="191"/>
      <c r="F14" s="191"/>
      <c r="G14" s="191"/>
      <c r="H14" s="191"/>
      <c r="I14" s="192"/>
      <c r="J14" s="193" t="s">
        <v>239</v>
      </c>
      <c r="K14" s="191"/>
      <c r="L14" s="191"/>
      <c r="M14" s="191"/>
      <c r="N14" s="189"/>
      <c r="O14" s="191"/>
      <c r="P14" s="191"/>
      <c r="Q14" s="191"/>
      <c r="R14" s="191"/>
      <c r="S14" s="191"/>
      <c r="T14" s="191"/>
      <c r="U14" s="191"/>
      <c r="V14" s="191"/>
      <c r="W14" s="191"/>
      <c r="X14" s="191"/>
      <c r="Y14" s="191"/>
      <c r="Z14" s="191"/>
      <c r="AA14" s="191"/>
      <c r="AB14" s="191"/>
      <c r="AC14" s="191"/>
      <c r="AD14" s="191"/>
      <c r="AE14" s="191"/>
      <c r="AF14" s="191"/>
      <c r="AG14" s="191"/>
      <c r="AH14" s="191"/>
      <c r="AI14" s="191"/>
      <c r="AJ14" s="191"/>
      <c r="AK14" s="191"/>
      <c r="AL14" s="193" t="s">
        <v>249</v>
      </c>
      <c r="AM14" s="191"/>
      <c r="AN14" s="191"/>
      <c r="AO14" s="192"/>
      <c r="AP14" s="191"/>
      <c r="AQ14" s="191"/>
      <c r="AR14" s="191"/>
      <c r="AS14" s="191"/>
      <c r="AT14" s="191"/>
      <c r="AU14" s="191"/>
      <c r="AV14" s="191"/>
      <c r="AW14" s="191"/>
      <c r="AX14" s="191"/>
      <c r="AY14" s="191"/>
      <c r="AZ14" s="191"/>
      <c r="BA14" s="191"/>
      <c r="BB14" s="191"/>
      <c r="BC14" s="191"/>
      <c r="BD14" s="192"/>
      <c r="BE14" s="0"/>
      <c r="BF14" s="0"/>
      <c r="BG14" s="0"/>
      <c r="BH14" s="0"/>
      <c r="BI14" s="0"/>
      <c r="BJ14" s="0"/>
      <c r="BK14" s="0"/>
      <c r="BL14" s="0"/>
      <c r="BM14" s="0"/>
      <c r="BN14" s="0"/>
      <c r="BO14" s="0"/>
      <c r="BP14" s="0"/>
      <c r="BQ14" s="0"/>
      <c r="BR14" s="0"/>
      <c r="BS14" s="0"/>
      <c r="BT14" s="0"/>
      <c r="BU14" s="0"/>
      <c r="BV14" s="0"/>
      <c r="BW14" s="0"/>
      <c r="BX14" s="0"/>
      <c r="BY14" s="0"/>
      <c r="BZ14" s="0"/>
      <c r="CA14" s="0"/>
      <c r="CB14" s="0"/>
      <c r="CC14" s="0"/>
      <c r="CD14" s="0"/>
      <c r="CE14" s="0"/>
      <c r="CF14" s="0"/>
      <c r="CG14" s="0"/>
      <c r="CH14" s="0"/>
      <c r="CI14" s="0"/>
      <c r="CJ14" s="0"/>
      <c r="CK14" s="0"/>
      <c r="CL14" s="0"/>
      <c r="CM14" s="0"/>
      <c r="CN14" s="0"/>
      <c r="CO14" s="0"/>
      <c r="CP14" s="0"/>
      <c r="CQ14" s="0"/>
      <c r="CR14" s="0"/>
      <c r="CS14" s="0"/>
      <c r="CT14" s="0"/>
      <c r="CU14" s="0"/>
      <c r="CV14" s="0"/>
      <c r="CW14" s="0"/>
      <c r="CX14" s="0"/>
      <c r="CY14" s="0"/>
      <c r="CZ14" s="0"/>
      <c r="DA14" s="0"/>
      <c r="DB14" s="0"/>
      <c r="DC14" s="0"/>
      <c r="DD14" s="0"/>
      <c r="DE14" s="0"/>
      <c r="DF14" s="0"/>
      <c r="DG14" s="0"/>
      <c r="DH14" s="0"/>
      <c r="DI14" s="0"/>
      <c r="DJ14" s="0"/>
      <c r="DK14" s="0"/>
      <c r="DL14" s="0"/>
      <c r="DM14" s="0"/>
      <c r="DN14" s="0"/>
      <c r="DO14" s="0"/>
      <c r="DP14" s="0"/>
      <c r="DQ14" s="0"/>
      <c r="DR14" s="0"/>
      <c r="DS14" s="0"/>
      <c r="DT14" s="0"/>
      <c r="DU14" s="0"/>
      <c r="DV14" s="0"/>
      <c r="DW14" s="0"/>
      <c r="DX14" s="0"/>
      <c r="DY14" s="0"/>
      <c r="DZ14" s="0"/>
      <c r="EA14" s="0"/>
      <c r="EB14" s="0"/>
      <c r="EC14" s="0"/>
      <c r="ED14" s="0"/>
      <c r="EE14" s="0"/>
      <c r="EF14" s="0"/>
      <c r="EG14" s="0"/>
      <c r="EH14" s="0"/>
      <c r="EI14" s="0"/>
      <c r="EJ14" s="0"/>
      <c r="EK14" s="0"/>
      <c r="EL14" s="0"/>
      <c r="EM14" s="0"/>
      <c r="EN14" s="0"/>
      <c r="EO14" s="0"/>
      <c r="EP14" s="0"/>
      <c r="EQ14" s="0"/>
      <c r="ER14" s="0"/>
      <c r="ES14" s="0"/>
      <c r="ET14" s="0"/>
      <c r="EU14" s="0"/>
      <c r="EV14" s="0"/>
      <c r="EW14" s="0"/>
      <c r="EX14" s="0"/>
      <c r="EY14" s="0"/>
      <c r="EZ14" s="0"/>
      <c r="FA14" s="0"/>
      <c r="FB14" s="0"/>
      <c r="FC14" s="0"/>
      <c r="FD14" s="0"/>
      <c r="FE14" s="0"/>
      <c r="FF14" s="0"/>
      <c r="FG14" s="0"/>
      <c r="FH14" s="0"/>
      <c r="FI14" s="0"/>
      <c r="FJ14" s="0"/>
      <c r="FK14" s="0"/>
      <c r="FL14" s="0"/>
      <c r="FM14" s="0"/>
      <c r="FN14" s="0"/>
      <c r="FO14" s="0"/>
      <c r="FP14" s="0"/>
      <c r="FQ14" s="0"/>
      <c r="FR14" s="0"/>
      <c r="FS14" s="0"/>
      <c r="FT14" s="0"/>
      <c r="FU14" s="0"/>
      <c r="FV14" s="0"/>
      <c r="FW14" s="0"/>
      <c r="FX14" s="0"/>
      <c r="FY14" s="0"/>
      <c r="FZ14" s="0"/>
      <c r="GA14" s="0"/>
      <c r="GB14" s="0"/>
      <c r="GC14" s="0"/>
      <c r="GD14" s="0"/>
      <c r="GE14" s="0"/>
      <c r="GF14" s="0"/>
      <c r="GG14" s="0"/>
      <c r="GH14" s="0"/>
      <c r="GI14" s="0"/>
      <c r="GJ14" s="0"/>
      <c r="GK14" s="0"/>
      <c r="GL14" s="0"/>
      <c r="GM14" s="0"/>
      <c r="GN14" s="0"/>
      <c r="GO14" s="0"/>
      <c r="GP14" s="0"/>
      <c r="GQ14" s="0"/>
      <c r="GR14" s="0"/>
      <c r="GS14" s="0"/>
      <c r="GT14" s="0"/>
      <c r="GU14" s="0"/>
      <c r="GV14" s="0"/>
      <c r="GW14" s="0"/>
      <c r="GX14" s="0"/>
      <c r="GY14" s="0"/>
      <c r="GZ14" s="0"/>
      <c r="HA14" s="0"/>
      <c r="HB14" s="0"/>
      <c r="HC14" s="0"/>
      <c r="HD14" s="0"/>
      <c r="HE14" s="0"/>
      <c r="HF14" s="0"/>
      <c r="HG14" s="0"/>
      <c r="HH14" s="0"/>
      <c r="HI14" s="0"/>
      <c r="HJ14" s="0"/>
      <c r="HK14" s="0"/>
      <c r="HL14" s="0"/>
      <c r="HM14" s="0"/>
      <c r="HN14" s="0"/>
      <c r="HO14" s="0"/>
      <c r="HP14" s="0"/>
      <c r="HQ14" s="0"/>
      <c r="HR14" s="0"/>
      <c r="HS14" s="0"/>
      <c r="HT14" s="0"/>
      <c r="HU14" s="0"/>
      <c r="HV14" s="0"/>
      <c r="HW14" s="0"/>
      <c r="HX14" s="0"/>
      <c r="HY14" s="0"/>
      <c r="HZ14" s="0"/>
      <c r="IA14" s="0"/>
      <c r="IB14" s="0"/>
      <c r="IC14" s="0"/>
      <c r="ID14" s="0"/>
      <c r="IE14" s="0"/>
      <c r="IF14" s="0"/>
      <c r="IG14" s="0"/>
      <c r="IH14" s="0"/>
      <c r="II14" s="0"/>
      <c r="IJ14" s="0"/>
      <c r="IK14" s="0"/>
      <c r="IL14" s="0"/>
      <c r="IM14" s="0"/>
      <c r="IN14" s="0"/>
      <c r="IO14" s="0"/>
      <c r="IP14" s="0"/>
      <c r="IQ14" s="0"/>
      <c r="IR14" s="0"/>
      <c r="IS14" s="0"/>
      <c r="IT14" s="0"/>
      <c r="IU14" s="0"/>
      <c r="IV14" s="0"/>
      <c r="IW14" s="0"/>
      <c r="IX14" s="0"/>
      <c r="IY14" s="0"/>
      <c r="IZ14" s="0"/>
      <c r="JA14" s="0"/>
      <c r="JB14" s="0"/>
      <c r="JC14" s="0"/>
      <c r="JD14" s="0"/>
      <c r="JE14" s="0"/>
      <c r="JF14" s="0"/>
      <c r="JG14" s="0"/>
      <c r="JH14" s="0"/>
      <c r="JI14" s="0"/>
      <c r="JJ14" s="0"/>
      <c r="JK14" s="0"/>
      <c r="JL14" s="0"/>
      <c r="JM14" s="0"/>
      <c r="JN14" s="0"/>
      <c r="JO14" s="0"/>
      <c r="JP14" s="0"/>
      <c r="JQ14" s="0"/>
      <c r="JR14" s="0"/>
      <c r="JS14" s="0"/>
      <c r="JT14" s="0"/>
      <c r="JU14" s="0"/>
      <c r="JV14" s="0"/>
      <c r="JW14" s="0"/>
      <c r="JX14" s="0"/>
      <c r="JY14" s="0"/>
      <c r="JZ14" s="0"/>
      <c r="KA14" s="0"/>
      <c r="KB14" s="0"/>
      <c r="KC14" s="0"/>
      <c r="KD14" s="0"/>
      <c r="KE14" s="0"/>
      <c r="KF14" s="0"/>
      <c r="KG14" s="0"/>
      <c r="KH14" s="0"/>
      <c r="KI14" s="0"/>
      <c r="KJ14" s="0"/>
      <c r="KK14" s="0"/>
      <c r="KL14" s="0"/>
      <c r="KM14" s="0"/>
      <c r="KN14" s="0"/>
      <c r="KO14" s="0"/>
      <c r="KP14" s="0"/>
      <c r="KQ14" s="0"/>
      <c r="KR14" s="0"/>
      <c r="KS14" s="0"/>
      <c r="KT14" s="0"/>
      <c r="KU14" s="0"/>
      <c r="KV14" s="0"/>
      <c r="KW14" s="0"/>
      <c r="KX14" s="0"/>
      <c r="KY14" s="0"/>
      <c r="KZ14" s="0"/>
      <c r="LA14" s="0"/>
      <c r="LB14" s="0"/>
      <c r="LC14" s="0"/>
      <c r="LD14" s="0"/>
      <c r="LE14" s="0"/>
      <c r="LF14" s="0"/>
      <c r="LG14" s="0"/>
      <c r="LH14" s="0"/>
      <c r="LI14" s="0"/>
      <c r="LJ14" s="0"/>
      <c r="LK14" s="0"/>
      <c r="LL14" s="0"/>
      <c r="LM14" s="0"/>
      <c r="LN14" s="0"/>
      <c r="LO14" s="0"/>
      <c r="LP14" s="0"/>
      <c r="LQ14" s="0"/>
      <c r="LR14" s="0"/>
      <c r="LS14" s="0"/>
      <c r="LT14" s="0"/>
      <c r="LU14" s="0"/>
      <c r="LV14" s="0"/>
      <c r="LW14" s="0"/>
      <c r="LX14" s="0"/>
      <c r="LY14" s="0"/>
      <c r="LZ14" s="0"/>
      <c r="MA14" s="0"/>
      <c r="MB14" s="0"/>
      <c r="MC14" s="0"/>
      <c r="MD14" s="0"/>
      <c r="ME14" s="0"/>
      <c r="MF14" s="0"/>
      <c r="MG14" s="0"/>
      <c r="MH14" s="0"/>
      <c r="MI14" s="0"/>
      <c r="MJ14" s="0"/>
      <c r="MK14" s="0"/>
      <c r="ML14" s="0"/>
      <c r="MM14" s="0"/>
      <c r="MN14" s="0"/>
      <c r="MO14" s="0"/>
      <c r="MP14" s="0"/>
      <c r="MQ14" s="0"/>
      <c r="MR14" s="0"/>
      <c r="MS14" s="0"/>
      <c r="MT14" s="0"/>
      <c r="MU14" s="0"/>
      <c r="MV14" s="0"/>
      <c r="MW14" s="0"/>
      <c r="MX14" s="0"/>
      <c r="MY14" s="0"/>
      <c r="MZ14" s="0"/>
      <c r="NA14" s="0"/>
      <c r="NB14" s="0"/>
      <c r="NC14" s="0"/>
      <c r="ND14" s="0"/>
      <c r="NE14" s="0"/>
      <c r="NF14" s="0"/>
      <c r="NG14" s="0"/>
      <c r="NH14" s="0"/>
      <c r="NI14" s="0"/>
      <c r="NJ14" s="0"/>
      <c r="NK14" s="0"/>
      <c r="NL14" s="0"/>
      <c r="NM14" s="0"/>
      <c r="NN14" s="0"/>
      <c r="NO14" s="0"/>
      <c r="NP14" s="0"/>
      <c r="NQ14" s="0"/>
      <c r="NR14" s="0"/>
      <c r="NS14" s="0"/>
      <c r="NT14" s="0"/>
      <c r="NU14" s="0"/>
      <c r="NV14" s="0"/>
      <c r="NW14" s="0"/>
      <c r="NX14" s="0"/>
      <c r="NY14" s="0"/>
      <c r="NZ14" s="0"/>
      <c r="OA14" s="0"/>
      <c r="OB14" s="0"/>
      <c r="OC14" s="0"/>
      <c r="OD14" s="0"/>
      <c r="OE14" s="0"/>
      <c r="OF14" s="0"/>
      <c r="OG14" s="0"/>
      <c r="OH14" s="0"/>
      <c r="OI14" s="0"/>
      <c r="OJ14" s="0"/>
      <c r="OK14" s="0"/>
      <c r="OL14" s="0"/>
      <c r="OM14" s="0"/>
      <c r="ON14" s="0"/>
      <c r="OO14" s="0"/>
      <c r="OP14" s="0"/>
      <c r="OQ14" s="0"/>
      <c r="OR14" s="0"/>
      <c r="OS14" s="0"/>
      <c r="OT14" s="0"/>
      <c r="OU14" s="0"/>
      <c r="OV14" s="0"/>
      <c r="OW14" s="0"/>
      <c r="OX14" s="0"/>
      <c r="OY14" s="0"/>
      <c r="OZ14" s="0"/>
      <c r="PA14" s="0"/>
      <c r="PB14" s="0"/>
      <c r="PC14" s="0"/>
      <c r="PD14" s="0"/>
      <c r="PE14" s="0"/>
      <c r="PF14" s="0"/>
      <c r="PG14" s="0"/>
      <c r="PH14" s="0"/>
      <c r="PI14" s="0"/>
      <c r="PJ14" s="0"/>
      <c r="PK14" s="0"/>
      <c r="PL14" s="0"/>
      <c r="PM14" s="0"/>
      <c r="PN14" s="0"/>
      <c r="PO14" s="0"/>
      <c r="PP14" s="0"/>
      <c r="PQ14" s="0"/>
      <c r="PR14" s="0"/>
      <c r="PS14" s="0"/>
      <c r="PT14" s="0"/>
      <c r="PU14" s="0"/>
      <c r="PV14" s="0"/>
      <c r="PW14" s="0"/>
      <c r="PX14" s="0"/>
      <c r="PY14" s="0"/>
      <c r="PZ14" s="0"/>
      <c r="QA14" s="0"/>
      <c r="QB14" s="0"/>
      <c r="QC14" s="0"/>
      <c r="QD14" s="0"/>
      <c r="QE14" s="0"/>
      <c r="QF14" s="0"/>
      <c r="QG14" s="0"/>
      <c r="QH14" s="0"/>
      <c r="QI14" s="0"/>
      <c r="QJ14" s="0"/>
      <c r="QK14" s="0"/>
      <c r="QL14" s="0"/>
      <c r="QM14" s="0"/>
      <c r="QN14" s="0"/>
      <c r="QO14" s="0"/>
      <c r="QP14" s="0"/>
      <c r="QQ14" s="0"/>
      <c r="QR14" s="0"/>
      <c r="QS14" s="0"/>
      <c r="QT14" s="0"/>
      <c r="QU14" s="0"/>
      <c r="QV14" s="0"/>
      <c r="QW14" s="0"/>
      <c r="QX14" s="0"/>
      <c r="QY14" s="0"/>
      <c r="QZ14" s="0"/>
      <c r="RA14" s="0"/>
      <c r="RB14" s="0"/>
      <c r="RC14" s="0"/>
      <c r="RD14" s="0"/>
      <c r="RE14" s="0"/>
      <c r="RF14" s="0"/>
      <c r="RG14" s="0"/>
      <c r="RH14" s="0"/>
      <c r="RI14" s="0"/>
      <c r="RJ14" s="0"/>
      <c r="RK14" s="0"/>
      <c r="RL14" s="0"/>
      <c r="RM14" s="0"/>
      <c r="RN14" s="0"/>
      <c r="RO14" s="0"/>
      <c r="RP14" s="0"/>
      <c r="RQ14" s="0"/>
      <c r="RR14" s="0"/>
      <c r="RS14" s="0"/>
      <c r="RT14" s="0"/>
      <c r="RU14" s="0"/>
      <c r="RV14" s="0"/>
      <c r="RW14" s="0"/>
      <c r="RX14" s="0"/>
      <c r="RY14" s="0"/>
      <c r="RZ14" s="0"/>
      <c r="SA14" s="0"/>
      <c r="SB14" s="0"/>
      <c r="SC14" s="0"/>
      <c r="SD14" s="0"/>
      <c r="SE14" s="0"/>
      <c r="SF14" s="0"/>
      <c r="SG14" s="0"/>
      <c r="SH14" s="0"/>
      <c r="SI14" s="0"/>
      <c r="SJ14" s="0"/>
      <c r="SK14" s="0"/>
      <c r="SL14" s="0"/>
      <c r="SM14" s="0"/>
      <c r="SN14" s="0"/>
      <c r="SO14" s="0"/>
      <c r="SP14" s="0"/>
      <c r="SQ14" s="0"/>
      <c r="SR14" s="0"/>
      <c r="SS14" s="0"/>
      <c r="ST14" s="0"/>
      <c r="SU14" s="0"/>
      <c r="SV14" s="0"/>
      <c r="SW14" s="0"/>
      <c r="SX14" s="0"/>
      <c r="SY14" s="0"/>
      <c r="SZ14" s="0"/>
      <c r="TA14" s="0"/>
      <c r="TB14" s="0"/>
      <c r="TC14" s="0"/>
      <c r="TD14" s="0"/>
      <c r="TE14" s="0"/>
      <c r="TF14" s="0"/>
      <c r="TG14" s="0"/>
      <c r="TH14" s="0"/>
      <c r="TI14" s="0"/>
      <c r="TJ14" s="0"/>
      <c r="TK14" s="0"/>
      <c r="TL14" s="0"/>
      <c r="TM14" s="0"/>
      <c r="TN14" s="0"/>
      <c r="TO14" s="0"/>
      <c r="TP14" s="0"/>
      <c r="TQ14" s="0"/>
      <c r="TR14" s="0"/>
      <c r="TS14" s="0"/>
      <c r="TT14" s="0"/>
      <c r="TU14" s="0"/>
      <c r="TV14" s="0"/>
      <c r="TW14" s="0"/>
      <c r="TX14" s="0"/>
      <c r="TY14" s="0"/>
      <c r="TZ14" s="0"/>
      <c r="UA14" s="0"/>
      <c r="UB14" s="0"/>
      <c r="UC14" s="0"/>
      <c r="UD14" s="0"/>
      <c r="UE14" s="0"/>
      <c r="UF14" s="0"/>
      <c r="UG14" s="0"/>
      <c r="UH14" s="0"/>
      <c r="UI14" s="0"/>
      <c r="UJ14" s="0"/>
      <c r="UK14" s="0"/>
      <c r="UL14" s="0"/>
      <c r="UM14" s="0"/>
      <c r="UN14" s="0"/>
      <c r="UO14" s="0"/>
      <c r="UP14" s="0"/>
      <c r="UQ14" s="0"/>
      <c r="UR14" s="0"/>
      <c r="US14" s="0"/>
      <c r="UT14" s="0"/>
      <c r="UU14" s="0"/>
      <c r="UV14" s="0"/>
      <c r="UW14" s="0"/>
      <c r="UX14" s="0"/>
      <c r="UY14" s="0"/>
      <c r="UZ14" s="0"/>
      <c r="VA14" s="0"/>
      <c r="VB14" s="0"/>
      <c r="VC14" s="0"/>
      <c r="VD14" s="0"/>
      <c r="VE14" s="0"/>
      <c r="VF14" s="0"/>
      <c r="VG14" s="0"/>
      <c r="VH14" s="0"/>
      <c r="VI14" s="0"/>
      <c r="VJ14" s="0"/>
      <c r="VK14" s="0"/>
      <c r="VL14" s="0"/>
      <c r="VM14" s="0"/>
      <c r="VN14" s="0"/>
      <c r="VO14" s="0"/>
      <c r="VP14" s="0"/>
      <c r="VQ14" s="0"/>
      <c r="VR14" s="0"/>
      <c r="VS14" s="0"/>
      <c r="VT14" s="0"/>
      <c r="VU14" s="0"/>
      <c r="VV14" s="0"/>
      <c r="VW14" s="0"/>
      <c r="VX14" s="0"/>
      <c r="VY14" s="0"/>
      <c r="VZ14" s="0"/>
      <c r="WA14" s="0"/>
      <c r="WB14" s="0"/>
      <c r="WC14" s="0"/>
      <c r="WD14" s="0"/>
      <c r="WE14" s="0"/>
      <c r="WF14" s="0"/>
      <c r="WG14" s="0"/>
      <c r="WH14" s="0"/>
      <c r="WI14" s="0"/>
      <c r="WJ14" s="0"/>
      <c r="WK14" s="0"/>
      <c r="WL14" s="0"/>
      <c r="WM14" s="0"/>
      <c r="WN14" s="0"/>
      <c r="WO14" s="0"/>
      <c r="WP14" s="0"/>
      <c r="WQ14" s="0"/>
      <c r="WR14" s="0"/>
      <c r="WS14" s="0"/>
      <c r="WT14" s="0"/>
      <c r="WU14" s="0"/>
      <c r="WV14" s="0"/>
      <c r="WW14" s="0"/>
      <c r="WX14" s="0"/>
      <c r="WY14" s="0"/>
      <c r="WZ14" s="0"/>
      <c r="XA14" s="0"/>
      <c r="XB14" s="0"/>
      <c r="XC14" s="0"/>
      <c r="XD14" s="0"/>
      <c r="XE14" s="0"/>
      <c r="XF14" s="0"/>
      <c r="XG14" s="0"/>
      <c r="XH14" s="0"/>
      <c r="XI14" s="0"/>
      <c r="XJ14" s="0"/>
      <c r="XK14" s="0"/>
      <c r="XL14" s="0"/>
      <c r="XM14" s="0"/>
      <c r="XN14" s="0"/>
      <c r="XO14" s="0"/>
      <c r="XP14" s="0"/>
      <c r="XQ14" s="0"/>
      <c r="XR14" s="0"/>
      <c r="XS14" s="0"/>
      <c r="XT14" s="0"/>
      <c r="XU14" s="0"/>
      <c r="XV14" s="0"/>
      <c r="XW14" s="0"/>
      <c r="XX14" s="0"/>
      <c r="XY14" s="0"/>
      <c r="XZ14" s="0"/>
      <c r="YA14" s="0"/>
      <c r="YB14" s="0"/>
      <c r="YC14" s="0"/>
      <c r="YD14" s="0"/>
      <c r="YE14" s="0"/>
      <c r="YF14" s="0"/>
      <c r="YG14" s="0"/>
      <c r="YH14" s="0"/>
      <c r="YI14" s="0"/>
      <c r="YJ14" s="0"/>
      <c r="YK14" s="0"/>
      <c r="YL14" s="0"/>
      <c r="YM14" s="0"/>
      <c r="YN14" s="0"/>
      <c r="YO14" s="0"/>
      <c r="YP14" s="0"/>
      <c r="YQ14" s="0"/>
      <c r="YR14" s="0"/>
      <c r="YS14" s="0"/>
      <c r="YT14" s="0"/>
      <c r="YU14" s="0"/>
      <c r="YV14" s="0"/>
      <c r="YW14" s="0"/>
      <c r="YX14" s="0"/>
      <c r="YY14" s="0"/>
      <c r="YZ14" s="0"/>
      <c r="ZA14" s="0"/>
      <c r="ZB14" s="0"/>
      <c r="ZC14" s="0"/>
      <c r="ZD14" s="0"/>
      <c r="ZE14" s="0"/>
      <c r="ZF14" s="0"/>
      <c r="ZG14" s="0"/>
      <c r="ZH14" s="0"/>
      <c r="ZI14" s="0"/>
      <c r="ZJ14" s="0"/>
      <c r="ZK14" s="0"/>
      <c r="ZL14" s="0"/>
      <c r="ZM14" s="0"/>
      <c r="ZN14" s="0"/>
      <c r="ZO14" s="0"/>
      <c r="ZP14" s="0"/>
      <c r="ZQ14" s="0"/>
      <c r="ZR14" s="0"/>
      <c r="ZS14" s="0"/>
      <c r="ZT14" s="0"/>
      <c r="ZU14" s="0"/>
      <c r="ZV14" s="0"/>
      <c r="ZW14" s="0"/>
      <c r="ZX14" s="0"/>
      <c r="ZY14" s="0"/>
      <c r="ZZ14" s="0"/>
      <c r="AAA14" s="0"/>
      <c r="AAB14" s="0"/>
      <c r="AAC14" s="0"/>
      <c r="AAD14" s="0"/>
      <c r="AAE14" s="0"/>
      <c r="AAF14" s="0"/>
      <c r="AAG14" s="0"/>
      <c r="AAH14" s="0"/>
      <c r="AAI14" s="0"/>
      <c r="AAJ14" s="0"/>
      <c r="AAK14" s="0"/>
      <c r="AAL14" s="0"/>
      <c r="AAM14" s="0"/>
      <c r="AAN14" s="0"/>
      <c r="AAO14" s="0"/>
      <c r="AAP14" s="0"/>
      <c r="AAQ14" s="0"/>
      <c r="AAR14" s="0"/>
      <c r="AAS14" s="0"/>
      <c r="AAT14" s="0"/>
      <c r="AAU14" s="0"/>
      <c r="AAV14" s="0"/>
      <c r="AAW14" s="0"/>
      <c r="AAX14" s="0"/>
      <c r="AAY14" s="0"/>
      <c r="AAZ14" s="0"/>
      <c r="ABA14" s="0"/>
      <c r="ABB14" s="0"/>
      <c r="ABC14" s="0"/>
      <c r="ABD14" s="0"/>
      <c r="ABE14" s="0"/>
      <c r="ABF14" s="0"/>
      <c r="ABG14" s="0"/>
      <c r="ABH14" s="0"/>
      <c r="ABI14" s="0"/>
      <c r="ABJ14" s="0"/>
      <c r="ABK14" s="0"/>
      <c r="ABL14" s="0"/>
      <c r="ABM14" s="0"/>
      <c r="ABN14" s="0"/>
      <c r="ABO14" s="0"/>
      <c r="ABP14" s="0"/>
      <c r="ABQ14" s="0"/>
      <c r="ABR14" s="0"/>
      <c r="ABS14" s="0"/>
      <c r="ABT14" s="0"/>
      <c r="ABU14" s="0"/>
      <c r="ABV14" s="0"/>
      <c r="ABW14" s="0"/>
      <c r="ABX14" s="0"/>
      <c r="ABY14" s="0"/>
      <c r="ABZ14" s="0"/>
      <c r="ACA14" s="0"/>
      <c r="ACB14" s="0"/>
      <c r="ACC14" s="0"/>
      <c r="ACD14" s="0"/>
      <c r="ACE14" s="0"/>
      <c r="ACF14" s="0"/>
      <c r="ACG14" s="0"/>
      <c r="ACH14" s="0"/>
      <c r="ACI14" s="0"/>
      <c r="ACJ14" s="0"/>
      <c r="ACK14" s="0"/>
      <c r="ACL14" s="0"/>
      <c r="ACM14" s="0"/>
      <c r="ACN14" s="0"/>
      <c r="ACO14" s="0"/>
      <c r="ACP14" s="0"/>
      <c r="ACQ14" s="0"/>
      <c r="ACR14" s="0"/>
      <c r="ACS14" s="0"/>
      <c r="ACT14" s="0"/>
      <c r="ACU14" s="0"/>
      <c r="ACV14" s="0"/>
      <c r="ACW14" s="0"/>
      <c r="ACX14" s="0"/>
      <c r="ACY14" s="0"/>
      <c r="ACZ14" s="0"/>
      <c r="ADA14" s="0"/>
      <c r="ADB14" s="0"/>
      <c r="ADC14" s="0"/>
      <c r="ADD14" s="0"/>
      <c r="ADE14" s="0"/>
      <c r="ADF14" s="0"/>
      <c r="ADG14" s="0"/>
      <c r="ADH14" s="0"/>
      <c r="ADI14" s="0"/>
      <c r="ADJ14" s="0"/>
      <c r="ADK14" s="0"/>
      <c r="ADL14" s="0"/>
      <c r="ADM14" s="0"/>
      <c r="ADN14" s="0"/>
      <c r="ADO14" s="0"/>
      <c r="ADP14" s="0"/>
      <c r="ADQ14" s="0"/>
      <c r="ADR14" s="0"/>
      <c r="ADS14" s="0"/>
      <c r="ADT14" s="0"/>
      <c r="ADU14" s="0"/>
      <c r="ADV14" s="0"/>
      <c r="ADW14" s="0"/>
      <c r="ADX14" s="0"/>
      <c r="ADY14" s="0"/>
      <c r="ADZ14" s="0"/>
      <c r="AEA14" s="0"/>
      <c r="AEB14" s="0"/>
      <c r="AEC14" s="0"/>
      <c r="AED14" s="0"/>
      <c r="AEE14" s="0"/>
      <c r="AEF14" s="0"/>
      <c r="AEG14" s="0"/>
      <c r="AEH14" s="0"/>
      <c r="AEI14" s="0"/>
      <c r="AEJ14" s="0"/>
      <c r="AEK14" s="0"/>
      <c r="AEL14" s="0"/>
      <c r="AEM14" s="0"/>
      <c r="AEN14" s="0"/>
      <c r="AEO14" s="0"/>
      <c r="AEP14" s="0"/>
      <c r="AEQ14" s="0"/>
      <c r="AER14" s="0"/>
      <c r="AES14" s="0"/>
      <c r="AET14" s="0"/>
      <c r="AEU14" s="0"/>
      <c r="AEV14" s="0"/>
      <c r="AEW14" s="0"/>
      <c r="AEX14" s="0"/>
      <c r="AEY14" s="0"/>
      <c r="AEZ14" s="0"/>
      <c r="AFA14" s="0"/>
      <c r="AFB14" s="0"/>
      <c r="AFC14" s="0"/>
      <c r="AFD14" s="0"/>
      <c r="AFE14" s="0"/>
      <c r="AFF14" s="0"/>
      <c r="AFG14" s="0"/>
      <c r="AFH14" s="0"/>
      <c r="AFI14" s="0"/>
      <c r="AFJ14" s="0"/>
      <c r="AFK14" s="0"/>
      <c r="AFL14" s="0"/>
      <c r="AFM14" s="0"/>
      <c r="AFN14" s="0"/>
      <c r="AFO14" s="0"/>
      <c r="AFP14" s="0"/>
      <c r="AFQ14" s="0"/>
      <c r="AFR14" s="0"/>
      <c r="AFS14" s="0"/>
      <c r="AFT14" s="0"/>
      <c r="AFU14" s="0"/>
      <c r="AFV14" s="0"/>
      <c r="AFW14" s="0"/>
      <c r="AFX14" s="0"/>
      <c r="AFY14" s="0"/>
      <c r="AFZ14" s="0"/>
      <c r="AGA14" s="0"/>
      <c r="AGB14" s="0"/>
      <c r="AGC14" s="0"/>
      <c r="AGD14" s="0"/>
      <c r="AGE14" s="0"/>
      <c r="AGF14" s="0"/>
      <c r="AGG14" s="0"/>
      <c r="AGH14" s="0"/>
      <c r="AGI14" s="0"/>
      <c r="AGJ14" s="0"/>
      <c r="AGK14" s="0"/>
      <c r="AGL14" s="0"/>
      <c r="AGM14" s="0"/>
      <c r="AGN14" s="0"/>
      <c r="AGO14" s="0"/>
      <c r="AGP14" s="0"/>
      <c r="AGQ14" s="0"/>
      <c r="AGR14" s="0"/>
      <c r="AGS14" s="0"/>
      <c r="AGT14" s="0"/>
      <c r="AGU14" s="0"/>
      <c r="AGV14" s="0"/>
      <c r="AGW14" s="0"/>
      <c r="AGX14" s="0"/>
      <c r="AGY14" s="0"/>
      <c r="AGZ14" s="0"/>
      <c r="AHA14" s="0"/>
      <c r="AHB14" s="0"/>
      <c r="AHC14" s="0"/>
      <c r="AHD14" s="0"/>
      <c r="AHE14" s="0"/>
      <c r="AHF14" s="0"/>
      <c r="AHG14" s="0"/>
      <c r="AHH14" s="0"/>
      <c r="AHI14" s="0"/>
      <c r="AHJ14" s="0"/>
      <c r="AHK14" s="0"/>
      <c r="AHL14" s="0"/>
      <c r="AHM14" s="0"/>
      <c r="AHN14" s="0"/>
      <c r="AHO14" s="0"/>
      <c r="AHP14" s="0"/>
      <c r="AHQ14" s="0"/>
      <c r="AHR14" s="0"/>
      <c r="AHS14" s="0"/>
      <c r="AHT14" s="0"/>
      <c r="AHU14" s="0"/>
      <c r="AHV14" s="0"/>
      <c r="AHW14" s="0"/>
      <c r="AHX14" s="0"/>
      <c r="AHY14" s="0"/>
      <c r="AHZ14" s="0"/>
      <c r="AIA14" s="0"/>
      <c r="AIB14" s="0"/>
      <c r="AIC14" s="0"/>
      <c r="AID14" s="0"/>
      <c r="AIE14" s="0"/>
      <c r="AIF14" s="0"/>
      <c r="AIG14" s="0"/>
      <c r="AIH14" s="0"/>
      <c r="AII14" s="0"/>
      <c r="AIJ14" s="0"/>
      <c r="AIK14" s="0"/>
      <c r="AIL14" s="0"/>
      <c r="AIM14" s="0"/>
      <c r="AIN14" s="0"/>
      <c r="AIO14" s="0"/>
      <c r="AIP14" s="0"/>
      <c r="AIQ14" s="0"/>
      <c r="AIR14" s="0"/>
      <c r="AIS14" s="0"/>
      <c r="AIT14" s="0"/>
      <c r="AIU14" s="0"/>
      <c r="AIV14" s="0"/>
      <c r="AIW14" s="0"/>
      <c r="AIX14" s="0"/>
      <c r="AIY14" s="0"/>
      <c r="AIZ14" s="0"/>
      <c r="AJA14" s="0"/>
      <c r="AJB14" s="0"/>
      <c r="AJC14" s="0"/>
      <c r="AJD14" s="0"/>
      <c r="AJE14" s="0"/>
      <c r="AJF14" s="0"/>
      <c r="AJG14" s="0"/>
      <c r="AJH14" s="0"/>
      <c r="AJI14" s="0"/>
      <c r="AJJ14" s="0"/>
      <c r="AJK14" s="0"/>
      <c r="AJL14" s="0"/>
      <c r="AJM14" s="0"/>
      <c r="AJN14" s="0"/>
      <c r="AJO14" s="0"/>
      <c r="AJP14" s="0"/>
      <c r="AJQ14" s="0"/>
      <c r="AJR14" s="0"/>
      <c r="AJS14" s="0"/>
      <c r="AJT14" s="0"/>
      <c r="AJU14" s="0"/>
      <c r="AJV14" s="0"/>
      <c r="AJW14" s="0"/>
      <c r="AJX14" s="0"/>
      <c r="AJY14" s="0"/>
      <c r="AJZ14" s="0"/>
      <c r="AKA14" s="0"/>
      <c r="AKB14" s="0"/>
      <c r="AKC14" s="0"/>
      <c r="AKD14" s="0"/>
      <c r="AKE14" s="0"/>
      <c r="AKF14" s="0"/>
      <c r="AKG14" s="0"/>
      <c r="AKH14" s="0"/>
      <c r="AKI14" s="0"/>
      <c r="AKJ14" s="0"/>
      <c r="AKK14" s="0"/>
      <c r="AKL14" s="0"/>
      <c r="AKM14" s="0"/>
      <c r="AKN14" s="0"/>
      <c r="AKO14" s="0"/>
      <c r="AKP14" s="0"/>
      <c r="AKQ14" s="0"/>
      <c r="AKR14" s="0"/>
      <c r="AKS14" s="0"/>
      <c r="AKT14" s="0"/>
      <c r="AKU14" s="0"/>
      <c r="AKV14" s="0"/>
      <c r="AKW14" s="0"/>
      <c r="AKX14" s="0"/>
      <c r="AKY14" s="0"/>
      <c r="AKZ14" s="0"/>
      <c r="ALA14" s="0"/>
      <c r="ALB14" s="0"/>
      <c r="ALC14" s="0"/>
      <c r="ALD14" s="0"/>
      <c r="ALE14" s="0"/>
      <c r="ALF14" s="0"/>
      <c r="ALG14" s="0"/>
      <c r="ALH14" s="0"/>
      <c r="ALI14" s="0"/>
      <c r="ALJ14" s="0"/>
      <c r="ALK14" s="0"/>
      <c r="ALL14" s="0"/>
      <c r="ALM14" s="0"/>
      <c r="ALN14" s="0"/>
      <c r="ALO14" s="0"/>
      <c r="ALP14" s="0"/>
      <c r="ALQ14" s="0"/>
      <c r="ALR14" s="0"/>
      <c r="ALS14" s="0"/>
      <c r="ALT14" s="0"/>
      <c r="ALU14" s="0"/>
      <c r="ALV14" s="0"/>
      <c r="ALW14" s="0"/>
      <c r="ALX14" s="0"/>
      <c r="ALY14" s="0"/>
      <c r="ALZ14" s="0"/>
      <c r="AMA14" s="0"/>
      <c r="AMB14" s="0"/>
      <c r="AMC14" s="0"/>
      <c r="AMD14" s="0"/>
      <c r="AME14" s="0"/>
      <c r="AMF14" s="0"/>
      <c r="AMG14" s="0"/>
      <c r="AMH14" s="0"/>
      <c r="AMI14" s="0"/>
      <c r="AMJ14" s="0"/>
    </row>
    <row r="15" customFormat="false" ht="17.15" hidden="false" customHeight="true" outlineLevel="0" collapsed="false">
      <c r="A15" s="0"/>
      <c r="B15" s="195"/>
      <c r="C15" s="196"/>
      <c r="D15" s="197"/>
      <c r="E15" s="197"/>
      <c r="F15" s="197"/>
      <c r="G15" s="197"/>
      <c r="H15" s="197"/>
      <c r="I15" s="198"/>
      <c r="J15" s="199" t="s">
        <v>240</v>
      </c>
      <c r="K15" s="200"/>
      <c r="L15" s="200"/>
      <c r="M15" s="200"/>
      <c r="N15" s="362"/>
      <c r="O15" s="200"/>
      <c r="P15" s="200"/>
      <c r="Q15" s="200"/>
      <c r="R15" s="200"/>
      <c r="S15" s="200"/>
      <c r="T15" s="200"/>
      <c r="U15" s="200"/>
      <c r="V15" s="200"/>
      <c r="W15" s="200"/>
      <c r="X15" s="200"/>
      <c r="Y15" s="200"/>
      <c r="Z15" s="200"/>
      <c r="AA15" s="200"/>
      <c r="AB15" s="200"/>
      <c r="AC15" s="200"/>
      <c r="AD15" s="200"/>
      <c r="AE15" s="200"/>
      <c r="AF15" s="200"/>
      <c r="AG15" s="200"/>
      <c r="AH15" s="200"/>
      <c r="AI15" s="200"/>
      <c r="AJ15" s="200"/>
      <c r="AK15" s="200"/>
      <c r="AL15" s="213" t="s">
        <v>250</v>
      </c>
      <c r="AM15" s="197"/>
      <c r="AN15" s="197"/>
      <c r="AO15" s="198"/>
      <c r="AP15" s="197"/>
      <c r="AQ15" s="197"/>
      <c r="AR15" s="197"/>
      <c r="AS15" s="197"/>
      <c r="AT15" s="197"/>
      <c r="AU15" s="197"/>
      <c r="AV15" s="197"/>
      <c r="AW15" s="197"/>
      <c r="AX15" s="197"/>
      <c r="AY15" s="197"/>
      <c r="AZ15" s="197"/>
      <c r="BA15" s="197"/>
      <c r="BB15" s="197"/>
      <c r="BC15" s="197"/>
      <c r="BD15" s="198"/>
      <c r="BE15" s="0"/>
      <c r="BF15" s="0"/>
      <c r="BG15" s="0"/>
      <c r="BH15" s="0"/>
      <c r="BI15" s="0"/>
      <c r="BJ15" s="0"/>
      <c r="BK15" s="0"/>
      <c r="BL15" s="0"/>
      <c r="BM15" s="0"/>
      <c r="BN15" s="0"/>
      <c r="BO15" s="0"/>
      <c r="BP15" s="0"/>
      <c r="BQ15" s="0"/>
      <c r="BR15" s="0"/>
      <c r="BS15" s="0"/>
      <c r="BT15" s="0"/>
      <c r="BU15" s="0"/>
      <c r="BV15" s="0"/>
      <c r="BW15" s="0"/>
      <c r="BX15" s="0"/>
      <c r="BY15" s="0"/>
      <c r="BZ15" s="0"/>
      <c r="CA15" s="0"/>
      <c r="CB15" s="0"/>
      <c r="CC15" s="0"/>
      <c r="CD15" s="0"/>
      <c r="CE15" s="0"/>
      <c r="CF15" s="0"/>
      <c r="CG15" s="0"/>
      <c r="CH15" s="0"/>
      <c r="CI15" s="0"/>
      <c r="CJ15" s="0"/>
      <c r="CK15" s="0"/>
      <c r="CL15" s="0"/>
      <c r="CM15" s="0"/>
      <c r="CN15" s="0"/>
      <c r="CO15" s="0"/>
      <c r="CP15" s="0"/>
      <c r="CQ15" s="0"/>
      <c r="CR15" s="0"/>
      <c r="CS15" s="0"/>
      <c r="CT15" s="0"/>
      <c r="CU15" s="0"/>
      <c r="CV15" s="0"/>
      <c r="CW15" s="0"/>
      <c r="CX15" s="0"/>
      <c r="CY15" s="0"/>
      <c r="CZ15" s="0"/>
      <c r="DA15" s="0"/>
      <c r="DB15" s="0"/>
      <c r="DC15" s="0"/>
      <c r="DD15" s="0"/>
      <c r="DE15" s="0"/>
      <c r="DF15" s="0"/>
      <c r="DG15" s="0"/>
      <c r="DH15" s="0"/>
      <c r="DI15" s="0"/>
      <c r="DJ15" s="0"/>
      <c r="DK15" s="0"/>
      <c r="DL15" s="0"/>
      <c r="DM15" s="0"/>
      <c r="DN15" s="0"/>
      <c r="DO15" s="0"/>
      <c r="DP15" s="0"/>
      <c r="DQ15" s="0"/>
      <c r="DR15" s="0"/>
      <c r="DS15" s="0"/>
      <c r="DT15" s="0"/>
      <c r="DU15" s="0"/>
      <c r="DV15" s="0"/>
      <c r="DW15" s="0"/>
      <c r="DX15" s="0"/>
      <c r="DY15" s="0"/>
      <c r="DZ15" s="0"/>
      <c r="EA15" s="0"/>
      <c r="EB15" s="0"/>
      <c r="EC15" s="0"/>
      <c r="ED15" s="0"/>
      <c r="EE15" s="0"/>
      <c r="EF15" s="0"/>
      <c r="EG15" s="0"/>
      <c r="EH15" s="0"/>
      <c r="EI15" s="0"/>
      <c r="EJ15" s="0"/>
      <c r="EK15" s="0"/>
      <c r="EL15" s="0"/>
      <c r="EM15" s="0"/>
      <c r="EN15" s="0"/>
      <c r="EO15" s="0"/>
      <c r="EP15" s="0"/>
      <c r="EQ15" s="0"/>
      <c r="ER15" s="0"/>
      <c r="ES15" s="0"/>
      <c r="ET15" s="0"/>
      <c r="EU15" s="0"/>
      <c r="EV15" s="0"/>
      <c r="EW15" s="0"/>
      <c r="EX15" s="0"/>
      <c r="EY15" s="0"/>
      <c r="EZ15" s="0"/>
      <c r="FA15" s="0"/>
      <c r="FB15" s="0"/>
      <c r="FC15" s="0"/>
      <c r="FD15" s="0"/>
      <c r="FE15" s="0"/>
      <c r="FF15" s="0"/>
      <c r="FG15" s="0"/>
      <c r="FH15" s="0"/>
      <c r="FI15" s="0"/>
      <c r="FJ15" s="0"/>
      <c r="FK15" s="0"/>
      <c r="FL15" s="0"/>
      <c r="FM15" s="0"/>
      <c r="FN15" s="0"/>
      <c r="FO15" s="0"/>
      <c r="FP15" s="0"/>
      <c r="FQ15" s="0"/>
      <c r="FR15" s="0"/>
      <c r="FS15" s="0"/>
      <c r="FT15" s="0"/>
      <c r="FU15" s="0"/>
      <c r="FV15" s="0"/>
      <c r="FW15" s="0"/>
      <c r="FX15" s="0"/>
      <c r="FY15" s="0"/>
      <c r="FZ15" s="0"/>
      <c r="GA15" s="0"/>
      <c r="GB15" s="0"/>
      <c r="GC15" s="0"/>
      <c r="GD15" s="0"/>
      <c r="GE15" s="0"/>
      <c r="GF15" s="0"/>
      <c r="GG15" s="0"/>
      <c r="GH15" s="0"/>
      <c r="GI15" s="0"/>
      <c r="GJ15" s="0"/>
      <c r="GK15" s="0"/>
      <c r="GL15" s="0"/>
      <c r="GM15" s="0"/>
      <c r="GN15" s="0"/>
      <c r="GO15" s="0"/>
      <c r="GP15" s="0"/>
      <c r="GQ15" s="0"/>
      <c r="GR15" s="0"/>
      <c r="GS15" s="0"/>
      <c r="GT15" s="0"/>
      <c r="GU15" s="0"/>
      <c r="GV15" s="0"/>
      <c r="GW15" s="0"/>
      <c r="GX15" s="0"/>
      <c r="GY15" s="0"/>
      <c r="GZ15" s="0"/>
      <c r="HA15" s="0"/>
      <c r="HB15" s="0"/>
      <c r="HC15" s="0"/>
      <c r="HD15" s="0"/>
      <c r="HE15" s="0"/>
      <c r="HF15" s="0"/>
      <c r="HG15" s="0"/>
      <c r="HH15" s="0"/>
      <c r="HI15" s="0"/>
      <c r="HJ15" s="0"/>
      <c r="HK15" s="0"/>
      <c r="HL15" s="0"/>
      <c r="HM15" s="0"/>
      <c r="HN15" s="0"/>
      <c r="HO15" s="0"/>
      <c r="HP15" s="0"/>
      <c r="HQ15" s="0"/>
      <c r="HR15" s="0"/>
      <c r="HS15" s="0"/>
      <c r="HT15" s="0"/>
      <c r="HU15" s="0"/>
      <c r="HV15" s="0"/>
      <c r="HW15" s="0"/>
      <c r="HX15" s="0"/>
      <c r="HY15" s="0"/>
      <c r="HZ15" s="0"/>
      <c r="IA15" s="0"/>
      <c r="IB15" s="0"/>
      <c r="IC15" s="0"/>
      <c r="ID15" s="0"/>
      <c r="IE15" s="0"/>
      <c r="IF15" s="0"/>
      <c r="IG15" s="0"/>
      <c r="IH15" s="0"/>
      <c r="II15" s="0"/>
      <c r="IJ15" s="0"/>
      <c r="IK15" s="0"/>
      <c r="IL15" s="0"/>
      <c r="IM15" s="0"/>
      <c r="IN15" s="0"/>
      <c r="IO15" s="0"/>
      <c r="IP15" s="0"/>
      <c r="IQ15" s="0"/>
      <c r="IR15" s="0"/>
      <c r="IS15" s="0"/>
      <c r="IT15" s="0"/>
      <c r="IU15" s="0"/>
      <c r="IV15" s="0"/>
      <c r="IW15" s="0"/>
      <c r="IX15" s="0"/>
      <c r="IY15" s="0"/>
      <c r="IZ15" s="0"/>
      <c r="JA15" s="0"/>
      <c r="JB15" s="0"/>
      <c r="JC15" s="0"/>
      <c r="JD15" s="0"/>
      <c r="JE15" s="0"/>
      <c r="JF15" s="0"/>
      <c r="JG15" s="0"/>
      <c r="JH15" s="0"/>
      <c r="JI15" s="0"/>
      <c r="JJ15" s="0"/>
      <c r="JK15" s="0"/>
      <c r="JL15" s="0"/>
      <c r="JM15" s="0"/>
      <c r="JN15" s="0"/>
      <c r="JO15" s="0"/>
      <c r="JP15" s="0"/>
      <c r="JQ15" s="0"/>
      <c r="JR15" s="0"/>
      <c r="JS15" s="0"/>
      <c r="JT15" s="0"/>
      <c r="JU15" s="0"/>
      <c r="JV15" s="0"/>
      <c r="JW15" s="0"/>
      <c r="JX15" s="0"/>
      <c r="JY15" s="0"/>
      <c r="JZ15" s="0"/>
      <c r="KA15" s="0"/>
      <c r="KB15" s="0"/>
      <c r="KC15" s="0"/>
      <c r="KD15" s="0"/>
      <c r="KE15" s="0"/>
      <c r="KF15" s="0"/>
      <c r="KG15" s="0"/>
      <c r="KH15" s="0"/>
      <c r="KI15" s="0"/>
      <c r="KJ15" s="0"/>
      <c r="KK15" s="0"/>
      <c r="KL15" s="0"/>
      <c r="KM15" s="0"/>
      <c r="KN15" s="0"/>
      <c r="KO15" s="0"/>
      <c r="KP15" s="0"/>
      <c r="KQ15" s="0"/>
      <c r="KR15" s="0"/>
      <c r="KS15" s="0"/>
      <c r="KT15" s="0"/>
      <c r="KU15" s="0"/>
      <c r="KV15" s="0"/>
      <c r="KW15" s="0"/>
      <c r="KX15" s="0"/>
      <c r="KY15" s="0"/>
      <c r="KZ15" s="0"/>
      <c r="LA15" s="0"/>
      <c r="LB15" s="0"/>
      <c r="LC15" s="0"/>
      <c r="LD15" s="0"/>
      <c r="LE15" s="0"/>
      <c r="LF15" s="0"/>
      <c r="LG15" s="0"/>
      <c r="LH15" s="0"/>
      <c r="LI15" s="0"/>
      <c r="LJ15" s="0"/>
      <c r="LK15" s="0"/>
      <c r="LL15" s="0"/>
      <c r="LM15" s="0"/>
      <c r="LN15" s="0"/>
      <c r="LO15" s="0"/>
      <c r="LP15" s="0"/>
      <c r="LQ15" s="0"/>
      <c r="LR15" s="0"/>
      <c r="LS15" s="0"/>
      <c r="LT15" s="0"/>
      <c r="LU15" s="0"/>
      <c r="LV15" s="0"/>
      <c r="LW15" s="0"/>
      <c r="LX15" s="0"/>
      <c r="LY15" s="0"/>
      <c r="LZ15" s="0"/>
      <c r="MA15" s="0"/>
      <c r="MB15" s="0"/>
      <c r="MC15" s="0"/>
      <c r="MD15" s="0"/>
      <c r="ME15" s="0"/>
      <c r="MF15" s="0"/>
      <c r="MG15" s="0"/>
      <c r="MH15" s="0"/>
      <c r="MI15" s="0"/>
      <c r="MJ15" s="0"/>
      <c r="MK15" s="0"/>
      <c r="ML15" s="0"/>
      <c r="MM15" s="0"/>
      <c r="MN15" s="0"/>
      <c r="MO15" s="0"/>
      <c r="MP15" s="0"/>
      <c r="MQ15" s="0"/>
      <c r="MR15" s="0"/>
      <c r="MS15" s="0"/>
      <c r="MT15" s="0"/>
      <c r="MU15" s="0"/>
      <c r="MV15" s="0"/>
      <c r="MW15" s="0"/>
      <c r="MX15" s="0"/>
      <c r="MY15" s="0"/>
      <c r="MZ15" s="0"/>
      <c r="NA15" s="0"/>
      <c r="NB15" s="0"/>
      <c r="NC15" s="0"/>
      <c r="ND15" s="0"/>
      <c r="NE15" s="0"/>
      <c r="NF15" s="0"/>
      <c r="NG15" s="0"/>
      <c r="NH15" s="0"/>
      <c r="NI15" s="0"/>
      <c r="NJ15" s="0"/>
      <c r="NK15" s="0"/>
      <c r="NL15" s="0"/>
      <c r="NM15" s="0"/>
      <c r="NN15" s="0"/>
      <c r="NO15" s="0"/>
      <c r="NP15" s="0"/>
      <c r="NQ15" s="0"/>
      <c r="NR15" s="0"/>
      <c r="NS15" s="0"/>
      <c r="NT15" s="0"/>
      <c r="NU15" s="0"/>
      <c r="NV15" s="0"/>
      <c r="NW15" s="0"/>
      <c r="NX15" s="0"/>
      <c r="NY15" s="0"/>
      <c r="NZ15" s="0"/>
      <c r="OA15" s="0"/>
      <c r="OB15" s="0"/>
      <c r="OC15" s="0"/>
      <c r="OD15" s="0"/>
      <c r="OE15" s="0"/>
      <c r="OF15" s="0"/>
      <c r="OG15" s="0"/>
      <c r="OH15" s="0"/>
      <c r="OI15" s="0"/>
      <c r="OJ15" s="0"/>
      <c r="OK15" s="0"/>
      <c r="OL15" s="0"/>
      <c r="OM15" s="0"/>
      <c r="ON15" s="0"/>
      <c r="OO15" s="0"/>
      <c r="OP15" s="0"/>
      <c r="OQ15" s="0"/>
      <c r="OR15" s="0"/>
      <c r="OS15" s="0"/>
      <c r="OT15" s="0"/>
      <c r="OU15" s="0"/>
      <c r="OV15" s="0"/>
      <c r="OW15" s="0"/>
      <c r="OX15" s="0"/>
      <c r="OY15" s="0"/>
      <c r="OZ15" s="0"/>
      <c r="PA15" s="0"/>
      <c r="PB15" s="0"/>
      <c r="PC15" s="0"/>
      <c r="PD15" s="0"/>
      <c r="PE15" s="0"/>
      <c r="PF15" s="0"/>
      <c r="PG15" s="0"/>
      <c r="PH15" s="0"/>
      <c r="PI15" s="0"/>
      <c r="PJ15" s="0"/>
      <c r="PK15" s="0"/>
      <c r="PL15" s="0"/>
      <c r="PM15" s="0"/>
      <c r="PN15" s="0"/>
      <c r="PO15" s="0"/>
      <c r="PP15" s="0"/>
      <c r="PQ15" s="0"/>
      <c r="PR15" s="0"/>
      <c r="PS15" s="0"/>
      <c r="PT15" s="0"/>
      <c r="PU15" s="0"/>
      <c r="PV15" s="0"/>
      <c r="PW15" s="0"/>
      <c r="PX15" s="0"/>
      <c r="PY15" s="0"/>
      <c r="PZ15" s="0"/>
      <c r="QA15" s="0"/>
      <c r="QB15" s="0"/>
      <c r="QC15" s="0"/>
      <c r="QD15" s="0"/>
      <c r="QE15" s="0"/>
      <c r="QF15" s="0"/>
      <c r="QG15" s="0"/>
      <c r="QH15" s="0"/>
      <c r="QI15" s="0"/>
      <c r="QJ15" s="0"/>
      <c r="QK15" s="0"/>
      <c r="QL15" s="0"/>
      <c r="QM15" s="0"/>
      <c r="QN15" s="0"/>
      <c r="QO15" s="0"/>
      <c r="QP15" s="0"/>
      <c r="QQ15" s="0"/>
      <c r="QR15" s="0"/>
      <c r="QS15" s="0"/>
      <c r="QT15" s="0"/>
      <c r="QU15" s="0"/>
      <c r="QV15" s="0"/>
      <c r="QW15" s="0"/>
      <c r="QX15" s="0"/>
      <c r="QY15" s="0"/>
      <c r="QZ15" s="0"/>
      <c r="RA15" s="0"/>
      <c r="RB15" s="0"/>
      <c r="RC15" s="0"/>
      <c r="RD15" s="0"/>
      <c r="RE15" s="0"/>
      <c r="RF15" s="0"/>
      <c r="RG15" s="0"/>
      <c r="RH15" s="0"/>
      <c r="RI15" s="0"/>
      <c r="RJ15" s="0"/>
      <c r="RK15" s="0"/>
      <c r="RL15" s="0"/>
      <c r="RM15" s="0"/>
      <c r="RN15" s="0"/>
      <c r="RO15" s="0"/>
      <c r="RP15" s="0"/>
      <c r="RQ15" s="0"/>
      <c r="RR15" s="0"/>
      <c r="RS15" s="0"/>
      <c r="RT15" s="0"/>
      <c r="RU15" s="0"/>
      <c r="RV15" s="0"/>
      <c r="RW15" s="0"/>
      <c r="RX15" s="0"/>
      <c r="RY15" s="0"/>
      <c r="RZ15" s="0"/>
      <c r="SA15" s="0"/>
      <c r="SB15" s="0"/>
      <c r="SC15" s="0"/>
      <c r="SD15" s="0"/>
      <c r="SE15" s="0"/>
      <c r="SF15" s="0"/>
      <c r="SG15" s="0"/>
      <c r="SH15" s="0"/>
      <c r="SI15" s="0"/>
      <c r="SJ15" s="0"/>
      <c r="SK15" s="0"/>
      <c r="SL15" s="0"/>
      <c r="SM15" s="0"/>
      <c r="SN15" s="0"/>
      <c r="SO15" s="0"/>
      <c r="SP15" s="0"/>
      <c r="SQ15" s="0"/>
      <c r="SR15" s="0"/>
      <c r="SS15" s="0"/>
      <c r="ST15" s="0"/>
      <c r="SU15" s="0"/>
      <c r="SV15" s="0"/>
      <c r="SW15" s="0"/>
      <c r="SX15" s="0"/>
      <c r="SY15" s="0"/>
      <c r="SZ15" s="0"/>
      <c r="TA15" s="0"/>
      <c r="TB15" s="0"/>
      <c r="TC15" s="0"/>
      <c r="TD15" s="0"/>
      <c r="TE15" s="0"/>
      <c r="TF15" s="0"/>
      <c r="TG15" s="0"/>
      <c r="TH15" s="0"/>
      <c r="TI15" s="0"/>
      <c r="TJ15" s="0"/>
      <c r="TK15" s="0"/>
      <c r="TL15" s="0"/>
      <c r="TM15" s="0"/>
      <c r="TN15" s="0"/>
      <c r="TO15" s="0"/>
      <c r="TP15" s="0"/>
      <c r="TQ15" s="0"/>
      <c r="TR15" s="0"/>
      <c r="TS15" s="0"/>
      <c r="TT15" s="0"/>
      <c r="TU15" s="0"/>
      <c r="TV15" s="0"/>
      <c r="TW15" s="0"/>
      <c r="TX15" s="0"/>
      <c r="TY15" s="0"/>
      <c r="TZ15" s="0"/>
      <c r="UA15" s="0"/>
      <c r="UB15" s="0"/>
      <c r="UC15" s="0"/>
      <c r="UD15" s="0"/>
      <c r="UE15" s="0"/>
      <c r="UF15" s="0"/>
      <c r="UG15" s="0"/>
      <c r="UH15" s="0"/>
      <c r="UI15" s="0"/>
      <c r="UJ15" s="0"/>
      <c r="UK15" s="0"/>
      <c r="UL15" s="0"/>
      <c r="UM15" s="0"/>
      <c r="UN15" s="0"/>
      <c r="UO15" s="0"/>
      <c r="UP15" s="0"/>
      <c r="UQ15" s="0"/>
      <c r="UR15" s="0"/>
      <c r="US15" s="0"/>
      <c r="UT15" s="0"/>
      <c r="UU15" s="0"/>
      <c r="UV15" s="0"/>
      <c r="UW15" s="0"/>
      <c r="UX15" s="0"/>
      <c r="UY15" s="0"/>
      <c r="UZ15" s="0"/>
      <c r="VA15" s="0"/>
      <c r="VB15" s="0"/>
      <c r="VC15" s="0"/>
      <c r="VD15" s="0"/>
      <c r="VE15" s="0"/>
      <c r="VF15" s="0"/>
      <c r="VG15" s="0"/>
      <c r="VH15" s="0"/>
      <c r="VI15" s="0"/>
      <c r="VJ15" s="0"/>
      <c r="VK15" s="0"/>
      <c r="VL15" s="0"/>
      <c r="VM15" s="0"/>
      <c r="VN15" s="0"/>
      <c r="VO15" s="0"/>
      <c r="VP15" s="0"/>
      <c r="VQ15" s="0"/>
      <c r="VR15" s="0"/>
      <c r="VS15" s="0"/>
      <c r="VT15" s="0"/>
      <c r="VU15" s="0"/>
      <c r="VV15" s="0"/>
      <c r="VW15" s="0"/>
      <c r="VX15" s="0"/>
      <c r="VY15" s="0"/>
      <c r="VZ15" s="0"/>
      <c r="WA15" s="0"/>
      <c r="WB15" s="0"/>
      <c r="WC15" s="0"/>
      <c r="WD15" s="0"/>
      <c r="WE15" s="0"/>
      <c r="WF15" s="0"/>
      <c r="WG15" s="0"/>
      <c r="WH15" s="0"/>
      <c r="WI15" s="0"/>
      <c r="WJ15" s="0"/>
      <c r="WK15" s="0"/>
      <c r="WL15" s="0"/>
      <c r="WM15" s="0"/>
      <c r="WN15" s="0"/>
      <c r="WO15" s="0"/>
      <c r="WP15" s="0"/>
      <c r="WQ15" s="0"/>
      <c r="WR15" s="0"/>
      <c r="WS15" s="0"/>
      <c r="WT15" s="0"/>
      <c r="WU15" s="0"/>
      <c r="WV15" s="0"/>
      <c r="WW15" s="0"/>
      <c r="WX15" s="0"/>
      <c r="WY15" s="0"/>
      <c r="WZ15" s="0"/>
      <c r="XA15" s="0"/>
      <c r="XB15" s="0"/>
      <c r="XC15" s="0"/>
      <c r="XD15" s="0"/>
      <c r="XE15" s="0"/>
      <c r="XF15" s="0"/>
      <c r="XG15" s="0"/>
      <c r="XH15" s="0"/>
      <c r="XI15" s="0"/>
      <c r="XJ15" s="0"/>
      <c r="XK15" s="0"/>
      <c r="XL15" s="0"/>
      <c r="XM15" s="0"/>
      <c r="XN15" s="0"/>
      <c r="XO15" s="0"/>
      <c r="XP15" s="0"/>
      <c r="XQ15" s="0"/>
      <c r="XR15" s="0"/>
      <c r="XS15" s="0"/>
      <c r="XT15" s="0"/>
      <c r="XU15" s="0"/>
      <c r="XV15" s="0"/>
      <c r="XW15" s="0"/>
      <c r="XX15" s="0"/>
      <c r="XY15" s="0"/>
      <c r="XZ15" s="0"/>
      <c r="YA15" s="0"/>
      <c r="YB15" s="0"/>
      <c r="YC15" s="0"/>
      <c r="YD15" s="0"/>
      <c r="YE15" s="0"/>
      <c r="YF15" s="0"/>
      <c r="YG15" s="0"/>
      <c r="YH15" s="0"/>
      <c r="YI15" s="0"/>
      <c r="YJ15" s="0"/>
      <c r="YK15" s="0"/>
      <c r="YL15" s="0"/>
      <c r="YM15" s="0"/>
      <c r="YN15" s="0"/>
      <c r="YO15" s="0"/>
      <c r="YP15" s="0"/>
      <c r="YQ15" s="0"/>
      <c r="YR15" s="0"/>
      <c r="YS15" s="0"/>
      <c r="YT15" s="0"/>
      <c r="YU15" s="0"/>
      <c r="YV15" s="0"/>
      <c r="YW15" s="0"/>
      <c r="YX15" s="0"/>
      <c r="YY15" s="0"/>
      <c r="YZ15" s="0"/>
      <c r="ZA15" s="0"/>
      <c r="ZB15" s="0"/>
      <c r="ZC15" s="0"/>
      <c r="ZD15" s="0"/>
      <c r="ZE15" s="0"/>
      <c r="ZF15" s="0"/>
      <c r="ZG15" s="0"/>
      <c r="ZH15" s="0"/>
      <c r="ZI15" s="0"/>
      <c r="ZJ15" s="0"/>
      <c r="ZK15" s="0"/>
      <c r="ZL15" s="0"/>
      <c r="ZM15" s="0"/>
      <c r="ZN15" s="0"/>
      <c r="ZO15" s="0"/>
      <c r="ZP15" s="0"/>
      <c r="ZQ15" s="0"/>
      <c r="ZR15" s="0"/>
      <c r="ZS15" s="0"/>
      <c r="ZT15" s="0"/>
      <c r="ZU15" s="0"/>
      <c r="ZV15" s="0"/>
      <c r="ZW15" s="0"/>
      <c r="ZX15" s="0"/>
      <c r="ZY15" s="0"/>
      <c r="ZZ15" s="0"/>
      <c r="AAA15" s="0"/>
      <c r="AAB15" s="0"/>
      <c r="AAC15" s="0"/>
      <c r="AAD15" s="0"/>
      <c r="AAE15" s="0"/>
      <c r="AAF15" s="0"/>
      <c r="AAG15" s="0"/>
      <c r="AAH15" s="0"/>
      <c r="AAI15" s="0"/>
      <c r="AAJ15" s="0"/>
      <c r="AAK15" s="0"/>
      <c r="AAL15" s="0"/>
      <c r="AAM15" s="0"/>
      <c r="AAN15" s="0"/>
      <c r="AAO15" s="0"/>
      <c r="AAP15" s="0"/>
      <c r="AAQ15" s="0"/>
      <c r="AAR15" s="0"/>
      <c r="AAS15" s="0"/>
      <c r="AAT15" s="0"/>
      <c r="AAU15" s="0"/>
      <c r="AAV15" s="0"/>
      <c r="AAW15" s="0"/>
      <c r="AAX15" s="0"/>
      <c r="AAY15" s="0"/>
      <c r="AAZ15" s="0"/>
      <c r="ABA15" s="0"/>
      <c r="ABB15" s="0"/>
      <c r="ABC15" s="0"/>
      <c r="ABD15" s="0"/>
      <c r="ABE15" s="0"/>
      <c r="ABF15" s="0"/>
      <c r="ABG15" s="0"/>
      <c r="ABH15" s="0"/>
      <c r="ABI15" s="0"/>
      <c r="ABJ15" s="0"/>
      <c r="ABK15" s="0"/>
      <c r="ABL15" s="0"/>
      <c r="ABM15" s="0"/>
      <c r="ABN15" s="0"/>
      <c r="ABO15" s="0"/>
      <c r="ABP15" s="0"/>
      <c r="ABQ15" s="0"/>
      <c r="ABR15" s="0"/>
      <c r="ABS15" s="0"/>
      <c r="ABT15" s="0"/>
      <c r="ABU15" s="0"/>
      <c r="ABV15" s="0"/>
      <c r="ABW15" s="0"/>
      <c r="ABX15" s="0"/>
      <c r="ABY15" s="0"/>
      <c r="ABZ15" s="0"/>
      <c r="ACA15" s="0"/>
      <c r="ACB15" s="0"/>
      <c r="ACC15" s="0"/>
      <c r="ACD15" s="0"/>
      <c r="ACE15" s="0"/>
      <c r="ACF15" s="0"/>
      <c r="ACG15" s="0"/>
      <c r="ACH15" s="0"/>
      <c r="ACI15" s="0"/>
      <c r="ACJ15" s="0"/>
      <c r="ACK15" s="0"/>
      <c r="ACL15" s="0"/>
      <c r="ACM15" s="0"/>
      <c r="ACN15" s="0"/>
      <c r="ACO15" s="0"/>
      <c r="ACP15" s="0"/>
      <c r="ACQ15" s="0"/>
      <c r="ACR15" s="0"/>
      <c r="ACS15" s="0"/>
      <c r="ACT15" s="0"/>
      <c r="ACU15" s="0"/>
      <c r="ACV15" s="0"/>
      <c r="ACW15" s="0"/>
      <c r="ACX15" s="0"/>
      <c r="ACY15" s="0"/>
      <c r="ACZ15" s="0"/>
      <c r="ADA15" s="0"/>
      <c r="ADB15" s="0"/>
      <c r="ADC15" s="0"/>
      <c r="ADD15" s="0"/>
      <c r="ADE15" s="0"/>
      <c r="ADF15" s="0"/>
      <c r="ADG15" s="0"/>
      <c r="ADH15" s="0"/>
      <c r="ADI15" s="0"/>
      <c r="ADJ15" s="0"/>
      <c r="ADK15" s="0"/>
      <c r="ADL15" s="0"/>
      <c r="ADM15" s="0"/>
      <c r="ADN15" s="0"/>
      <c r="ADO15" s="0"/>
      <c r="ADP15" s="0"/>
      <c r="ADQ15" s="0"/>
      <c r="ADR15" s="0"/>
      <c r="ADS15" s="0"/>
      <c r="ADT15" s="0"/>
      <c r="ADU15" s="0"/>
      <c r="ADV15" s="0"/>
      <c r="ADW15" s="0"/>
      <c r="ADX15" s="0"/>
      <c r="ADY15" s="0"/>
      <c r="ADZ15" s="0"/>
      <c r="AEA15" s="0"/>
      <c r="AEB15" s="0"/>
      <c r="AEC15" s="0"/>
      <c r="AED15" s="0"/>
      <c r="AEE15" s="0"/>
      <c r="AEF15" s="0"/>
      <c r="AEG15" s="0"/>
      <c r="AEH15" s="0"/>
      <c r="AEI15" s="0"/>
      <c r="AEJ15" s="0"/>
      <c r="AEK15" s="0"/>
      <c r="AEL15" s="0"/>
      <c r="AEM15" s="0"/>
      <c r="AEN15" s="0"/>
      <c r="AEO15" s="0"/>
      <c r="AEP15" s="0"/>
      <c r="AEQ15" s="0"/>
      <c r="AER15" s="0"/>
      <c r="AES15" s="0"/>
      <c r="AET15" s="0"/>
      <c r="AEU15" s="0"/>
      <c r="AEV15" s="0"/>
      <c r="AEW15" s="0"/>
      <c r="AEX15" s="0"/>
      <c r="AEY15" s="0"/>
      <c r="AEZ15" s="0"/>
      <c r="AFA15" s="0"/>
      <c r="AFB15" s="0"/>
      <c r="AFC15" s="0"/>
      <c r="AFD15" s="0"/>
      <c r="AFE15" s="0"/>
      <c r="AFF15" s="0"/>
      <c r="AFG15" s="0"/>
      <c r="AFH15" s="0"/>
      <c r="AFI15" s="0"/>
      <c r="AFJ15" s="0"/>
      <c r="AFK15" s="0"/>
      <c r="AFL15" s="0"/>
      <c r="AFM15" s="0"/>
      <c r="AFN15" s="0"/>
      <c r="AFO15" s="0"/>
      <c r="AFP15" s="0"/>
      <c r="AFQ15" s="0"/>
      <c r="AFR15" s="0"/>
      <c r="AFS15" s="0"/>
      <c r="AFT15" s="0"/>
      <c r="AFU15" s="0"/>
      <c r="AFV15" s="0"/>
      <c r="AFW15" s="0"/>
      <c r="AFX15" s="0"/>
      <c r="AFY15" s="0"/>
      <c r="AFZ15" s="0"/>
      <c r="AGA15" s="0"/>
      <c r="AGB15" s="0"/>
      <c r="AGC15" s="0"/>
      <c r="AGD15" s="0"/>
      <c r="AGE15" s="0"/>
      <c r="AGF15" s="0"/>
      <c r="AGG15" s="0"/>
      <c r="AGH15" s="0"/>
      <c r="AGI15" s="0"/>
      <c r="AGJ15" s="0"/>
      <c r="AGK15" s="0"/>
      <c r="AGL15" s="0"/>
      <c r="AGM15" s="0"/>
      <c r="AGN15" s="0"/>
      <c r="AGO15" s="0"/>
      <c r="AGP15" s="0"/>
      <c r="AGQ15" s="0"/>
      <c r="AGR15" s="0"/>
      <c r="AGS15" s="0"/>
      <c r="AGT15" s="0"/>
      <c r="AGU15" s="0"/>
      <c r="AGV15" s="0"/>
      <c r="AGW15" s="0"/>
      <c r="AGX15" s="0"/>
      <c r="AGY15" s="0"/>
      <c r="AGZ15" s="0"/>
      <c r="AHA15" s="0"/>
      <c r="AHB15" s="0"/>
      <c r="AHC15" s="0"/>
      <c r="AHD15" s="0"/>
      <c r="AHE15" s="0"/>
      <c r="AHF15" s="0"/>
      <c r="AHG15" s="0"/>
      <c r="AHH15" s="0"/>
      <c r="AHI15" s="0"/>
      <c r="AHJ15" s="0"/>
      <c r="AHK15" s="0"/>
      <c r="AHL15" s="0"/>
      <c r="AHM15" s="0"/>
      <c r="AHN15" s="0"/>
      <c r="AHO15" s="0"/>
      <c r="AHP15" s="0"/>
      <c r="AHQ15" s="0"/>
      <c r="AHR15" s="0"/>
      <c r="AHS15" s="0"/>
      <c r="AHT15" s="0"/>
      <c r="AHU15" s="0"/>
      <c r="AHV15" s="0"/>
      <c r="AHW15" s="0"/>
      <c r="AHX15" s="0"/>
      <c r="AHY15" s="0"/>
      <c r="AHZ15" s="0"/>
      <c r="AIA15" s="0"/>
      <c r="AIB15" s="0"/>
      <c r="AIC15" s="0"/>
      <c r="AID15" s="0"/>
      <c r="AIE15" s="0"/>
      <c r="AIF15" s="0"/>
      <c r="AIG15" s="0"/>
      <c r="AIH15" s="0"/>
      <c r="AII15" s="0"/>
      <c r="AIJ15" s="0"/>
      <c r="AIK15" s="0"/>
      <c r="AIL15" s="0"/>
      <c r="AIM15" s="0"/>
      <c r="AIN15" s="0"/>
      <c r="AIO15" s="0"/>
      <c r="AIP15" s="0"/>
      <c r="AIQ15" s="0"/>
      <c r="AIR15" s="0"/>
      <c r="AIS15" s="0"/>
      <c r="AIT15" s="0"/>
      <c r="AIU15" s="0"/>
      <c r="AIV15" s="0"/>
      <c r="AIW15" s="0"/>
      <c r="AIX15" s="0"/>
      <c r="AIY15" s="0"/>
      <c r="AIZ15" s="0"/>
      <c r="AJA15" s="0"/>
      <c r="AJB15" s="0"/>
      <c r="AJC15" s="0"/>
      <c r="AJD15" s="0"/>
      <c r="AJE15" s="0"/>
      <c r="AJF15" s="0"/>
      <c r="AJG15" s="0"/>
      <c r="AJH15" s="0"/>
      <c r="AJI15" s="0"/>
      <c r="AJJ15" s="0"/>
      <c r="AJK15" s="0"/>
      <c r="AJL15" s="0"/>
      <c r="AJM15" s="0"/>
      <c r="AJN15" s="0"/>
      <c r="AJO15" s="0"/>
      <c r="AJP15" s="0"/>
      <c r="AJQ15" s="0"/>
      <c r="AJR15" s="0"/>
      <c r="AJS15" s="0"/>
      <c r="AJT15" s="0"/>
      <c r="AJU15" s="0"/>
      <c r="AJV15" s="0"/>
      <c r="AJW15" s="0"/>
      <c r="AJX15" s="0"/>
      <c r="AJY15" s="0"/>
      <c r="AJZ15" s="0"/>
      <c r="AKA15" s="0"/>
      <c r="AKB15" s="0"/>
      <c r="AKC15" s="0"/>
      <c r="AKD15" s="0"/>
      <c r="AKE15" s="0"/>
      <c r="AKF15" s="0"/>
      <c r="AKG15" s="0"/>
      <c r="AKH15" s="0"/>
      <c r="AKI15" s="0"/>
      <c r="AKJ15" s="0"/>
      <c r="AKK15" s="0"/>
      <c r="AKL15" s="0"/>
      <c r="AKM15" s="0"/>
      <c r="AKN15" s="0"/>
      <c r="AKO15" s="0"/>
      <c r="AKP15" s="0"/>
      <c r="AKQ15" s="0"/>
      <c r="AKR15" s="0"/>
      <c r="AKS15" s="0"/>
      <c r="AKT15" s="0"/>
      <c r="AKU15" s="0"/>
      <c r="AKV15" s="0"/>
      <c r="AKW15" s="0"/>
      <c r="AKX15" s="0"/>
      <c r="AKY15" s="0"/>
      <c r="AKZ15" s="0"/>
      <c r="ALA15" s="0"/>
      <c r="ALB15" s="0"/>
      <c r="ALC15" s="0"/>
      <c r="ALD15" s="0"/>
      <c r="ALE15" s="0"/>
      <c r="ALF15" s="0"/>
      <c r="ALG15" s="0"/>
      <c r="ALH15" s="0"/>
      <c r="ALI15" s="0"/>
      <c r="ALJ15" s="0"/>
      <c r="ALK15" s="0"/>
      <c r="ALL15" s="0"/>
      <c r="ALM15" s="0"/>
      <c r="ALN15" s="0"/>
      <c r="ALO15" s="0"/>
      <c r="ALP15" s="0"/>
      <c r="ALQ15" s="0"/>
      <c r="ALR15" s="0"/>
      <c r="ALS15" s="0"/>
      <c r="ALT15" s="0"/>
      <c r="ALU15" s="0"/>
      <c r="ALV15" s="0"/>
      <c r="ALW15" s="0"/>
      <c r="ALX15" s="0"/>
      <c r="ALY15" s="0"/>
      <c r="ALZ15" s="0"/>
      <c r="AMA15" s="0"/>
      <c r="AMB15" s="0"/>
      <c r="AMC15" s="0"/>
      <c r="AMD15" s="0"/>
      <c r="AME15" s="0"/>
      <c r="AMF15" s="0"/>
      <c r="AMG15" s="0"/>
      <c r="AMH15" s="0"/>
      <c r="AMI15" s="0"/>
      <c r="AMJ15" s="0"/>
    </row>
    <row r="16" customFormat="false" ht="17.15" hidden="false" customHeight="true" outlineLevel="0" collapsed="false">
      <c r="A16" s="0"/>
      <c r="B16" s="189"/>
      <c r="C16" s="191"/>
      <c r="D16" s="191"/>
      <c r="E16" s="191"/>
      <c r="F16" s="191"/>
      <c r="G16" s="191"/>
      <c r="H16" s="191"/>
      <c r="I16" s="192"/>
      <c r="J16" s="193" t="s">
        <v>242</v>
      </c>
      <c r="K16" s="191"/>
      <c r="L16" s="191"/>
      <c r="M16" s="191"/>
      <c r="N16" s="191"/>
      <c r="O16" s="191"/>
      <c r="P16" s="190" t="s">
        <v>243</v>
      </c>
      <c r="Q16" s="191"/>
      <c r="R16" s="191"/>
      <c r="S16" s="191"/>
      <c r="T16" s="191"/>
      <c r="U16" s="191"/>
      <c r="V16" s="191"/>
      <c r="W16" s="191"/>
      <c r="X16" s="191"/>
      <c r="Y16" s="191"/>
      <c r="Z16" s="191"/>
      <c r="AA16" s="191"/>
      <c r="AB16" s="191"/>
      <c r="AC16" s="191"/>
      <c r="AD16" s="191"/>
      <c r="AE16" s="191"/>
      <c r="AF16" s="191"/>
      <c r="AG16" s="191"/>
      <c r="AH16" s="191"/>
      <c r="AI16" s="191"/>
      <c r="AJ16" s="191"/>
      <c r="AK16" s="191"/>
      <c r="AL16" s="191"/>
      <c r="AM16" s="191"/>
      <c r="AN16" s="191"/>
      <c r="AO16" s="191"/>
      <c r="AP16" s="191"/>
      <c r="AQ16" s="191"/>
      <c r="AR16" s="191"/>
      <c r="AS16" s="191"/>
      <c r="AT16" s="191"/>
      <c r="AU16" s="191"/>
      <c r="AV16" s="191"/>
      <c r="AW16" s="191"/>
      <c r="AX16" s="191"/>
      <c r="AY16" s="191"/>
      <c r="AZ16" s="191"/>
      <c r="BA16" s="191"/>
      <c r="BB16" s="191"/>
      <c r="BC16" s="191"/>
      <c r="BD16" s="192"/>
      <c r="BE16" s="0"/>
      <c r="BF16" s="0"/>
      <c r="BG16" s="0"/>
      <c r="BH16" s="0"/>
      <c r="BI16" s="0"/>
      <c r="BJ16" s="0"/>
      <c r="BK16" s="0"/>
      <c r="BL16" s="0"/>
      <c r="BM16" s="0"/>
      <c r="BN16" s="0"/>
      <c r="BO16" s="0"/>
      <c r="BP16" s="0"/>
      <c r="BQ16" s="0"/>
      <c r="BR16" s="0"/>
      <c r="BS16" s="0"/>
      <c r="BT16" s="0"/>
      <c r="BU16" s="0"/>
      <c r="BV16" s="0"/>
      <c r="BW16" s="0"/>
      <c r="BX16" s="0"/>
      <c r="BY16" s="0"/>
      <c r="BZ16" s="0"/>
      <c r="CA16" s="0"/>
      <c r="CB16" s="0"/>
      <c r="CC16" s="0"/>
      <c r="CD16" s="0"/>
      <c r="CE16" s="0"/>
      <c r="CF16" s="0"/>
      <c r="CG16" s="0"/>
      <c r="CH16" s="0"/>
      <c r="CI16" s="0"/>
      <c r="CJ16" s="0"/>
      <c r="CK16" s="0"/>
      <c r="CL16" s="0"/>
      <c r="CM16" s="0"/>
      <c r="CN16" s="0"/>
      <c r="CO16" s="0"/>
      <c r="CP16" s="0"/>
      <c r="CQ16" s="0"/>
      <c r="CR16" s="0"/>
      <c r="CS16" s="0"/>
      <c r="CT16" s="0"/>
      <c r="CU16" s="0"/>
      <c r="CV16" s="0"/>
      <c r="CW16" s="0"/>
      <c r="CX16" s="0"/>
      <c r="CY16" s="0"/>
      <c r="CZ16" s="0"/>
      <c r="DA16" s="0"/>
      <c r="DB16" s="0"/>
      <c r="DC16" s="0"/>
      <c r="DD16" s="0"/>
      <c r="DE16" s="0"/>
      <c r="DF16" s="0"/>
      <c r="DG16" s="0"/>
      <c r="DH16" s="0"/>
      <c r="DI16" s="0"/>
      <c r="DJ16" s="0"/>
      <c r="DK16" s="0"/>
      <c r="DL16" s="0"/>
      <c r="DM16" s="0"/>
      <c r="DN16" s="0"/>
      <c r="DO16" s="0"/>
      <c r="DP16" s="0"/>
      <c r="DQ16" s="0"/>
      <c r="DR16" s="0"/>
      <c r="DS16" s="0"/>
      <c r="DT16" s="0"/>
      <c r="DU16" s="0"/>
      <c r="DV16" s="0"/>
      <c r="DW16" s="0"/>
      <c r="DX16" s="0"/>
      <c r="DY16" s="0"/>
      <c r="DZ16" s="0"/>
      <c r="EA16" s="0"/>
      <c r="EB16" s="0"/>
      <c r="EC16" s="0"/>
      <c r="ED16" s="0"/>
      <c r="EE16" s="0"/>
      <c r="EF16" s="0"/>
      <c r="EG16" s="0"/>
      <c r="EH16" s="0"/>
      <c r="EI16" s="0"/>
      <c r="EJ16" s="0"/>
      <c r="EK16" s="0"/>
      <c r="EL16" s="0"/>
      <c r="EM16" s="0"/>
      <c r="EN16" s="0"/>
      <c r="EO16" s="0"/>
      <c r="EP16" s="0"/>
      <c r="EQ16" s="0"/>
      <c r="ER16" s="0"/>
      <c r="ES16" s="0"/>
      <c r="ET16" s="0"/>
      <c r="EU16" s="0"/>
      <c r="EV16" s="0"/>
      <c r="EW16" s="0"/>
      <c r="EX16" s="0"/>
      <c r="EY16" s="0"/>
      <c r="EZ16" s="0"/>
      <c r="FA16" s="0"/>
      <c r="FB16" s="0"/>
      <c r="FC16" s="0"/>
      <c r="FD16" s="0"/>
      <c r="FE16" s="0"/>
      <c r="FF16" s="0"/>
      <c r="FG16" s="0"/>
      <c r="FH16" s="0"/>
      <c r="FI16" s="0"/>
      <c r="FJ16" s="0"/>
      <c r="FK16" s="0"/>
      <c r="FL16" s="0"/>
      <c r="FM16" s="0"/>
      <c r="FN16" s="0"/>
      <c r="FO16" s="0"/>
      <c r="FP16" s="0"/>
      <c r="FQ16" s="0"/>
      <c r="FR16" s="0"/>
      <c r="FS16" s="0"/>
      <c r="FT16" s="0"/>
      <c r="FU16" s="0"/>
      <c r="FV16" s="0"/>
      <c r="FW16" s="0"/>
      <c r="FX16" s="0"/>
      <c r="FY16" s="0"/>
      <c r="FZ16" s="0"/>
      <c r="GA16" s="0"/>
      <c r="GB16" s="0"/>
      <c r="GC16" s="0"/>
      <c r="GD16" s="0"/>
      <c r="GE16" s="0"/>
      <c r="GF16" s="0"/>
      <c r="GG16" s="0"/>
      <c r="GH16" s="0"/>
      <c r="GI16" s="0"/>
      <c r="GJ16" s="0"/>
      <c r="GK16" s="0"/>
      <c r="GL16" s="0"/>
      <c r="GM16" s="0"/>
      <c r="GN16" s="0"/>
      <c r="GO16" s="0"/>
      <c r="GP16" s="0"/>
      <c r="GQ16" s="0"/>
      <c r="GR16" s="0"/>
      <c r="GS16" s="0"/>
      <c r="GT16" s="0"/>
      <c r="GU16" s="0"/>
      <c r="GV16" s="0"/>
      <c r="GW16" s="0"/>
      <c r="GX16" s="0"/>
      <c r="GY16" s="0"/>
      <c r="GZ16" s="0"/>
      <c r="HA16" s="0"/>
      <c r="HB16" s="0"/>
      <c r="HC16" s="0"/>
      <c r="HD16" s="0"/>
      <c r="HE16" s="0"/>
      <c r="HF16" s="0"/>
      <c r="HG16" s="0"/>
      <c r="HH16" s="0"/>
      <c r="HI16" s="0"/>
      <c r="HJ16" s="0"/>
      <c r="HK16" s="0"/>
      <c r="HL16" s="0"/>
      <c r="HM16" s="0"/>
      <c r="HN16" s="0"/>
      <c r="HO16" s="0"/>
      <c r="HP16" s="0"/>
      <c r="HQ16" s="0"/>
      <c r="HR16" s="0"/>
      <c r="HS16" s="0"/>
      <c r="HT16" s="0"/>
      <c r="HU16" s="0"/>
      <c r="HV16" s="0"/>
      <c r="HW16" s="0"/>
      <c r="HX16" s="0"/>
      <c r="HY16" s="0"/>
      <c r="HZ16" s="0"/>
      <c r="IA16" s="0"/>
      <c r="IB16" s="0"/>
      <c r="IC16" s="0"/>
      <c r="ID16" s="0"/>
      <c r="IE16" s="0"/>
      <c r="IF16" s="0"/>
      <c r="IG16" s="0"/>
      <c r="IH16" s="0"/>
      <c r="II16" s="0"/>
      <c r="IJ16" s="0"/>
      <c r="IK16" s="0"/>
      <c r="IL16" s="0"/>
      <c r="IM16" s="0"/>
      <c r="IN16" s="0"/>
      <c r="IO16" s="0"/>
      <c r="IP16" s="0"/>
      <c r="IQ16" s="0"/>
      <c r="IR16" s="0"/>
      <c r="IS16" s="0"/>
      <c r="IT16" s="0"/>
      <c r="IU16" s="0"/>
      <c r="IV16" s="0"/>
      <c r="IW16" s="0"/>
      <c r="IX16" s="0"/>
      <c r="IY16" s="0"/>
      <c r="IZ16" s="0"/>
      <c r="JA16" s="0"/>
      <c r="JB16" s="0"/>
      <c r="JC16" s="0"/>
      <c r="JD16" s="0"/>
      <c r="JE16" s="0"/>
      <c r="JF16" s="0"/>
      <c r="JG16" s="0"/>
      <c r="JH16" s="0"/>
      <c r="JI16" s="0"/>
      <c r="JJ16" s="0"/>
      <c r="JK16" s="0"/>
      <c r="JL16" s="0"/>
      <c r="JM16" s="0"/>
      <c r="JN16" s="0"/>
      <c r="JO16" s="0"/>
      <c r="JP16" s="0"/>
      <c r="JQ16" s="0"/>
      <c r="JR16" s="0"/>
      <c r="JS16" s="0"/>
      <c r="JT16" s="0"/>
      <c r="JU16" s="0"/>
      <c r="JV16" s="0"/>
      <c r="JW16" s="0"/>
      <c r="JX16" s="0"/>
      <c r="JY16" s="0"/>
      <c r="JZ16" s="0"/>
      <c r="KA16" s="0"/>
      <c r="KB16" s="0"/>
      <c r="KC16" s="0"/>
      <c r="KD16" s="0"/>
      <c r="KE16" s="0"/>
      <c r="KF16" s="0"/>
      <c r="KG16" s="0"/>
      <c r="KH16" s="0"/>
      <c r="KI16" s="0"/>
      <c r="KJ16" s="0"/>
      <c r="KK16" s="0"/>
      <c r="KL16" s="0"/>
      <c r="KM16" s="0"/>
      <c r="KN16" s="0"/>
      <c r="KO16" s="0"/>
      <c r="KP16" s="0"/>
      <c r="KQ16" s="0"/>
      <c r="KR16" s="0"/>
      <c r="KS16" s="0"/>
      <c r="KT16" s="0"/>
      <c r="KU16" s="0"/>
      <c r="KV16" s="0"/>
      <c r="KW16" s="0"/>
      <c r="KX16" s="0"/>
      <c r="KY16" s="0"/>
      <c r="KZ16" s="0"/>
      <c r="LA16" s="0"/>
      <c r="LB16" s="0"/>
      <c r="LC16" s="0"/>
      <c r="LD16" s="0"/>
      <c r="LE16" s="0"/>
      <c r="LF16" s="0"/>
      <c r="LG16" s="0"/>
      <c r="LH16" s="0"/>
      <c r="LI16" s="0"/>
      <c r="LJ16" s="0"/>
      <c r="LK16" s="0"/>
      <c r="LL16" s="0"/>
      <c r="LM16" s="0"/>
      <c r="LN16" s="0"/>
      <c r="LO16" s="0"/>
      <c r="LP16" s="0"/>
      <c r="LQ16" s="0"/>
      <c r="LR16" s="0"/>
      <c r="LS16" s="0"/>
      <c r="LT16" s="0"/>
      <c r="LU16" s="0"/>
      <c r="LV16" s="0"/>
      <c r="LW16" s="0"/>
      <c r="LX16" s="0"/>
      <c r="LY16" s="0"/>
      <c r="LZ16" s="0"/>
      <c r="MA16" s="0"/>
      <c r="MB16" s="0"/>
      <c r="MC16" s="0"/>
      <c r="MD16" s="0"/>
      <c r="ME16" s="0"/>
      <c r="MF16" s="0"/>
      <c r="MG16" s="0"/>
      <c r="MH16" s="0"/>
      <c r="MI16" s="0"/>
      <c r="MJ16" s="0"/>
      <c r="MK16" s="0"/>
      <c r="ML16" s="0"/>
      <c r="MM16" s="0"/>
      <c r="MN16" s="0"/>
      <c r="MO16" s="0"/>
      <c r="MP16" s="0"/>
      <c r="MQ16" s="0"/>
      <c r="MR16" s="0"/>
      <c r="MS16" s="0"/>
      <c r="MT16" s="0"/>
      <c r="MU16" s="0"/>
      <c r="MV16" s="0"/>
      <c r="MW16" s="0"/>
      <c r="MX16" s="0"/>
      <c r="MY16" s="0"/>
      <c r="MZ16" s="0"/>
      <c r="NA16" s="0"/>
      <c r="NB16" s="0"/>
      <c r="NC16" s="0"/>
      <c r="ND16" s="0"/>
      <c r="NE16" s="0"/>
      <c r="NF16" s="0"/>
      <c r="NG16" s="0"/>
      <c r="NH16" s="0"/>
      <c r="NI16" s="0"/>
      <c r="NJ16" s="0"/>
      <c r="NK16" s="0"/>
      <c r="NL16" s="0"/>
      <c r="NM16" s="0"/>
      <c r="NN16" s="0"/>
      <c r="NO16" s="0"/>
      <c r="NP16" s="0"/>
      <c r="NQ16" s="0"/>
      <c r="NR16" s="0"/>
      <c r="NS16" s="0"/>
      <c r="NT16" s="0"/>
      <c r="NU16" s="0"/>
      <c r="NV16" s="0"/>
      <c r="NW16" s="0"/>
      <c r="NX16" s="0"/>
      <c r="NY16" s="0"/>
      <c r="NZ16" s="0"/>
      <c r="OA16" s="0"/>
      <c r="OB16" s="0"/>
      <c r="OC16" s="0"/>
      <c r="OD16" s="0"/>
      <c r="OE16" s="0"/>
      <c r="OF16" s="0"/>
      <c r="OG16" s="0"/>
      <c r="OH16" s="0"/>
      <c r="OI16" s="0"/>
      <c r="OJ16" s="0"/>
      <c r="OK16" s="0"/>
      <c r="OL16" s="0"/>
      <c r="OM16" s="0"/>
      <c r="ON16" s="0"/>
      <c r="OO16" s="0"/>
      <c r="OP16" s="0"/>
      <c r="OQ16" s="0"/>
      <c r="OR16" s="0"/>
      <c r="OS16" s="0"/>
      <c r="OT16" s="0"/>
      <c r="OU16" s="0"/>
      <c r="OV16" s="0"/>
      <c r="OW16" s="0"/>
      <c r="OX16" s="0"/>
      <c r="OY16" s="0"/>
      <c r="OZ16" s="0"/>
      <c r="PA16" s="0"/>
      <c r="PB16" s="0"/>
      <c r="PC16" s="0"/>
      <c r="PD16" s="0"/>
      <c r="PE16" s="0"/>
      <c r="PF16" s="0"/>
      <c r="PG16" s="0"/>
      <c r="PH16" s="0"/>
      <c r="PI16" s="0"/>
      <c r="PJ16" s="0"/>
      <c r="PK16" s="0"/>
      <c r="PL16" s="0"/>
      <c r="PM16" s="0"/>
      <c r="PN16" s="0"/>
      <c r="PO16" s="0"/>
      <c r="PP16" s="0"/>
      <c r="PQ16" s="0"/>
      <c r="PR16" s="0"/>
      <c r="PS16" s="0"/>
      <c r="PT16" s="0"/>
      <c r="PU16" s="0"/>
      <c r="PV16" s="0"/>
      <c r="PW16" s="0"/>
      <c r="PX16" s="0"/>
      <c r="PY16" s="0"/>
      <c r="PZ16" s="0"/>
      <c r="QA16" s="0"/>
      <c r="QB16" s="0"/>
      <c r="QC16" s="0"/>
      <c r="QD16" s="0"/>
      <c r="QE16" s="0"/>
      <c r="QF16" s="0"/>
      <c r="QG16" s="0"/>
      <c r="QH16" s="0"/>
      <c r="QI16" s="0"/>
      <c r="QJ16" s="0"/>
      <c r="QK16" s="0"/>
      <c r="QL16" s="0"/>
      <c r="QM16" s="0"/>
      <c r="QN16" s="0"/>
      <c r="QO16" s="0"/>
      <c r="QP16" s="0"/>
      <c r="QQ16" s="0"/>
      <c r="QR16" s="0"/>
      <c r="QS16" s="0"/>
      <c r="QT16" s="0"/>
      <c r="QU16" s="0"/>
      <c r="QV16" s="0"/>
      <c r="QW16" s="0"/>
      <c r="QX16" s="0"/>
      <c r="QY16" s="0"/>
      <c r="QZ16" s="0"/>
      <c r="RA16" s="0"/>
      <c r="RB16" s="0"/>
      <c r="RC16" s="0"/>
      <c r="RD16" s="0"/>
      <c r="RE16" s="0"/>
      <c r="RF16" s="0"/>
      <c r="RG16" s="0"/>
      <c r="RH16" s="0"/>
      <c r="RI16" s="0"/>
      <c r="RJ16" s="0"/>
      <c r="RK16" s="0"/>
      <c r="RL16" s="0"/>
      <c r="RM16" s="0"/>
      <c r="RN16" s="0"/>
      <c r="RO16" s="0"/>
      <c r="RP16" s="0"/>
      <c r="RQ16" s="0"/>
      <c r="RR16" s="0"/>
      <c r="RS16" s="0"/>
      <c r="RT16" s="0"/>
      <c r="RU16" s="0"/>
      <c r="RV16" s="0"/>
      <c r="RW16" s="0"/>
      <c r="RX16" s="0"/>
      <c r="RY16" s="0"/>
      <c r="RZ16" s="0"/>
      <c r="SA16" s="0"/>
      <c r="SB16" s="0"/>
      <c r="SC16" s="0"/>
      <c r="SD16" s="0"/>
      <c r="SE16" s="0"/>
      <c r="SF16" s="0"/>
      <c r="SG16" s="0"/>
      <c r="SH16" s="0"/>
      <c r="SI16" s="0"/>
      <c r="SJ16" s="0"/>
      <c r="SK16" s="0"/>
      <c r="SL16" s="0"/>
      <c r="SM16" s="0"/>
      <c r="SN16" s="0"/>
      <c r="SO16" s="0"/>
      <c r="SP16" s="0"/>
      <c r="SQ16" s="0"/>
      <c r="SR16" s="0"/>
      <c r="SS16" s="0"/>
      <c r="ST16" s="0"/>
      <c r="SU16" s="0"/>
      <c r="SV16" s="0"/>
      <c r="SW16" s="0"/>
      <c r="SX16" s="0"/>
      <c r="SY16" s="0"/>
      <c r="SZ16" s="0"/>
      <c r="TA16" s="0"/>
      <c r="TB16" s="0"/>
      <c r="TC16" s="0"/>
      <c r="TD16" s="0"/>
      <c r="TE16" s="0"/>
      <c r="TF16" s="0"/>
      <c r="TG16" s="0"/>
      <c r="TH16" s="0"/>
      <c r="TI16" s="0"/>
      <c r="TJ16" s="0"/>
      <c r="TK16" s="0"/>
      <c r="TL16" s="0"/>
      <c r="TM16" s="0"/>
      <c r="TN16" s="0"/>
      <c r="TO16" s="0"/>
      <c r="TP16" s="0"/>
      <c r="TQ16" s="0"/>
      <c r="TR16" s="0"/>
      <c r="TS16" s="0"/>
      <c r="TT16" s="0"/>
      <c r="TU16" s="0"/>
      <c r="TV16" s="0"/>
      <c r="TW16" s="0"/>
      <c r="TX16" s="0"/>
      <c r="TY16" s="0"/>
      <c r="TZ16" s="0"/>
      <c r="UA16" s="0"/>
      <c r="UB16" s="0"/>
      <c r="UC16" s="0"/>
      <c r="UD16" s="0"/>
      <c r="UE16" s="0"/>
      <c r="UF16" s="0"/>
      <c r="UG16" s="0"/>
      <c r="UH16" s="0"/>
      <c r="UI16" s="0"/>
      <c r="UJ16" s="0"/>
      <c r="UK16" s="0"/>
      <c r="UL16" s="0"/>
      <c r="UM16" s="0"/>
      <c r="UN16" s="0"/>
      <c r="UO16" s="0"/>
      <c r="UP16" s="0"/>
      <c r="UQ16" s="0"/>
      <c r="UR16" s="0"/>
      <c r="US16" s="0"/>
      <c r="UT16" s="0"/>
      <c r="UU16" s="0"/>
      <c r="UV16" s="0"/>
      <c r="UW16" s="0"/>
      <c r="UX16" s="0"/>
      <c r="UY16" s="0"/>
      <c r="UZ16" s="0"/>
      <c r="VA16" s="0"/>
      <c r="VB16" s="0"/>
      <c r="VC16" s="0"/>
      <c r="VD16" s="0"/>
      <c r="VE16" s="0"/>
      <c r="VF16" s="0"/>
      <c r="VG16" s="0"/>
      <c r="VH16" s="0"/>
      <c r="VI16" s="0"/>
      <c r="VJ16" s="0"/>
      <c r="VK16" s="0"/>
      <c r="VL16" s="0"/>
      <c r="VM16" s="0"/>
      <c r="VN16" s="0"/>
      <c r="VO16" s="0"/>
      <c r="VP16" s="0"/>
      <c r="VQ16" s="0"/>
      <c r="VR16" s="0"/>
      <c r="VS16" s="0"/>
      <c r="VT16" s="0"/>
      <c r="VU16" s="0"/>
      <c r="VV16" s="0"/>
      <c r="VW16" s="0"/>
      <c r="VX16" s="0"/>
      <c r="VY16" s="0"/>
      <c r="VZ16" s="0"/>
      <c r="WA16" s="0"/>
      <c r="WB16" s="0"/>
      <c r="WC16" s="0"/>
      <c r="WD16" s="0"/>
      <c r="WE16" s="0"/>
      <c r="WF16" s="0"/>
      <c r="WG16" s="0"/>
      <c r="WH16" s="0"/>
      <c r="WI16" s="0"/>
      <c r="WJ16" s="0"/>
      <c r="WK16" s="0"/>
      <c r="WL16" s="0"/>
      <c r="WM16" s="0"/>
      <c r="WN16" s="0"/>
      <c r="WO16" s="0"/>
      <c r="WP16" s="0"/>
      <c r="WQ16" s="0"/>
      <c r="WR16" s="0"/>
      <c r="WS16" s="0"/>
      <c r="WT16" s="0"/>
      <c r="WU16" s="0"/>
      <c r="WV16" s="0"/>
      <c r="WW16" s="0"/>
      <c r="WX16" s="0"/>
      <c r="WY16" s="0"/>
      <c r="WZ16" s="0"/>
      <c r="XA16" s="0"/>
      <c r="XB16" s="0"/>
      <c r="XC16" s="0"/>
      <c r="XD16" s="0"/>
      <c r="XE16" s="0"/>
      <c r="XF16" s="0"/>
      <c r="XG16" s="0"/>
      <c r="XH16" s="0"/>
      <c r="XI16" s="0"/>
      <c r="XJ16" s="0"/>
      <c r="XK16" s="0"/>
      <c r="XL16" s="0"/>
      <c r="XM16" s="0"/>
      <c r="XN16" s="0"/>
      <c r="XO16" s="0"/>
      <c r="XP16" s="0"/>
      <c r="XQ16" s="0"/>
      <c r="XR16" s="0"/>
      <c r="XS16" s="0"/>
      <c r="XT16" s="0"/>
      <c r="XU16" s="0"/>
      <c r="XV16" s="0"/>
      <c r="XW16" s="0"/>
      <c r="XX16" s="0"/>
      <c r="XY16" s="0"/>
      <c r="XZ16" s="0"/>
      <c r="YA16" s="0"/>
      <c r="YB16" s="0"/>
      <c r="YC16" s="0"/>
      <c r="YD16" s="0"/>
      <c r="YE16" s="0"/>
      <c r="YF16" s="0"/>
      <c r="YG16" s="0"/>
      <c r="YH16" s="0"/>
      <c r="YI16" s="0"/>
      <c r="YJ16" s="0"/>
      <c r="YK16" s="0"/>
      <c r="YL16" s="0"/>
      <c r="YM16" s="0"/>
      <c r="YN16" s="0"/>
      <c r="YO16" s="0"/>
      <c r="YP16" s="0"/>
      <c r="YQ16" s="0"/>
      <c r="YR16" s="0"/>
      <c r="YS16" s="0"/>
      <c r="YT16" s="0"/>
      <c r="YU16" s="0"/>
      <c r="YV16" s="0"/>
      <c r="YW16" s="0"/>
      <c r="YX16" s="0"/>
      <c r="YY16" s="0"/>
      <c r="YZ16" s="0"/>
      <c r="ZA16" s="0"/>
      <c r="ZB16" s="0"/>
      <c r="ZC16" s="0"/>
      <c r="ZD16" s="0"/>
      <c r="ZE16" s="0"/>
      <c r="ZF16" s="0"/>
      <c r="ZG16" s="0"/>
      <c r="ZH16" s="0"/>
      <c r="ZI16" s="0"/>
      <c r="ZJ16" s="0"/>
      <c r="ZK16" s="0"/>
      <c r="ZL16" s="0"/>
      <c r="ZM16" s="0"/>
      <c r="ZN16" s="0"/>
      <c r="ZO16" s="0"/>
      <c r="ZP16" s="0"/>
      <c r="ZQ16" s="0"/>
      <c r="ZR16" s="0"/>
      <c r="ZS16" s="0"/>
      <c r="ZT16" s="0"/>
      <c r="ZU16" s="0"/>
      <c r="ZV16" s="0"/>
      <c r="ZW16" s="0"/>
      <c r="ZX16" s="0"/>
      <c r="ZY16" s="0"/>
      <c r="ZZ16" s="0"/>
      <c r="AAA16" s="0"/>
      <c r="AAB16" s="0"/>
      <c r="AAC16" s="0"/>
      <c r="AAD16" s="0"/>
      <c r="AAE16" s="0"/>
      <c r="AAF16" s="0"/>
      <c r="AAG16" s="0"/>
      <c r="AAH16" s="0"/>
      <c r="AAI16" s="0"/>
      <c r="AAJ16" s="0"/>
      <c r="AAK16" s="0"/>
      <c r="AAL16" s="0"/>
      <c r="AAM16" s="0"/>
      <c r="AAN16" s="0"/>
      <c r="AAO16" s="0"/>
      <c r="AAP16" s="0"/>
      <c r="AAQ16" s="0"/>
      <c r="AAR16" s="0"/>
      <c r="AAS16" s="0"/>
      <c r="AAT16" s="0"/>
      <c r="AAU16" s="0"/>
      <c r="AAV16" s="0"/>
      <c r="AAW16" s="0"/>
      <c r="AAX16" s="0"/>
      <c r="AAY16" s="0"/>
      <c r="AAZ16" s="0"/>
      <c r="ABA16" s="0"/>
      <c r="ABB16" s="0"/>
      <c r="ABC16" s="0"/>
      <c r="ABD16" s="0"/>
      <c r="ABE16" s="0"/>
      <c r="ABF16" s="0"/>
      <c r="ABG16" s="0"/>
      <c r="ABH16" s="0"/>
      <c r="ABI16" s="0"/>
      <c r="ABJ16" s="0"/>
      <c r="ABK16" s="0"/>
      <c r="ABL16" s="0"/>
      <c r="ABM16" s="0"/>
      <c r="ABN16" s="0"/>
      <c r="ABO16" s="0"/>
      <c r="ABP16" s="0"/>
      <c r="ABQ16" s="0"/>
      <c r="ABR16" s="0"/>
      <c r="ABS16" s="0"/>
      <c r="ABT16" s="0"/>
      <c r="ABU16" s="0"/>
      <c r="ABV16" s="0"/>
      <c r="ABW16" s="0"/>
      <c r="ABX16" s="0"/>
      <c r="ABY16" s="0"/>
      <c r="ABZ16" s="0"/>
      <c r="ACA16" s="0"/>
      <c r="ACB16" s="0"/>
      <c r="ACC16" s="0"/>
      <c r="ACD16" s="0"/>
      <c r="ACE16" s="0"/>
      <c r="ACF16" s="0"/>
      <c r="ACG16" s="0"/>
      <c r="ACH16" s="0"/>
      <c r="ACI16" s="0"/>
      <c r="ACJ16" s="0"/>
      <c r="ACK16" s="0"/>
      <c r="ACL16" s="0"/>
      <c r="ACM16" s="0"/>
      <c r="ACN16" s="0"/>
      <c r="ACO16" s="0"/>
      <c r="ACP16" s="0"/>
      <c r="ACQ16" s="0"/>
      <c r="ACR16" s="0"/>
      <c r="ACS16" s="0"/>
      <c r="ACT16" s="0"/>
      <c r="ACU16" s="0"/>
      <c r="ACV16" s="0"/>
      <c r="ACW16" s="0"/>
      <c r="ACX16" s="0"/>
      <c r="ACY16" s="0"/>
      <c r="ACZ16" s="0"/>
      <c r="ADA16" s="0"/>
      <c r="ADB16" s="0"/>
      <c r="ADC16" s="0"/>
      <c r="ADD16" s="0"/>
      <c r="ADE16" s="0"/>
      <c r="ADF16" s="0"/>
      <c r="ADG16" s="0"/>
      <c r="ADH16" s="0"/>
      <c r="ADI16" s="0"/>
      <c r="ADJ16" s="0"/>
      <c r="ADK16" s="0"/>
      <c r="ADL16" s="0"/>
      <c r="ADM16" s="0"/>
      <c r="ADN16" s="0"/>
      <c r="ADO16" s="0"/>
      <c r="ADP16" s="0"/>
      <c r="ADQ16" s="0"/>
      <c r="ADR16" s="0"/>
      <c r="ADS16" s="0"/>
      <c r="ADT16" s="0"/>
      <c r="ADU16" s="0"/>
      <c r="ADV16" s="0"/>
      <c r="ADW16" s="0"/>
      <c r="ADX16" s="0"/>
      <c r="ADY16" s="0"/>
      <c r="ADZ16" s="0"/>
      <c r="AEA16" s="0"/>
      <c r="AEB16" s="0"/>
      <c r="AEC16" s="0"/>
      <c r="AED16" s="0"/>
      <c r="AEE16" s="0"/>
      <c r="AEF16" s="0"/>
      <c r="AEG16" s="0"/>
      <c r="AEH16" s="0"/>
      <c r="AEI16" s="0"/>
      <c r="AEJ16" s="0"/>
      <c r="AEK16" s="0"/>
      <c r="AEL16" s="0"/>
      <c r="AEM16" s="0"/>
      <c r="AEN16" s="0"/>
      <c r="AEO16" s="0"/>
      <c r="AEP16" s="0"/>
      <c r="AEQ16" s="0"/>
      <c r="AER16" s="0"/>
      <c r="AES16" s="0"/>
      <c r="AET16" s="0"/>
      <c r="AEU16" s="0"/>
      <c r="AEV16" s="0"/>
      <c r="AEW16" s="0"/>
      <c r="AEX16" s="0"/>
      <c r="AEY16" s="0"/>
      <c r="AEZ16" s="0"/>
      <c r="AFA16" s="0"/>
      <c r="AFB16" s="0"/>
      <c r="AFC16" s="0"/>
      <c r="AFD16" s="0"/>
      <c r="AFE16" s="0"/>
      <c r="AFF16" s="0"/>
      <c r="AFG16" s="0"/>
      <c r="AFH16" s="0"/>
      <c r="AFI16" s="0"/>
      <c r="AFJ16" s="0"/>
      <c r="AFK16" s="0"/>
      <c r="AFL16" s="0"/>
      <c r="AFM16" s="0"/>
      <c r="AFN16" s="0"/>
      <c r="AFO16" s="0"/>
      <c r="AFP16" s="0"/>
      <c r="AFQ16" s="0"/>
      <c r="AFR16" s="0"/>
      <c r="AFS16" s="0"/>
      <c r="AFT16" s="0"/>
      <c r="AFU16" s="0"/>
      <c r="AFV16" s="0"/>
      <c r="AFW16" s="0"/>
      <c r="AFX16" s="0"/>
      <c r="AFY16" s="0"/>
      <c r="AFZ16" s="0"/>
      <c r="AGA16" s="0"/>
      <c r="AGB16" s="0"/>
      <c r="AGC16" s="0"/>
      <c r="AGD16" s="0"/>
      <c r="AGE16" s="0"/>
      <c r="AGF16" s="0"/>
      <c r="AGG16" s="0"/>
      <c r="AGH16" s="0"/>
      <c r="AGI16" s="0"/>
      <c r="AGJ16" s="0"/>
      <c r="AGK16" s="0"/>
      <c r="AGL16" s="0"/>
      <c r="AGM16" s="0"/>
      <c r="AGN16" s="0"/>
      <c r="AGO16" s="0"/>
      <c r="AGP16" s="0"/>
      <c r="AGQ16" s="0"/>
      <c r="AGR16" s="0"/>
      <c r="AGS16" s="0"/>
      <c r="AGT16" s="0"/>
      <c r="AGU16" s="0"/>
      <c r="AGV16" s="0"/>
      <c r="AGW16" s="0"/>
      <c r="AGX16" s="0"/>
      <c r="AGY16" s="0"/>
      <c r="AGZ16" s="0"/>
      <c r="AHA16" s="0"/>
      <c r="AHB16" s="0"/>
      <c r="AHC16" s="0"/>
      <c r="AHD16" s="0"/>
      <c r="AHE16" s="0"/>
      <c r="AHF16" s="0"/>
      <c r="AHG16" s="0"/>
      <c r="AHH16" s="0"/>
      <c r="AHI16" s="0"/>
      <c r="AHJ16" s="0"/>
      <c r="AHK16" s="0"/>
      <c r="AHL16" s="0"/>
      <c r="AHM16" s="0"/>
      <c r="AHN16" s="0"/>
      <c r="AHO16" s="0"/>
      <c r="AHP16" s="0"/>
      <c r="AHQ16" s="0"/>
      <c r="AHR16" s="0"/>
      <c r="AHS16" s="0"/>
      <c r="AHT16" s="0"/>
      <c r="AHU16" s="0"/>
      <c r="AHV16" s="0"/>
      <c r="AHW16" s="0"/>
      <c r="AHX16" s="0"/>
      <c r="AHY16" s="0"/>
      <c r="AHZ16" s="0"/>
      <c r="AIA16" s="0"/>
      <c r="AIB16" s="0"/>
      <c r="AIC16" s="0"/>
      <c r="AID16" s="0"/>
      <c r="AIE16" s="0"/>
      <c r="AIF16" s="0"/>
      <c r="AIG16" s="0"/>
      <c r="AIH16" s="0"/>
      <c r="AII16" s="0"/>
      <c r="AIJ16" s="0"/>
      <c r="AIK16" s="0"/>
      <c r="AIL16" s="0"/>
      <c r="AIM16" s="0"/>
      <c r="AIN16" s="0"/>
      <c r="AIO16" s="0"/>
      <c r="AIP16" s="0"/>
      <c r="AIQ16" s="0"/>
      <c r="AIR16" s="0"/>
      <c r="AIS16" s="0"/>
      <c r="AIT16" s="0"/>
      <c r="AIU16" s="0"/>
      <c r="AIV16" s="0"/>
      <c r="AIW16" s="0"/>
      <c r="AIX16" s="0"/>
      <c r="AIY16" s="0"/>
      <c r="AIZ16" s="0"/>
      <c r="AJA16" s="0"/>
      <c r="AJB16" s="0"/>
      <c r="AJC16" s="0"/>
      <c r="AJD16" s="0"/>
      <c r="AJE16" s="0"/>
      <c r="AJF16" s="0"/>
      <c r="AJG16" s="0"/>
      <c r="AJH16" s="0"/>
      <c r="AJI16" s="0"/>
      <c r="AJJ16" s="0"/>
      <c r="AJK16" s="0"/>
      <c r="AJL16" s="0"/>
      <c r="AJM16" s="0"/>
      <c r="AJN16" s="0"/>
      <c r="AJO16" s="0"/>
      <c r="AJP16" s="0"/>
      <c r="AJQ16" s="0"/>
      <c r="AJR16" s="0"/>
      <c r="AJS16" s="0"/>
      <c r="AJT16" s="0"/>
      <c r="AJU16" s="0"/>
      <c r="AJV16" s="0"/>
      <c r="AJW16" s="0"/>
      <c r="AJX16" s="0"/>
      <c r="AJY16" s="0"/>
      <c r="AJZ16" s="0"/>
      <c r="AKA16" s="0"/>
      <c r="AKB16" s="0"/>
      <c r="AKC16" s="0"/>
      <c r="AKD16" s="0"/>
      <c r="AKE16" s="0"/>
      <c r="AKF16" s="0"/>
      <c r="AKG16" s="0"/>
      <c r="AKH16" s="0"/>
      <c r="AKI16" s="0"/>
      <c r="AKJ16" s="0"/>
      <c r="AKK16" s="0"/>
      <c r="AKL16" s="0"/>
      <c r="AKM16" s="0"/>
      <c r="AKN16" s="0"/>
      <c r="AKO16" s="0"/>
      <c r="AKP16" s="0"/>
      <c r="AKQ16" s="0"/>
      <c r="AKR16" s="0"/>
      <c r="AKS16" s="0"/>
      <c r="AKT16" s="0"/>
      <c r="AKU16" s="0"/>
      <c r="AKV16" s="0"/>
      <c r="AKW16" s="0"/>
      <c r="AKX16" s="0"/>
      <c r="AKY16" s="0"/>
      <c r="AKZ16" s="0"/>
      <c r="ALA16" s="0"/>
      <c r="ALB16" s="0"/>
      <c r="ALC16" s="0"/>
      <c r="ALD16" s="0"/>
      <c r="ALE16" s="0"/>
      <c r="ALF16" s="0"/>
      <c r="ALG16" s="0"/>
      <c r="ALH16" s="0"/>
      <c r="ALI16" s="0"/>
      <c r="ALJ16" s="0"/>
      <c r="ALK16" s="0"/>
      <c r="ALL16" s="0"/>
      <c r="ALM16" s="0"/>
      <c r="ALN16" s="0"/>
      <c r="ALO16" s="0"/>
      <c r="ALP16" s="0"/>
      <c r="ALQ16" s="0"/>
      <c r="ALR16" s="0"/>
      <c r="ALS16" s="0"/>
      <c r="ALT16" s="0"/>
      <c r="ALU16" s="0"/>
      <c r="ALV16" s="0"/>
      <c r="ALW16" s="0"/>
      <c r="ALX16" s="0"/>
      <c r="ALY16" s="0"/>
      <c r="ALZ16" s="0"/>
      <c r="AMA16" s="0"/>
      <c r="AMB16" s="0"/>
      <c r="AMC16" s="0"/>
      <c r="AMD16" s="0"/>
      <c r="AME16" s="0"/>
      <c r="AMF16" s="0"/>
      <c r="AMG16" s="0"/>
      <c r="AMH16" s="0"/>
      <c r="AMI16" s="0"/>
      <c r="AMJ16" s="0"/>
    </row>
    <row r="17" customFormat="false" ht="17.15" hidden="false" customHeight="true" outlineLevel="0" collapsed="false">
      <c r="A17" s="0"/>
      <c r="B17" s="205"/>
      <c r="C17" s="206" t="s">
        <v>251</v>
      </c>
      <c r="D17" s="207"/>
      <c r="E17" s="207"/>
      <c r="F17" s="207"/>
      <c r="G17" s="207"/>
      <c r="H17" s="207"/>
      <c r="I17" s="208"/>
      <c r="J17" s="195"/>
      <c r="K17" s="197"/>
      <c r="L17" s="197"/>
      <c r="M17" s="197"/>
      <c r="N17" s="197"/>
      <c r="O17" s="197"/>
      <c r="P17" s="196" t="s">
        <v>245</v>
      </c>
      <c r="Q17" s="197"/>
      <c r="R17" s="197"/>
      <c r="S17" s="197"/>
      <c r="T17" s="197"/>
      <c r="U17" s="197"/>
      <c r="V17" s="197"/>
      <c r="W17" s="197"/>
      <c r="X17" s="197"/>
      <c r="Y17" s="197"/>
      <c r="Z17" s="197"/>
      <c r="AA17" s="197"/>
      <c r="AB17" s="197"/>
      <c r="AC17" s="197"/>
      <c r="AD17" s="197"/>
      <c r="AE17" s="197"/>
      <c r="AF17" s="197"/>
      <c r="AG17" s="197"/>
      <c r="AH17" s="197"/>
      <c r="AI17" s="197"/>
      <c r="AJ17" s="197"/>
      <c r="AK17" s="197"/>
      <c r="AL17" s="197"/>
      <c r="AM17" s="197"/>
      <c r="AN17" s="197"/>
      <c r="AO17" s="197"/>
      <c r="AP17" s="197"/>
      <c r="AQ17" s="197"/>
      <c r="AR17" s="197"/>
      <c r="AS17" s="197"/>
      <c r="AT17" s="197"/>
      <c r="AU17" s="197"/>
      <c r="AV17" s="197"/>
      <c r="AW17" s="197"/>
      <c r="AX17" s="197"/>
      <c r="AY17" s="197"/>
      <c r="AZ17" s="197"/>
      <c r="BA17" s="197"/>
      <c r="BB17" s="197"/>
      <c r="BC17" s="197"/>
      <c r="BD17" s="198"/>
      <c r="BE17" s="205"/>
      <c r="BF17" s="207"/>
      <c r="BG17" s="207"/>
      <c r="BH17" s="0"/>
      <c r="BI17" s="0"/>
      <c r="BJ17" s="0"/>
      <c r="BK17" s="0"/>
      <c r="BL17" s="0"/>
      <c r="BM17" s="0"/>
      <c r="BN17" s="0"/>
      <c r="BO17" s="0"/>
      <c r="BP17" s="0"/>
      <c r="BQ17" s="0"/>
      <c r="BR17" s="0"/>
      <c r="BS17" s="0"/>
      <c r="BT17" s="0"/>
      <c r="BU17" s="0"/>
      <c r="BV17" s="0"/>
      <c r="BW17" s="0"/>
      <c r="BX17" s="0"/>
      <c r="BY17" s="0"/>
      <c r="BZ17" s="0"/>
      <c r="CA17" s="0"/>
      <c r="CB17" s="0"/>
      <c r="CC17" s="0"/>
      <c r="CD17" s="0"/>
      <c r="CE17" s="0"/>
      <c r="CF17" s="0"/>
      <c r="CG17" s="0"/>
      <c r="CH17" s="0"/>
      <c r="CI17" s="0"/>
      <c r="CJ17" s="0"/>
      <c r="CK17" s="0"/>
      <c r="CL17" s="0"/>
      <c r="CM17" s="0"/>
      <c r="CN17" s="0"/>
      <c r="CO17" s="0"/>
      <c r="CP17" s="0"/>
      <c r="CQ17" s="0"/>
      <c r="CR17" s="0"/>
      <c r="CS17" s="0"/>
      <c r="CT17" s="0"/>
      <c r="CU17" s="0"/>
      <c r="CV17" s="0"/>
      <c r="CW17" s="0"/>
      <c r="CX17" s="0"/>
      <c r="CY17" s="0"/>
      <c r="CZ17" s="0"/>
      <c r="DA17" s="0"/>
      <c r="DB17" s="0"/>
      <c r="DC17" s="0"/>
      <c r="DD17" s="0"/>
      <c r="DE17" s="0"/>
      <c r="DF17" s="0"/>
      <c r="DG17" s="0"/>
      <c r="DH17" s="0"/>
      <c r="DI17" s="0"/>
      <c r="DJ17" s="0"/>
      <c r="DK17" s="0"/>
      <c r="DL17" s="0"/>
      <c r="DM17" s="0"/>
      <c r="DN17" s="0"/>
      <c r="DO17" s="0"/>
      <c r="DP17" s="0"/>
      <c r="DQ17" s="0"/>
      <c r="DR17" s="0"/>
      <c r="DS17" s="0"/>
      <c r="DT17" s="0"/>
      <c r="DU17" s="0"/>
      <c r="DV17" s="0"/>
      <c r="DW17" s="0"/>
      <c r="DX17" s="0"/>
      <c r="DY17" s="0"/>
      <c r="DZ17" s="0"/>
      <c r="EA17" s="0"/>
      <c r="EB17" s="0"/>
      <c r="EC17" s="0"/>
      <c r="ED17" s="0"/>
      <c r="EE17" s="0"/>
      <c r="EF17" s="0"/>
      <c r="EG17" s="0"/>
      <c r="EH17" s="0"/>
      <c r="EI17" s="0"/>
      <c r="EJ17" s="0"/>
      <c r="EK17" s="0"/>
      <c r="EL17" s="0"/>
      <c r="EM17" s="0"/>
      <c r="EN17" s="0"/>
      <c r="EO17" s="0"/>
      <c r="EP17" s="0"/>
      <c r="EQ17" s="0"/>
      <c r="ER17" s="0"/>
      <c r="ES17" s="0"/>
      <c r="ET17" s="0"/>
      <c r="EU17" s="0"/>
      <c r="EV17" s="0"/>
      <c r="EW17" s="0"/>
      <c r="EX17" s="0"/>
      <c r="EY17" s="0"/>
      <c r="EZ17" s="0"/>
      <c r="FA17" s="0"/>
      <c r="FB17" s="0"/>
      <c r="FC17" s="0"/>
      <c r="FD17" s="0"/>
      <c r="FE17" s="0"/>
      <c r="FF17" s="0"/>
      <c r="FG17" s="0"/>
      <c r="FH17" s="0"/>
      <c r="FI17" s="0"/>
      <c r="FJ17" s="0"/>
      <c r="FK17" s="0"/>
      <c r="FL17" s="0"/>
      <c r="FM17" s="0"/>
      <c r="FN17" s="0"/>
      <c r="FO17" s="0"/>
      <c r="FP17" s="0"/>
      <c r="FQ17" s="0"/>
      <c r="FR17" s="0"/>
      <c r="FS17" s="0"/>
      <c r="FT17" s="0"/>
      <c r="FU17" s="0"/>
      <c r="FV17" s="0"/>
      <c r="FW17" s="0"/>
      <c r="FX17" s="0"/>
      <c r="FY17" s="0"/>
      <c r="FZ17" s="0"/>
      <c r="GA17" s="0"/>
      <c r="GB17" s="0"/>
      <c r="GC17" s="0"/>
      <c r="GD17" s="0"/>
      <c r="GE17" s="0"/>
      <c r="GF17" s="0"/>
      <c r="GG17" s="0"/>
      <c r="GH17" s="0"/>
      <c r="GI17" s="0"/>
      <c r="GJ17" s="0"/>
      <c r="GK17" s="0"/>
      <c r="GL17" s="0"/>
      <c r="GM17" s="0"/>
      <c r="GN17" s="0"/>
      <c r="GO17" s="0"/>
      <c r="GP17" s="0"/>
      <c r="GQ17" s="0"/>
      <c r="GR17" s="0"/>
      <c r="GS17" s="0"/>
      <c r="GT17" s="0"/>
      <c r="GU17" s="0"/>
      <c r="GV17" s="0"/>
      <c r="GW17" s="0"/>
      <c r="GX17" s="0"/>
      <c r="GY17" s="0"/>
      <c r="GZ17" s="0"/>
      <c r="HA17" s="0"/>
      <c r="HB17" s="0"/>
      <c r="HC17" s="0"/>
      <c r="HD17" s="0"/>
      <c r="HE17" s="0"/>
      <c r="HF17" s="0"/>
      <c r="HG17" s="0"/>
      <c r="HH17" s="0"/>
      <c r="HI17" s="0"/>
      <c r="HJ17" s="0"/>
      <c r="HK17" s="0"/>
      <c r="HL17" s="0"/>
      <c r="HM17" s="0"/>
      <c r="HN17" s="0"/>
      <c r="HO17" s="0"/>
      <c r="HP17" s="0"/>
      <c r="HQ17" s="0"/>
      <c r="HR17" s="0"/>
      <c r="HS17" s="0"/>
      <c r="HT17" s="0"/>
      <c r="HU17" s="0"/>
      <c r="HV17" s="0"/>
      <c r="HW17" s="0"/>
      <c r="HX17" s="0"/>
      <c r="HY17" s="0"/>
      <c r="HZ17" s="0"/>
      <c r="IA17" s="0"/>
      <c r="IB17" s="0"/>
      <c r="IC17" s="0"/>
      <c r="ID17" s="0"/>
      <c r="IE17" s="0"/>
      <c r="IF17" s="0"/>
      <c r="IG17" s="0"/>
      <c r="IH17" s="0"/>
      <c r="II17" s="0"/>
      <c r="IJ17" s="0"/>
      <c r="IK17" s="0"/>
      <c r="IL17" s="0"/>
      <c r="IM17" s="0"/>
      <c r="IN17" s="0"/>
      <c r="IO17" s="0"/>
      <c r="IP17" s="0"/>
      <c r="IQ17" s="0"/>
      <c r="IR17" s="0"/>
      <c r="IS17" s="0"/>
      <c r="IT17" s="0"/>
      <c r="IU17" s="0"/>
      <c r="IV17" s="0"/>
      <c r="IW17" s="0"/>
      <c r="IX17" s="0"/>
      <c r="IY17" s="0"/>
      <c r="IZ17" s="0"/>
      <c r="JA17" s="0"/>
      <c r="JB17" s="0"/>
      <c r="JC17" s="0"/>
      <c r="JD17" s="0"/>
      <c r="JE17" s="0"/>
      <c r="JF17" s="0"/>
      <c r="JG17" s="0"/>
      <c r="JH17" s="0"/>
      <c r="JI17" s="0"/>
      <c r="JJ17" s="0"/>
      <c r="JK17" s="0"/>
      <c r="JL17" s="0"/>
      <c r="JM17" s="0"/>
      <c r="JN17" s="0"/>
      <c r="JO17" s="0"/>
      <c r="JP17" s="0"/>
      <c r="JQ17" s="0"/>
      <c r="JR17" s="0"/>
      <c r="JS17" s="0"/>
      <c r="JT17" s="0"/>
      <c r="JU17" s="0"/>
      <c r="JV17" s="0"/>
      <c r="JW17" s="0"/>
      <c r="JX17" s="0"/>
      <c r="JY17" s="0"/>
      <c r="JZ17" s="0"/>
      <c r="KA17" s="0"/>
      <c r="KB17" s="0"/>
      <c r="KC17" s="0"/>
      <c r="KD17" s="0"/>
      <c r="KE17" s="0"/>
      <c r="KF17" s="0"/>
      <c r="KG17" s="0"/>
      <c r="KH17" s="0"/>
      <c r="KI17" s="0"/>
      <c r="KJ17" s="0"/>
      <c r="KK17" s="0"/>
      <c r="KL17" s="0"/>
      <c r="KM17" s="0"/>
      <c r="KN17" s="0"/>
      <c r="KO17" s="0"/>
      <c r="KP17" s="0"/>
      <c r="KQ17" s="0"/>
      <c r="KR17" s="0"/>
      <c r="KS17" s="0"/>
      <c r="KT17" s="0"/>
      <c r="KU17" s="0"/>
      <c r="KV17" s="0"/>
      <c r="KW17" s="0"/>
      <c r="KX17" s="0"/>
      <c r="KY17" s="0"/>
      <c r="KZ17" s="0"/>
      <c r="LA17" s="0"/>
      <c r="LB17" s="0"/>
      <c r="LC17" s="0"/>
      <c r="LD17" s="0"/>
      <c r="LE17" s="0"/>
      <c r="LF17" s="0"/>
      <c r="LG17" s="0"/>
      <c r="LH17" s="0"/>
      <c r="LI17" s="0"/>
      <c r="LJ17" s="0"/>
      <c r="LK17" s="0"/>
      <c r="LL17" s="0"/>
      <c r="LM17" s="0"/>
      <c r="LN17" s="0"/>
      <c r="LO17" s="0"/>
      <c r="LP17" s="0"/>
      <c r="LQ17" s="0"/>
      <c r="LR17" s="0"/>
      <c r="LS17" s="0"/>
      <c r="LT17" s="0"/>
      <c r="LU17" s="0"/>
      <c r="LV17" s="0"/>
      <c r="LW17" s="0"/>
      <c r="LX17" s="0"/>
      <c r="LY17" s="0"/>
      <c r="LZ17" s="0"/>
      <c r="MA17" s="0"/>
      <c r="MB17" s="0"/>
      <c r="MC17" s="0"/>
      <c r="MD17" s="0"/>
      <c r="ME17" s="0"/>
      <c r="MF17" s="0"/>
      <c r="MG17" s="0"/>
      <c r="MH17" s="0"/>
      <c r="MI17" s="0"/>
      <c r="MJ17" s="0"/>
      <c r="MK17" s="0"/>
      <c r="ML17" s="0"/>
      <c r="MM17" s="0"/>
      <c r="MN17" s="0"/>
      <c r="MO17" s="0"/>
      <c r="MP17" s="0"/>
      <c r="MQ17" s="0"/>
      <c r="MR17" s="0"/>
      <c r="MS17" s="0"/>
      <c r="MT17" s="0"/>
      <c r="MU17" s="0"/>
      <c r="MV17" s="0"/>
      <c r="MW17" s="0"/>
      <c r="MX17" s="0"/>
      <c r="MY17" s="0"/>
      <c r="MZ17" s="0"/>
      <c r="NA17" s="0"/>
      <c r="NB17" s="0"/>
      <c r="NC17" s="0"/>
      <c r="ND17" s="0"/>
      <c r="NE17" s="0"/>
      <c r="NF17" s="0"/>
      <c r="NG17" s="0"/>
      <c r="NH17" s="0"/>
      <c r="NI17" s="0"/>
      <c r="NJ17" s="0"/>
      <c r="NK17" s="0"/>
      <c r="NL17" s="0"/>
      <c r="NM17" s="0"/>
      <c r="NN17" s="0"/>
      <c r="NO17" s="0"/>
      <c r="NP17" s="0"/>
      <c r="NQ17" s="0"/>
      <c r="NR17" s="0"/>
      <c r="NS17" s="0"/>
      <c r="NT17" s="0"/>
      <c r="NU17" s="0"/>
      <c r="NV17" s="0"/>
      <c r="NW17" s="0"/>
      <c r="NX17" s="0"/>
      <c r="NY17" s="0"/>
      <c r="NZ17" s="0"/>
      <c r="OA17" s="0"/>
      <c r="OB17" s="0"/>
      <c r="OC17" s="0"/>
      <c r="OD17" s="0"/>
      <c r="OE17" s="0"/>
      <c r="OF17" s="0"/>
      <c r="OG17" s="0"/>
      <c r="OH17" s="0"/>
      <c r="OI17" s="0"/>
      <c r="OJ17" s="0"/>
      <c r="OK17" s="0"/>
      <c r="OL17" s="0"/>
      <c r="OM17" s="0"/>
      <c r="ON17" s="0"/>
      <c r="OO17" s="0"/>
      <c r="OP17" s="0"/>
      <c r="OQ17" s="0"/>
      <c r="OR17" s="0"/>
      <c r="OS17" s="0"/>
      <c r="OT17" s="0"/>
      <c r="OU17" s="0"/>
      <c r="OV17" s="0"/>
      <c r="OW17" s="0"/>
      <c r="OX17" s="0"/>
      <c r="OY17" s="0"/>
      <c r="OZ17" s="0"/>
      <c r="PA17" s="0"/>
      <c r="PB17" s="0"/>
      <c r="PC17" s="0"/>
      <c r="PD17" s="0"/>
      <c r="PE17" s="0"/>
      <c r="PF17" s="0"/>
      <c r="PG17" s="0"/>
      <c r="PH17" s="0"/>
      <c r="PI17" s="0"/>
      <c r="PJ17" s="0"/>
      <c r="PK17" s="0"/>
      <c r="PL17" s="0"/>
      <c r="PM17" s="0"/>
      <c r="PN17" s="0"/>
      <c r="PO17" s="0"/>
      <c r="PP17" s="0"/>
      <c r="PQ17" s="0"/>
      <c r="PR17" s="0"/>
      <c r="PS17" s="0"/>
      <c r="PT17" s="0"/>
      <c r="PU17" s="0"/>
      <c r="PV17" s="0"/>
      <c r="PW17" s="0"/>
      <c r="PX17" s="0"/>
      <c r="PY17" s="0"/>
      <c r="PZ17" s="0"/>
      <c r="QA17" s="0"/>
      <c r="QB17" s="0"/>
      <c r="QC17" s="0"/>
      <c r="QD17" s="0"/>
      <c r="QE17" s="0"/>
      <c r="QF17" s="0"/>
      <c r="QG17" s="0"/>
      <c r="QH17" s="0"/>
      <c r="QI17" s="0"/>
      <c r="QJ17" s="0"/>
      <c r="QK17" s="0"/>
      <c r="QL17" s="0"/>
      <c r="QM17" s="0"/>
      <c r="QN17" s="0"/>
      <c r="QO17" s="0"/>
      <c r="QP17" s="0"/>
      <c r="QQ17" s="0"/>
      <c r="QR17" s="0"/>
      <c r="QS17" s="0"/>
      <c r="QT17" s="0"/>
      <c r="QU17" s="0"/>
      <c r="QV17" s="0"/>
      <c r="QW17" s="0"/>
      <c r="QX17" s="0"/>
      <c r="QY17" s="0"/>
      <c r="QZ17" s="0"/>
      <c r="RA17" s="0"/>
      <c r="RB17" s="0"/>
      <c r="RC17" s="0"/>
      <c r="RD17" s="0"/>
      <c r="RE17" s="0"/>
      <c r="RF17" s="0"/>
      <c r="RG17" s="0"/>
      <c r="RH17" s="0"/>
      <c r="RI17" s="0"/>
      <c r="RJ17" s="0"/>
      <c r="RK17" s="0"/>
      <c r="RL17" s="0"/>
      <c r="RM17" s="0"/>
      <c r="RN17" s="0"/>
      <c r="RO17" s="0"/>
      <c r="RP17" s="0"/>
      <c r="RQ17" s="0"/>
      <c r="RR17" s="0"/>
      <c r="RS17" s="0"/>
      <c r="RT17" s="0"/>
      <c r="RU17" s="0"/>
      <c r="RV17" s="0"/>
      <c r="RW17" s="0"/>
      <c r="RX17" s="0"/>
      <c r="RY17" s="0"/>
      <c r="RZ17" s="0"/>
      <c r="SA17" s="0"/>
      <c r="SB17" s="0"/>
      <c r="SC17" s="0"/>
      <c r="SD17" s="0"/>
      <c r="SE17" s="0"/>
      <c r="SF17" s="0"/>
      <c r="SG17" s="0"/>
      <c r="SH17" s="0"/>
      <c r="SI17" s="0"/>
      <c r="SJ17" s="0"/>
      <c r="SK17" s="0"/>
      <c r="SL17" s="0"/>
      <c r="SM17" s="0"/>
      <c r="SN17" s="0"/>
      <c r="SO17" s="0"/>
      <c r="SP17" s="0"/>
      <c r="SQ17" s="0"/>
      <c r="SR17" s="0"/>
      <c r="SS17" s="0"/>
      <c r="ST17" s="0"/>
      <c r="SU17" s="0"/>
      <c r="SV17" s="0"/>
      <c r="SW17" s="0"/>
      <c r="SX17" s="0"/>
      <c r="SY17" s="0"/>
      <c r="SZ17" s="0"/>
      <c r="TA17" s="0"/>
      <c r="TB17" s="0"/>
      <c r="TC17" s="0"/>
      <c r="TD17" s="0"/>
      <c r="TE17" s="0"/>
      <c r="TF17" s="0"/>
      <c r="TG17" s="0"/>
      <c r="TH17" s="0"/>
      <c r="TI17" s="0"/>
      <c r="TJ17" s="0"/>
      <c r="TK17" s="0"/>
      <c r="TL17" s="0"/>
      <c r="TM17" s="0"/>
      <c r="TN17" s="0"/>
      <c r="TO17" s="0"/>
      <c r="TP17" s="0"/>
      <c r="TQ17" s="0"/>
      <c r="TR17" s="0"/>
      <c r="TS17" s="0"/>
      <c r="TT17" s="0"/>
      <c r="TU17" s="0"/>
      <c r="TV17" s="0"/>
      <c r="TW17" s="0"/>
      <c r="TX17" s="0"/>
      <c r="TY17" s="0"/>
      <c r="TZ17" s="0"/>
      <c r="UA17" s="0"/>
      <c r="UB17" s="0"/>
      <c r="UC17" s="0"/>
      <c r="UD17" s="0"/>
      <c r="UE17" s="0"/>
      <c r="UF17" s="0"/>
      <c r="UG17" s="0"/>
      <c r="UH17" s="0"/>
      <c r="UI17" s="0"/>
      <c r="UJ17" s="0"/>
      <c r="UK17" s="0"/>
      <c r="UL17" s="0"/>
      <c r="UM17" s="0"/>
      <c r="UN17" s="0"/>
      <c r="UO17" s="0"/>
      <c r="UP17" s="0"/>
      <c r="UQ17" s="0"/>
      <c r="UR17" s="0"/>
      <c r="US17" s="0"/>
      <c r="UT17" s="0"/>
      <c r="UU17" s="0"/>
      <c r="UV17" s="0"/>
      <c r="UW17" s="0"/>
      <c r="UX17" s="0"/>
      <c r="UY17" s="0"/>
      <c r="UZ17" s="0"/>
      <c r="VA17" s="0"/>
      <c r="VB17" s="0"/>
      <c r="VC17" s="0"/>
      <c r="VD17" s="0"/>
      <c r="VE17" s="0"/>
      <c r="VF17" s="0"/>
      <c r="VG17" s="0"/>
      <c r="VH17" s="0"/>
      <c r="VI17" s="0"/>
      <c r="VJ17" s="0"/>
      <c r="VK17" s="0"/>
      <c r="VL17" s="0"/>
      <c r="VM17" s="0"/>
      <c r="VN17" s="0"/>
      <c r="VO17" s="0"/>
      <c r="VP17" s="0"/>
      <c r="VQ17" s="0"/>
      <c r="VR17" s="0"/>
      <c r="VS17" s="0"/>
      <c r="VT17" s="0"/>
      <c r="VU17" s="0"/>
      <c r="VV17" s="0"/>
      <c r="VW17" s="0"/>
      <c r="VX17" s="0"/>
      <c r="VY17" s="0"/>
      <c r="VZ17" s="0"/>
      <c r="WA17" s="0"/>
      <c r="WB17" s="0"/>
      <c r="WC17" s="0"/>
      <c r="WD17" s="0"/>
      <c r="WE17" s="0"/>
      <c r="WF17" s="0"/>
      <c r="WG17" s="0"/>
      <c r="WH17" s="0"/>
      <c r="WI17" s="0"/>
      <c r="WJ17" s="0"/>
      <c r="WK17" s="0"/>
      <c r="WL17" s="0"/>
      <c r="WM17" s="0"/>
      <c r="WN17" s="0"/>
      <c r="WO17" s="0"/>
      <c r="WP17" s="0"/>
      <c r="WQ17" s="0"/>
      <c r="WR17" s="0"/>
      <c r="WS17" s="0"/>
      <c r="WT17" s="0"/>
      <c r="WU17" s="0"/>
      <c r="WV17" s="0"/>
      <c r="WW17" s="0"/>
      <c r="WX17" s="0"/>
      <c r="WY17" s="0"/>
      <c r="WZ17" s="0"/>
      <c r="XA17" s="0"/>
      <c r="XB17" s="0"/>
      <c r="XC17" s="0"/>
      <c r="XD17" s="0"/>
      <c r="XE17" s="0"/>
      <c r="XF17" s="0"/>
      <c r="XG17" s="0"/>
      <c r="XH17" s="0"/>
      <c r="XI17" s="0"/>
      <c r="XJ17" s="0"/>
      <c r="XK17" s="0"/>
      <c r="XL17" s="0"/>
      <c r="XM17" s="0"/>
      <c r="XN17" s="0"/>
      <c r="XO17" s="0"/>
      <c r="XP17" s="0"/>
      <c r="XQ17" s="0"/>
      <c r="XR17" s="0"/>
      <c r="XS17" s="0"/>
      <c r="XT17" s="0"/>
      <c r="XU17" s="0"/>
      <c r="XV17" s="0"/>
      <c r="XW17" s="0"/>
      <c r="XX17" s="0"/>
      <c r="XY17" s="0"/>
      <c r="XZ17" s="0"/>
      <c r="YA17" s="0"/>
      <c r="YB17" s="0"/>
      <c r="YC17" s="0"/>
      <c r="YD17" s="0"/>
      <c r="YE17" s="0"/>
      <c r="YF17" s="0"/>
      <c r="YG17" s="0"/>
      <c r="YH17" s="0"/>
      <c r="YI17" s="0"/>
      <c r="YJ17" s="0"/>
      <c r="YK17" s="0"/>
      <c r="YL17" s="0"/>
      <c r="YM17" s="0"/>
      <c r="YN17" s="0"/>
      <c r="YO17" s="0"/>
      <c r="YP17" s="0"/>
      <c r="YQ17" s="0"/>
      <c r="YR17" s="0"/>
      <c r="YS17" s="0"/>
      <c r="YT17" s="0"/>
      <c r="YU17" s="0"/>
      <c r="YV17" s="0"/>
      <c r="YW17" s="0"/>
      <c r="YX17" s="0"/>
      <c r="YY17" s="0"/>
      <c r="YZ17" s="0"/>
      <c r="ZA17" s="0"/>
      <c r="ZB17" s="0"/>
      <c r="ZC17" s="0"/>
      <c r="ZD17" s="0"/>
      <c r="ZE17" s="0"/>
      <c r="ZF17" s="0"/>
      <c r="ZG17" s="0"/>
      <c r="ZH17" s="0"/>
      <c r="ZI17" s="0"/>
      <c r="ZJ17" s="0"/>
      <c r="ZK17" s="0"/>
      <c r="ZL17" s="0"/>
      <c r="ZM17" s="0"/>
      <c r="ZN17" s="0"/>
      <c r="ZO17" s="0"/>
      <c r="ZP17" s="0"/>
      <c r="ZQ17" s="0"/>
      <c r="ZR17" s="0"/>
      <c r="ZS17" s="0"/>
      <c r="ZT17" s="0"/>
      <c r="ZU17" s="0"/>
      <c r="ZV17" s="0"/>
      <c r="ZW17" s="0"/>
      <c r="ZX17" s="0"/>
      <c r="ZY17" s="0"/>
      <c r="ZZ17" s="0"/>
      <c r="AAA17" s="0"/>
      <c r="AAB17" s="0"/>
      <c r="AAC17" s="0"/>
      <c r="AAD17" s="0"/>
      <c r="AAE17" s="0"/>
      <c r="AAF17" s="0"/>
      <c r="AAG17" s="0"/>
      <c r="AAH17" s="0"/>
      <c r="AAI17" s="0"/>
      <c r="AAJ17" s="0"/>
      <c r="AAK17" s="0"/>
      <c r="AAL17" s="0"/>
      <c r="AAM17" s="0"/>
      <c r="AAN17" s="0"/>
      <c r="AAO17" s="0"/>
      <c r="AAP17" s="0"/>
      <c r="AAQ17" s="0"/>
      <c r="AAR17" s="0"/>
      <c r="AAS17" s="0"/>
      <c r="AAT17" s="0"/>
      <c r="AAU17" s="0"/>
      <c r="AAV17" s="0"/>
      <c r="AAW17" s="0"/>
      <c r="AAX17" s="0"/>
      <c r="AAY17" s="0"/>
      <c r="AAZ17" s="0"/>
      <c r="ABA17" s="0"/>
      <c r="ABB17" s="0"/>
      <c r="ABC17" s="0"/>
      <c r="ABD17" s="0"/>
      <c r="ABE17" s="0"/>
      <c r="ABF17" s="0"/>
      <c r="ABG17" s="0"/>
      <c r="ABH17" s="0"/>
      <c r="ABI17" s="0"/>
      <c r="ABJ17" s="0"/>
      <c r="ABK17" s="0"/>
      <c r="ABL17" s="0"/>
      <c r="ABM17" s="0"/>
      <c r="ABN17" s="0"/>
      <c r="ABO17" s="0"/>
      <c r="ABP17" s="0"/>
      <c r="ABQ17" s="0"/>
      <c r="ABR17" s="0"/>
      <c r="ABS17" s="0"/>
      <c r="ABT17" s="0"/>
      <c r="ABU17" s="0"/>
      <c r="ABV17" s="0"/>
      <c r="ABW17" s="0"/>
      <c r="ABX17" s="0"/>
      <c r="ABY17" s="0"/>
      <c r="ABZ17" s="0"/>
      <c r="ACA17" s="0"/>
      <c r="ACB17" s="0"/>
      <c r="ACC17" s="0"/>
      <c r="ACD17" s="0"/>
      <c r="ACE17" s="0"/>
      <c r="ACF17" s="0"/>
      <c r="ACG17" s="0"/>
      <c r="ACH17" s="0"/>
      <c r="ACI17" s="0"/>
      <c r="ACJ17" s="0"/>
      <c r="ACK17" s="0"/>
      <c r="ACL17" s="0"/>
      <c r="ACM17" s="0"/>
      <c r="ACN17" s="0"/>
      <c r="ACO17" s="0"/>
      <c r="ACP17" s="0"/>
      <c r="ACQ17" s="0"/>
      <c r="ACR17" s="0"/>
      <c r="ACS17" s="0"/>
      <c r="ACT17" s="0"/>
      <c r="ACU17" s="0"/>
      <c r="ACV17" s="0"/>
      <c r="ACW17" s="0"/>
      <c r="ACX17" s="0"/>
      <c r="ACY17" s="0"/>
      <c r="ACZ17" s="0"/>
      <c r="ADA17" s="0"/>
      <c r="ADB17" s="0"/>
      <c r="ADC17" s="0"/>
      <c r="ADD17" s="0"/>
      <c r="ADE17" s="0"/>
      <c r="ADF17" s="0"/>
      <c r="ADG17" s="0"/>
      <c r="ADH17" s="0"/>
      <c r="ADI17" s="0"/>
      <c r="ADJ17" s="0"/>
      <c r="ADK17" s="0"/>
      <c r="ADL17" s="0"/>
      <c r="ADM17" s="0"/>
      <c r="ADN17" s="0"/>
      <c r="ADO17" s="0"/>
      <c r="ADP17" s="0"/>
      <c r="ADQ17" s="0"/>
      <c r="ADR17" s="0"/>
      <c r="ADS17" s="0"/>
      <c r="ADT17" s="0"/>
      <c r="ADU17" s="0"/>
      <c r="ADV17" s="0"/>
      <c r="ADW17" s="0"/>
      <c r="ADX17" s="0"/>
      <c r="ADY17" s="0"/>
      <c r="ADZ17" s="0"/>
      <c r="AEA17" s="0"/>
      <c r="AEB17" s="0"/>
      <c r="AEC17" s="0"/>
      <c r="AED17" s="0"/>
      <c r="AEE17" s="0"/>
      <c r="AEF17" s="0"/>
      <c r="AEG17" s="0"/>
      <c r="AEH17" s="0"/>
      <c r="AEI17" s="0"/>
      <c r="AEJ17" s="0"/>
      <c r="AEK17" s="0"/>
      <c r="AEL17" s="0"/>
      <c r="AEM17" s="0"/>
      <c r="AEN17" s="0"/>
      <c r="AEO17" s="0"/>
      <c r="AEP17" s="0"/>
      <c r="AEQ17" s="0"/>
      <c r="AER17" s="0"/>
      <c r="AES17" s="0"/>
      <c r="AET17" s="0"/>
      <c r="AEU17" s="0"/>
      <c r="AEV17" s="0"/>
      <c r="AEW17" s="0"/>
      <c r="AEX17" s="0"/>
      <c r="AEY17" s="0"/>
      <c r="AEZ17" s="0"/>
      <c r="AFA17" s="0"/>
      <c r="AFB17" s="0"/>
      <c r="AFC17" s="0"/>
      <c r="AFD17" s="0"/>
      <c r="AFE17" s="0"/>
      <c r="AFF17" s="0"/>
      <c r="AFG17" s="0"/>
      <c r="AFH17" s="0"/>
      <c r="AFI17" s="0"/>
      <c r="AFJ17" s="0"/>
      <c r="AFK17" s="0"/>
      <c r="AFL17" s="0"/>
      <c r="AFM17" s="0"/>
      <c r="AFN17" s="0"/>
      <c r="AFO17" s="0"/>
      <c r="AFP17" s="0"/>
      <c r="AFQ17" s="0"/>
      <c r="AFR17" s="0"/>
      <c r="AFS17" s="0"/>
      <c r="AFT17" s="0"/>
      <c r="AFU17" s="0"/>
      <c r="AFV17" s="0"/>
      <c r="AFW17" s="0"/>
      <c r="AFX17" s="0"/>
      <c r="AFY17" s="0"/>
      <c r="AFZ17" s="0"/>
      <c r="AGA17" s="0"/>
      <c r="AGB17" s="0"/>
      <c r="AGC17" s="0"/>
      <c r="AGD17" s="0"/>
      <c r="AGE17" s="0"/>
      <c r="AGF17" s="0"/>
      <c r="AGG17" s="0"/>
      <c r="AGH17" s="0"/>
      <c r="AGI17" s="0"/>
      <c r="AGJ17" s="0"/>
      <c r="AGK17" s="0"/>
      <c r="AGL17" s="0"/>
      <c r="AGM17" s="0"/>
      <c r="AGN17" s="0"/>
      <c r="AGO17" s="0"/>
      <c r="AGP17" s="0"/>
      <c r="AGQ17" s="0"/>
      <c r="AGR17" s="0"/>
      <c r="AGS17" s="0"/>
      <c r="AGT17" s="0"/>
      <c r="AGU17" s="0"/>
      <c r="AGV17" s="0"/>
      <c r="AGW17" s="0"/>
      <c r="AGX17" s="0"/>
      <c r="AGY17" s="0"/>
      <c r="AGZ17" s="0"/>
      <c r="AHA17" s="0"/>
      <c r="AHB17" s="0"/>
      <c r="AHC17" s="0"/>
      <c r="AHD17" s="0"/>
      <c r="AHE17" s="0"/>
      <c r="AHF17" s="0"/>
      <c r="AHG17" s="0"/>
      <c r="AHH17" s="0"/>
      <c r="AHI17" s="0"/>
      <c r="AHJ17" s="0"/>
      <c r="AHK17" s="0"/>
      <c r="AHL17" s="0"/>
      <c r="AHM17" s="0"/>
      <c r="AHN17" s="0"/>
      <c r="AHO17" s="0"/>
      <c r="AHP17" s="0"/>
      <c r="AHQ17" s="0"/>
      <c r="AHR17" s="0"/>
      <c r="AHS17" s="0"/>
      <c r="AHT17" s="0"/>
      <c r="AHU17" s="0"/>
      <c r="AHV17" s="0"/>
      <c r="AHW17" s="0"/>
      <c r="AHX17" s="0"/>
      <c r="AHY17" s="0"/>
      <c r="AHZ17" s="0"/>
      <c r="AIA17" s="0"/>
      <c r="AIB17" s="0"/>
      <c r="AIC17" s="0"/>
      <c r="AID17" s="0"/>
      <c r="AIE17" s="0"/>
      <c r="AIF17" s="0"/>
      <c r="AIG17" s="0"/>
      <c r="AIH17" s="0"/>
      <c r="AII17" s="0"/>
      <c r="AIJ17" s="0"/>
      <c r="AIK17" s="0"/>
      <c r="AIL17" s="0"/>
      <c r="AIM17" s="0"/>
      <c r="AIN17" s="0"/>
      <c r="AIO17" s="0"/>
      <c r="AIP17" s="0"/>
      <c r="AIQ17" s="0"/>
      <c r="AIR17" s="0"/>
      <c r="AIS17" s="0"/>
      <c r="AIT17" s="0"/>
      <c r="AIU17" s="0"/>
      <c r="AIV17" s="0"/>
      <c r="AIW17" s="0"/>
      <c r="AIX17" s="0"/>
      <c r="AIY17" s="0"/>
      <c r="AIZ17" s="0"/>
      <c r="AJA17" s="0"/>
      <c r="AJB17" s="0"/>
      <c r="AJC17" s="0"/>
      <c r="AJD17" s="0"/>
      <c r="AJE17" s="0"/>
      <c r="AJF17" s="0"/>
      <c r="AJG17" s="0"/>
      <c r="AJH17" s="0"/>
      <c r="AJI17" s="0"/>
      <c r="AJJ17" s="0"/>
      <c r="AJK17" s="0"/>
      <c r="AJL17" s="0"/>
      <c r="AJM17" s="0"/>
      <c r="AJN17" s="0"/>
      <c r="AJO17" s="0"/>
      <c r="AJP17" s="0"/>
      <c r="AJQ17" s="0"/>
      <c r="AJR17" s="0"/>
      <c r="AJS17" s="0"/>
      <c r="AJT17" s="0"/>
      <c r="AJU17" s="0"/>
      <c r="AJV17" s="0"/>
      <c r="AJW17" s="0"/>
      <c r="AJX17" s="0"/>
      <c r="AJY17" s="0"/>
      <c r="AJZ17" s="0"/>
      <c r="AKA17" s="0"/>
      <c r="AKB17" s="0"/>
      <c r="AKC17" s="0"/>
      <c r="AKD17" s="0"/>
      <c r="AKE17" s="0"/>
      <c r="AKF17" s="0"/>
      <c r="AKG17" s="0"/>
      <c r="AKH17" s="0"/>
      <c r="AKI17" s="0"/>
      <c r="AKJ17" s="0"/>
      <c r="AKK17" s="0"/>
      <c r="AKL17" s="0"/>
      <c r="AKM17" s="0"/>
      <c r="AKN17" s="0"/>
      <c r="AKO17" s="0"/>
      <c r="AKP17" s="0"/>
      <c r="AKQ17" s="0"/>
      <c r="AKR17" s="0"/>
      <c r="AKS17" s="0"/>
      <c r="AKT17" s="0"/>
      <c r="AKU17" s="0"/>
      <c r="AKV17" s="0"/>
      <c r="AKW17" s="0"/>
      <c r="AKX17" s="0"/>
      <c r="AKY17" s="0"/>
      <c r="AKZ17" s="0"/>
      <c r="ALA17" s="0"/>
      <c r="ALB17" s="0"/>
      <c r="ALC17" s="0"/>
      <c r="ALD17" s="0"/>
      <c r="ALE17" s="0"/>
      <c r="ALF17" s="0"/>
      <c r="ALG17" s="0"/>
      <c r="ALH17" s="0"/>
      <c r="ALI17" s="0"/>
      <c r="ALJ17" s="0"/>
      <c r="ALK17" s="0"/>
      <c r="ALL17" s="0"/>
      <c r="ALM17" s="0"/>
      <c r="ALN17" s="0"/>
      <c r="ALO17" s="0"/>
      <c r="ALP17" s="0"/>
      <c r="ALQ17" s="0"/>
      <c r="ALR17" s="0"/>
      <c r="ALS17" s="0"/>
      <c r="ALT17" s="0"/>
      <c r="ALU17" s="0"/>
      <c r="ALV17" s="0"/>
      <c r="ALW17" s="0"/>
      <c r="ALX17" s="0"/>
      <c r="ALY17" s="0"/>
      <c r="ALZ17" s="0"/>
      <c r="AMA17" s="0"/>
      <c r="AMB17" s="0"/>
      <c r="AMC17" s="0"/>
      <c r="AMD17" s="0"/>
      <c r="AME17" s="0"/>
      <c r="AMF17" s="0"/>
      <c r="AMG17" s="0"/>
      <c r="AMH17" s="0"/>
      <c r="AMI17" s="0"/>
      <c r="AMJ17" s="0"/>
    </row>
    <row r="18" customFormat="false" ht="17.15" hidden="false" customHeight="true" outlineLevel="0" collapsed="false">
      <c r="A18" s="0"/>
      <c r="B18" s="195"/>
      <c r="C18" s="197"/>
      <c r="D18" s="197"/>
      <c r="E18" s="197"/>
      <c r="F18" s="197"/>
      <c r="G18" s="197"/>
      <c r="H18" s="197"/>
      <c r="I18" s="198"/>
      <c r="J18" s="193" t="s">
        <v>246</v>
      </c>
      <c r="K18" s="191"/>
      <c r="L18" s="191"/>
      <c r="M18" s="192"/>
      <c r="N18" s="191"/>
      <c r="O18" s="191"/>
      <c r="P18" s="191"/>
      <c r="Q18" s="191"/>
      <c r="R18" s="191"/>
      <c r="S18" s="191"/>
      <c r="T18" s="191"/>
      <c r="U18" s="191"/>
      <c r="V18" s="191"/>
      <c r="W18" s="191"/>
      <c r="X18" s="191"/>
      <c r="Y18" s="191"/>
      <c r="Z18" s="191"/>
      <c r="AA18" s="191"/>
      <c r="AB18" s="191"/>
      <c r="AC18" s="191"/>
      <c r="AD18" s="191"/>
      <c r="AE18" s="191"/>
      <c r="AF18" s="191"/>
      <c r="AG18" s="191"/>
      <c r="AH18" s="193" t="s">
        <v>247</v>
      </c>
      <c r="AI18" s="191"/>
      <c r="AJ18" s="191"/>
      <c r="AK18" s="192"/>
      <c r="AL18" s="189"/>
      <c r="AM18" s="191"/>
      <c r="AN18" s="191"/>
      <c r="AO18" s="191"/>
      <c r="AP18" s="191"/>
      <c r="AQ18" s="191"/>
      <c r="AR18" s="191"/>
      <c r="AS18" s="191"/>
      <c r="AT18" s="191"/>
      <c r="AU18" s="191"/>
      <c r="AV18" s="191"/>
      <c r="AW18" s="191"/>
      <c r="AX18" s="191"/>
      <c r="AY18" s="191"/>
      <c r="AZ18" s="186"/>
      <c r="BA18" s="186"/>
      <c r="BB18" s="186"/>
      <c r="BC18" s="186"/>
      <c r="BD18" s="187"/>
      <c r="BE18" s="207"/>
      <c r="BF18" s="207"/>
      <c r="BG18" s="207"/>
      <c r="BH18" s="0"/>
      <c r="BI18" s="0"/>
      <c r="BJ18" s="0"/>
      <c r="BK18" s="0"/>
      <c r="BL18" s="0"/>
      <c r="BM18" s="0"/>
      <c r="BN18" s="0"/>
      <c r="BO18" s="0"/>
      <c r="BP18" s="0"/>
      <c r="BQ18" s="0"/>
      <c r="BR18" s="0"/>
      <c r="BS18" s="0"/>
      <c r="BT18" s="0"/>
      <c r="BU18" s="0"/>
      <c r="BV18" s="0"/>
      <c r="BW18" s="0"/>
      <c r="BX18" s="0"/>
      <c r="BY18" s="0"/>
      <c r="BZ18" s="0"/>
      <c r="CA18" s="0"/>
      <c r="CB18" s="0"/>
      <c r="CC18" s="0"/>
      <c r="CD18" s="0"/>
      <c r="CE18" s="0"/>
      <c r="CF18" s="0"/>
      <c r="CG18" s="0"/>
      <c r="CH18" s="0"/>
      <c r="CI18" s="0"/>
      <c r="CJ18" s="0"/>
      <c r="CK18" s="0"/>
      <c r="CL18" s="0"/>
      <c r="CM18" s="0"/>
      <c r="CN18" s="0"/>
      <c r="CO18" s="0"/>
      <c r="CP18" s="0"/>
      <c r="CQ18" s="0"/>
      <c r="CR18" s="0"/>
      <c r="CS18" s="0"/>
      <c r="CT18" s="0"/>
      <c r="CU18" s="0"/>
      <c r="CV18" s="0"/>
      <c r="CW18" s="0"/>
      <c r="CX18" s="0"/>
      <c r="CY18" s="0"/>
      <c r="CZ18" s="0"/>
      <c r="DA18" s="0"/>
      <c r="DB18" s="0"/>
      <c r="DC18" s="0"/>
      <c r="DD18" s="0"/>
      <c r="DE18" s="0"/>
      <c r="DF18" s="0"/>
      <c r="DG18" s="0"/>
      <c r="DH18" s="0"/>
      <c r="DI18" s="0"/>
      <c r="DJ18" s="0"/>
      <c r="DK18" s="0"/>
      <c r="DL18" s="0"/>
      <c r="DM18" s="0"/>
      <c r="DN18" s="0"/>
      <c r="DO18" s="0"/>
      <c r="DP18" s="0"/>
      <c r="DQ18" s="0"/>
      <c r="DR18" s="0"/>
      <c r="DS18" s="0"/>
      <c r="DT18" s="0"/>
      <c r="DU18" s="0"/>
      <c r="DV18" s="0"/>
      <c r="DW18" s="0"/>
      <c r="DX18" s="0"/>
      <c r="DY18" s="0"/>
      <c r="DZ18" s="0"/>
      <c r="EA18" s="0"/>
      <c r="EB18" s="0"/>
      <c r="EC18" s="0"/>
      <c r="ED18" s="0"/>
      <c r="EE18" s="0"/>
      <c r="EF18" s="0"/>
      <c r="EG18" s="0"/>
      <c r="EH18" s="0"/>
      <c r="EI18" s="0"/>
      <c r="EJ18" s="0"/>
      <c r="EK18" s="0"/>
      <c r="EL18" s="0"/>
      <c r="EM18" s="0"/>
      <c r="EN18" s="0"/>
      <c r="EO18" s="0"/>
      <c r="EP18" s="0"/>
      <c r="EQ18" s="0"/>
      <c r="ER18" s="0"/>
      <c r="ES18" s="0"/>
      <c r="ET18" s="0"/>
      <c r="EU18" s="0"/>
      <c r="EV18" s="0"/>
      <c r="EW18" s="0"/>
      <c r="EX18" s="0"/>
      <c r="EY18" s="0"/>
      <c r="EZ18" s="0"/>
      <c r="FA18" s="0"/>
      <c r="FB18" s="0"/>
      <c r="FC18" s="0"/>
      <c r="FD18" s="0"/>
      <c r="FE18" s="0"/>
      <c r="FF18" s="0"/>
      <c r="FG18" s="0"/>
      <c r="FH18" s="0"/>
      <c r="FI18" s="0"/>
      <c r="FJ18" s="0"/>
      <c r="FK18" s="0"/>
      <c r="FL18" s="0"/>
      <c r="FM18" s="0"/>
      <c r="FN18" s="0"/>
      <c r="FO18" s="0"/>
      <c r="FP18" s="0"/>
      <c r="FQ18" s="0"/>
      <c r="FR18" s="0"/>
      <c r="FS18" s="0"/>
      <c r="FT18" s="0"/>
      <c r="FU18" s="0"/>
      <c r="FV18" s="0"/>
      <c r="FW18" s="0"/>
      <c r="FX18" s="0"/>
      <c r="FY18" s="0"/>
      <c r="FZ18" s="0"/>
      <c r="GA18" s="0"/>
      <c r="GB18" s="0"/>
      <c r="GC18" s="0"/>
      <c r="GD18" s="0"/>
      <c r="GE18" s="0"/>
      <c r="GF18" s="0"/>
      <c r="GG18" s="0"/>
      <c r="GH18" s="0"/>
      <c r="GI18" s="0"/>
      <c r="GJ18" s="0"/>
      <c r="GK18" s="0"/>
      <c r="GL18" s="0"/>
      <c r="GM18" s="0"/>
      <c r="GN18" s="0"/>
      <c r="GO18" s="0"/>
      <c r="GP18" s="0"/>
      <c r="GQ18" s="0"/>
      <c r="GR18" s="0"/>
      <c r="GS18" s="0"/>
      <c r="GT18" s="0"/>
      <c r="GU18" s="0"/>
      <c r="GV18" s="0"/>
      <c r="GW18" s="0"/>
      <c r="GX18" s="0"/>
      <c r="GY18" s="0"/>
      <c r="GZ18" s="0"/>
      <c r="HA18" s="0"/>
      <c r="HB18" s="0"/>
      <c r="HC18" s="0"/>
      <c r="HD18" s="0"/>
      <c r="HE18" s="0"/>
      <c r="HF18" s="0"/>
      <c r="HG18" s="0"/>
      <c r="HH18" s="0"/>
      <c r="HI18" s="0"/>
      <c r="HJ18" s="0"/>
      <c r="HK18" s="0"/>
      <c r="HL18" s="0"/>
      <c r="HM18" s="0"/>
      <c r="HN18" s="0"/>
      <c r="HO18" s="0"/>
      <c r="HP18" s="0"/>
      <c r="HQ18" s="0"/>
      <c r="HR18" s="0"/>
      <c r="HS18" s="0"/>
      <c r="HT18" s="0"/>
      <c r="HU18" s="0"/>
      <c r="HV18" s="0"/>
      <c r="HW18" s="0"/>
      <c r="HX18" s="0"/>
      <c r="HY18" s="0"/>
      <c r="HZ18" s="0"/>
      <c r="IA18" s="0"/>
      <c r="IB18" s="0"/>
      <c r="IC18" s="0"/>
      <c r="ID18" s="0"/>
      <c r="IE18" s="0"/>
      <c r="IF18" s="0"/>
      <c r="IG18" s="0"/>
      <c r="IH18" s="0"/>
      <c r="II18" s="0"/>
      <c r="IJ18" s="0"/>
      <c r="IK18" s="0"/>
      <c r="IL18" s="0"/>
      <c r="IM18" s="0"/>
      <c r="IN18" s="0"/>
      <c r="IO18" s="0"/>
      <c r="IP18" s="0"/>
      <c r="IQ18" s="0"/>
      <c r="IR18" s="0"/>
      <c r="IS18" s="0"/>
      <c r="IT18" s="0"/>
      <c r="IU18" s="0"/>
      <c r="IV18" s="0"/>
      <c r="IW18" s="0"/>
      <c r="IX18" s="0"/>
      <c r="IY18" s="0"/>
      <c r="IZ18" s="0"/>
      <c r="JA18" s="0"/>
      <c r="JB18" s="0"/>
      <c r="JC18" s="0"/>
      <c r="JD18" s="0"/>
      <c r="JE18" s="0"/>
      <c r="JF18" s="0"/>
      <c r="JG18" s="0"/>
      <c r="JH18" s="0"/>
      <c r="JI18" s="0"/>
      <c r="JJ18" s="0"/>
      <c r="JK18" s="0"/>
      <c r="JL18" s="0"/>
      <c r="JM18" s="0"/>
      <c r="JN18" s="0"/>
      <c r="JO18" s="0"/>
      <c r="JP18" s="0"/>
      <c r="JQ18" s="0"/>
      <c r="JR18" s="0"/>
      <c r="JS18" s="0"/>
      <c r="JT18" s="0"/>
      <c r="JU18" s="0"/>
      <c r="JV18" s="0"/>
      <c r="JW18" s="0"/>
      <c r="JX18" s="0"/>
      <c r="JY18" s="0"/>
      <c r="JZ18" s="0"/>
      <c r="KA18" s="0"/>
      <c r="KB18" s="0"/>
      <c r="KC18" s="0"/>
      <c r="KD18" s="0"/>
      <c r="KE18" s="0"/>
      <c r="KF18" s="0"/>
      <c r="KG18" s="0"/>
      <c r="KH18" s="0"/>
      <c r="KI18" s="0"/>
      <c r="KJ18" s="0"/>
      <c r="KK18" s="0"/>
      <c r="KL18" s="0"/>
      <c r="KM18" s="0"/>
      <c r="KN18" s="0"/>
      <c r="KO18" s="0"/>
      <c r="KP18" s="0"/>
      <c r="KQ18" s="0"/>
      <c r="KR18" s="0"/>
      <c r="KS18" s="0"/>
      <c r="KT18" s="0"/>
      <c r="KU18" s="0"/>
      <c r="KV18" s="0"/>
      <c r="KW18" s="0"/>
      <c r="KX18" s="0"/>
      <c r="KY18" s="0"/>
      <c r="KZ18" s="0"/>
      <c r="LA18" s="0"/>
      <c r="LB18" s="0"/>
      <c r="LC18" s="0"/>
      <c r="LD18" s="0"/>
      <c r="LE18" s="0"/>
      <c r="LF18" s="0"/>
      <c r="LG18" s="0"/>
      <c r="LH18" s="0"/>
      <c r="LI18" s="0"/>
      <c r="LJ18" s="0"/>
      <c r="LK18" s="0"/>
      <c r="LL18" s="0"/>
      <c r="LM18" s="0"/>
      <c r="LN18" s="0"/>
      <c r="LO18" s="0"/>
      <c r="LP18" s="0"/>
      <c r="LQ18" s="0"/>
      <c r="LR18" s="0"/>
      <c r="LS18" s="0"/>
      <c r="LT18" s="0"/>
      <c r="LU18" s="0"/>
      <c r="LV18" s="0"/>
      <c r="LW18" s="0"/>
      <c r="LX18" s="0"/>
      <c r="LY18" s="0"/>
      <c r="LZ18" s="0"/>
      <c r="MA18" s="0"/>
      <c r="MB18" s="0"/>
      <c r="MC18" s="0"/>
      <c r="MD18" s="0"/>
      <c r="ME18" s="0"/>
      <c r="MF18" s="0"/>
      <c r="MG18" s="0"/>
      <c r="MH18" s="0"/>
      <c r="MI18" s="0"/>
      <c r="MJ18" s="0"/>
      <c r="MK18" s="0"/>
      <c r="ML18" s="0"/>
      <c r="MM18" s="0"/>
      <c r="MN18" s="0"/>
      <c r="MO18" s="0"/>
      <c r="MP18" s="0"/>
      <c r="MQ18" s="0"/>
      <c r="MR18" s="0"/>
      <c r="MS18" s="0"/>
      <c r="MT18" s="0"/>
      <c r="MU18" s="0"/>
      <c r="MV18" s="0"/>
      <c r="MW18" s="0"/>
      <c r="MX18" s="0"/>
      <c r="MY18" s="0"/>
      <c r="MZ18" s="0"/>
      <c r="NA18" s="0"/>
      <c r="NB18" s="0"/>
      <c r="NC18" s="0"/>
      <c r="ND18" s="0"/>
      <c r="NE18" s="0"/>
      <c r="NF18" s="0"/>
      <c r="NG18" s="0"/>
      <c r="NH18" s="0"/>
      <c r="NI18" s="0"/>
      <c r="NJ18" s="0"/>
      <c r="NK18" s="0"/>
      <c r="NL18" s="0"/>
      <c r="NM18" s="0"/>
      <c r="NN18" s="0"/>
      <c r="NO18" s="0"/>
      <c r="NP18" s="0"/>
      <c r="NQ18" s="0"/>
      <c r="NR18" s="0"/>
      <c r="NS18" s="0"/>
      <c r="NT18" s="0"/>
      <c r="NU18" s="0"/>
      <c r="NV18" s="0"/>
      <c r="NW18" s="0"/>
      <c r="NX18" s="0"/>
      <c r="NY18" s="0"/>
      <c r="NZ18" s="0"/>
      <c r="OA18" s="0"/>
      <c r="OB18" s="0"/>
      <c r="OC18" s="0"/>
      <c r="OD18" s="0"/>
      <c r="OE18" s="0"/>
      <c r="OF18" s="0"/>
      <c r="OG18" s="0"/>
      <c r="OH18" s="0"/>
      <c r="OI18" s="0"/>
      <c r="OJ18" s="0"/>
      <c r="OK18" s="0"/>
      <c r="OL18" s="0"/>
      <c r="OM18" s="0"/>
      <c r="ON18" s="0"/>
      <c r="OO18" s="0"/>
      <c r="OP18" s="0"/>
      <c r="OQ18" s="0"/>
      <c r="OR18" s="0"/>
      <c r="OS18" s="0"/>
      <c r="OT18" s="0"/>
      <c r="OU18" s="0"/>
      <c r="OV18" s="0"/>
      <c r="OW18" s="0"/>
      <c r="OX18" s="0"/>
      <c r="OY18" s="0"/>
      <c r="OZ18" s="0"/>
      <c r="PA18" s="0"/>
      <c r="PB18" s="0"/>
      <c r="PC18" s="0"/>
      <c r="PD18" s="0"/>
      <c r="PE18" s="0"/>
      <c r="PF18" s="0"/>
      <c r="PG18" s="0"/>
      <c r="PH18" s="0"/>
      <c r="PI18" s="0"/>
      <c r="PJ18" s="0"/>
      <c r="PK18" s="0"/>
      <c r="PL18" s="0"/>
      <c r="PM18" s="0"/>
      <c r="PN18" s="0"/>
      <c r="PO18" s="0"/>
      <c r="PP18" s="0"/>
      <c r="PQ18" s="0"/>
      <c r="PR18" s="0"/>
      <c r="PS18" s="0"/>
      <c r="PT18" s="0"/>
      <c r="PU18" s="0"/>
      <c r="PV18" s="0"/>
      <c r="PW18" s="0"/>
      <c r="PX18" s="0"/>
      <c r="PY18" s="0"/>
      <c r="PZ18" s="0"/>
      <c r="QA18" s="0"/>
      <c r="QB18" s="0"/>
      <c r="QC18" s="0"/>
      <c r="QD18" s="0"/>
      <c r="QE18" s="0"/>
      <c r="QF18" s="0"/>
      <c r="QG18" s="0"/>
      <c r="QH18" s="0"/>
      <c r="QI18" s="0"/>
      <c r="QJ18" s="0"/>
      <c r="QK18" s="0"/>
      <c r="QL18" s="0"/>
      <c r="QM18" s="0"/>
      <c r="QN18" s="0"/>
      <c r="QO18" s="0"/>
      <c r="QP18" s="0"/>
      <c r="QQ18" s="0"/>
      <c r="QR18" s="0"/>
      <c r="QS18" s="0"/>
      <c r="QT18" s="0"/>
      <c r="QU18" s="0"/>
      <c r="QV18" s="0"/>
      <c r="QW18" s="0"/>
      <c r="QX18" s="0"/>
      <c r="QY18" s="0"/>
      <c r="QZ18" s="0"/>
      <c r="RA18" s="0"/>
      <c r="RB18" s="0"/>
      <c r="RC18" s="0"/>
      <c r="RD18" s="0"/>
      <c r="RE18" s="0"/>
      <c r="RF18" s="0"/>
      <c r="RG18" s="0"/>
      <c r="RH18" s="0"/>
      <c r="RI18" s="0"/>
      <c r="RJ18" s="0"/>
      <c r="RK18" s="0"/>
      <c r="RL18" s="0"/>
      <c r="RM18" s="0"/>
      <c r="RN18" s="0"/>
      <c r="RO18" s="0"/>
      <c r="RP18" s="0"/>
      <c r="RQ18" s="0"/>
      <c r="RR18" s="0"/>
      <c r="RS18" s="0"/>
      <c r="RT18" s="0"/>
      <c r="RU18" s="0"/>
      <c r="RV18" s="0"/>
      <c r="RW18" s="0"/>
      <c r="RX18" s="0"/>
      <c r="RY18" s="0"/>
      <c r="RZ18" s="0"/>
      <c r="SA18" s="0"/>
      <c r="SB18" s="0"/>
      <c r="SC18" s="0"/>
      <c r="SD18" s="0"/>
      <c r="SE18" s="0"/>
      <c r="SF18" s="0"/>
      <c r="SG18" s="0"/>
      <c r="SH18" s="0"/>
      <c r="SI18" s="0"/>
      <c r="SJ18" s="0"/>
      <c r="SK18" s="0"/>
      <c r="SL18" s="0"/>
      <c r="SM18" s="0"/>
      <c r="SN18" s="0"/>
      <c r="SO18" s="0"/>
      <c r="SP18" s="0"/>
      <c r="SQ18" s="0"/>
      <c r="SR18" s="0"/>
      <c r="SS18" s="0"/>
      <c r="ST18" s="0"/>
      <c r="SU18" s="0"/>
      <c r="SV18" s="0"/>
      <c r="SW18" s="0"/>
      <c r="SX18" s="0"/>
      <c r="SY18" s="0"/>
      <c r="SZ18" s="0"/>
      <c r="TA18" s="0"/>
      <c r="TB18" s="0"/>
      <c r="TC18" s="0"/>
      <c r="TD18" s="0"/>
      <c r="TE18" s="0"/>
      <c r="TF18" s="0"/>
      <c r="TG18" s="0"/>
      <c r="TH18" s="0"/>
      <c r="TI18" s="0"/>
      <c r="TJ18" s="0"/>
      <c r="TK18" s="0"/>
      <c r="TL18" s="0"/>
      <c r="TM18" s="0"/>
      <c r="TN18" s="0"/>
      <c r="TO18" s="0"/>
      <c r="TP18" s="0"/>
      <c r="TQ18" s="0"/>
      <c r="TR18" s="0"/>
      <c r="TS18" s="0"/>
      <c r="TT18" s="0"/>
      <c r="TU18" s="0"/>
      <c r="TV18" s="0"/>
      <c r="TW18" s="0"/>
      <c r="TX18" s="0"/>
      <c r="TY18" s="0"/>
      <c r="TZ18" s="0"/>
      <c r="UA18" s="0"/>
      <c r="UB18" s="0"/>
      <c r="UC18" s="0"/>
      <c r="UD18" s="0"/>
      <c r="UE18" s="0"/>
      <c r="UF18" s="0"/>
      <c r="UG18" s="0"/>
      <c r="UH18" s="0"/>
      <c r="UI18" s="0"/>
      <c r="UJ18" s="0"/>
      <c r="UK18" s="0"/>
      <c r="UL18" s="0"/>
      <c r="UM18" s="0"/>
      <c r="UN18" s="0"/>
      <c r="UO18" s="0"/>
      <c r="UP18" s="0"/>
      <c r="UQ18" s="0"/>
      <c r="UR18" s="0"/>
      <c r="US18" s="0"/>
      <c r="UT18" s="0"/>
      <c r="UU18" s="0"/>
      <c r="UV18" s="0"/>
      <c r="UW18" s="0"/>
      <c r="UX18" s="0"/>
      <c r="UY18" s="0"/>
      <c r="UZ18" s="0"/>
      <c r="VA18" s="0"/>
      <c r="VB18" s="0"/>
      <c r="VC18" s="0"/>
      <c r="VD18" s="0"/>
      <c r="VE18" s="0"/>
      <c r="VF18" s="0"/>
      <c r="VG18" s="0"/>
      <c r="VH18" s="0"/>
      <c r="VI18" s="0"/>
      <c r="VJ18" s="0"/>
      <c r="VK18" s="0"/>
      <c r="VL18" s="0"/>
      <c r="VM18" s="0"/>
      <c r="VN18" s="0"/>
      <c r="VO18" s="0"/>
      <c r="VP18" s="0"/>
      <c r="VQ18" s="0"/>
      <c r="VR18" s="0"/>
      <c r="VS18" s="0"/>
      <c r="VT18" s="0"/>
      <c r="VU18" s="0"/>
      <c r="VV18" s="0"/>
      <c r="VW18" s="0"/>
      <c r="VX18" s="0"/>
      <c r="VY18" s="0"/>
      <c r="VZ18" s="0"/>
      <c r="WA18" s="0"/>
      <c r="WB18" s="0"/>
      <c r="WC18" s="0"/>
      <c r="WD18" s="0"/>
      <c r="WE18" s="0"/>
      <c r="WF18" s="0"/>
      <c r="WG18" s="0"/>
      <c r="WH18" s="0"/>
      <c r="WI18" s="0"/>
      <c r="WJ18" s="0"/>
      <c r="WK18" s="0"/>
      <c r="WL18" s="0"/>
      <c r="WM18" s="0"/>
      <c r="WN18" s="0"/>
      <c r="WO18" s="0"/>
      <c r="WP18" s="0"/>
      <c r="WQ18" s="0"/>
      <c r="WR18" s="0"/>
      <c r="WS18" s="0"/>
      <c r="WT18" s="0"/>
      <c r="WU18" s="0"/>
      <c r="WV18" s="0"/>
      <c r="WW18" s="0"/>
      <c r="WX18" s="0"/>
      <c r="WY18" s="0"/>
      <c r="WZ18" s="0"/>
      <c r="XA18" s="0"/>
      <c r="XB18" s="0"/>
      <c r="XC18" s="0"/>
      <c r="XD18" s="0"/>
      <c r="XE18" s="0"/>
      <c r="XF18" s="0"/>
      <c r="XG18" s="0"/>
      <c r="XH18" s="0"/>
      <c r="XI18" s="0"/>
      <c r="XJ18" s="0"/>
      <c r="XK18" s="0"/>
      <c r="XL18" s="0"/>
      <c r="XM18" s="0"/>
      <c r="XN18" s="0"/>
      <c r="XO18" s="0"/>
      <c r="XP18" s="0"/>
      <c r="XQ18" s="0"/>
      <c r="XR18" s="0"/>
      <c r="XS18" s="0"/>
      <c r="XT18" s="0"/>
      <c r="XU18" s="0"/>
      <c r="XV18" s="0"/>
      <c r="XW18" s="0"/>
      <c r="XX18" s="0"/>
      <c r="XY18" s="0"/>
      <c r="XZ18" s="0"/>
      <c r="YA18" s="0"/>
      <c r="YB18" s="0"/>
      <c r="YC18" s="0"/>
      <c r="YD18" s="0"/>
      <c r="YE18" s="0"/>
      <c r="YF18" s="0"/>
      <c r="YG18" s="0"/>
      <c r="YH18" s="0"/>
      <c r="YI18" s="0"/>
      <c r="YJ18" s="0"/>
      <c r="YK18" s="0"/>
      <c r="YL18" s="0"/>
      <c r="YM18" s="0"/>
      <c r="YN18" s="0"/>
      <c r="YO18" s="0"/>
      <c r="YP18" s="0"/>
      <c r="YQ18" s="0"/>
      <c r="YR18" s="0"/>
      <c r="YS18" s="0"/>
      <c r="YT18" s="0"/>
      <c r="YU18" s="0"/>
      <c r="YV18" s="0"/>
      <c r="YW18" s="0"/>
      <c r="YX18" s="0"/>
      <c r="YY18" s="0"/>
      <c r="YZ18" s="0"/>
      <c r="ZA18" s="0"/>
      <c r="ZB18" s="0"/>
      <c r="ZC18" s="0"/>
      <c r="ZD18" s="0"/>
      <c r="ZE18" s="0"/>
      <c r="ZF18" s="0"/>
      <c r="ZG18" s="0"/>
      <c r="ZH18" s="0"/>
      <c r="ZI18" s="0"/>
      <c r="ZJ18" s="0"/>
      <c r="ZK18" s="0"/>
      <c r="ZL18" s="0"/>
      <c r="ZM18" s="0"/>
      <c r="ZN18" s="0"/>
      <c r="ZO18" s="0"/>
      <c r="ZP18" s="0"/>
      <c r="ZQ18" s="0"/>
      <c r="ZR18" s="0"/>
      <c r="ZS18" s="0"/>
      <c r="ZT18" s="0"/>
      <c r="ZU18" s="0"/>
      <c r="ZV18" s="0"/>
      <c r="ZW18" s="0"/>
      <c r="ZX18" s="0"/>
      <c r="ZY18" s="0"/>
      <c r="ZZ18" s="0"/>
      <c r="AAA18" s="0"/>
      <c r="AAB18" s="0"/>
      <c r="AAC18" s="0"/>
      <c r="AAD18" s="0"/>
      <c r="AAE18" s="0"/>
      <c r="AAF18" s="0"/>
      <c r="AAG18" s="0"/>
      <c r="AAH18" s="0"/>
      <c r="AAI18" s="0"/>
      <c r="AAJ18" s="0"/>
      <c r="AAK18" s="0"/>
      <c r="AAL18" s="0"/>
      <c r="AAM18" s="0"/>
      <c r="AAN18" s="0"/>
      <c r="AAO18" s="0"/>
      <c r="AAP18" s="0"/>
      <c r="AAQ18" s="0"/>
      <c r="AAR18" s="0"/>
      <c r="AAS18" s="0"/>
      <c r="AAT18" s="0"/>
      <c r="AAU18" s="0"/>
      <c r="AAV18" s="0"/>
      <c r="AAW18" s="0"/>
      <c r="AAX18" s="0"/>
      <c r="AAY18" s="0"/>
      <c r="AAZ18" s="0"/>
      <c r="ABA18" s="0"/>
      <c r="ABB18" s="0"/>
      <c r="ABC18" s="0"/>
      <c r="ABD18" s="0"/>
      <c r="ABE18" s="0"/>
      <c r="ABF18" s="0"/>
      <c r="ABG18" s="0"/>
      <c r="ABH18" s="0"/>
      <c r="ABI18" s="0"/>
      <c r="ABJ18" s="0"/>
      <c r="ABK18" s="0"/>
      <c r="ABL18" s="0"/>
      <c r="ABM18" s="0"/>
      <c r="ABN18" s="0"/>
      <c r="ABO18" s="0"/>
      <c r="ABP18" s="0"/>
      <c r="ABQ18" s="0"/>
      <c r="ABR18" s="0"/>
      <c r="ABS18" s="0"/>
      <c r="ABT18" s="0"/>
      <c r="ABU18" s="0"/>
      <c r="ABV18" s="0"/>
      <c r="ABW18" s="0"/>
      <c r="ABX18" s="0"/>
      <c r="ABY18" s="0"/>
      <c r="ABZ18" s="0"/>
      <c r="ACA18" s="0"/>
      <c r="ACB18" s="0"/>
      <c r="ACC18" s="0"/>
      <c r="ACD18" s="0"/>
      <c r="ACE18" s="0"/>
      <c r="ACF18" s="0"/>
      <c r="ACG18" s="0"/>
      <c r="ACH18" s="0"/>
      <c r="ACI18" s="0"/>
      <c r="ACJ18" s="0"/>
      <c r="ACK18" s="0"/>
      <c r="ACL18" s="0"/>
      <c r="ACM18" s="0"/>
      <c r="ACN18" s="0"/>
      <c r="ACO18" s="0"/>
      <c r="ACP18" s="0"/>
      <c r="ACQ18" s="0"/>
      <c r="ACR18" s="0"/>
      <c r="ACS18" s="0"/>
      <c r="ACT18" s="0"/>
      <c r="ACU18" s="0"/>
      <c r="ACV18" s="0"/>
      <c r="ACW18" s="0"/>
      <c r="ACX18" s="0"/>
      <c r="ACY18" s="0"/>
      <c r="ACZ18" s="0"/>
      <c r="ADA18" s="0"/>
      <c r="ADB18" s="0"/>
      <c r="ADC18" s="0"/>
      <c r="ADD18" s="0"/>
      <c r="ADE18" s="0"/>
      <c r="ADF18" s="0"/>
      <c r="ADG18" s="0"/>
      <c r="ADH18" s="0"/>
      <c r="ADI18" s="0"/>
      <c r="ADJ18" s="0"/>
      <c r="ADK18" s="0"/>
      <c r="ADL18" s="0"/>
      <c r="ADM18" s="0"/>
      <c r="ADN18" s="0"/>
      <c r="ADO18" s="0"/>
      <c r="ADP18" s="0"/>
      <c r="ADQ18" s="0"/>
      <c r="ADR18" s="0"/>
      <c r="ADS18" s="0"/>
      <c r="ADT18" s="0"/>
      <c r="ADU18" s="0"/>
      <c r="ADV18" s="0"/>
      <c r="ADW18" s="0"/>
      <c r="ADX18" s="0"/>
      <c r="ADY18" s="0"/>
      <c r="ADZ18" s="0"/>
      <c r="AEA18" s="0"/>
      <c r="AEB18" s="0"/>
      <c r="AEC18" s="0"/>
      <c r="AED18" s="0"/>
      <c r="AEE18" s="0"/>
      <c r="AEF18" s="0"/>
      <c r="AEG18" s="0"/>
      <c r="AEH18" s="0"/>
      <c r="AEI18" s="0"/>
      <c r="AEJ18" s="0"/>
      <c r="AEK18" s="0"/>
      <c r="AEL18" s="0"/>
      <c r="AEM18" s="0"/>
      <c r="AEN18" s="0"/>
      <c r="AEO18" s="0"/>
      <c r="AEP18" s="0"/>
      <c r="AEQ18" s="0"/>
      <c r="AER18" s="0"/>
      <c r="AES18" s="0"/>
      <c r="AET18" s="0"/>
      <c r="AEU18" s="0"/>
      <c r="AEV18" s="0"/>
      <c r="AEW18" s="0"/>
      <c r="AEX18" s="0"/>
      <c r="AEY18" s="0"/>
      <c r="AEZ18" s="0"/>
      <c r="AFA18" s="0"/>
      <c r="AFB18" s="0"/>
      <c r="AFC18" s="0"/>
      <c r="AFD18" s="0"/>
      <c r="AFE18" s="0"/>
      <c r="AFF18" s="0"/>
      <c r="AFG18" s="0"/>
      <c r="AFH18" s="0"/>
      <c r="AFI18" s="0"/>
      <c r="AFJ18" s="0"/>
      <c r="AFK18" s="0"/>
      <c r="AFL18" s="0"/>
      <c r="AFM18" s="0"/>
      <c r="AFN18" s="0"/>
      <c r="AFO18" s="0"/>
      <c r="AFP18" s="0"/>
      <c r="AFQ18" s="0"/>
      <c r="AFR18" s="0"/>
      <c r="AFS18" s="0"/>
      <c r="AFT18" s="0"/>
      <c r="AFU18" s="0"/>
      <c r="AFV18" s="0"/>
      <c r="AFW18" s="0"/>
      <c r="AFX18" s="0"/>
      <c r="AFY18" s="0"/>
      <c r="AFZ18" s="0"/>
      <c r="AGA18" s="0"/>
      <c r="AGB18" s="0"/>
      <c r="AGC18" s="0"/>
      <c r="AGD18" s="0"/>
      <c r="AGE18" s="0"/>
      <c r="AGF18" s="0"/>
      <c r="AGG18" s="0"/>
      <c r="AGH18" s="0"/>
      <c r="AGI18" s="0"/>
      <c r="AGJ18" s="0"/>
      <c r="AGK18" s="0"/>
      <c r="AGL18" s="0"/>
      <c r="AGM18" s="0"/>
      <c r="AGN18" s="0"/>
      <c r="AGO18" s="0"/>
      <c r="AGP18" s="0"/>
      <c r="AGQ18" s="0"/>
      <c r="AGR18" s="0"/>
      <c r="AGS18" s="0"/>
      <c r="AGT18" s="0"/>
      <c r="AGU18" s="0"/>
      <c r="AGV18" s="0"/>
      <c r="AGW18" s="0"/>
      <c r="AGX18" s="0"/>
      <c r="AGY18" s="0"/>
      <c r="AGZ18" s="0"/>
      <c r="AHA18" s="0"/>
      <c r="AHB18" s="0"/>
      <c r="AHC18" s="0"/>
      <c r="AHD18" s="0"/>
      <c r="AHE18" s="0"/>
      <c r="AHF18" s="0"/>
      <c r="AHG18" s="0"/>
      <c r="AHH18" s="0"/>
      <c r="AHI18" s="0"/>
      <c r="AHJ18" s="0"/>
      <c r="AHK18" s="0"/>
      <c r="AHL18" s="0"/>
      <c r="AHM18" s="0"/>
      <c r="AHN18" s="0"/>
      <c r="AHO18" s="0"/>
      <c r="AHP18" s="0"/>
      <c r="AHQ18" s="0"/>
      <c r="AHR18" s="0"/>
      <c r="AHS18" s="0"/>
      <c r="AHT18" s="0"/>
      <c r="AHU18" s="0"/>
      <c r="AHV18" s="0"/>
      <c r="AHW18" s="0"/>
      <c r="AHX18" s="0"/>
      <c r="AHY18" s="0"/>
      <c r="AHZ18" s="0"/>
      <c r="AIA18" s="0"/>
      <c r="AIB18" s="0"/>
      <c r="AIC18" s="0"/>
      <c r="AID18" s="0"/>
      <c r="AIE18" s="0"/>
      <c r="AIF18" s="0"/>
      <c r="AIG18" s="0"/>
      <c r="AIH18" s="0"/>
      <c r="AII18" s="0"/>
      <c r="AIJ18" s="0"/>
      <c r="AIK18" s="0"/>
      <c r="AIL18" s="0"/>
      <c r="AIM18" s="0"/>
      <c r="AIN18" s="0"/>
      <c r="AIO18" s="0"/>
      <c r="AIP18" s="0"/>
      <c r="AIQ18" s="0"/>
      <c r="AIR18" s="0"/>
      <c r="AIS18" s="0"/>
      <c r="AIT18" s="0"/>
      <c r="AIU18" s="0"/>
      <c r="AIV18" s="0"/>
      <c r="AIW18" s="0"/>
      <c r="AIX18" s="0"/>
      <c r="AIY18" s="0"/>
      <c r="AIZ18" s="0"/>
      <c r="AJA18" s="0"/>
      <c r="AJB18" s="0"/>
      <c r="AJC18" s="0"/>
      <c r="AJD18" s="0"/>
      <c r="AJE18" s="0"/>
      <c r="AJF18" s="0"/>
      <c r="AJG18" s="0"/>
      <c r="AJH18" s="0"/>
      <c r="AJI18" s="0"/>
      <c r="AJJ18" s="0"/>
      <c r="AJK18" s="0"/>
      <c r="AJL18" s="0"/>
      <c r="AJM18" s="0"/>
      <c r="AJN18" s="0"/>
      <c r="AJO18" s="0"/>
      <c r="AJP18" s="0"/>
      <c r="AJQ18" s="0"/>
      <c r="AJR18" s="0"/>
      <c r="AJS18" s="0"/>
      <c r="AJT18" s="0"/>
      <c r="AJU18" s="0"/>
      <c r="AJV18" s="0"/>
      <c r="AJW18" s="0"/>
      <c r="AJX18" s="0"/>
      <c r="AJY18" s="0"/>
      <c r="AJZ18" s="0"/>
      <c r="AKA18" s="0"/>
      <c r="AKB18" s="0"/>
      <c r="AKC18" s="0"/>
      <c r="AKD18" s="0"/>
      <c r="AKE18" s="0"/>
      <c r="AKF18" s="0"/>
      <c r="AKG18" s="0"/>
      <c r="AKH18" s="0"/>
      <c r="AKI18" s="0"/>
      <c r="AKJ18" s="0"/>
      <c r="AKK18" s="0"/>
      <c r="AKL18" s="0"/>
      <c r="AKM18" s="0"/>
      <c r="AKN18" s="0"/>
      <c r="AKO18" s="0"/>
      <c r="AKP18" s="0"/>
      <c r="AKQ18" s="0"/>
      <c r="AKR18" s="0"/>
      <c r="AKS18" s="0"/>
      <c r="AKT18" s="0"/>
      <c r="AKU18" s="0"/>
      <c r="AKV18" s="0"/>
      <c r="AKW18" s="0"/>
      <c r="AKX18" s="0"/>
      <c r="AKY18" s="0"/>
      <c r="AKZ18" s="0"/>
      <c r="ALA18" s="0"/>
      <c r="ALB18" s="0"/>
      <c r="ALC18" s="0"/>
      <c r="ALD18" s="0"/>
      <c r="ALE18" s="0"/>
      <c r="ALF18" s="0"/>
      <c r="ALG18" s="0"/>
      <c r="ALH18" s="0"/>
      <c r="ALI18" s="0"/>
      <c r="ALJ18" s="0"/>
      <c r="ALK18" s="0"/>
      <c r="ALL18" s="0"/>
      <c r="ALM18" s="0"/>
      <c r="ALN18" s="0"/>
      <c r="ALO18" s="0"/>
      <c r="ALP18" s="0"/>
      <c r="ALQ18" s="0"/>
      <c r="ALR18" s="0"/>
      <c r="ALS18" s="0"/>
      <c r="ALT18" s="0"/>
      <c r="ALU18" s="0"/>
      <c r="ALV18" s="0"/>
      <c r="ALW18" s="0"/>
      <c r="ALX18" s="0"/>
      <c r="ALY18" s="0"/>
      <c r="ALZ18" s="0"/>
      <c r="AMA18" s="0"/>
      <c r="AMB18" s="0"/>
      <c r="AMC18" s="0"/>
      <c r="AMD18" s="0"/>
      <c r="AME18" s="0"/>
      <c r="AMF18" s="0"/>
      <c r="AMG18" s="0"/>
      <c r="AMH18" s="0"/>
      <c r="AMI18" s="0"/>
      <c r="AMJ18" s="0"/>
    </row>
    <row r="19" customFormat="false" ht="17.15" hidden="false" customHeight="true" outlineLevel="0" collapsed="false">
      <c r="A19" s="0"/>
      <c r="B19" s="193" t="s">
        <v>5868</v>
      </c>
      <c r="C19" s="190"/>
      <c r="D19" s="190"/>
      <c r="E19" s="190"/>
      <c r="F19" s="190"/>
      <c r="G19" s="190"/>
      <c r="H19" s="190"/>
      <c r="I19" s="190"/>
      <c r="J19" s="190"/>
      <c r="K19" s="190"/>
      <c r="L19" s="190"/>
      <c r="M19" s="190"/>
      <c r="N19" s="190"/>
      <c r="O19" s="190"/>
      <c r="P19" s="190"/>
      <c r="Q19" s="190"/>
      <c r="R19" s="190"/>
      <c r="S19" s="190"/>
      <c r="T19" s="190"/>
      <c r="U19" s="190"/>
      <c r="V19" s="190"/>
      <c r="W19" s="190"/>
      <c r="X19" s="190"/>
      <c r="Y19" s="190"/>
      <c r="Z19" s="190"/>
      <c r="AA19" s="190"/>
      <c r="AB19" s="190"/>
      <c r="AC19" s="190"/>
      <c r="AD19" s="190"/>
      <c r="AE19" s="190"/>
      <c r="AF19" s="190"/>
      <c r="AG19" s="190"/>
      <c r="AH19" s="191"/>
      <c r="AI19" s="191"/>
      <c r="AJ19" s="191"/>
      <c r="AK19" s="191"/>
      <c r="AL19" s="191"/>
      <c r="AM19" s="191"/>
      <c r="AN19" s="190"/>
      <c r="AO19" s="191"/>
      <c r="AP19" s="190"/>
      <c r="AQ19" s="190"/>
      <c r="AR19" s="190"/>
      <c r="AS19" s="190"/>
      <c r="AT19" s="190"/>
      <c r="AU19" s="190" t="s">
        <v>5869</v>
      </c>
      <c r="AV19" s="190"/>
      <c r="AW19" s="190"/>
      <c r="AX19" s="190"/>
      <c r="AY19" s="190"/>
      <c r="AZ19" s="190"/>
      <c r="BA19" s="190"/>
      <c r="BB19" s="191"/>
      <c r="BC19" s="191"/>
      <c r="BD19" s="192"/>
      <c r="BE19" s="0"/>
      <c r="BF19" s="0"/>
      <c r="BG19" s="0"/>
      <c r="BH19" s="0"/>
      <c r="BI19" s="0"/>
      <c r="BJ19" s="0"/>
      <c r="BK19" s="0"/>
      <c r="BL19" s="0"/>
      <c r="BM19" s="0"/>
      <c r="BN19" s="0"/>
      <c r="BO19" s="0"/>
      <c r="BP19" s="0"/>
      <c r="BQ19" s="0"/>
      <c r="BR19" s="0"/>
      <c r="BS19" s="0"/>
      <c r="BT19" s="0"/>
      <c r="BU19" s="0"/>
      <c r="BV19" s="0"/>
      <c r="BW19" s="0"/>
      <c r="BX19" s="0"/>
      <c r="BY19" s="0"/>
      <c r="BZ19" s="0"/>
      <c r="CA19" s="0"/>
      <c r="CB19" s="0"/>
      <c r="CC19" s="0"/>
      <c r="CD19" s="0"/>
      <c r="CE19" s="0"/>
      <c r="CF19" s="0"/>
      <c r="CG19" s="0"/>
      <c r="CH19" s="0"/>
      <c r="CI19" s="0"/>
      <c r="CJ19" s="0"/>
      <c r="CK19" s="0"/>
      <c r="CL19" s="0"/>
      <c r="CM19" s="0"/>
      <c r="CN19" s="0"/>
      <c r="CO19" s="0"/>
      <c r="CP19" s="0"/>
      <c r="CQ19" s="0"/>
      <c r="CR19" s="0"/>
      <c r="CS19" s="0"/>
      <c r="CT19" s="0"/>
      <c r="CU19" s="0"/>
      <c r="CV19" s="0"/>
      <c r="CW19" s="0"/>
      <c r="CX19" s="0"/>
      <c r="CY19" s="0"/>
      <c r="CZ19" s="0"/>
      <c r="DA19" s="0"/>
      <c r="DB19" s="0"/>
      <c r="DC19" s="0"/>
      <c r="DD19" s="0"/>
      <c r="DE19" s="0"/>
      <c r="DF19" s="0"/>
      <c r="DG19" s="0"/>
      <c r="DH19" s="0"/>
      <c r="DI19" s="0"/>
      <c r="DJ19" s="0"/>
      <c r="DK19" s="0"/>
      <c r="DL19" s="0"/>
      <c r="DM19" s="0"/>
      <c r="DN19" s="0"/>
      <c r="DO19" s="0"/>
      <c r="DP19" s="0"/>
      <c r="DQ19" s="0"/>
      <c r="DR19" s="0"/>
      <c r="DS19" s="0"/>
      <c r="DT19" s="0"/>
      <c r="DU19" s="0"/>
      <c r="DV19" s="0"/>
      <c r="DW19" s="0"/>
      <c r="DX19" s="0"/>
      <c r="DY19" s="0"/>
      <c r="DZ19" s="0"/>
      <c r="EA19" s="0"/>
      <c r="EB19" s="0"/>
      <c r="EC19" s="0"/>
      <c r="ED19" s="0"/>
      <c r="EE19" s="0"/>
      <c r="EF19" s="0"/>
      <c r="EG19" s="0"/>
      <c r="EH19" s="0"/>
      <c r="EI19" s="0"/>
      <c r="EJ19" s="0"/>
      <c r="EK19" s="0"/>
      <c r="EL19" s="0"/>
      <c r="EM19" s="0"/>
      <c r="EN19" s="0"/>
      <c r="EO19" s="0"/>
      <c r="EP19" s="0"/>
      <c r="EQ19" s="0"/>
      <c r="ER19" s="0"/>
      <c r="ES19" s="0"/>
      <c r="ET19" s="0"/>
      <c r="EU19" s="0"/>
      <c r="EV19" s="0"/>
      <c r="EW19" s="0"/>
      <c r="EX19" s="0"/>
      <c r="EY19" s="0"/>
      <c r="EZ19" s="0"/>
      <c r="FA19" s="0"/>
      <c r="FB19" s="0"/>
      <c r="FC19" s="0"/>
      <c r="FD19" s="0"/>
      <c r="FE19" s="0"/>
      <c r="FF19" s="0"/>
      <c r="FG19" s="0"/>
      <c r="FH19" s="0"/>
      <c r="FI19" s="0"/>
      <c r="FJ19" s="0"/>
      <c r="FK19" s="0"/>
      <c r="FL19" s="0"/>
      <c r="FM19" s="0"/>
      <c r="FN19" s="0"/>
      <c r="FO19" s="0"/>
      <c r="FP19" s="0"/>
      <c r="FQ19" s="0"/>
      <c r="FR19" s="0"/>
      <c r="FS19" s="0"/>
      <c r="FT19" s="0"/>
      <c r="FU19" s="0"/>
      <c r="FV19" s="0"/>
      <c r="FW19" s="0"/>
      <c r="FX19" s="0"/>
      <c r="FY19" s="0"/>
      <c r="FZ19" s="0"/>
      <c r="GA19" s="0"/>
      <c r="GB19" s="0"/>
      <c r="GC19" s="0"/>
      <c r="GD19" s="0"/>
      <c r="GE19" s="0"/>
      <c r="GF19" s="0"/>
      <c r="GG19" s="0"/>
      <c r="GH19" s="0"/>
      <c r="GI19" s="0"/>
      <c r="GJ19" s="0"/>
      <c r="GK19" s="0"/>
      <c r="GL19" s="0"/>
      <c r="GM19" s="0"/>
      <c r="GN19" s="0"/>
      <c r="GO19" s="0"/>
      <c r="GP19" s="0"/>
      <c r="GQ19" s="0"/>
      <c r="GR19" s="0"/>
      <c r="GS19" s="0"/>
      <c r="GT19" s="0"/>
      <c r="GU19" s="0"/>
      <c r="GV19" s="0"/>
      <c r="GW19" s="0"/>
      <c r="GX19" s="0"/>
      <c r="GY19" s="0"/>
      <c r="GZ19" s="0"/>
      <c r="HA19" s="0"/>
      <c r="HB19" s="0"/>
      <c r="HC19" s="0"/>
      <c r="HD19" s="0"/>
      <c r="HE19" s="0"/>
      <c r="HF19" s="0"/>
      <c r="HG19" s="0"/>
      <c r="HH19" s="0"/>
      <c r="HI19" s="0"/>
      <c r="HJ19" s="0"/>
      <c r="HK19" s="0"/>
      <c r="HL19" s="0"/>
      <c r="HM19" s="0"/>
      <c r="HN19" s="0"/>
      <c r="HO19" s="0"/>
      <c r="HP19" s="0"/>
      <c r="HQ19" s="0"/>
      <c r="HR19" s="0"/>
      <c r="HS19" s="0"/>
      <c r="HT19" s="0"/>
      <c r="HU19" s="0"/>
      <c r="HV19" s="0"/>
      <c r="HW19" s="0"/>
      <c r="HX19" s="0"/>
      <c r="HY19" s="0"/>
      <c r="HZ19" s="0"/>
      <c r="IA19" s="0"/>
      <c r="IB19" s="0"/>
      <c r="IC19" s="0"/>
      <c r="ID19" s="0"/>
      <c r="IE19" s="0"/>
      <c r="IF19" s="0"/>
      <c r="IG19" s="0"/>
      <c r="IH19" s="0"/>
      <c r="II19" s="0"/>
      <c r="IJ19" s="0"/>
      <c r="IK19" s="0"/>
      <c r="IL19" s="0"/>
      <c r="IM19" s="0"/>
      <c r="IN19" s="0"/>
      <c r="IO19" s="0"/>
      <c r="IP19" s="0"/>
      <c r="IQ19" s="0"/>
      <c r="IR19" s="0"/>
      <c r="IS19" s="0"/>
      <c r="IT19" s="0"/>
      <c r="IU19" s="0"/>
      <c r="IV19" s="0"/>
      <c r="IW19" s="0"/>
      <c r="IX19" s="0"/>
      <c r="IY19" s="0"/>
      <c r="IZ19" s="0"/>
      <c r="JA19" s="0"/>
      <c r="JB19" s="0"/>
      <c r="JC19" s="0"/>
      <c r="JD19" s="0"/>
      <c r="JE19" s="0"/>
      <c r="JF19" s="0"/>
      <c r="JG19" s="0"/>
      <c r="JH19" s="0"/>
      <c r="JI19" s="0"/>
      <c r="JJ19" s="0"/>
      <c r="JK19" s="0"/>
      <c r="JL19" s="0"/>
      <c r="JM19" s="0"/>
      <c r="JN19" s="0"/>
      <c r="JO19" s="0"/>
      <c r="JP19" s="0"/>
      <c r="JQ19" s="0"/>
      <c r="JR19" s="0"/>
      <c r="JS19" s="0"/>
      <c r="JT19" s="0"/>
      <c r="JU19" s="0"/>
      <c r="JV19" s="0"/>
      <c r="JW19" s="0"/>
      <c r="JX19" s="0"/>
      <c r="JY19" s="0"/>
      <c r="JZ19" s="0"/>
      <c r="KA19" s="0"/>
      <c r="KB19" s="0"/>
      <c r="KC19" s="0"/>
      <c r="KD19" s="0"/>
      <c r="KE19" s="0"/>
      <c r="KF19" s="0"/>
      <c r="KG19" s="0"/>
      <c r="KH19" s="0"/>
      <c r="KI19" s="0"/>
      <c r="KJ19" s="0"/>
      <c r="KK19" s="0"/>
      <c r="KL19" s="0"/>
      <c r="KM19" s="0"/>
      <c r="KN19" s="0"/>
      <c r="KO19" s="0"/>
      <c r="KP19" s="0"/>
      <c r="KQ19" s="0"/>
      <c r="KR19" s="0"/>
      <c r="KS19" s="0"/>
      <c r="KT19" s="0"/>
      <c r="KU19" s="0"/>
      <c r="KV19" s="0"/>
      <c r="KW19" s="0"/>
      <c r="KX19" s="0"/>
      <c r="KY19" s="0"/>
      <c r="KZ19" s="0"/>
      <c r="LA19" s="0"/>
      <c r="LB19" s="0"/>
      <c r="LC19" s="0"/>
      <c r="LD19" s="0"/>
      <c r="LE19" s="0"/>
      <c r="LF19" s="0"/>
      <c r="LG19" s="0"/>
      <c r="LH19" s="0"/>
      <c r="LI19" s="0"/>
      <c r="LJ19" s="0"/>
      <c r="LK19" s="0"/>
      <c r="LL19" s="0"/>
      <c r="LM19" s="0"/>
      <c r="LN19" s="0"/>
      <c r="LO19" s="0"/>
      <c r="LP19" s="0"/>
      <c r="LQ19" s="0"/>
      <c r="LR19" s="0"/>
      <c r="LS19" s="0"/>
      <c r="LT19" s="0"/>
      <c r="LU19" s="0"/>
      <c r="LV19" s="0"/>
      <c r="LW19" s="0"/>
      <c r="LX19" s="0"/>
      <c r="LY19" s="0"/>
      <c r="LZ19" s="0"/>
      <c r="MA19" s="0"/>
      <c r="MB19" s="0"/>
      <c r="MC19" s="0"/>
      <c r="MD19" s="0"/>
      <c r="ME19" s="0"/>
      <c r="MF19" s="0"/>
      <c r="MG19" s="0"/>
      <c r="MH19" s="0"/>
      <c r="MI19" s="0"/>
      <c r="MJ19" s="0"/>
      <c r="MK19" s="0"/>
      <c r="ML19" s="0"/>
      <c r="MM19" s="0"/>
      <c r="MN19" s="0"/>
      <c r="MO19" s="0"/>
      <c r="MP19" s="0"/>
      <c r="MQ19" s="0"/>
      <c r="MR19" s="0"/>
      <c r="MS19" s="0"/>
      <c r="MT19" s="0"/>
      <c r="MU19" s="0"/>
      <c r="MV19" s="0"/>
      <c r="MW19" s="0"/>
      <c r="MX19" s="0"/>
      <c r="MY19" s="0"/>
      <c r="MZ19" s="0"/>
      <c r="NA19" s="0"/>
      <c r="NB19" s="0"/>
      <c r="NC19" s="0"/>
      <c r="ND19" s="0"/>
      <c r="NE19" s="0"/>
      <c r="NF19" s="0"/>
      <c r="NG19" s="0"/>
      <c r="NH19" s="0"/>
      <c r="NI19" s="0"/>
      <c r="NJ19" s="0"/>
      <c r="NK19" s="0"/>
      <c r="NL19" s="0"/>
      <c r="NM19" s="0"/>
      <c r="NN19" s="0"/>
      <c r="NO19" s="0"/>
      <c r="NP19" s="0"/>
      <c r="NQ19" s="0"/>
      <c r="NR19" s="0"/>
      <c r="NS19" s="0"/>
      <c r="NT19" s="0"/>
      <c r="NU19" s="0"/>
      <c r="NV19" s="0"/>
      <c r="NW19" s="0"/>
      <c r="NX19" s="0"/>
      <c r="NY19" s="0"/>
      <c r="NZ19" s="0"/>
      <c r="OA19" s="0"/>
      <c r="OB19" s="0"/>
      <c r="OC19" s="0"/>
      <c r="OD19" s="0"/>
      <c r="OE19" s="0"/>
      <c r="OF19" s="0"/>
      <c r="OG19" s="0"/>
      <c r="OH19" s="0"/>
      <c r="OI19" s="0"/>
      <c r="OJ19" s="0"/>
      <c r="OK19" s="0"/>
      <c r="OL19" s="0"/>
      <c r="OM19" s="0"/>
      <c r="ON19" s="0"/>
      <c r="OO19" s="0"/>
      <c r="OP19" s="0"/>
      <c r="OQ19" s="0"/>
      <c r="OR19" s="0"/>
      <c r="OS19" s="0"/>
      <c r="OT19" s="0"/>
      <c r="OU19" s="0"/>
      <c r="OV19" s="0"/>
      <c r="OW19" s="0"/>
      <c r="OX19" s="0"/>
      <c r="OY19" s="0"/>
      <c r="OZ19" s="0"/>
      <c r="PA19" s="0"/>
      <c r="PB19" s="0"/>
      <c r="PC19" s="0"/>
      <c r="PD19" s="0"/>
      <c r="PE19" s="0"/>
      <c r="PF19" s="0"/>
      <c r="PG19" s="0"/>
      <c r="PH19" s="0"/>
      <c r="PI19" s="0"/>
      <c r="PJ19" s="0"/>
      <c r="PK19" s="0"/>
      <c r="PL19" s="0"/>
      <c r="PM19" s="0"/>
      <c r="PN19" s="0"/>
      <c r="PO19" s="0"/>
      <c r="PP19" s="0"/>
      <c r="PQ19" s="0"/>
      <c r="PR19" s="0"/>
      <c r="PS19" s="0"/>
      <c r="PT19" s="0"/>
      <c r="PU19" s="0"/>
      <c r="PV19" s="0"/>
      <c r="PW19" s="0"/>
      <c r="PX19" s="0"/>
      <c r="PY19" s="0"/>
      <c r="PZ19" s="0"/>
      <c r="QA19" s="0"/>
      <c r="QB19" s="0"/>
      <c r="QC19" s="0"/>
      <c r="QD19" s="0"/>
      <c r="QE19" s="0"/>
      <c r="QF19" s="0"/>
      <c r="QG19" s="0"/>
      <c r="QH19" s="0"/>
      <c r="QI19" s="0"/>
      <c r="QJ19" s="0"/>
      <c r="QK19" s="0"/>
      <c r="QL19" s="0"/>
      <c r="QM19" s="0"/>
      <c r="QN19" s="0"/>
      <c r="QO19" s="0"/>
      <c r="QP19" s="0"/>
      <c r="QQ19" s="0"/>
      <c r="QR19" s="0"/>
      <c r="QS19" s="0"/>
      <c r="QT19" s="0"/>
      <c r="QU19" s="0"/>
      <c r="QV19" s="0"/>
      <c r="QW19" s="0"/>
      <c r="QX19" s="0"/>
      <c r="QY19" s="0"/>
      <c r="QZ19" s="0"/>
      <c r="RA19" s="0"/>
      <c r="RB19" s="0"/>
      <c r="RC19" s="0"/>
      <c r="RD19" s="0"/>
      <c r="RE19" s="0"/>
      <c r="RF19" s="0"/>
      <c r="RG19" s="0"/>
      <c r="RH19" s="0"/>
      <c r="RI19" s="0"/>
      <c r="RJ19" s="0"/>
      <c r="RK19" s="0"/>
      <c r="RL19" s="0"/>
      <c r="RM19" s="0"/>
      <c r="RN19" s="0"/>
      <c r="RO19" s="0"/>
      <c r="RP19" s="0"/>
      <c r="RQ19" s="0"/>
      <c r="RR19" s="0"/>
      <c r="RS19" s="0"/>
      <c r="RT19" s="0"/>
      <c r="RU19" s="0"/>
      <c r="RV19" s="0"/>
      <c r="RW19" s="0"/>
      <c r="RX19" s="0"/>
      <c r="RY19" s="0"/>
      <c r="RZ19" s="0"/>
      <c r="SA19" s="0"/>
      <c r="SB19" s="0"/>
      <c r="SC19" s="0"/>
      <c r="SD19" s="0"/>
      <c r="SE19" s="0"/>
      <c r="SF19" s="0"/>
      <c r="SG19" s="0"/>
      <c r="SH19" s="0"/>
      <c r="SI19" s="0"/>
      <c r="SJ19" s="0"/>
      <c r="SK19" s="0"/>
      <c r="SL19" s="0"/>
      <c r="SM19" s="0"/>
      <c r="SN19" s="0"/>
      <c r="SO19" s="0"/>
      <c r="SP19" s="0"/>
      <c r="SQ19" s="0"/>
      <c r="SR19" s="0"/>
      <c r="SS19" s="0"/>
      <c r="ST19" s="0"/>
      <c r="SU19" s="0"/>
      <c r="SV19" s="0"/>
      <c r="SW19" s="0"/>
      <c r="SX19" s="0"/>
      <c r="SY19" s="0"/>
      <c r="SZ19" s="0"/>
      <c r="TA19" s="0"/>
      <c r="TB19" s="0"/>
      <c r="TC19" s="0"/>
      <c r="TD19" s="0"/>
      <c r="TE19" s="0"/>
      <c r="TF19" s="0"/>
      <c r="TG19" s="0"/>
      <c r="TH19" s="0"/>
      <c r="TI19" s="0"/>
      <c r="TJ19" s="0"/>
      <c r="TK19" s="0"/>
      <c r="TL19" s="0"/>
      <c r="TM19" s="0"/>
      <c r="TN19" s="0"/>
      <c r="TO19" s="0"/>
      <c r="TP19" s="0"/>
      <c r="TQ19" s="0"/>
      <c r="TR19" s="0"/>
      <c r="TS19" s="0"/>
      <c r="TT19" s="0"/>
      <c r="TU19" s="0"/>
      <c r="TV19" s="0"/>
      <c r="TW19" s="0"/>
      <c r="TX19" s="0"/>
      <c r="TY19" s="0"/>
      <c r="TZ19" s="0"/>
      <c r="UA19" s="0"/>
      <c r="UB19" s="0"/>
      <c r="UC19" s="0"/>
      <c r="UD19" s="0"/>
      <c r="UE19" s="0"/>
      <c r="UF19" s="0"/>
      <c r="UG19" s="0"/>
      <c r="UH19" s="0"/>
      <c r="UI19" s="0"/>
      <c r="UJ19" s="0"/>
      <c r="UK19" s="0"/>
      <c r="UL19" s="0"/>
      <c r="UM19" s="0"/>
      <c r="UN19" s="0"/>
      <c r="UO19" s="0"/>
      <c r="UP19" s="0"/>
      <c r="UQ19" s="0"/>
      <c r="UR19" s="0"/>
      <c r="US19" s="0"/>
      <c r="UT19" s="0"/>
      <c r="UU19" s="0"/>
      <c r="UV19" s="0"/>
      <c r="UW19" s="0"/>
      <c r="UX19" s="0"/>
      <c r="UY19" s="0"/>
      <c r="UZ19" s="0"/>
      <c r="VA19" s="0"/>
      <c r="VB19" s="0"/>
      <c r="VC19" s="0"/>
      <c r="VD19" s="0"/>
      <c r="VE19" s="0"/>
      <c r="VF19" s="0"/>
      <c r="VG19" s="0"/>
      <c r="VH19" s="0"/>
      <c r="VI19" s="0"/>
      <c r="VJ19" s="0"/>
      <c r="VK19" s="0"/>
      <c r="VL19" s="0"/>
      <c r="VM19" s="0"/>
      <c r="VN19" s="0"/>
      <c r="VO19" s="0"/>
      <c r="VP19" s="0"/>
      <c r="VQ19" s="0"/>
      <c r="VR19" s="0"/>
      <c r="VS19" s="0"/>
      <c r="VT19" s="0"/>
      <c r="VU19" s="0"/>
      <c r="VV19" s="0"/>
      <c r="VW19" s="0"/>
      <c r="VX19" s="0"/>
      <c r="VY19" s="0"/>
      <c r="VZ19" s="0"/>
      <c r="WA19" s="0"/>
      <c r="WB19" s="0"/>
      <c r="WC19" s="0"/>
      <c r="WD19" s="0"/>
      <c r="WE19" s="0"/>
      <c r="WF19" s="0"/>
      <c r="WG19" s="0"/>
      <c r="WH19" s="0"/>
      <c r="WI19" s="0"/>
      <c r="WJ19" s="0"/>
      <c r="WK19" s="0"/>
      <c r="WL19" s="0"/>
      <c r="WM19" s="0"/>
      <c r="WN19" s="0"/>
      <c r="WO19" s="0"/>
      <c r="WP19" s="0"/>
      <c r="WQ19" s="0"/>
      <c r="WR19" s="0"/>
      <c r="WS19" s="0"/>
      <c r="WT19" s="0"/>
      <c r="WU19" s="0"/>
      <c r="WV19" s="0"/>
      <c r="WW19" s="0"/>
      <c r="WX19" s="0"/>
      <c r="WY19" s="0"/>
      <c r="WZ19" s="0"/>
      <c r="XA19" s="0"/>
      <c r="XB19" s="0"/>
      <c r="XC19" s="0"/>
      <c r="XD19" s="0"/>
      <c r="XE19" s="0"/>
      <c r="XF19" s="0"/>
      <c r="XG19" s="0"/>
      <c r="XH19" s="0"/>
      <c r="XI19" s="0"/>
      <c r="XJ19" s="0"/>
      <c r="XK19" s="0"/>
      <c r="XL19" s="0"/>
      <c r="XM19" s="0"/>
      <c r="XN19" s="0"/>
      <c r="XO19" s="0"/>
      <c r="XP19" s="0"/>
      <c r="XQ19" s="0"/>
      <c r="XR19" s="0"/>
      <c r="XS19" s="0"/>
      <c r="XT19" s="0"/>
      <c r="XU19" s="0"/>
      <c r="XV19" s="0"/>
      <c r="XW19" s="0"/>
      <c r="XX19" s="0"/>
      <c r="XY19" s="0"/>
      <c r="XZ19" s="0"/>
      <c r="YA19" s="0"/>
      <c r="YB19" s="0"/>
      <c r="YC19" s="0"/>
      <c r="YD19" s="0"/>
      <c r="YE19" s="0"/>
      <c r="YF19" s="0"/>
      <c r="YG19" s="0"/>
      <c r="YH19" s="0"/>
      <c r="YI19" s="0"/>
      <c r="YJ19" s="0"/>
      <c r="YK19" s="0"/>
      <c r="YL19" s="0"/>
      <c r="YM19" s="0"/>
      <c r="YN19" s="0"/>
      <c r="YO19" s="0"/>
      <c r="YP19" s="0"/>
      <c r="YQ19" s="0"/>
      <c r="YR19" s="0"/>
      <c r="YS19" s="0"/>
      <c r="YT19" s="0"/>
      <c r="YU19" s="0"/>
      <c r="YV19" s="0"/>
      <c r="YW19" s="0"/>
      <c r="YX19" s="0"/>
      <c r="YY19" s="0"/>
      <c r="YZ19" s="0"/>
      <c r="ZA19" s="0"/>
      <c r="ZB19" s="0"/>
      <c r="ZC19" s="0"/>
      <c r="ZD19" s="0"/>
      <c r="ZE19" s="0"/>
      <c r="ZF19" s="0"/>
      <c r="ZG19" s="0"/>
      <c r="ZH19" s="0"/>
      <c r="ZI19" s="0"/>
      <c r="ZJ19" s="0"/>
      <c r="ZK19" s="0"/>
      <c r="ZL19" s="0"/>
      <c r="ZM19" s="0"/>
      <c r="ZN19" s="0"/>
      <c r="ZO19" s="0"/>
      <c r="ZP19" s="0"/>
      <c r="ZQ19" s="0"/>
      <c r="ZR19" s="0"/>
      <c r="ZS19" s="0"/>
      <c r="ZT19" s="0"/>
      <c r="ZU19" s="0"/>
      <c r="ZV19" s="0"/>
      <c r="ZW19" s="0"/>
      <c r="ZX19" s="0"/>
      <c r="ZY19" s="0"/>
      <c r="ZZ19" s="0"/>
      <c r="AAA19" s="0"/>
      <c r="AAB19" s="0"/>
      <c r="AAC19" s="0"/>
      <c r="AAD19" s="0"/>
      <c r="AAE19" s="0"/>
      <c r="AAF19" s="0"/>
      <c r="AAG19" s="0"/>
      <c r="AAH19" s="0"/>
      <c r="AAI19" s="0"/>
      <c r="AAJ19" s="0"/>
      <c r="AAK19" s="0"/>
      <c r="AAL19" s="0"/>
      <c r="AAM19" s="0"/>
      <c r="AAN19" s="0"/>
      <c r="AAO19" s="0"/>
      <c r="AAP19" s="0"/>
      <c r="AAQ19" s="0"/>
      <c r="AAR19" s="0"/>
      <c r="AAS19" s="0"/>
      <c r="AAT19" s="0"/>
      <c r="AAU19" s="0"/>
      <c r="AAV19" s="0"/>
      <c r="AAW19" s="0"/>
      <c r="AAX19" s="0"/>
      <c r="AAY19" s="0"/>
      <c r="AAZ19" s="0"/>
      <c r="ABA19" s="0"/>
      <c r="ABB19" s="0"/>
      <c r="ABC19" s="0"/>
      <c r="ABD19" s="0"/>
      <c r="ABE19" s="0"/>
      <c r="ABF19" s="0"/>
      <c r="ABG19" s="0"/>
      <c r="ABH19" s="0"/>
      <c r="ABI19" s="0"/>
      <c r="ABJ19" s="0"/>
      <c r="ABK19" s="0"/>
      <c r="ABL19" s="0"/>
      <c r="ABM19" s="0"/>
      <c r="ABN19" s="0"/>
      <c r="ABO19" s="0"/>
      <c r="ABP19" s="0"/>
      <c r="ABQ19" s="0"/>
      <c r="ABR19" s="0"/>
      <c r="ABS19" s="0"/>
      <c r="ABT19" s="0"/>
      <c r="ABU19" s="0"/>
      <c r="ABV19" s="0"/>
      <c r="ABW19" s="0"/>
      <c r="ABX19" s="0"/>
      <c r="ABY19" s="0"/>
      <c r="ABZ19" s="0"/>
      <c r="ACA19" s="0"/>
      <c r="ACB19" s="0"/>
      <c r="ACC19" s="0"/>
      <c r="ACD19" s="0"/>
      <c r="ACE19" s="0"/>
      <c r="ACF19" s="0"/>
      <c r="ACG19" s="0"/>
      <c r="ACH19" s="0"/>
      <c r="ACI19" s="0"/>
      <c r="ACJ19" s="0"/>
      <c r="ACK19" s="0"/>
      <c r="ACL19" s="0"/>
      <c r="ACM19" s="0"/>
      <c r="ACN19" s="0"/>
      <c r="ACO19" s="0"/>
      <c r="ACP19" s="0"/>
      <c r="ACQ19" s="0"/>
      <c r="ACR19" s="0"/>
      <c r="ACS19" s="0"/>
      <c r="ACT19" s="0"/>
      <c r="ACU19" s="0"/>
      <c r="ACV19" s="0"/>
      <c r="ACW19" s="0"/>
      <c r="ACX19" s="0"/>
      <c r="ACY19" s="0"/>
      <c r="ACZ19" s="0"/>
      <c r="ADA19" s="0"/>
      <c r="ADB19" s="0"/>
      <c r="ADC19" s="0"/>
      <c r="ADD19" s="0"/>
      <c r="ADE19" s="0"/>
      <c r="ADF19" s="0"/>
      <c r="ADG19" s="0"/>
      <c r="ADH19" s="0"/>
      <c r="ADI19" s="0"/>
      <c r="ADJ19" s="0"/>
      <c r="ADK19" s="0"/>
      <c r="ADL19" s="0"/>
      <c r="ADM19" s="0"/>
      <c r="ADN19" s="0"/>
      <c r="ADO19" s="0"/>
      <c r="ADP19" s="0"/>
      <c r="ADQ19" s="0"/>
      <c r="ADR19" s="0"/>
      <c r="ADS19" s="0"/>
      <c r="ADT19" s="0"/>
      <c r="ADU19" s="0"/>
      <c r="ADV19" s="0"/>
      <c r="ADW19" s="0"/>
      <c r="ADX19" s="0"/>
      <c r="ADY19" s="0"/>
      <c r="ADZ19" s="0"/>
      <c r="AEA19" s="0"/>
      <c r="AEB19" s="0"/>
      <c r="AEC19" s="0"/>
      <c r="AED19" s="0"/>
      <c r="AEE19" s="0"/>
      <c r="AEF19" s="0"/>
      <c r="AEG19" s="0"/>
      <c r="AEH19" s="0"/>
      <c r="AEI19" s="0"/>
      <c r="AEJ19" s="0"/>
      <c r="AEK19" s="0"/>
      <c r="AEL19" s="0"/>
      <c r="AEM19" s="0"/>
      <c r="AEN19" s="0"/>
      <c r="AEO19" s="0"/>
      <c r="AEP19" s="0"/>
      <c r="AEQ19" s="0"/>
      <c r="AER19" s="0"/>
      <c r="AES19" s="0"/>
      <c r="AET19" s="0"/>
      <c r="AEU19" s="0"/>
      <c r="AEV19" s="0"/>
      <c r="AEW19" s="0"/>
      <c r="AEX19" s="0"/>
      <c r="AEY19" s="0"/>
      <c r="AEZ19" s="0"/>
      <c r="AFA19" s="0"/>
      <c r="AFB19" s="0"/>
      <c r="AFC19" s="0"/>
      <c r="AFD19" s="0"/>
      <c r="AFE19" s="0"/>
      <c r="AFF19" s="0"/>
      <c r="AFG19" s="0"/>
      <c r="AFH19" s="0"/>
      <c r="AFI19" s="0"/>
      <c r="AFJ19" s="0"/>
      <c r="AFK19" s="0"/>
      <c r="AFL19" s="0"/>
      <c r="AFM19" s="0"/>
      <c r="AFN19" s="0"/>
      <c r="AFO19" s="0"/>
      <c r="AFP19" s="0"/>
      <c r="AFQ19" s="0"/>
      <c r="AFR19" s="0"/>
      <c r="AFS19" s="0"/>
      <c r="AFT19" s="0"/>
      <c r="AFU19" s="0"/>
      <c r="AFV19" s="0"/>
      <c r="AFW19" s="0"/>
      <c r="AFX19" s="0"/>
      <c r="AFY19" s="0"/>
      <c r="AFZ19" s="0"/>
      <c r="AGA19" s="0"/>
      <c r="AGB19" s="0"/>
      <c r="AGC19" s="0"/>
      <c r="AGD19" s="0"/>
      <c r="AGE19" s="0"/>
      <c r="AGF19" s="0"/>
      <c r="AGG19" s="0"/>
      <c r="AGH19" s="0"/>
      <c r="AGI19" s="0"/>
      <c r="AGJ19" s="0"/>
      <c r="AGK19" s="0"/>
      <c r="AGL19" s="0"/>
      <c r="AGM19" s="0"/>
      <c r="AGN19" s="0"/>
      <c r="AGO19" s="0"/>
      <c r="AGP19" s="0"/>
      <c r="AGQ19" s="0"/>
      <c r="AGR19" s="0"/>
      <c r="AGS19" s="0"/>
      <c r="AGT19" s="0"/>
      <c r="AGU19" s="0"/>
      <c r="AGV19" s="0"/>
      <c r="AGW19" s="0"/>
      <c r="AGX19" s="0"/>
      <c r="AGY19" s="0"/>
      <c r="AGZ19" s="0"/>
      <c r="AHA19" s="0"/>
      <c r="AHB19" s="0"/>
      <c r="AHC19" s="0"/>
      <c r="AHD19" s="0"/>
      <c r="AHE19" s="0"/>
      <c r="AHF19" s="0"/>
      <c r="AHG19" s="0"/>
      <c r="AHH19" s="0"/>
      <c r="AHI19" s="0"/>
      <c r="AHJ19" s="0"/>
      <c r="AHK19" s="0"/>
      <c r="AHL19" s="0"/>
      <c r="AHM19" s="0"/>
      <c r="AHN19" s="0"/>
      <c r="AHO19" s="0"/>
      <c r="AHP19" s="0"/>
      <c r="AHQ19" s="0"/>
      <c r="AHR19" s="0"/>
      <c r="AHS19" s="0"/>
      <c r="AHT19" s="0"/>
      <c r="AHU19" s="0"/>
      <c r="AHV19" s="0"/>
      <c r="AHW19" s="0"/>
      <c r="AHX19" s="0"/>
      <c r="AHY19" s="0"/>
      <c r="AHZ19" s="0"/>
      <c r="AIA19" s="0"/>
      <c r="AIB19" s="0"/>
      <c r="AIC19" s="0"/>
      <c r="AID19" s="0"/>
      <c r="AIE19" s="0"/>
      <c r="AIF19" s="0"/>
      <c r="AIG19" s="0"/>
      <c r="AIH19" s="0"/>
      <c r="AII19" s="0"/>
      <c r="AIJ19" s="0"/>
      <c r="AIK19" s="0"/>
      <c r="AIL19" s="0"/>
      <c r="AIM19" s="0"/>
      <c r="AIN19" s="0"/>
      <c r="AIO19" s="0"/>
      <c r="AIP19" s="0"/>
      <c r="AIQ19" s="0"/>
      <c r="AIR19" s="0"/>
      <c r="AIS19" s="0"/>
      <c r="AIT19" s="0"/>
      <c r="AIU19" s="0"/>
      <c r="AIV19" s="0"/>
      <c r="AIW19" s="0"/>
      <c r="AIX19" s="0"/>
      <c r="AIY19" s="0"/>
      <c r="AIZ19" s="0"/>
      <c r="AJA19" s="0"/>
      <c r="AJB19" s="0"/>
      <c r="AJC19" s="0"/>
      <c r="AJD19" s="0"/>
      <c r="AJE19" s="0"/>
      <c r="AJF19" s="0"/>
      <c r="AJG19" s="0"/>
      <c r="AJH19" s="0"/>
      <c r="AJI19" s="0"/>
      <c r="AJJ19" s="0"/>
      <c r="AJK19" s="0"/>
      <c r="AJL19" s="0"/>
      <c r="AJM19" s="0"/>
      <c r="AJN19" s="0"/>
      <c r="AJO19" s="0"/>
      <c r="AJP19" s="0"/>
      <c r="AJQ19" s="0"/>
      <c r="AJR19" s="0"/>
      <c r="AJS19" s="0"/>
      <c r="AJT19" s="0"/>
      <c r="AJU19" s="0"/>
      <c r="AJV19" s="0"/>
      <c r="AJW19" s="0"/>
      <c r="AJX19" s="0"/>
      <c r="AJY19" s="0"/>
      <c r="AJZ19" s="0"/>
      <c r="AKA19" s="0"/>
      <c r="AKB19" s="0"/>
      <c r="AKC19" s="0"/>
      <c r="AKD19" s="0"/>
      <c r="AKE19" s="0"/>
      <c r="AKF19" s="0"/>
      <c r="AKG19" s="0"/>
      <c r="AKH19" s="0"/>
      <c r="AKI19" s="0"/>
      <c r="AKJ19" s="0"/>
      <c r="AKK19" s="0"/>
      <c r="AKL19" s="0"/>
      <c r="AKM19" s="0"/>
      <c r="AKN19" s="0"/>
      <c r="AKO19" s="0"/>
      <c r="AKP19" s="0"/>
      <c r="AKQ19" s="0"/>
      <c r="AKR19" s="0"/>
      <c r="AKS19" s="0"/>
      <c r="AKT19" s="0"/>
      <c r="AKU19" s="0"/>
      <c r="AKV19" s="0"/>
      <c r="AKW19" s="0"/>
      <c r="AKX19" s="0"/>
      <c r="AKY19" s="0"/>
      <c r="AKZ19" s="0"/>
      <c r="ALA19" s="0"/>
      <c r="ALB19" s="0"/>
      <c r="ALC19" s="0"/>
      <c r="ALD19" s="0"/>
      <c r="ALE19" s="0"/>
      <c r="ALF19" s="0"/>
      <c r="ALG19" s="0"/>
      <c r="ALH19" s="0"/>
      <c r="ALI19" s="0"/>
      <c r="ALJ19" s="0"/>
      <c r="ALK19" s="0"/>
      <c r="ALL19" s="0"/>
      <c r="ALM19" s="0"/>
      <c r="ALN19" s="0"/>
      <c r="ALO19" s="0"/>
      <c r="ALP19" s="0"/>
      <c r="ALQ19" s="0"/>
      <c r="ALR19" s="0"/>
      <c r="ALS19" s="0"/>
      <c r="ALT19" s="0"/>
      <c r="ALU19" s="0"/>
      <c r="ALV19" s="0"/>
      <c r="ALW19" s="0"/>
      <c r="ALX19" s="0"/>
      <c r="ALY19" s="0"/>
      <c r="ALZ19" s="0"/>
      <c r="AMA19" s="0"/>
      <c r="AMB19" s="0"/>
      <c r="AMC19" s="0"/>
      <c r="AMD19" s="0"/>
      <c r="AME19" s="0"/>
      <c r="AMF19" s="0"/>
      <c r="AMG19" s="0"/>
      <c r="AMH19" s="0"/>
      <c r="AMI19" s="0"/>
      <c r="AMJ19" s="0"/>
    </row>
    <row r="20" customFormat="false" ht="17.15" hidden="false" customHeight="true" outlineLevel="0" collapsed="false">
      <c r="A20" s="0"/>
      <c r="B20" s="213"/>
      <c r="C20" s="196" t="s">
        <v>257</v>
      </c>
      <c r="D20" s="196"/>
      <c r="E20" s="196"/>
      <c r="F20" s="196"/>
      <c r="G20" s="196"/>
      <c r="H20" s="196"/>
      <c r="I20" s="196"/>
      <c r="J20" s="196"/>
      <c r="K20" s="196"/>
      <c r="L20" s="196"/>
      <c r="M20" s="196"/>
      <c r="N20" s="196"/>
      <c r="O20" s="196"/>
      <c r="P20" s="196"/>
      <c r="Q20" s="196"/>
      <c r="R20" s="196"/>
      <c r="S20" s="196"/>
      <c r="T20" s="196"/>
      <c r="U20" s="196"/>
      <c r="V20" s="196"/>
      <c r="W20" s="196"/>
      <c r="X20" s="196"/>
      <c r="Y20" s="196"/>
      <c r="Z20" s="196"/>
      <c r="AA20" s="196"/>
      <c r="AB20" s="196"/>
      <c r="AC20" s="196"/>
      <c r="AD20" s="196"/>
      <c r="AE20" s="196"/>
      <c r="AF20" s="196"/>
      <c r="AG20" s="196"/>
      <c r="AH20" s="197"/>
      <c r="AI20" s="197"/>
      <c r="AJ20" s="197"/>
      <c r="AK20" s="197"/>
      <c r="AL20" s="197"/>
      <c r="AM20" s="197"/>
      <c r="AN20" s="196"/>
      <c r="AO20" s="197"/>
      <c r="AP20" s="196"/>
      <c r="AQ20" s="196"/>
      <c r="AR20" s="196"/>
      <c r="AS20" s="196"/>
      <c r="AT20" s="196"/>
      <c r="AU20" s="196"/>
      <c r="AV20" s="196"/>
      <c r="AW20" s="196"/>
      <c r="AX20" s="196"/>
      <c r="AY20" s="196"/>
      <c r="AZ20" s="196"/>
      <c r="BA20" s="196"/>
      <c r="BB20" s="197"/>
      <c r="BC20" s="197"/>
      <c r="BD20" s="198"/>
      <c r="BE20" s="0"/>
      <c r="BF20" s="0"/>
      <c r="BG20" s="0"/>
      <c r="BH20" s="0"/>
      <c r="BI20" s="0"/>
      <c r="BJ20" s="0"/>
      <c r="BK20" s="0"/>
      <c r="BL20" s="0"/>
      <c r="BM20" s="0"/>
      <c r="BN20" s="0"/>
      <c r="BO20" s="0"/>
      <c r="BP20" s="0"/>
      <c r="BQ20" s="0"/>
      <c r="BR20" s="0"/>
      <c r="BS20" s="0"/>
      <c r="BT20" s="0"/>
      <c r="BU20" s="0"/>
      <c r="BV20" s="0"/>
      <c r="BW20" s="0"/>
      <c r="BX20" s="0"/>
      <c r="BY20" s="0"/>
      <c r="BZ20" s="0"/>
      <c r="CA20" s="0"/>
      <c r="CB20" s="0"/>
      <c r="CC20" s="0"/>
      <c r="CD20" s="0"/>
      <c r="CE20" s="0"/>
      <c r="CF20" s="0"/>
      <c r="CG20" s="0"/>
      <c r="CH20" s="0"/>
      <c r="CI20" s="0"/>
      <c r="CJ20" s="0"/>
      <c r="CK20" s="0"/>
      <c r="CL20" s="0"/>
      <c r="CM20" s="0"/>
      <c r="CN20" s="0"/>
      <c r="CO20" s="0"/>
      <c r="CP20" s="0"/>
      <c r="CQ20" s="0"/>
      <c r="CR20" s="0"/>
      <c r="CS20" s="0"/>
      <c r="CT20" s="0"/>
      <c r="CU20" s="0"/>
      <c r="CV20" s="0"/>
      <c r="CW20" s="0"/>
      <c r="CX20" s="0"/>
      <c r="CY20" s="0"/>
      <c r="CZ20" s="0"/>
      <c r="DA20" s="0"/>
      <c r="DB20" s="0"/>
      <c r="DC20" s="0"/>
      <c r="DD20" s="0"/>
      <c r="DE20" s="0"/>
      <c r="DF20" s="0"/>
      <c r="DG20" s="0"/>
      <c r="DH20" s="0"/>
      <c r="DI20" s="0"/>
      <c r="DJ20" s="0"/>
      <c r="DK20" s="0"/>
      <c r="DL20" s="0"/>
      <c r="DM20" s="0"/>
      <c r="DN20" s="0"/>
      <c r="DO20" s="0"/>
      <c r="DP20" s="0"/>
      <c r="DQ20" s="0"/>
      <c r="DR20" s="0"/>
      <c r="DS20" s="0"/>
      <c r="DT20" s="0"/>
      <c r="DU20" s="0"/>
      <c r="DV20" s="0"/>
      <c r="DW20" s="0"/>
      <c r="DX20" s="0"/>
      <c r="DY20" s="0"/>
      <c r="DZ20" s="0"/>
      <c r="EA20" s="0"/>
      <c r="EB20" s="0"/>
      <c r="EC20" s="0"/>
      <c r="ED20" s="0"/>
      <c r="EE20" s="0"/>
      <c r="EF20" s="0"/>
      <c r="EG20" s="0"/>
      <c r="EH20" s="0"/>
      <c r="EI20" s="0"/>
      <c r="EJ20" s="0"/>
      <c r="EK20" s="0"/>
      <c r="EL20" s="0"/>
      <c r="EM20" s="0"/>
      <c r="EN20" s="0"/>
      <c r="EO20" s="0"/>
      <c r="EP20" s="0"/>
      <c r="EQ20" s="0"/>
      <c r="ER20" s="0"/>
      <c r="ES20" s="0"/>
      <c r="ET20" s="0"/>
      <c r="EU20" s="0"/>
      <c r="EV20" s="0"/>
      <c r="EW20" s="0"/>
      <c r="EX20" s="0"/>
      <c r="EY20" s="0"/>
      <c r="EZ20" s="0"/>
      <c r="FA20" s="0"/>
      <c r="FB20" s="0"/>
      <c r="FC20" s="0"/>
      <c r="FD20" s="0"/>
      <c r="FE20" s="0"/>
      <c r="FF20" s="0"/>
      <c r="FG20" s="0"/>
      <c r="FH20" s="0"/>
      <c r="FI20" s="0"/>
      <c r="FJ20" s="0"/>
      <c r="FK20" s="0"/>
      <c r="FL20" s="0"/>
      <c r="FM20" s="0"/>
      <c r="FN20" s="0"/>
      <c r="FO20" s="0"/>
      <c r="FP20" s="0"/>
      <c r="FQ20" s="0"/>
      <c r="FR20" s="0"/>
      <c r="FS20" s="0"/>
      <c r="FT20" s="0"/>
      <c r="FU20" s="0"/>
      <c r="FV20" s="0"/>
      <c r="FW20" s="0"/>
      <c r="FX20" s="0"/>
      <c r="FY20" s="0"/>
      <c r="FZ20" s="0"/>
      <c r="GA20" s="0"/>
      <c r="GB20" s="0"/>
      <c r="GC20" s="0"/>
      <c r="GD20" s="0"/>
      <c r="GE20" s="0"/>
      <c r="GF20" s="0"/>
      <c r="GG20" s="0"/>
      <c r="GH20" s="0"/>
      <c r="GI20" s="0"/>
      <c r="GJ20" s="0"/>
      <c r="GK20" s="0"/>
      <c r="GL20" s="0"/>
      <c r="GM20" s="0"/>
      <c r="GN20" s="0"/>
      <c r="GO20" s="0"/>
      <c r="GP20" s="0"/>
      <c r="GQ20" s="0"/>
      <c r="GR20" s="0"/>
      <c r="GS20" s="0"/>
      <c r="GT20" s="0"/>
      <c r="GU20" s="0"/>
      <c r="GV20" s="0"/>
      <c r="GW20" s="0"/>
      <c r="GX20" s="0"/>
      <c r="GY20" s="0"/>
      <c r="GZ20" s="0"/>
      <c r="HA20" s="0"/>
      <c r="HB20" s="0"/>
      <c r="HC20" s="0"/>
      <c r="HD20" s="0"/>
      <c r="HE20" s="0"/>
      <c r="HF20" s="0"/>
      <c r="HG20" s="0"/>
      <c r="HH20" s="0"/>
      <c r="HI20" s="0"/>
      <c r="HJ20" s="0"/>
      <c r="HK20" s="0"/>
      <c r="HL20" s="0"/>
      <c r="HM20" s="0"/>
      <c r="HN20" s="0"/>
      <c r="HO20" s="0"/>
      <c r="HP20" s="0"/>
      <c r="HQ20" s="0"/>
      <c r="HR20" s="0"/>
      <c r="HS20" s="0"/>
      <c r="HT20" s="0"/>
      <c r="HU20" s="0"/>
      <c r="HV20" s="0"/>
      <c r="HW20" s="0"/>
      <c r="HX20" s="0"/>
      <c r="HY20" s="0"/>
      <c r="HZ20" s="0"/>
      <c r="IA20" s="0"/>
      <c r="IB20" s="0"/>
      <c r="IC20" s="0"/>
      <c r="ID20" s="0"/>
      <c r="IE20" s="0"/>
      <c r="IF20" s="0"/>
      <c r="IG20" s="0"/>
      <c r="IH20" s="0"/>
      <c r="II20" s="0"/>
      <c r="IJ20" s="0"/>
      <c r="IK20" s="0"/>
      <c r="IL20" s="0"/>
      <c r="IM20" s="0"/>
      <c r="IN20" s="0"/>
      <c r="IO20" s="0"/>
      <c r="IP20" s="0"/>
      <c r="IQ20" s="0"/>
      <c r="IR20" s="0"/>
      <c r="IS20" s="0"/>
      <c r="IT20" s="0"/>
      <c r="IU20" s="0"/>
      <c r="IV20" s="0"/>
      <c r="IW20" s="0"/>
      <c r="IX20" s="0"/>
      <c r="IY20" s="0"/>
      <c r="IZ20" s="0"/>
      <c r="JA20" s="0"/>
      <c r="JB20" s="0"/>
      <c r="JC20" s="0"/>
      <c r="JD20" s="0"/>
      <c r="JE20" s="0"/>
      <c r="JF20" s="0"/>
      <c r="JG20" s="0"/>
      <c r="JH20" s="0"/>
      <c r="JI20" s="0"/>
      <c r="JJ20" s="0"/>
      <c r="JK20" s="0"/>
      <c r="JL20" s="0"/>
      <c r="JM20" s="0"/>
      <c r="JN20" s="0"/>
      <c r="JO20" s="0"/>
      <c r="JP20" s="0"/>
      <c r="JQ20" s="0"/>
      <c r="JR20" s="0"/>
      <c r="JS20" s="0"/>
      <c r="JT20" s="0"/>
      <c r="JU20" s="0"/>
      <c r="JV20" s="0"/>
      <c r="JW20" s="0"/>
      <c r="JX20" s="0"/>
      <c r="JY20" s="0"/>
      <c r="JZ20" s="0"/>
      <c r="KA20" s="0"/>
      <c r="KB20" s="0"/>
      <c r="KC20" s="0"/>
      <c r="KD20" s="0"/>
      <c r="KE20" s="0"/>
      <c r="KF20" s="0"/>
      <c r="KG20" s="0"/>
      <c r="KH20" s="0"/>
      <c r="KI20" s="0"/>
      <c r="KJ20" s="0"/>
      <c r="KK20" s="0"/>
      <c r="KL20" s="0"/>
      <c r="KM20" s="0"/>
      <c r="KN20" s="0"/>
      <c r="KO20" s="0"/>
      <c r="KP20" s="0"/>
      <c r="KQ20" s="0"/>
      <c r="KR20" s="0"/>
      <c r="KS20" s="0"/>
      <c r="KT20" s="0"/>
      <c r="KU20" s="0"/>
      <c r="KV20" s="0"/>
      <c r="KW20" s="0"/>
      <c r="KX20" s="0"/>
      <c r="KY20" s="0"/>
      <c r="KZ20" s="0"/>
      <c r="LA20" s="0"/>
      <c r="LB20" s="0"/>
      <c r="LC20" s="0"/>
      <c r="LD20" s="0"/>
      <c r="LE20" s="0"/>
      <c r="LF20" s="0"/>
      <c r="LG20" s="0"/>
      <c r="LH20" s="0"/>
      <c r="LI20" s="0"/>
      <c r="LJ20" s="0"/>
      <c r="LK20" s="0"/>
      <c r="LL20" s="0"/>
      <c r="LM20" s="0"/>
      <c r="LN20" s="0"/>
      <c r="LO20" s="0"/>
      <c r="LP20" s="0"/>
      <c r="LQ20" s="0"/>
      <c r="LR20" s="0"/>
      <c r="LS20" s="0"/>
      <c r="LT20" s="0"/>
      <c r="LU20" s="0"/>
      <c r="LV20" s="0"/>
      <c r="LW20" s="0"/>
      <c r="LX20" s="0"/>
      <c r="LY20" s="0"/>
      <c r="LZ20" s="0"/>
      <c r="MA20" s="0"/>
      <c r="MB20" s="0"/>
      <c r="MC20" s="0"/>
      <c r="MD20" s="0"/>
      <c r="ME20" s="0"/>
      <c r="MF20" s="0"/>
      <c r="MG20" s="0"/>
      <c r="MH20" s="0"/>
      <c r="MI20" s="0"/>
      <c r="MJ20" s="0"/>
      <c r="MK20" s="0"/>
      <c r="ML20" s="0"/>
      <c r="MM20" s="0"/>
      <c r="MN20" s="0"/>
      <c r="MO20" s="0"/>
      <c r="MP20" s="0"/>
      <c r="MQ20" s="0"/>
      <c r="MR20" s="0"/>
      <c r="MS20" s="0"/>
      <c r="MT20" s="0"/>
      <c r="MU20" s="0"/>
      <c r="MV20" s="0"/>
      <c r="MW20" s="0"/>
      <c r="MX20" s="0"/>
      <c r="MY20" s="0"/>
      <c r="MZ20" s="0"/>
      <c r="NA20" s="0"/>
      <c r="NB20" s="0"/>
      <c r="NC20" s="0"/>
      <c r="ND20" s="0"/>
      <c r="NE20" s="0"/>
      <c r="NF20" s="0"/>
      <c r="NG20" s="0"/>
      <c r="NH20" s="0"/>
      <c r="NI20" s="0"/>
      <c r="NJ20" s="0"/>
      <c r="NK20" s="0"/>
      <c r="NL20" s="0"/>
      <c r="NM20" s="0"/>
      <c r="NN20" s="0"/>
      <c r="NO20" s="0"/>
      <c r="NP20" s="0"/>
      <c r="NQ20" s="0"/>
      <c r="NR20" s="0"/>
      <c r="NS20" s="0"/>
      <c r="NT20" s="0"/>
      <c r="NU20" s="0"/>
      <c r="NV20" s="0"/>
      <c r="NW20" s="0"/>
      <c r="NX20" s="0"/>
      <c r="NY20" s="0"/>
      <c r="NZ20" s="0"/>
      <c r="OA20" s="0"/>
      <c r="OB20" s="0"/>
      <c r="OC20" s="0"/>
      <c r="OD20" s="0"/>
      <c r="OE20" s="0"/>
      <c r="OF20" s="0"/>
      <c r="OG20" s="0"/>
      <c r="OH20" s="0"/>
      <c r="OI20" s="0"/>
      <c r="OJ20" s="0"/>
      <c r="OK20" s="0"/>
      <c r="OL20" s="0"/>
      <c r="OM20" s="0"/>
      <c r="ON20" s="0"/>
      <c r="OO20" s="0"/>
      <c r="OP20" s="0"/>
      <c r="OQ20" s="0"/>
      <c r="OR20" s="0"/>
      <c r="OS20" s="0"/>
      <c r="OT20" s="0"/>
      <c r="OU20" s="0"/>
      <c r="OV20" s="0"/>
      <c r="OW20" s="0"/>
      <c r="OX20" s="0"/>
      <c r="OY20" s="0"/>
      <c r="OZ20" s="0"/>
      <c r="PA20" s="0"/>
      <c r="PB20" s="0"/>
      <c r="PC20" s="0"/>
      <c r="PD20" s="0"/>
      <c r="PE20" s="0"/>
      <c r="PF20" s="0"/>
      <c r="PG20" s="0"/>
      <c r="PH20" s="0"/>
      <c r="PI20" s="0"/>
      <c r="PJ20" s="0"/>
      <c r="PK20" s="0"/>
      <c r="PL20" s="0"/>
      <c r="PM20" s="0"/>
      <c r="PN20" s="0"/>
      <c r="PO20" s="0"/>
      <c r="PP20" s="0"/>
      <c r="PQ20" s="0"/>
      <c r="PR20" s="0"/>
      <c r="PS20" s="0"/>
      <c r="PT20" s="0"/>
      <c r="PU20" s="0"/>
      <c r="PV20" s="0"/>
      <c r="PW20" s="0"/>
      <c r="PX20" s="0"/>
      <c r="PY20" s="0"/>
      <c r="PZ20" s="0"/>
      <c r="QA20" s="0"/>
      <c r="QB20" s="0"/>
      <c r="QC20" s="0"/>
      <c r="QD20" s="0"/>
      <c r="QE20" s="0"/>
      <c r="QF20" s="0"/>
      <c r="QG20" s="0"/>
      <c r="QH20" s="0"/>
      <c r="QI20" s="0"/>
      <c r="QJ20" s="0"/>
      <c r="QK20" s="0"/>
      <c r="QL20" s="0"/>
      <c r="QM20" s="0"/>
      <c r="QN20" s="0"/>
      <c r="QO20" s="0"/>
      <c r="QP20" s="0"/>
      <c r="QQ20" s="0"/>
      <c r="QR20" s="0"/>
      <c r="QS20" s="0"/>
      <c r="QT20" s="0"/>
      <c r="QU20" s="0"/>
      <c r="QV20" s="0"/>
      <c r="QW20" s="0"/>
      <c r="QX20" s="0"/>
      <c r="QY20" s="0"/>
      <c r="QZ20" s="0"/>
      <c r="RA20" s="0"/>
      <c r="RB20" s="0"/>
      <c r="RC20" s="0"/>
      <c r="RD20" s="0"/>
      <c r="RE20" s="0"/>
      <c r="RF20" s="0"/>
      <c r="RG20" s="0"/>
      <c r="RH20" s="0"/>
      <c r="RI20" s="0"/>
      <c r="RJ20" s="0"/>
      <c r="RK20" s="0"/>
      <c r="RL20" s="0"/>
      <c r="RM20" s="0"/>
      <c r="RN20" s="0"/>
      <c r="RO20" s="0"/>
      <c r="RP20" s="0"/>
      <c r="RQ20" s="0"/>
      <c r="RR20" s="0"/>
      <c r="RS20" s="0"/>
      <c r="RT20" s="0"/>
      <c r="RU20" s="0"/>
      <c r="RV20" s="0"/>
      <c r="RW20" s="0"/>
      <c r="RX20" s="0"/>
      <c r="RY20" s="0"/>
      <c r="RZ20" s="0"/>
      <c r="SA20" s="0"/>
      <c r="SB20" s="0"/>
      <c r="SC20" s="0"/>
      <c r="SD20" s="0"/>
      <c r="SE20" s="0"/>
      <c r="SF20" s="0"/>
      <c r="SG20" s="0"/>
      <c r="SH20" s="0"/>
      <c r="SI20" s="0"/>
      <c r="SJ20" s="0"/>
      <c r="SK20" s="0"/>
      <c r="SL20" s="0"/>
      <c r="SM20" s="0"/>
      <c r="SN20" s="0"/>
      <c r="SO20" s="0"/>
      <c r="SP20" s="0"/>
      <c r="SQ20" s="0"/>
      <c r="SR20" s="0"/>
      <c r="SS20" s="0"/>
      <c r="ST20" s="0"/>
      <c r="SU20" s="0"/>
      <c r="SV20" s="0"/>
      <c r="SW20" s="0"/>
      <c r="SX20" s="0"/>
      <c r="SY20" s="0"/>
      <c r="SZ20" s="0"/>
      <c r="TA20" s="0"/>
      <c r="TB20" s="0"/>
      <c r="TC20" s="0"/>
      <c r="TD20" s="0"/>
      <c r="TE20" s="0"/>
      <c r="TF20" s="0"/>
      <c r="TG20" s="0"/>
      <c r="TH20" s="0"/>
      <c r="TI20" s="0"/>
      <c r="TJ20" s="0"/>
      <c r="TK20" s="0"/>
      <c r="TL20" s="0"/>
      <c r="TM20" s="0"/>
      <c r="TN20" s="0"/>
      <c r="TO20" s="0"/>
      <c r="TP20" s="0"/>
      <c r="TQ20" s="0"/>
      <c r="TR20" s="0"/>
      <c r="TS20" s="0"/>
      <c r="TT20" s="0"/>
      <c r="TU20" s="0"/>
      <c r="TV20" s="0"/>
      <c r="TW20" s="0"/>
      <c r="TX20" s="0"/>
      <c r="TY20" s="0"/>
      <c r="TZ20" s="0"/>
      <c r="UA20" s="0"/>
      <c r="UB20" s="0"/>
      <c r="UC20" s="0"/>
      <c r="UD20" s="0"/>
      <c r="UE20" s="0"/>
      <c r="UF20" s="0"/>
      <c r="UG20" s="0"/>
      <c r="UH20" s="0"/>
      <c r="UI20" s="0"/>
      <c r="UJ20" s="0"/>
      <c r="UK20" s="0"/>
      <c r="UL20" s="0"/>
      <c r="UM20" s="0"/>
      <c r="UN20" s="0"/>
      <c r="UO20" s="0"/>
      <c r="UP20" s="0"/>
      <c r="UQ20" s="0"/>
      <c r="UR20" s="0"/>
      <c r="US20" s="0"/>
      <c r="UT20" s="0"/>
      <c r="UU20" s="0"/>
      <c r="UV20" s="0"/>
      <c r="UW20" s="0"/>
      <c r="UX20" s="0"/>
      <c r="UY20" s="0"/>
      <c r="UZ20" s="0"/>
      <c r="VA20" s="0"/>
      <c r="VB20" s="0"/>
      <c r="VC20" s="0"/>
      <c r="VD20" s="0"/>
      <c r="VE20" s="0"/>
      <c r="VF20" s="0"/>
      <c r="VG20" s="0"/>
      <c r="VH20" s="0"/>
      <c r="VI20" s="0"/>
      <c r="VJ20" s="0"/>
      <c r="VK20" s="0"/>
      <c r="VL20" s="0"/>
      <c r="VM20" s="0"/>
      <c r="VN20" s="0"/>
      <c r="VO20" s="0"/>
      <c r="VP20" s="0"/>
      <c r="VQ20" s="0"/>
      <c r="VR20" s="0"/>
      <c r="VS20" s="0"/>
      <c r="VT20" s="0"/>
      <c r="VU20" s="0"/>
      <c r="VV20" s="0"/>
      <c r="VW20" s="0"/>
      <c r="VX20" s="0"/>
      <c r="VY20" s="0"/>
      <c r="VZ20" s="0"/>
      <c r="WA20" s="0"/>
      <c r="WB20" s="0"/>
      <c r="WC20" s="0"/>
      <c r="WD20" s="0"/>
      <c r="WE20" s="0"/>
      <c r="WF20" s="0"/>
      <c r="WG20" s="0"/>
      <c r="WH20" s="0"/>
      <c r="WI20" s="0"/>
      <c r="WJ20" s="0"/>
      <c r="WK20" s="0"/>
      <c r="WL20" s="0"/>
      <c r="WM20" s="0"/>
      <c r="WN20" s="0"/>
      <c r="WO20" s="0"/>
      <c r="WP20" s="0"/>
      <c r="WQ20" s="0"/>
      <c r="WR20" s="0"/>
      <c r="WS20" s="0"/>
      <c r="WT20" s="0"/>
      <c r="WU20" s="0"/>
      <c r="WV20" s="0"/>
      <c r="WW20" s="0"/>
      <c r="WX20" s="0"/>
      <c r="WY20" s="0"/>
      <c r="WZ20" s="0"/>
      <c r="XA20" s="0"/>
      <c r="XB20" s="0"/>
      <c r="XC20" s="0"/>
      <c r="XD20" s="0"/>
      <c r="XE20" s="0"/>
      <c r="XF20" s="0"/>
      <c r="XG20" s="0"/>
      <c r="XH20" s="0"/>
      <c r="XI20" s="0"/>
      <c r="XJ20" s="0"/>
      <c r="XK20" s="0"/>
      <c r="XL20" s="0"/>
      <c r="XM20" s="0"/>
      <c r="XN20" s="0"/>
      <c r="XO20" s="0"/>
      <c r="XP20" s="0"/>
      <c r="XQ20" s="0"/>
      <c r="XR20" s="0"/>
      <c r="XS20" s="0"/>
      <c r="XT20" s="0"/>
      <c r="XU20" s="0"/>
      <c r="XV20" s="0"/>
      <c r="XW20" s="0"/>
      <c r="XX20" s="0"/>
      <c r="XY20" s="0"/>
      <c r="XZ20" s="0"/>
      <c r="YA20" s="0"/>
      <c r="YB20" s="0"/>
      <c r="YC20" s="0"/>
      <c r="YD20" s="0"/>
      <c r="YE20" s="0"/>
      <c r="YF20" s="0"/>
      <c r="YG20" s="0"/>
      <c r="YH20" s="0"/>
      <c r="YI20" s="0"/>
      <c r="YJ20" s="0"/>
      <c r="YK20" s="0"/>
      <c r="YL20" s="0"/>
      <c r="YM20" s="0"/>
      <c r="YN20" s="0"/>
      <c r="YO20" s="0"/>
      <c r="YP20" s="0"/>
      <c r="YQ20" s="0"/>
      <c r="YR20" s="0"/>
      <c r="YS20" s="0"/>
      <c r="YT20" s="0"/>
      <c r="YU20" s="0"/>
      <c r="YV20" s="0"/>
      <c r="YW20" s="0"/>
      <c r="YX20" s="0"/>
      <c r="YY20" s="0"/>
      <c r="YZ20" s="0"/>
      <c r="ZA20" s="0"/>
      <c r="ZB20" s="0"/>
      <c r="ZC20" s="0"/>
      <c r="ZD20" s="0"/>
      <c r="ZE20" s="0"/>
      <c r="ZF20" s="0"/>
      <c r="ZG20" s="0"/>
      <c r="ZH20" s="0"/>
      <c r="ZI20" s="0"/>
      <c r="ZJ20" s="0"/>
      <c r="ZK20" s="0"/>
      <c r="ZL20" s="0"/>
      <c r="ZM20" s="0"/>
      <c r="ZN20" s="0"/>
      <c r="ZO20" s="0"/>
      <c r="ZP20" s="0"/>
      <c r="ZQ20" s="0"/>
      <c r="ZR20" s="0"/>
      <c r="ZS20" s="0"/>
      <c r="ZT20" s="0"/>
      <c r="ZU20" s="0"/>
      <c r="ZV20" s="0"/>
      <c r="ZW20" s="0"/>
      <c r="ZX20" s="0"/>
      <c r="ZY20" s="0"/>
      <c r="ZZ20" s="0"/>
      <c r="AAA20" s="0"/>
      <c r="AAB20" s="0"/>
      <c r="AAC20" s="0"/>
      <c r="AAD20" s="0"/>
      <c r="AAE20" s="0"/>
      <c r="AAF20" s="0"/>
      <c r="AAG20" s="0"/>
      <c r="AAH20" s="0"/>
      <c r="AAI20" s="0"/>
      <c r="AAJ20" s="0"/>
      <c r="AAK20" s="0"/>
      <c r="AAL20" s="0"/>
      <c r="AAM20" s="0"/>
      <c r="AAN20" s="0"/>
      <c r="AAO20" s="0"/>
      <c r="AAP20" s="0"/>
      <c r="AAQ20" s="0"/>
      <c r="AAR20" s="0"/>
      <c r="AAS20" s="0"/>
      <c r="AAT20" s="0"/>
      <c r="AAU20" s="0"/>
      <c r="AAV20" s="0"/>
      <c r="AAW20" s="0"/>
      <c r="AAX20" s="0"/>
      <c r="AAY20" s="0"/>
      <c r="AAZ20" s="0"/>
      <c r="ABA20" s="0"/>
      <c r="ABB20" s="0"/>
      <c r="ABC20" s="0"/>
      <c r="ABD20" s="0"/>
      <c r="ABE20" s="0"/>
      <c r="ABF20" s="0"/>
      <c r="ABG20" s="0"/>
      <c r="ABH20" s="0"/>
      <c r="ABI20" s="0"/>
      <c r="ABJ20" s="0"/>
      <c r="ABK20" s="0"/>
      <c r="ABL20" s="0"/>
      <c r="ABM20" s="0"/>
      <c r="ABN20" s="0"/>
      <c r="ABO20" s="0"/>
      <c r="ABP20" s="0"/>
      <c r="ABQ20" s="0"/>
      <c r="ABR20" s="0"/>
      <c r="ABS20" s="0"/>
      <c r="ABT20" s="0"/>
      <c r="ABU20" s="0"/>
      <c r="ABV20" s="0"/>
      <c r="ABW20" s="0"/>
      <c r="ABX20" s="0"/>
      <c r="ABY20" s="0"/>
      <c r="ABZ20" s="0"/>
      <c r="ACA20" s="0"/>
      <c r="ACB20" s="0"/>
      <c r="ACC20" s="0"/>
      <c r="ACD20" s="0"/>
      <c r="ACE20" s="0"/>
      <c r="ACF20" s="0"/>
      <c r="ACG20" s="0"/>
      <c r="ACH20" s="0"/>
      <c r="ACI20" s="0"/>
      <c r="ACJ20" s="0"/>
      <c r="ACK20" s="0"/>
      <c r="ACL20" s="0"/>
      <c r="ACM20" s="0"/>
      <c r="ACN20" s="0"/>
      <c r="ACO20" s="0"/>
      <c r="ACP20" s="0"/>
      <c r="ACQ20" s="0"/>
      <c r="ACR20" s="0"/>
      <c r="ACS20" s="0"/>
      <c r="ACT20" s="0"/>
      <c r="ACU20" s="0"/>
      <c r="ACV20" s="0"/>
      <c r="ACW20" s="0"/>
      <c r="ACX20" s="0"/>
      <c r="ACY20" s="0"/>
      <c r="ACZ20" s="0"/>
      <c r="ADA20" s="0"/>
      <c r="ADB20" s="0"/>
      <c r="ADC20" s="0"/>
      <c r="ADD20" s="0"/>
      <c r="ADE20" s="0"/>
      <c r="ADF20" s="0"/>
      <c r="ADG20" s="0"/>
      <c r="ADH20" s="0"/>
      <c r="ADI20" s="0"/>
      <c r="ADJ20" s="0"/>
      <c r="ADK20" s="0"/>
      <c r="ADL20" s="0"/>
      <c r="ADM20" s="0"/>
      <c r="ADN20" s="0"/>
      <c r="ADO20" s="0"/>
      <c r="ADP20" s="0"/>
      <c r="ADQ20" s="0"/>
      <c r="ADR20" s="0"/>
      <c r="ADS20" s="0"/>
      <c r="ADT20" s="0"/>
      <c r="ADU20" s="0"/>
      <c r="ADV20" s="0"/>
      <c r="ADW20" s="0"/>
      <c r="ADX20" s="0"/>
      <c r="ADY20" s="0"/>
      <c r="ADZ20" s="0"/>
      <c r="AEA20" s="0"/>
      <c r="AEB20" s="0"/>
      <c r="AEC20" s="0"/>
      <c r="AED20" s="0"/>
      <c r="AEE20" s="0"/>
      <c r="AEF20" s="0"/>
      <c r="AEG20" s="0"/>
      <c r="AEH20" s="0"/>
      <c r="AEI20" s="0"/>
      <c r="AEJ20" s="0"/>
      <c r="AEK20" s="0"/>
      <c r="AEL20" s="0"/>
      <c r="AEM20" s="0"/>
      <c r="AEN20" s="0"/>
      <c r="AEO20" s="0"/>
      <c r="AEP20" s="0"/>
      <c r="AEQ20" s="0"/>
      <c r="AER20" s="0"/>
      <c r="AES20" s="0"/>
      <c r="AET20" s="0"/>
      <c r="AEU20" s="0"/>
      <c r="AEV20" s="0"/>
      <c r="AEW20" s="0"/>
      <c r="AEX20" s="0"/>
      <c r="AEY20" s="0"/>
      <c r="AEZ20" s="0"/>
      <c r="AFA20" s="0"/>
      <c r="AFB20" s="0"/>
      <c r="AFC20" s="0"/>
      <c r="AFD20" s="0"/>
      <c r="AFE20" s="0"/>
      <c r="AFF20" s="0"/>
      <c r="AFG20" s="0"/>
      <c r="AFH20" s="0"/>
      <c r="AFI20" s="0"/>
      <c r="AFJ20" s="0"/>
      <c r="AFK20" s="0"/>
      <c r="AFL20" s="0"/>
      <c r="AFM20" s="0"/>
      <c r="AFN20" s="0"/>
      <c r="AFO20" s="0"/>
      <c r="AFP20" s="0"/>
      <c r="AFQ20" s="0"/>
      <c r="AFR20" s="0"/>
      <c r="AFS20" s="0"/>
      <c r="AFT20" s="0"/>
      <c r="AFU20" s="0"/>
      <c r="AFV20" s="0"/>
      <c r="AFW20" s="0"/>
      <c r="AFX20" s="0"/>
      <c r="AFY20" s="0"/>
      <c r="AFZ20" s="0"/>
      <c r="AGA20" s="0"/>
      <c r="AGB20" s="0"/>
      <c r="AGC20" s="0"/>
      <c r="AGD20" s="0"/>
      <c r="AGE20" s="0"/>
      <c r="AGF20" s="0"/>
      <c r="AGG20" s="0"/>
      <c r="AGH20" s="0"/>
      <c r="AGI20" s="0"/>
      <c r="AGJ20" s="0"/>
      <c r="AGK20" s="0"/>
      <c r="AGL20" s="0"/>
      <c r="AGM20" s="0"/>
      <c r="AGN20" s="0"/>
      <c r="AGO20" s="0"/>
      <c r="AGP20" s="0"/>
      <c r="AGQ20" s="0"/>
      <c r="AGR20" s="0"/>
      <c r="AGS20" s="0"/>
      <c r="AGT20" s="0"/>
      <c r="AGU20" s="0"/>
      <c r="AGV20" s="0"/>
      <c r="AGW20" s="0"/>
      <c r="AGX20" s="0"/>
      <c r="AGY20" s="0"/>
      <c r="AGZ20" s="0"/>
      <c r="AHA20" s="0"/>
      <c r="AHB20" s="0"/>
      <c r="AHC20" s="0"/>
      <c r="AHD20" s="0"/>
      <c r="AHE20" s="0"/>
      <c r="AHF20" s="0"/>
      <c r="AHG20" s="0"/>
      <c r="AHH20" s="0"/>
      <c r="AHI20" s="0"/>
      <c r="AHJ20" s="0"/>
      <c r="AHK20" s="0"/>
      <c r="AHL20" s="0"/>
      <c r="AHM20" s="0"/>
      <c r="AHN20" s="0"/>
      <c r="AHO20" s="0"/>
      <c r="AHP20" s="0"/>
      <c r="AHQ20" s="0"/>
      <c r="AHR20" s="0"/>
      <c r="AHS20" s="0"/>
      <c r="AHT20" s="0"/>
      <c r="AHU20" s="0"/>
      <c r="AHV20" s="0"/>
      <c r="AHW20" s="0"/>
      <c r="AHX20" s="0"/>
      <c r="AHY20" s="0"/>
      <c r="AHZ20" s="0"/>
      <c r="AIA20" s="0"/>
      <c r="AIB20" s="0"/>
      <c r="AIC20" s="0"/>
      <c r="AID20" s="0"/>
      <c r="AIE20" s="0"/>
      <c r="AIF20" s="0"/>
      <c r="AIG20" s="0"/>
      <c r="AIH20" s="0"/>
      <c r="AII20" s="0"/>
      <c r="AIJ20" s="0"/>
      <c r="AIK20" s="0"/>
      <c r="AIL20" s="0"/>
      <c r="AIM20" s="0"/>
      <c r="AIN20" s="0"/>
      <c r="AIO20" s="0"/>
      <c r="AIP20" s="0"/>
      <c r="AIQ20" s="0"/>
      <c r="AIR20" s="0"/>
      <c r="AIS20" s="0"/>
      <c r="AIT20" s="0"/>
      <c r="AIU20" s="0"/>
      <c r="AIV20" s="0"/>
      <c r="AIW20" s="0"/>
      <c r="AIX20" s="0"/>
      <c r="AIY20" s="0"/>
      <c r="AIZ20" s="0"/>
      <c r="AJA20" s="0"/>
      <c r="AJB20" s="0"/>
      <c r="AJC20" s="0"/>
      <c r="AJD20" s="0"/>
      <c r="AJE20" s="0"/>
      <c r="AJF20" s="0"/>
      <c r="AJG20" s="0"/>
      <c r="AJH20" s="0"/>
      <c r="AJI20" s="0"/>
      <c r="AJJ20" s="0"/>
      <c r="AJK20" s="0"/>
      <c r="AJL20" s="0"/>
      <c r="AJM20" s="0"/>
      <c r="AJN20" s="0"/>
      <c r="AJO20" s="0"/>
      <c r="AJP20" s="0"/>
      <c r="AJQ20" s="0"/>
      <c r="AJR20" s="0"/>
      <c r="AJS20" s="0"/>
      <c r="AJT20" s="0"/>
      <c r="AJU20" s="0"/>
      <c r="AJV20" s="0"/>
      <c r="AJW20" s="0"/>
      <c r="AJX20" s="0"/>
      <c r="AJY20" s="0"/>
      <c r="AJZ20" s="0"/>
      <c r="AKA20" s="0"/>
      <c r="AKB20" s="0"/>
      <c r="AKC20" s="0"/>
      <c r="AKD20" s="0"/>
      <c r="AKE20" s="0"/>
      <c r="AKF20" s="0"/>
      <c r="AKG20" s="0"/>
      <c r="AKH20" s="0"/>
      <c r="AKI20" s="0"/>
      <c r="AKJ20" s="0"/>
      <c r="AKK20" s="0"/>
      <c r="AKL20" s="0"/>
      <c r="AKM20" s="0"/>
      <c r="AKN20" s="0"/>
      <c r="AKO20" s="0"/>
      <c r="AKP20" s="0"/>
      <c r="AKQ20" s="0"/>
      <c r="AKR20" s="0"/>
      <c r="AKS20" s="0"/>
      <c r="AKT20" s="0"/>
      <c r="AKU20" s="0"/>
      <c r="AKV20" s="0"/>
      <c r="AKW20" s="0"/>
      <c r="AKX20" s="0"/>
      <c r="AKY20" s="0"/>
      <c r="AKZ20" s="0"/>
      <c r="ALA20" s="0"/>
      <c r="ALB20" s="0"/>
      <c r="ALC20" s="0"/>
      <c r="ALD20" s="0"/>
      <c r="ALE20" s="0"/>
      <c r="ALF20" s="0"/>
      <c r="ALG20" s="0"/>
      <c r="ALH20" s="0"/>
      <c r="ALI20" s="0"/>
      <c r="ALJ20" s="0"/>
      <c r="ALK20" s="0"/>
      <c r="ALL20" s="0"/>
      <c r="ALM20" s="0"/>
      <c r="ALN20" s="0"/>
      <c r="ALO20" s="0"/>
      <c r="ALP20" s="0"/>
      <c r="ALQ20" s="0"/>
      <c r="ALR20" s="0"/>
      <c r="ALS20" s="0"/>
      <c r="ALT20" s="0"/>
      <c r="ALU20" s="0"/>
      <c r="ALV20" s="0"/>
      <c r="ALW20" s="0"/>
      <c r="ALX20" s="0"/>
      <c r="ALY20" s="0"/>
      <c r="ALZ20" s="0"/>
      <c r="AMA20" s="0"/>
      <c r="AMB20" s="0"/>
      <c r="AMC20" s="0"/>
      <c r="AMD20" s="0"/>
      <c r="AME20" s="0"/>
      <c r="AMF20" s="0"/>
      <c r="AMG20" s="0"/>
      <c r="AMH20" s="0"/>
      <c r="AMI20" s="0"/>
      <c r="AMJ20" s="0"/>
    </row>
    <row r="22" s="217" customFormat="true" ht="17.15" hidden="false" customHeight="true" outlineLevel="0" collapsed="false">
      <c r="B22" s="193" t="s">
        <v>16</v>
      </c>
      <c r="C22" s="215"/>
      <c r="D22" s="185" t="s">
        <v>5870</v>
      </c>
      <c r="E22" s="218"/>
      <c r="F22" s="218"/>
      <c r="G22" s="218"/>
      <c r="H22" s="218"/>
      <c r="I22" s="218"/>
      <c r="J22" s="218"/>
      <c r="K22" s="218"/>
      <c r="L22" s="218"/>
      <c r="M22" s="218"/>
      <c r="N22" s="218"/>
      <c r="O22" s="218"/>
      <c r="P22" s="218"/>
      <c r="Q22" s="218"/>
      <c r="R22" s="218"/>
      <c r="S22" s="218"/>
      <c r="T22" s="218"/>
      <c r="U22" s="218"/>
      <c r="V22" s="218"/>
      <c r="W22" s="218"/>
      <c r="X22" s="218"/>
      <c r="Y22" s="219"/>
      <c r="Z22" s="185"/>
      <c r="AA22" s="218"/>
      <c r="AB22" s="218"/>
      <c r="AC22" s="218"/>
      <c r="AD22" s="218"/>
      <c r="AE22" s="218" t="s">
        <v>5871</v>
      </c>
      <c r="AF22" s="218"/>
      <c r="AG22" s="218"/>
      <c r="AH22" s="218"/>
      <c r="AI22" s="218"/>
      <c r="AJ22" s="218"/>
      <c r="AK22" s="218"/>
      <c r="AL22" s="218"/>
      <c r="AM22" s="218"/>
      <c r="AN22" s="218"/>
      <c r="AO22" s="218"/>
      <c r="AP22" s="218"/>
      <c r="AQ22" s="218"/>
      <c r="AR22" s="218"/>
      <c r="AS22" s="218"/>
      <c r="AT22" s="218"/>
      <c r="AU22" s="218"/>
      <c r="AV22" s="218"/>
      <c r="AW22" s="218"/>
      <c r="AX22" s="218"/>
      <c r="AY22" s="218"/>
      <c r="AZ22" s="218"/>
      <c r="BA22" s="218"/>
      <c r="BB22" s="218"/>
      <c r="BC22" s="218"/>
      <c r="BD22" s="219"/>
    </row>
    <row r="23" s="217" customFormat="true" ht="17.15" hidden="false" customHeight="true" outlineLevel="0" collapsed="false">
      <c r="B23" s="185" t="s">
        <v>77</v>
      </c>
      <c r="C23" s="219"/>
      <c r="D23" s="185" t="s">
        <v>300</v>
      </c>
      <c r="E23" s="218"/>
      <c r="F23" s="218"/>
      <c r="G23" s="218"/>
      <c r="H23" s="218"/>
      <c r="I23" s="218"/>
      <c r="J23" s="218"/>
      <c r="K23" s="218"/>
      <c r="L23" s="218"/>
      <c r="M23" s="218"/>
      <c r="N23" s="218"/>
      <c r="O23" s="218"/>
      <c r="P23" s="218"/>
      <c r="Q23" s="218"/>
      <c r="R23" s="218"/>
      <c r="S23" s="218"/>
      <c r="T23" s="218"/>
      <c r="U23" s="218"/>
      <c r="V23" s="218"/>
      <c r="W23" s="218"/>
      <c r="X23" s="218"/>
      <c r="Y23" s="219"/>
      <c r="Z23" s="185"/>
      <c r="AA23" s="218" t="s">
        <v>5872</v>
      </c>
      <c r="AB23" s="218"/>
      <c r="AC23" s="218"/>
      <c r="AD23" s="218"/>
      <c r="AE23" s="218"/>
      <c r="AF23" s="218"/>
      <c r="AG23" s="218"/>
      <c r="AH23" s="218"/>
      <c r="AI23" s="218"/>
      <c r="AJ23" s="218"/>
      <c r="AK23" s="218"/>
      <c r="AL23" s="218"/>
      <c r="AM23" s="218"/>
      <c r="AN23" s="218"/>
      <c r="AO23" s="218"/>
      <c r="AP23" s="218"/>
      <c r="AQ23" s="218"/>
      <c r="AR23" s="218"/>
      <c r="AS23" s="218"/>
      <c r="AT23" s="218"/>
      <c r="AU23" s="218"/>
      <c r="AV23" s="218"/>
      <c r="AW23" s="218"/>
      <c r="AX23" s="218"/>
      <c r="AY23" s="218"/>
      <c r="AZ23" s="218"/>
      <c r="BA23" s="218"/>
      <c r="BB23" s="218"/>
      <c r="BC23" s="218"/>
      <c r="BD23" s="219"/>
    </row>
    <row r="24" s="217" customFormat="true" ht="17.15" hidden="false" customHeight="true" outlineLevel="0" collapsed="false">
      <c r="B24" s="185" t="s">
        <v>117</v>
      </c>
      <c r="C24" s="219"/>
      <c r="D24" s="363" t="s">
        <v>5873</v>
      </c>
      <c r="E24" s="218"/>
      <c r="F24" s="218"/>
      <c r="G24" s="218"/>
      <c r="H24" s="218"/>
      <c r="I24" s="218"/>
      <c r="J24" s="218"/>
      <c r="K24" s="218"/>
      <c r="L24" s="218"/>
      <c r="M24" s="218"/>
      <c r="N24" s="218"/>
      <c r="O24" s="218"/>
      <c r="P24" s="218"/>
      <c r="Q24" s="218"/>
      <c r="R24" s="218"/>
      <c r="S24" s="218"/>
      <c r="T24" s="218"/>
      <c r="U24" s="218"/>
      <c r="V24" s="218"/>
      <c r="W24" s="218"/>
      <c r="X24" s="218"/>
      <c r="Y24" s="219"/>
      <c r="Z24" s="185"/>
      <c r="AA24" s="218"/>
      <c r="AB24" s="218"/>
      <c r="AC24" s="218"/>
      <c r="AD24" s="218"/>
      <c r="AE24" s="218"/>
      <c r="AF24" s="218"/>
      <c r="AG24" s="218"/>
      <c r="AH24" s="218"/>
      <c r="AI24" s="218"/>
      <c r="AJ24" s="218"/>
      <c r="AK24" s="218"/>
      <c r="AL24" s="218"/>
      <c r="AM24" s="218"/>
      <c r="AN24" s="218"/>
      <c r="AO24" s="218"/>
      <c r="AP24" s="218"/>
      <c r="AQ24" s="218"/>
      <c r="AR24" s="218"/>
      <c r="AS24" s="218"/>
      <c r="AT24" s="218"/>
      <c r="AU24" s="218"/>
      <c r="AV24" s="218"/>
      <c r="AW24" s="218"/>
      <c r="AX24" s="218"/>
      <c r="AY24" s="218"/>
      <c r="AZ24" s="218"/>
      <c r="BA24" s="218"/>
      <c r="BB24" s="218"/>
      <c r="BC24" s="218" t="s">
        <v>273</v>
      </c>
      <c r="BD24" s="219"/>
    </row>
    <row r="25" customFormat="false" ht="17.15" hidden="false" customHeight="true" outlineLevel="0" collapsed="false">
      <c r="A25" s="217"/>
      <c r="B25" s="193" t="s">
        <v>122</v>
      </c>
      <c r="C25" s="215"/>
      <c r="D25" s="193" t="s">
        <v>5874</v>
      </c>
      <c r="E25" s="190"/>
      <c r="F25" s="190"/>
      <c r="G25" s="190"/>
      <c r="H25" s="190"/>
      <c r="I25" s="190"/>
      <c r="J25" s="190"/>
      <c r="K25" s="190"/>
      <c r="L25" s="190"/>
      <c r="M25" s="190"/>
      <c r="N25" s="190"/>
      <c r="O25" s="190"/>
      <c r="P25" s="190"/>
      <c r="Q25" s="190"/>
      <c r="R25" s="190"/>
      <c r="S25" s="190"/>
      <c r="T25" s="190"/>
      <c r="U25" s="190"/>
      <c r="V25" s="190"/>
      <c r="W25" s="190"/>
      <c r="X25" s="190"/>
      <c r="Y25" s="215"/>
      <c r="Z25" s="185"/>
      <c r="AA25" s="218"/>
      <c r="AB25" s="218"/>
      <c r="AC25" s="218"/>
      <c r="AD25" s="218"/>
      <c r="AE25" s="218"/>
      <c r="AF25" s="218"/>
      <c r="AG25" s="218"/>
      <c r="AH25" s="218"/>
      <c r="AI25" s="218"/>
      <c r="AJ25" s="218"/>
      <c r="AK25" s="218"/>
      <c r="AL25" s="218"/>
      <c r="AM25" s="218"/>
      <c r="AN25" s="218"/>
      <c r="AO25" s="218"/>
      <c r="AP25" s="218"/>
      <c r="AQ25" s="218"/>
      <c r="AR25" s="218"/>
      <c r="AS25" s="218"/>
      <c r="AT25" s="218"/>
      <c r="AU25" s="218"/>
      <c r="AV25" s="218"/>
      <c r="AW25" s="218"/>
      <c r="AX25" s="218"/>
      <c r="AY25" s="218"/>
      <c r="AZ25" s="218"/>
      <c r="BA25" s="218"/>
      <c r="BB25" s="218"/>
      <c r="BC25" s="218" t="s">
        <v>273</v>
      </c>
      <c r="BD25" s="219"/>
      <c r="BE25" s="0"/>
    </row>
    <row r="26" customFormat="false" ht="17.15" hidden="false" customHeight="true" outlineLevel="0" collapsed="false">
      <c r="A26" s="217"/>
      <c r="B26" s="226"/>
      <c r="C26" s="227"/>
      <c r="D26" s="185" t="s">
        <v>5875</v>
      </c>
      <c r="E26" s="218"/>
      <c r="F26" s="218"/>
      <c r="G26" s="218"/>
      <c r="H26" s="218"/>
      <c r="I26" s="218"/>
      <c r="J26" s="218"/>
      <c r="K26" s="218"/>
      <c r="L26" s="218"/>
      <c r="M26" s="218"/>
      <c r="N26" s="218"/>
      <c r="O26" s="218"/>
      <c r="P26" s="218"/>
      <c r="Q26" s="218"/>
      <c r="R26" s="218"/>
      <c r="S26" s="218"/>
      <c r="T26" s="218"/>
      <c r="U26" s="218"/>
      <c r="V26" s="218"/>
      <c r="W26" s="218"/>
      <c r="X26" s="218"/>
      <c r="Y26" s="218"/>
      <c r="Z26" s="218"/>
      <c r="AA26" s="218"/>
      <c r="AB26" s="218"/>
      <c r="AC26" s="185"/>
      <c r="AD26" s="218"/>
      <c r="AE26" s="218"/>
      <c r="AF26" s="218"/>
      <c r="AG26" s="218"/>
      <c r="AH26" s="218"/>
      <c r="AI26" s="218"/>
      <c r="AJ26" s="218"/>
      <c r="AK26" s="218"/>
      <c r="AL26" s="218"/>
      <c r="AM26" s="218"/>
      <c r="AN26" s="218"/>
      <c r="AO26" s="218"/>
      <c r="AP26" s="218"/>
      <c r="AQ26" s="218"/>
      <c r="AR26" s="218"/>
      <c r="AS26" s="218"/>
      <c r="AT26" s="218"/>
      <c r="AU26" s="218"/>
      <c r="AV26" s="218"/>
      <c r="AW26" s="218"/>
      <c r="AX26" s="218"/>
      <c r="AY26" s="218"/>
      <c r="AZ26" s="218"/>
      <c r="BA26" s="218"/>
      <c r="BB26" s="218"/>
      <c r="BC26" s="218" t="s">
        <v>273</v>
      </c>
      <c r="BD26" s="219"/>
      <c r="BE26" s="0"/>
    </row>
    <row r="27" customFormat="false" ht="17.15" hidden="false" customHeight="true" outlineLevel="0" collapsed="false">
      <c r="A27" s="217"/>
      <c r="B27" s="226"/>
      <c r="C27" s="227"/>
      <c r="D27" s="185" t="s">
        <v>5876</v>
      </c>
      <c r="E27" s="218"/>
      <c r="F27" s="218"/>
      <c r="G27" s="218"/>
      <c r="H27" s="218"/>
      <c r="I27" s="218"/>
      <c r="J27" s="218"/>
      <c r="K27" s="218"/>
      <c r="L27" s="218"/>
      <c r="M27" s="218"/>
      <c r="N27" s="218"/>
      <c r="O27" s="218"/>
      <c r="P27" s="218"/>
      <c r="Q27" s="218"/>
      <c r="R27" s="218"/>
      <c r="S27" s="218"/>
      <c r="T27" s="218"/>
      <c r="U27" s="218"/>
      <c r="V27" s="218"/>
      <c r="W27" s="218"/>
      <c r="X27" s="218"/>
      <c r="Y27" s="218"/>
      <c r="Z27" s="218"/>
      <c r="AA27" s="218"/>
      <c r="AB27" s="218"/>
      <c r="AC27" s="185"/>
      <c r="AD27" s="218"/>
      <c r="AE27" s="218"/>
      <c r="AF27" s="218"/>
      <c r="AG27" s="218"/>
      <c r="AH27" s="218"/>
      <c r="AI27" s="218"/>
      <c r="AJ27" s="218"/>
      <c r="AK27" s="218"/>
      <c r="AL27" s="218"/>
      <c r="AM27" s="218"/>
      <c r="AN27" s="218"/>
      <c r="AO27" s="218"/>
      <c r="AP27" s="218"/>
      <c r="AQ27" s="218"/>
      <c r="AR27" s="218"/>
      <c r="AS27" s="218"/>
      <c r="AT27" s="218"/>
      <c r="AU27" s="218"/>
      <c r="AV27" s="218"/>
      <c r="AW27" s="218"/>
      <c r="AX27" s="218"/>
      <c r="AY27" s="218"/>
      <c r="AZ27" s="218"/>
      <c r="BA27" s="218"/>
      <c r="BB27" s="218"/>
      <c r="BC27" s="218" t="s">
        <v>273</v>
      </c>
      <c r="BD27" s="219"/>
      <c r="BE27" s="0"/>
    </row>
    <row r="28" customFormat="false" ht="17.15" hidden="false" customHeight="true" outlineLevel="0" collapsed="false">
      <c r="A28" s="217"/>
      <c r="B28" s="193" t="s">
        <v>128</v>
      </c>
      <c r="C28" s="215"/>
      <c r="D28" s="213" t="s">
        <v>279</v>
      </c>
      <c r="E28" s="196"/>
      <c r="F28" s="196"/>
      <c r="G28" s="196"/>
      <c r="H28" s="196"/>
      <c r="I28" s="196"/>
      <c r="J28" s="196"/>
      <c r="K28" s="196"/>
      <c r="L28" s="196"/>
      <c r="M28" s="196"/>
      <c r="N28" s="196"/>
      <c r="O28" s="196"/>
      <c r="P28" s="196"/>
      <c r="Q28" s="196"/>
      <c r="R28" s="196"/>
      <c r="S28" s="196"/>
      <c r="T28" s="196"/>
      <c r="U28" s="196"/>
      <c r="V28" s="196"/>
      <c r="W28" s="196"/>
      <c r="X28" s="196"/>
      <c r="Y28" s="196"/>
      <c r="Z28" s="196"/>
      <c r="AA28" s="196"/>
      <c r="AB28" s="196"/>
      <c r="AC28" s="196"/>
      <c r="AD28" s="196"/>
      <c r="AE28" s="196"/>
      <c r="AF28" s="196"/>
      <c r="AG28" s="196"/>
      <c r="AH28" s="196"/>
      <c r="AI28" s="196"/>
      <c r="AJ28" s="196"/>
      <c r="AK28" s="196"/>
      <c r="AL28" s="196"/>
      <c r="AM28" s="196"/>
      <c r="AN28" s="196"/>
      <c r="AO28" s="196"/>
      <c r="AP28" s="219"/>
      <c r="AQ28" s="185"/>
      <c r="AR28" s="218"/>
      <c r="AS28" s="218"/>
      <c r="AT28" s="218"/>
      <c r="AU28" s="218"/>
      <c r="AV28" s="218"/>
      <c r="AW28" s="218" t="s">
        <v>280</v>
      </c>
      <c r="AX28" s="218"/>
      <c r="AY28" s="218"/>
      <c r="AZ28" s="218"/>
      <c r="BA28" s="218"/>
      <c r="BB28" s="218"/>
      <c r="BC28" s="218" t="s">
        <v>281</v>
      </c>
      <c r="BD28" s="219"/>
      <c r="BE28" s="0"/>
    </row>
    <row r="29" customFormat="false" ht="17.15" hidden="false" customHeight="true" outlineLevel="0" collapsed="false">
      <c r="A29" s="217"/>
      <c r="B29" s="226"/>
      <c r="C29" s="227"/>
      <c r="D29" s="193" t="s">
        <v>5877</v>
      </c>
      <c r="E29" s="190"/>
      <c r="F29" s="190"/>
      <c r="G29" s="190"/>
      <c r="H29" s="190"/>
      <c r="I29" s="190"/>
      <c r="J29" s="190"/>
      <c r="K29" s="190"/>
      <c r="L29" s="190"/>
      <c r="M29" s="190"/>
      <c r="N29" s="190"/>
      <c r="O29" s="190"/>
      <c r="P29" s="190"/>
      <c r="Q29" s="190"/>
      <c r="R29" s="190"/>
      <c r="S29" s="190"/>
      <c r="T29" s="190"/>
      <c r="U29" s="190"/>
      <c r="V29" s="190"/>
      <c r="W29" s="190"/>
      <c r="X29" s="190"/>
      <c r="Y29" s="190"/>
      <c r="Z29" s="190"/>
      <c r="AA29" s="190"/>
      <c r="AB29" s="190"/>
      <c r="AC29" s="190"/>
      <c r="AD29" s="190"/>
      <c r="AE29" s="190"/>
      <c r="AF29" s="190"/>
      <c r="AG29" s="190"/>
      <c r="AH29" s="190"/>
      <c r="AI29" s="190"/>
      <c r="AJ29" s="190"/>
      <c r="AK29" s="190"/>
      <c r="AL29" s="190"/>
      <c r="AM29" s="190"/>
      <c r="AN29" s="190"/>
      <c r="AO29" s="190"/>
      <c r="AP29" s="190"/>
      <c r="AQ29" s="190"/>
      <c r="AR29" s="190"/>
      <c r="AS29" s="215"/>
      <c r="AT29" s="190"/>
      <c r="AU29" s="190"/>
      <c r="AV29" s="190"/>
      <c r="AW29" s="190"/>
      <c r="AX29" s="190"/>
      <c r="AY29" s="190"/>
      <c r="AZ29" s="190"/>
      <c r="BA29" s="190"/>
      <c r="BB29" s="190"/>
      <c r="BC29" s="218" t="s">
        <v>273</v>
      </c>
      <c r="BD29" s="215"/>
      <c r="BE29" s="0"/>
    </row>
    <row r="30" customFormat="false" ht="17.15" hidden="false" customHeight="true" outlineLevel="0" collapsed="false">
      <c r="A30" s="217"/>
      <c r="B30" s="226"/>
      <c r="C30" s="227"/>
      <c r="D30" s="185" t="s">
        <v>5878</v>
      </c>
      <c r="E30" s="218"/>
      <c r="F30" s="218"/>
      <c r="G30" s="218"/>
      <c r="H30" s="218"/>
      <c r="I30" s="218"/>
      <c r="J30" s="218"/>
      <c r="K30" s="218"/>
      <c r="L30" s="218"/>
      <c r="M30" s="218"/>
      <c r="N30" s="218"/>
      <c r="O30" s="218"/>
      <c r="P30" s="218"/>
      <c r="Q30" s="218"/>
      <c r="R30" s="218"/>
      <c r="S30" s="218"/>
      <c r="T30" s="218"/>
      <c r="U30" s="218"/>
      <c r="V30" s="218"/>
      <c r="W30" s="218"/>
      <c r="X30" s="218"/>
      <c r="Y30" s="218"/>
      <c r="Z30" s="218"/>
      <c r="AA30" s="218"/>
      <c r="AB30" s="218"/>
      <c r="AC30" s="218"/>
      <c r="AD30" s="218"/>
      <c r="AE30" s="218"/>
      <c r="AF30" s="218"/>
      <c r="AG30" s="218"/>
      <c r="AH30" s="218"/>
      <c r="AI30" s="218"/>
      <c r="AJ30" s="218"/>
      <c r="AK30" s="218"/>
      <c r="AL30" s="218"/>
      <c r="AM30" s="218"/>
      <c r="AN30" s="218"/>
      <c r="AO30" s="218"/>
      <c r="AP30" s="218"/>
      <c r="AQ30" s="218"/>
      <c r="AR30" s="218"/>
      <c r="AS30" s="219"/>
      <c r="AT30" s="218"/>
      <c r="AU30" s="218"/>
      <c r="AV30" s="218"/>
      <c r="AW30" s="218"/>
      <c r="AX30" s="218"/>
      <c r="AY30" s="218"/>
      <c r="AZ30" s="218"/>
      <c r="BA30" s="218"/>
      <c r="BB30" s="218"/>
      <c r="BC30" s="218" t="s">
        <v>273</v>
      </c>
      <c r="BD30" s="219"/>
      <c r="BE30" s="0"/>
    </row>
    <row r="31" customFormat="false" ht="17.15" hidden="false" customHeight="true" outlineLevel="0" collapsed="false">
      <c r="A31" s="217"/>
      <c r="B31" s="226"/>
      <c r="C31" s="227"/>
      <c r="D31" s="213" t="s">
        <v>284</v>
      </c>
      <c r="E31" s="196"/>
      <c r="F31" s="196"/>
      <c r="G31" s="196"/>
      <c r="H31" s="196"/>
      <c r="I31" s="196"/>
      <c r="J31" s="196"/>
      <c r="K31" s="196"/>
      <c r="L31" s="196"/>
      <c r="M31" s="196"/>
      <c r="N31" s="196"/>
      <c r="O31" s="196"/>
      <c r="P31" s="196"/>
      <c r="Q31" s="196"/>
      <c r="R31" s="196"/>
      <c r="S31" s="196"/>
      <c r="T31" s="196"/>
      <c r="U31" s="196"/>
      <c r="V31" s="196"/>
      <c r="W31" s="196"/>
      <c r="X31" s="196"/>
      <c r="Y31" s="196"/>
      <c r="Z31" s="196"/>
      <c r="AA31" s="196"/>
      <c r="AB31" s="196"/>
      <c r="AC31" s="196"/>
      <c r="AD31" s="196"/>
      <c r="AE31" s="196"/>
      <c r="AF31" s="196"/>
      <c r="AG31" s="196"/>
      <c r="AH31" s="196"/>
      <c r="AI31" s="196"/>
      <c r="AJ31" s="196"/>
      <c r="AK31" s="196"/>
      <c r="AL31" s="196"/>
      <c r="AM31" s="196"/>
      <c r="AN31" s="196"/>
      <c r="AO31" s="196"/>
      <c r="AP31" s="196"/>
      <c r="AQ31" s="196"/>
      <c r="AR31" s="196"/>
      <c r="AS31" s="231"/>
      <c r="AT31" s="196"/>
      <c r="AU31" s="196"/>
      <c r="AV31" s="196"/>
      <c r="AW31" s="196"/>
      <c r="AX31" s="196"/>
      <c r="AY31" s="196"/>
      <c r="AZ31" s="196"/>
      <c r="BA31" s="196"/>
      <c r="BB31" s="196"/>
      <c r="BC31" s="196" t="s">
        <v>281</v>
      </c>
      <c r="BD31" s="231"/>
      <c r="BE31" s="0"/>
    </row>
    <row r="32" customFormat="false" ht="15" hidden="false" customHeight="true" outlineLevel="0" collapsed="false">
      <c r="A32" s="217"/>
      <c r="B32" s="213"/>
      <c r="C32" s="231"/>
      <c r="D32" s="185" t="s">
        <v>5879</v>
      </c>
      <c r="E32" s="218"/>
      <c r="F32" s="218"/>
      <c r="G32" s="0"/>
      <c r="H32" s="218"/>
      <c r="I32" s="218"/>
      <c r="J32" s="218"/>
      <c r="K32" s="218"/>
      <c r="L32" s="218"/>
      <c r="M32" s="218"/>
      <c r="N32" s="218"/>
      <c r="O32" s="218"/>
      <c r="P32" s="218"/>
      <c r="Q32" s="218"/>
      <c r="R32" s="218"/>
      <c r="S32" s="218"/>
      <c r="T32" s="218"/>
      <c r="U32" s="218"/>
      <c r="V32" s="218"/>
      <c r="W32" s="218"/>
      <c r="X32" s="218"/>
      <c r="Y32" s="218"/>
      <c r="Z32" s="218"/>
      <c r="AA32" s="218"/>
      <c r="AB32" s="218"/>
      <c r="AC32" s="218"/>
      <c r="AD32" s="218"/>
      <c r="AE32" s="218"/>
      <c r="AF32" s="218"/>
      <c r="AG32" s="218"/>
      <c r="AH32" s="218"/>
      <c r="AI32" s="218"/>
      <c r="AJ32" s="218"/>
      <c r="AK32" s="218"/>
      <c r="AL32" s="218"/>
      <c r="AM32" s="218"/>
      <c r="AN32" s="218"/>
      <c r="AO32" s="218"/>
      <c r="AP32" s="218"/>
      <c r="AQ32" s="218"/>
      <c r="AR32" s="218"/>
      <c r="AS32" s="218"/>
      <c r="AT32" s="218"/>
      <c r="AU32" s="218"/>
      <c r="AV32" s="218"/>
      <c r="AW32" s="218"/>
      <c r="AX32" s="218"/>
      <c r="AY32" s="218"/>
      <c r="AZ32" s="218"/>
      <c r="BA32" s="218"/>
      <c r="BB32" s="218"/>
      <c r="BC32" s="218" t="s">
        <v>286</v>
      </c>
      <c r="BD32" s="219"/>
      <c r="BE32" s="0"/>
    </row>
    <row r="33" customFormat="false" ht="17.15" hidden="false" customHeight="true" outlineLevel="0" collapsed="false">
      <c r="A33" s="217"/>
      <c r="B33" s="226"/>
      <c r="C33" s="227"/>
      <c r="D33" s="193"/>
      <c r="E33" s="190"/>
      <c r="F33" s="190"/>
      <c r="G33" s="190"/>
      <c r="H33" s="190"/>
      <c r="I33" s="190"/>
      <c r="J33" s="190"/>
      <c r="K33" s="190"/>
      <c r="L33" s="190"/>
      <c r="M33" s="193" t="s">
        <v>5880</v>
      </c>
      <c r="N33" s="190"/>
      <c r="O33" s="190"/>
      <c r="P33" s="190"/>
      <c r="Q33" s="190"/>
      <c r="R33" s="190"/>
      <c r="S33" s="190"/>
      <c r="T33" s="190"/>
      <c r="U33" s="190"/>
      <c r="V33" s="190"/>
      <c r="W33" s="190"/>
      <c r="X33" s="190"/>
      <c r="Y33" s="190"/>
      <c r="Z33" s="190"/>
      <c r="AA33" s="190"/>
      <c r="AB33" s="190"/>
      <c r="AC33" s="190"/>
      <c r="AD33" s="190"/>
      <c r="AE33" s="190"/>
      <c r="AF33" s="190"/>
      <c r="AG33" s="190"/>
      <c r="AH33" s="190"/>
      <c r="AI33" s="190"/>
      <c r="AJ33" s="190"/>
      <c r="AK33" s="190"/>
      <c r="AL33" s="190"/>
      <c r="AM33" s="190"/>
      <c r="AN33" s="190"/>
      <c r="AO33" s="190"/>
      <c r="AP33" s="190"/>
      <c r="AQ33" s="190"/>
      <c r="AR33" s="190"/>
      <c r="AS33" s="190"/>
      <c r="AT33" s="190"/>
      <c r="AU33" s="190"/>
      <c r="AV33" s="190"/>
      <c r="AW33" s="190"/>
      <c r="AX33" s="190"/>
      <c r="AY33" s="190"/>
      <c r="AZ33" s="190"/>
      <c r="BA33" s="190"/>
      <c r="BB33" s="190"/>
      <c r="BC33" s="190"/>
      <c r="BD33" s="215"/>
      <c r="BE33" s="0"/>
    </row>
    <row r="34" customFormat="false" ht="17.15" hidden="false" customHeight="true" outlineLevel="0" collapsed="false">
      <c r="A34" s="217"/>
      <c r="B34" s="226"/>
      <c r="C34" s="227"/>
      <c r="D34" s="226" t="s">
        <v>5881</v>
      </c>
      <c r="E34" s="206"/>
      <c r="F34" s="206"/>
      <c r="G34" s="206"/>
      <c r="H34" s="206"/>
      <c r="I34" s="206"/>
      <c r="J34" s="206"/>
      <c r="K34" s="206"/>
      <c r="L34" s="227"/>
      <c r="M34" s="226" t="s">
        <v>5882</v>
      </c>
      <c r="N34" s="206"/>
      <c r="O34" s="206"/>
      <c r="P34" s="206"/>
      <c r="Q34" s="206"/>
      <c r="R34" s="206"/>
      <c r="S34" s="206"/>
      <c r="T34" s="206"/>
      <c r="U34" s="206"/>
      <c r="V34" s="206"/>
      <c r="W34" s="206"/>
      <c r="X34" s="206"/>
      <c r="Y34" s="206"/>
      <c r="Z34" s="206"/>
      <c r="AA34" s="206"/>
      <c r="AB34" s="206"/>
      <c r="AC34" s="206"/>
      <c r="AD34" s="206"/>
      <c r="AE34" s="206"/>
      <c r="AF34" s="206"/>
      <c r="AG34" s="206"/>
      <c r="AH34" s="206"/>
      <c r="AI34" s="206"/>
      <c r="AJ34" s="206"/>
      <c r="AK34" s="206"/>
      <c r="AL34" s="206"/>
      <c r="AM34" s="206"/>
      <c r="AN34" s="206"/>
      <c r="AO34" s="206"/>
      <c r="AP34" s="206"/>
      <c r="AQ34" s="206"/>
      <c r="AR34" s="206"/>
      <c r="AS34" s="227"/>
      <c r="AT34" s="206"/>
      <c r="AU34" s="206"/>
      <c r="AV34" s="206"/>
      <c r="AW34" s="206"/>
      <c r="AX34" s="206"/>
      <c r="AY34" s="206"/>
      <c r="AZ34" s="206"/>
      <c r="BA34" s="206"/>
      <c r="BB34" s="206"/>
      <c r="BC34" s="206"/>
      <c r="BD34" s="227"/>
      <c r="BE34" s="0"/>
    </row>
    <row r="35" customFormat="false" ht="17.15" hidden="false" customHeight="true" outlineLevel="0" collapsed="false">
      <c r="A35" s="217"/>
      <c r="B35" s="226"/>
      <c r="C35" s="227"/>
      <c r="D35" s="226" t="s">
        <v>5883</v>
      </c>
      <c r="E35" s="206"/>
      <c r="F35" s="206"/>
      <c r="G35" s="206"/>
      <c r="H35" s="206"/>
      <c r="I35" s="206"/>
      <c r="J35" s="206"/>
      <c r="K35" s="206"/>
      <c r="L35" s="227"/>
      <c r="M35" s="226" t="s">
        <v>5884</v>
      </c>
      <c r="N35" s="206"/>
      <c r="O35" s="206"/>
      <c r="P35" s="206"/>
      <c r="Q35" s="206"/>
      <c r="R35" s="206"/>
      <c r="S35" s="206"/>
      <c r="T35" s="206"/>
      <c r="U35" s="206"/>
      <c r="V35" s="206"/>
      <c r="W35" s="206"/>
      <c r="X35" s="206"/>
      <c r="Y35" s="206"/>
      <c r="Z35" s="206"/>
      <c r="AA35" s="206"/>
      <c r="AB35" s="206"/>
      <c r="AC35" s="206"/>
      <c r="AD35" s="206"/>
      <c r="AE35" s="206"/>
      <c r="AF35" s="206"/>
      <c r="AG35" s="206"/>
      <c r="AH35" s="206"/>
      <c r="AI35" s="206"/>
      <c r="AJ35" s="206"/>
      <c r="AK35" s="206"/>
      <c r="AL35" s="206"/>
      <c r="AM35" s="206"/>
      <c r="AN35" s="206"/>
      <c r="AO35" s="206"/>
      <c r="AP35" s="206"/>
      <c r="AQ35" s="206"/>
      <c r="AR35" s="206"/>
      <c r="AS35" s="227"/>
      <c r="AT35" s="206"/>
      <c r="AU35" s="206"/>
      <c r="AV35" s="206"/>
      <c r="AW35" s="206"/>
      <c r="AX35" s="206"/>
      <c r="AY35" s="206"/>
      <c r="AZ35" s="206"/>
      <c r="BA35" s="206"/>
      <c r="BB35" s="206"/>
      <c r="BC35" s="206"/>
      <c r="BD35" s="227"/>
      <c r="BE35" s="0"/>
    </row>
    <row r="36" customFormat="false" ht="17.15" hidden="false" customHeight="true" outlineLevel="0" collapsed="false">
      <c r="A36" s="217"/>
      <c r="B36" s="226"/>
      <c r="C36" s="227"/>
      <c r="D36" s="226"/>
      <c r="E36" s="206"/>
      <c r="F36" s="206"/>
      <c r="G36" s="206"/>
      <c r="H36" s="206"/>
      <c r="I36" s="206"/>
      <c r="J36" s="206"/>
      <c r="K36" s="206"/>
      <c r="L36" s="227"/>
      <c r="M36" s="226"/>
      <c r="N36" s="206" t="s">
        <v>5885</v>
      </c>
      <c r="O36" s="206"/>
      <c r="P36" s="206"/>
      <c r="Q36" s="206"/>
      <c r="R36" s="206"/>
      <c r="S36" s="206"/>
      <c r="T36" s="206"/>
      <c r="U36" s="206"/>
      <c r="V36" s="206"/>
      <c r="W36" s="206"/>
      <c r="X36" s="206"/>
      <c r="Y36" s="206"/>
      <c r="Z36" s="206"/>
      <c r="AA36" s="206"/>
      <c r="AB36" s="206"/>
      <c r="AC36" s="206"/>
      <c r="AD36" s="206"/>
      <c r="AE36" s="206"/>
      <c r="AF36" s="206"/>
      <c r="AG36" s="206"/>
      <c r="AH36" s="206"/>
      <c r="AI36" s="206"/>
      <c r="AJ36" s="206"/>
      <c r="AK36" s="206"/>
      <c r="AL36" s="206"/>
      <c r="AM36" s="206"/>
      <c r="AN36" s="206"/>
      <c r="AO36" s="206"/>
      <c r="AP36" s="206"/>
      <c r="AQ36" s="206"/>
      <c r="AR36" s="206"/>
      <c r="AS36" s="227"/>
      <c r="AT36" s="206"/>
      <c r="AU36" s="206"/>
      <c r="AV36" s="206"/>
      <c r="AW36" s="206"/>
      <c r="AX36" s="206"/>
      <c r="AY36" s="206"/>
      <c r="AZ36" s="206"/>
      <c r="BA36" s="206"/>
      <c r="BB36" s="206"/>
      <c r="BC36" s="206"/>
      <c r="BD36" s="227"/>
      <c r="BE36" s="0"/>
    </row>
    <row r="37" customFormat="false" ht="17.15" hidden="false" customHeight="true" outlineLevel="0" collapsed="false">
      <c r="A37" s="217"/>
      <c r="B37" s="226"/>
      <c r="C37" s="227"/>
      <c r="D37" s="213"/>
      <c r="E37" s="196"/>
      <c r="F37" s="196"/>
      <c r="G37" s="196"/>
      <c r="H37" s="196"/>
      <c r="I37" s="196"/>
      <c r="J37" s="196"/>
      <c r="K37" s="196"/>
      <c r="L37" s="196"/>
      <c r="M37" s="213" t="s">
        <v>5886</v>
      </c>
      <c r="N37" s="196"/>
      <c r="O37" s="196"/>
      <c r="P37" s="196"/>
      <c r="Q37" s="196"/>
      <c r="R37" s="196"/>
      <c r="S37" s="196"/>
      <c r="T37" s="196"/>
      <c r="U37" s="196"/>
      <c r="V37" s="196"/>
      <c r="W37" s="196"/>
      <c r="X37" s="196"/>
      <c r="Y37" s="196"/>
      <c r="Z37" s="196"/>
      <c r="AA37" s="196"/>
      <c r="AB37" s="196"/>
      <c r="AC37" s="196"/>
      <c r="AD37" s="196"/>
      <c r="AE37" s="196"/>
      <c r="AF37" s="196"/>
      <c r="AG37" s="196"/>
      <c r="AH37" s="196"/>
      <c r="AI37" s="196"/>
      <c r="AJ37" s="196"/>
      <c r="AK37" s="196"/>
      <c r="AL37" s="196"/>
      <c r="AM37" s="196"/>
      <c r="AN37" s="196"/>
      <c r="AO37" s="196"/>
      <c r="AP37" s="196"/>
      <c r="AQ37" s="196"/>
      <c r="AR37" s="196"/>
      <c r="AS37" s="231"/>
      <c r="AT37" s="196"/>
      <c r="AU37" s="196"/>
      <c r="AV37" s="196"/>
      <c r="AW37" s="196"/>
      <c r="AX37" s="196"/>
      <c r="AY37" s="196"/>
      <c r="AZ37" s="196"/>
      <c r="BA37" s="196"/>
      <c r="BB37" s="196"/>
      <c r="BC37" s="196"/>
      <c r="BD37" s="231"/>
      <c r="BE37" s="0"/>
    </row>
    <row r="38" customFormat="false" ht="17.15" hidden="false" customHeight="true" outlineLevel="0" collapsed="false">
      <c r="A38" s="217"/>
      <c r="B38" s="193" t="s">
        <v>274</v>
      </c>
      <c r="C38" s="215"/>
      <c r="D38" s="185" t="s">
        <v>288</v>
      </c>
      <c r="E38" s="218"/>
      <c r="F38" s="218"/>
      <c r="G38" s="218"/>
      <c r="H38" s="218"/>
      <c r="I38" s="218"/>
      <c r="J38" s="218"/>
      <c r="K38" s="218"/>
      <c r="L38" s="218"/>
      <c r="M38" s="218"/>
      <c r="N38" s="218"/>
      <c r="O38" s="218"/>
      <c r="P38" s="218"/>
      <c r="Q38" s="218"/>
      <c r="R38" s="218"/>
      <c r="S38" s="218"/>
      <c r="T38" s="218"/>
      <c r="U38" s="218"/>
      <c r="V38" s="218"/>
      <c r="W38" s="218"/>
      <c r="X38" s="218"/>
      <c r="Y38" s="218"/>
      <c r="Z38" s="218"/>
      <c r="AA38" s="218"/>
      <c r="AB38" s="218"/>
      <c r="AC38" s="218"/>
      <c r="AD38" s="218"/>
      <c r="AE38" s="218"/>
      <c r="AF38" s="218"/>
      <c r="AG38" s="218"/>
      <c r="AH38" s="218"/>
      <c r="AI38" s="218"/>
      <c r="AJ38" s="218"/>
      <c r="AK38" s="218"/>
      <c r="AL38" s="218"/>
      <c r="AM38" s="218"/>
      <c r="AN38" s="218"/>
      <c r="AO38" s="218"/>
      <c r="AP38" s="219"/>
      <c r="AQ38" s="218"/>
      <c r="AR38" s="218"/>
      <c r="AS38" s="218"/>
      <c r="AT38" s="218"/>
      <c r="AU38" s="218"/>
      <c r="AV38" s="218"/>
      <c r="AW38" s="218" t="s">
        <v>280</v>
      </c>
      <c r="AX38" s="218"/>
      <c r="AY38" s="218"/>
      <c r="AZ38" s="218"/>
      <c r="BA38" s="218"/>
      <c r="BB38" s="218"/>
      <c r="BC38" s="218" t="s">
        <v>281</v>
      </c>
      <c r="BD38" s="219"/>
      <c r="BE38" s="0"/>
    </row>
    <row r="39" customFormat="false" ht="17.15" hidden="false" customHeight="true" outlineLevel="0" collapsed="false">
      <c r="A39" s="217"/>
      <c r="B39" s="226"/>
      <c r="C39" s="227"/>
      <c r="D39" s="193" t="s">
        <v>5887</v>
      </c>
      <c r="E39" s="190"/>
      <c r="F39" s="190"/>
      <c r="G39" s="190"/>
      <c r="H39" s="190"/>
      <c r="I39" s="190"/>
      <c r="J39" s="190"/>
      <c r="K39" s="190"/>
      <c r="L39" s="190"/>
      <c r="M39" s="190"/>
      <c r="N39" s="190"/>
      <c r="O39" s="190"/>
      <c r="P39" s="190"/>
      <c r="Q39" s="190"/>
      <c r="R39" s="190"/>
      <c r="S39" s="190"/>
      <c r="T39" s="190"/>
      <c r="U39" s="190"/>
      <c r="V39" s="190"/>
      <c r="W39" s="190"/>
      <c r="X39" s="190"/>
      <c r="Y39" s="190"/>
      <c r="Z39" s="190"/>
      <c r="AA39" s="190"/>
      <c r="AB39" s="190"/>
      <c r="AC39" s="190"/>
      <c r="AD39" s="190"/>
      <c r="AE39" s="190"/>
      <c r="AF39" s="190"/>
      <c r="AG39" s="190"/>
      <c r="AH39" s="190"/>
      <c r="AI39" s="190"/>
      <c r="AJ39" s="190"/>
      <c r="AK39" s="190"/>
      <c r="AL39" s="190"/>
      <c r="AM39" s="190"/>
      <c r="AN39" s="190"/>
      <c r="AO39" s="190"/>
      <c r="AP39" s="190"/>
      <c r="AQ39" s="190"/>
      <c r="AR39" s="190"/>
      <c r="AS39" s="215"/>
      <c r="AT39" s="190"/>
      <c r="AU39" s="190"/>
      <c r="AV39" s="190"/>
      <c r="AW39" s="190"/>
      <c r="AX39" s="190"/>
      <c r="AY39" s="190"/>
      <c r="AZ39" s="190"/>
      <c r="BA39" s="190"/>
      <c r="BB39" s="190"/>
      <c r="BC39" s="218" t="s">
        <v>273</v>
      </c>
      <c r="BD39" s="215"/>
      <c r="BE39" s="0"/>
    </row>
    <row r="40" customFormat="false" ht="17.15" hidden="false" customHeight="true" outlineLevel="0" collapsed="false">
      <c r="A40" s="217"/>
      <c r="B40" s="226"/>
      <c r="C40" s="227"/>
      <c r="D40" s="185" t="s">
        <v>5888</v>
      </c>
      <c r="E40" s="218"/>
      <c r="F40" s="218"/>
      <c r="G40" s="218"/>
      <c r="H40" s="218"/>
      <c r="I40" s="218"/>
      <c r="J40" s="218"/>
      <c r="K40" s="218"/>
      <c r="L40" s="218"/>
      <c r="M40" s="218"/>
      <c r="N40" s="218"/>
      <c r="O40" s="218"/>
      <c r="P40" s="218"/>
      <c r="Q40" s="218"/>
      <c r="R40" s="218"/>
      <c r="S40" s="218"/>
      <c r="T40" s="218"/>
      <c r="U40" s="218"/>
      <c r="V40" s="218"/>
      <c r="W40" s="218"/>
      <c r="X40" s="218"/>
      <c r="Y40" s="218"/>
      <c r="Z40" s="218"/>
      <c r="AA40" s="218"/>
      <c r="AB40" s="218"/>
      <c r="AC40" s="218"/>
      <c r="AD40" s="218"/>
      <c r="AE40" s="218"/>
      <c r="AF40" s="218"/>
      <c r="AG40" s="218"/>
      <c r="AH40" s="218"/>
      <c r="AI40" s="218"/>
      <c r="AJ40" s="218"/>
      <c r="AK40" s="218"/>
      <c r="AL40" s="218"/>
      <c r="AM40" s="218"/>
      <c r="AN40" s="218"/>
      <c r="AO40" s="218"/>
      <c r="AP40" s="218"/>
      <c r="AQ40" s="218"/>
      <c r="AR40" s="218"/>
      <c r="AS40" s="219"/>
      <c r="AT40" s="218"/>
      <c r="AU40" s="218"/>
      <c r="AV40" s="218"/>
      <c r="AW40" s="218"/>
      <c r="AX40" s="218"/>
      <c r="AY40" s="218"/>
      <c r="AZ40" s="218"/>
      <c r="BA40" s="218"/>
      <c r="BB40" s="218"/>
      <c r="BC40" s="218" t="s">
        <v>273</v>
      </c>
      <c r="BD40" s="219"/>
      <c r="BE40" s="0"/>
    </row>
    <row r="41" customFormat="false" ht="17.15" hidden="false" customHeight="true" outlineLevel="0" collapsed="false">
      <c r="A41" s="217"/>
      <c r="B41" s="226"/>
      <c r="C41" s="227"/>
      <c r="D41" s="213" t="s">
        <v>5889</v>
      </c>
      <c r="E41" s="196"/>
      <c r="F41" s="196"/>
      <c r="G41" s="196"/>
      <c r="H41" s="196"/>
      <c r="I41" s="196"/>
      <c r="J41" s="196"/>
      <c r="K41" s="196"/>
      <c r="L41" s="196"/>
      <c r="M41" s="196"/>
      <c r="N41" s="196"/>
      <c r="O41" s="196"/>
      <c r="P41" s="196"/>
      <c r="Q41" s="196"/>
      <c r="R41" s="196"/>
      <c r="S41" s="196"/>
      <c r="T41" s="196"/>
      <c r="U41" s="196"/>
      <c r="V41" s="196"/>
      <c r="W41" s="196"/>
      <c r="X41" s="196"/>
      <c r="Y41" s="196"/>
      <c r="Z41" s="196"/>
      <c r="AA41" s="196"/>
      <c r="AB41" s="196"/>
      <c r="AC41" s="196"/>
      <c r="AD41" s="196"/>
      <c r="AE41" s="196"/>
      <c r="AF41" s="196"/>
      <c r="AG41" s="196"/>
      <c r="AH41" s="196"/>
      <c r="AI41" s="196"/>
      <c r="AJ41" s="196"/>
      <c r="AK41" s="196"/>
      <c r="AL41" s="196"/>
      <c r="AM41" s="196"/>
      <c r="AN41" s="196"/>
      <c r="AO41" s="196"/>
      <c r="AP41" s="196"/>
      <c r="AQ41" s="196"/>
      <c r="AR41" s="196"/>
      <c r="AS41" s="231"/>
      <c r="AT41" s="196"/>
      <c r="AU41" s="196"/>
      <c r="AV41" s="196"/>
      <c r="AW41" s="196"/>
      <c r="AX41" s="196"/>
      <c r="AY41" s="196"/>
      <c r="AZ41" s="196"/>
      <c r="BA41" s="196"/>
      <c r="BB41" s="196"/>
      <c r="BC41" s="196" t="s">
        <v>281</v>
      </c>
      <c r="BD41" s="231"/>
      <c r="BE41" s="0"/>
    </row>
    <row r="42" customFormat="false" ht="17.15" hidden="false" customHeight="true" outlineLevel="0" collapsed="false">
      <c r="A42" s="217"/>
      <c r="B42" s="193" t="s">
        <v>278</v>
      </c>
      <c r="C42" s="215"/>
      <c r="D42" s="185" t="s">
        <v>5890</v>
      </c>
      <c r="E42" s="218"/>
      <c r="F42" s="218"/>
      <c r="G42" s="218"/>
      <c r="H42" s="218"/>
      <c r="I42" s="218"/>
      <c r="J42" s="218"/>
      <c r="K42" s="218"/>
      <c r="L42" s="218"/>
      <c r="M42" s="218"/>
      <c r="N42" s="218"/>
      <c r="O42" s="218"/>
      <c r="P42" s="218"/>
      <c r="Q42" s="218"/>
      <c r="R42" s="218"/>
      <c r="S42" s="218"/>
      <c r="T42" s="218"/>
      <c r="U42" s="218"/>
      <c r="V42" s="218"/>
      <c r="W42" s="218"/>
      <c r="X42" s="218"/>
      <c r="Y42" s="219"/>
      <c r="Z42" s="218"/>
      <c r="AA42" s="218"/>
      <c r="AB42" s="218"/>
      <c r="AC42" s="218"/>
      <c r="AD42" s="218"/>
      <c r="AE42" s="218"/>
      <c r="AF42" s="218"/>
      <c r="AG42" s="218"/>
      <c r="AH42" s="218"/>
      <c r="AI42" s="218"/>
      <c r="AJ42" s="218"/>
      <c r="AK42" s="218"/>
      <c r="AL42" s="218"/>
      <c r="AM42" s="218"/>
      <c r="AN42" s="218"/>
      <c r="AO42" s="218"/>
      <c r="AP42" s="218"/>
      <c r="AQ42" s="185"/>
      <c r="AR42" s="218"/>
      <c r="AS42" s="218"/>
      <c r="AT42" s="218"/>
      <c r="AU42" s="218"/>
      <c r="AV42" s="218"/>
      <c r="AW42" s="218" t="s">
        <v>280</v>
      </c>
      <c r="AX42" s="218"/>
      <c r="AY42" s="218"/>
      <c r="AZ42" s="218"/>
      <c r="BA42" s="218"/>
      <c r="BB42" s="218"/>
      <c r="BC42" s="218" t="s">
        <v>281</v>
      </c>
      <c r="BD42" s="219"/>
      <c r="BE42" s="0"/>
    </row>
    <row r="43" customFormat="false" ht="17.15" hidden="false" customHeight="true" outlineLevel="0" collapsed="false">
      <c r="A43" s="217"/>
      <c r="B43" s="226"/>
      <c r="C43" s="227"/>
      <c r="D43" s="193" t="s">
        <v>5891</v>
      </c>
      <c r="E43" s="190"/>
      <c r="F43" s="190"/>
      <c r="G43" s="190"/>
      <c r="H43" s="190"/>
      <c r="I43" s="190"/>
      <c r="J43" s="190"/>
      <c r="K43" s="190"/>
      <c r="L43" s="190"/>
      <c r="M43" s="190"/>
      <c r="N43" s="190"/>
      <c r="O43" s="190"/>
      <c r="P43" s="190"/>
      <c r="Q43" s="190"/>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AP43" s="190"/>
      <c r="AQ43" s="190"/>
      <c r="AR43" s="190"/>
      <c r="AS43" s="215"/>
      <c r="AT43" s="190"/>
      <c r="AU43" s="190"/>
      <c r="AV43" s="190"/>
      <c r="AW43" s="190"/>
      <c r="AX43" s="190"/>
      <c r="AY43" s="190"/>
      <c r="AZ43" s="190"/>
      <c r="BA43" s="190"/>
      <c r="BB43" s="190"/>
      <c r="BC43" s="218" t="s">
        <v>273</v>
      </c>
      <c r="BD43" s="215"/>
      <c r="BE43" s="0"/>
    </row>
    <row r="44" customFormat="false" ht="17.15" hidden="false" customHeight="true" outlineLevel="0" collapsed="false">
      <c r="A44" s="217"/>
      <c r="B44" s="226"/>
      <c r="C44" s="227"/>
      <c r="D44" s="185" t="s">
        <v>5892</v>
      </c>
      <c r="E44" s="218"/>
      <c r="F44" s="218"/>
      <c r="G44" s="218"/>
      <c r="H44" s="218"/>
      <c r="I44" s="218"/>
      <c r="J44" s="218"/>
      <c r="K44" s="218"/>
      <c r="L44" s="218"/>
      <c r="M44" s="218"/>
      <c r="N44" s="218"/>
      <c r="O44" s="218"/>
      <c r="P44" s="218"/>
      <c r="Q44" s="218"/>
      <c r="R44" s="218"/>
      <c r="S44" s="218"/>
      <c r="T44" s="218"/>
      <c r="U44" s="218"/>
      <c r="V44" s="218"/>
      <c r="W44" s="218"/>
      <c r="X44" s="218"/>
      <c r="Y44" s="218"/>
      <c r="Z44" s="218"/>
      <c r="AA44" s="218"/>
      <c r="AB44" s="218"/>
      <c r="AC44" s="218"/>
      <c r="AD44" s="218"/>
      <c r="AE44" s="218"/>
      <c r="AF44" s="218"/>
      <c r="AG44" s="218"/>
      <c r="AH44" s="218"/>
      <c r="AI44" s="218"/>
      <c r="AJ44" s="218"/>
      <c r="AK44" s="218"/>
      <c r="AL44" s="218"/>
      <c r="AM44" s="218"/>
      <c r="AN44" s="218"/>
      <c r="AO44" s="218"/>
      <c r="AP44" s="218"/>
      <c r="AQ44" s="218"/>
      <c r="AR44" s="218"/>
      <c r="AS44" s="219"/>
      <c r="AT44" s="218"/>
      <c r="AU44" s="218"/>
      <c r="AV44" s="218"/>
      <c r="AW44" s="218"/>
      <c r="AX44" s="218"/>
      <c r="AY44" s="218"/>
      <c r="AZ44" s="218"/>
      <c r="BA44" s="218"/>
      <c r="BB44" s="218"/>
      <c r="BC44" s="218" t="s">
        <v>273</v>
      </c>
      <c r="BD44" s="219"/>
      <c r="BE44" s="0"/>
    </row>
    <row r="45" customFormat="false" ht="17.15" hidden="false" customHeight="true" outlineLevel="0" collapsed="false">
      <c r="A45" s="217"/>
      <c r="B45" s="226"/>
      <c r="C45" s="227"/>
      <c r="D45" s="213" t="s">
        <v>5893</v>
      </c>
      <c r="E45" s="196"/>
      <c r="F45" s="196"/>
      <c r="G45" s="196"/>
      <c r="H45" s="196"/>
      <c r="I45" s="196"/>
      <c r="J45" s="196"/>
      <c r="K45" s="196"/>
      <c r="L45" s="196"/>
      <c r="M45" s="196"/>
      <c r="N45" s="196"/>
      <c r="O45" s="196"/>
      <c r="P45" s="196"/>
      <c r="Q45" s="196"/>
      <c r="R45" s="196"/>
      <c r="S45" s="196"/>
      <c r="T45" s="196"/>
      <c r="U45" s="196"/>
      <c r="V45" s="196"/>
      <c r="W45" s="196"/>
      <c r="X45" s="196"/>
      <c r="Y45" s="196"/>
      <c r="Z45" s="196"/>
      <c r="AA45" s="196"/>
      <c r="AB45" s="196"/>
      <c r="AC45" s="196"/>
      <c r="AD45" s="196"/>
      <c r="AE45" s="196"/>
      <c r="AF45" s="196"/>
      <c r="AG45" s="196"/>
      <c r="AH45" s="196"/>
      <c r="AI45" s="196"/>
      <c r="AJ45" s="196"/>
      <c r="AK45" s="196"/>
      <c r="AL45" s="196"/>
      <c r="AM45" s="196"/>
      <c r="AN45" s="196"/>
      <c r="AO45" s="196"/>
      <c r="AP45" s="196"/>
      <c r="AQ45" s="196"/>
      <c r="AR45" s="196"/>
      <c r="AS45" s="231"/>
      <c r="AT45" s="196"/>
      <c r="AU45" s="196"/>
      <c r="AV45" s="196"/>
      <c r="AW45" s="196"/>
      <c r="AX45" s="196"/>
      <c r="AY45" s="196"/>
      <c r="AZ45" s="196"/>
      <c r="BA45" s="196"/>
      <c r="BB45" s="196"/>
      <c r="BC45" s="196" t="s">
        <v>281</v>
      </c>
      <c r="BD45" s="231"/>
      <c r="BE45" s="0"/>
    </row>
    <row r="46" customFormat="false" ht="15" hidden="false" customHeight="true" outlineLevel="0" collapsed="false">
      <c r="A46" s="217"/>
      <c r="B46" s="213"/>
      <c r="C46" s="231"/>
      <c r="D46" s="185" t="s">
        <v>5894</v>
      </c>
      <c r="E46" s="218"/>
      <c r="F46" s="218"/>
      <c r="G46" s="218"/>
      <c r="H46" s="218"/>
      <c r="I46" s="218"/>
      <c r="J46" s="218"/>
      <c r="K46" s="218"/>
      <c r="L46" s="218"/>
      <c r="M46" s="218"/>
      <c r="N46" s="218"/>
      <c r="O46" s="218"/>
      <c r="P46" s="218"/>
      <c r="Q46" s="218"/>
      <c r="R46" s="218"/>
      <c r="S46" s="218"/>
      <c r="T46" s="218"/>
      <c r="U46" s="218"/>
      <c r="V46" s="218"/>
      <c r="W46" s="218"/>
      <c r="X46" s="218"/>
      <c r="Y46" s="218"/>
      <c r="Z46" s="218"/>
      <c r="AA46" s="218"/>
      <c r="AB46" s="218"/>
      <c r="AC46" s="218"/>
      <c r="AD46" s="218"/>
      <c r="AE46" s="218"/>
      <c r="AF46" s="218"/>
      <c r="AG46" s="218"/>
      <c r="AH46" s="218"/>
      <c r="AI46" s="218"/>
      <c r="AJ46" s="218"/>
      <c r="AK46" s="218"/>
      <c r="AL46" s="218"/>
      <c r="AM46" s="218"/>
      <c r="AN46" s="218"/>
      <c r="AO46" s="218"/>
      <c r="AP46" s="218"/>
      <c r="AQ46" s="218"/>
      <c r="AR46" s="218"/>
      <c r="AS46" s="218"/>
      <c r="AT46" s="218"/>
      <c r="AU46" s="218"/>
      <c r="AV46" s="218"/>
      <c r="AW46" s="218"/>
      <c r="AX46" s="218"/>
      <c r="AY46" s="218"/>
      <c r="AZ46" s="218"/>
      <c r="BA46" s="218"/>
      <c r="BB46" s="218"/>
      <c r="BC46" s="218" t="s">
        <v>298</v>
      </c>
      <c r="BD46" s="219"/>
      <c r="BE46" s="0"/>
    </row>
    <row r="47" customFormat="false" ht="17.15" hidden="false" customHeight="true" outlineLevel="0" collapsed="false">
      <c r="A47" s="0"/>
      <c r="B47" s="193" t="s">
        <v>287</v>
      </c>
      <c r="C47" s="192"/>
      <c r="D47" s="221" t="s">
        <v>5895</v>
      </c>
      <c r="E47" s="221"/>
      <c r="F47" s="221"/>
      <c r="G47" s="221"/>
      <c r="H47" s="221"/>
      <c r="I47" s="221"/>
      <c r="J47" s="221"/>
      <c r="K47" s="221"/>
      <c r="L47" s="221"/>
      <c r="M47" s="221"/>
      <c r="N47" s="221"/>
      <c r="O47" s="221"/>
      <c r="P47" s="221"/>
      <c r="Q47" s="221"/>
      <c r="R47" s="221"/>
      <c r="S47" s="221"/>
      <c r="T47" s="221"/>
      <c r="U47" s="221"/>
      <c r="V47" s="364"/>
      <c r="W47" s="365"/>
      <c r="X47" s="365"/>
      <c r="Y47" s="365"/>
      <c r="Z47" s="365"/>
      <c r="AA47" s="365"/>
      <c r="AB47" s="365"/>
      <c r="AC47" s="365"/>
      <c r="AD47" s="365"/>
      <c r="AE47" s="365"/>
      <c r="AF47" s="365"/>
      <c r="AG47" s="365"/>
      <c r="AH47" s="365"/>
      <c r="AI47" s="365"/>
      <c r="AJ47" s="365"/>
      <c r="AK47" s="365"/>
      <c r="AL47" s="365"/>
      <c r="AM47" s="365"/>
      <c r="AN47" s="365"/>
      <c r="AO47" s="365"/>
      <c r="AP47" s="365"/>
      <c r="AQ47" s="365"/>
      <c r="AR47" s="365"/>
      <c r="AS47" s="365"/>
      <c r="AT47" s="365"/>
      <c r="AU47" s="365"/>
      <c r="AV47" s="365"/>
      <c r="AW47" s="365"/>
      <c r="AX47" s="365"/>
      <c r="AY47" s="365"/>
      <c r="AZ47" s="365"/>
      <c r="BA47" s="365"/>
      <c r="BB47" s="365"/>
      <c r="BC47" s="365"/>
      <c r="BD47" s="365"/>
      <c r="BE47" s="205"/>
    </row>
    <row r="48" customFormat="false" ht="17.15" hidden="false" customHeight="true" outlineLevel="0" collapsed="false">
      <c r="A48" s="0"/>
      <c r="B48" s="205"/>
      <c r="C48" s="208"/>
      <c r="D48" s="221"/>
      <c r="E48" s="221"/>
      <c r="F48" s="221"/>
      <c r="G48" s="221"/>
      <c r="H48" s="221"/>
      <c r="I48" s="221"/>
      <c r="J48" s="221"/>
      <c r="K48" s="221"/>
      <c r="L48" s="221"/>
      <c r="M48" s="221"/>
      <c r="N48" s="221"/>
      <c r="O48" s="221"/>
      <c r="P48" s="221"/>
      <c r="Q48" s="221"/>
      <c r="R48" s="221"/>
      <c r="S48" s="221"/>
      <c r="T48" s="221"/>
      <c r="U48" s="221"/>
      <c r="V48" s="366"/>
      <c r="W48" s="367"/>
      <c r="X48" s="367"/>
      <c r="Y48" s="367"/>
      <c r="Z48" s="367"/>
      <c r="AA48" s="367"/>
      <c r="AB48" s="367"/>
      <c r="AC48" s="367"/>
      <c r="AD48" s="367"/>
      <c r="AE48" s="367"/>
      <c r="AF48" s="367"/>
      <c r="AG48" s="367"/>
      <c r="AH48" s="367"/>
      <c r="AI48" s="367"/>
      <c r="AJ48" s="367"/>
      <c r="AK48" s="367"/>
      <c r="AL48" s="367"/>
      <c r="AM48" s="367"/>
      <c r="AN48" s="367"/>
      <c r="AO48" s="367"/>
      <c r="AP48" s="367"/>
      <c r="AQ48" s="367"/>
      <c r="AR48" s="367"/>
      <c r="AS48" s="367"/>
      <c r="AT48" s="367"/>
      <c r="AU48" s="367"/>
      <c r="AV48" s="367"/>
      <c r="AW48" s="367"/>
      <c r="AX48" s="367"/>
      <c r="AY48" s="367"/>
      <c r="AZ48" s="367"/>
      <c r="BA48" s="367"/>
      <c r="BB48" s="367"/>
      <c r="BC48" s="367"/>
      <c r="BD48" s="367"/>
      <c r="BE48" s="205"/>
    </row>
    <row r="49" customFormat="false" ht="17.15" hidden="false" customHeight="true" outlineLevel="0" collapsed="false">
      <c r="A49" s="0"/>
      <c r="B49" s="205"/>
      <c r="C49" s="208"/>
      <c r="D49" s="221"/>
      <c r="E49" s="221"/>
      <c r="F49" s="221"/>
      <c r="G49" s="221"/>
      <c r="H49" s="221"/>
      <c r="I49" s="221"/>
      <c r="J49" s="221"/>
      <c r="K49" s="221"/>
      <c r="L49" s="221"/>
      <c r="M49" s="221"/>
      <c r="N49" s="221"/>
      <c r="O49" s="221"/>
      <c r="P49" s="221"/>
      <c r="Q49" s="221"/>
      <c r="R49" s="221"/>
      <c r="S49" s="221"/>
      <c r="T49" s="221"/>
      <c r="U49" s="221"/>
      <c r="V49" s="366"/>
      <c r="W49" s="367"/>
      <c r="X49" s="367"/>
      <c r="Y49" s="367"/>
      <c r="Z49" s="367"/>
      <c r="AA49" s="367"/>
      <c r="AB49" s="367"/>
      <c r="AC49" s="367"/>
      <c r="AD49" s="367"/>
      <c r="AE49" s="367"/>
      <c r="AF49" s="367"/>
      <c r="AG49" s="367"/>
      <c r="AH49" s="367"/>
      <c r="AI49" s="367"/>
      <c r="AJ49" s="367"/>
      <c r="AK49" s="367"/>
      <c r="AL49" s="367"/>
      <c r="AM49" s="367"/>
      <c r="AN49" s="367"/>
      <c r="AO49" s="367"/>
      <c r="AP49" s="367"/>
      <c r="AQ49" s="367"/>
      <c r="AR49" s="367"/>
      <c r="AS49" s="367"/>
      <c r="AT49" s="367"/>
      <c r="AU49" s="367"/>
      <c r="AV49" s="367"/>
      <c r="AW49" s="367"/>
      <c r="AX49" s="367"/>
      <c r="AY49" s="367"/>
      <c r="AZ49" s="367"/>
      <c r="BA49" s="367"/>
      <c r="BB49" s="367"/>
      <c r="BC49" s="367"/>
      <c r="BD49" s="367"/>
      <c r="BE49" s="205"/>
    </row>
    <row r="50" customFormat="false" ht="17.15" hidden="false" customHeight="true" outlineLevel="0" collapsed="false">
      <c r="A50" s="0"/>
      <c r="B50" s="205"/>
      <c r="C50" s="208"/>
      <c r="D50" s="221"/>
      <c r="E50" s="221"/>
      <c r="F50" s="221"/>
      <c r="G50" s="221"/>
      <c r="H50" s="221"/>
      <c r="I50" s="221"/>
      <c r="J50" s="221"/>
      <c r="K50" s="221"/>
      <c r="L50" s="221"/>
      <c r="M50" s="221"/>
      <c r="N50" s="221"/>
      <c r="O50" s="221"/>
      <c r="P50" s="221"/>
      <c r="Q50" s="221"/>
      <c r="R50" s="221"/>
      <c r="S50" s="221"/>
      <c r="T50" s="221"/>
      <c r="U50" s="221"/>
      <c r="V50" s="366"/>
      <c r="W50" s="367"/>
      <c r="X50" s="367"/>
      <c r="Y50" s="367"/>
      <c r="Z50" s="367"/>
      <c r="AA50" s="367"/>
      <c r="AB50" s="367"/>
      <c r="AC50" s="367"/>
      <c r="AD50" s="367"/>
      <c r="AE50" s="367"/>
      <c r="AF50" s="367"/>
      <c r="AG50" s="367"/>
      <c r="AH50" s="367"/>
      <c r="AI50" s="367"/>
      <c r="AJ50" s="367"/>
      <c r="AK50" s="367"/>
      <c r="AL50" s="367"/>
      <c r="AM50" s="367"/>
      <c r="AN50" s="367"/>
      <c r="AO50" s="367"/>
      <c r="AP50" s="367"/>
      <c r="AQ50" s="367"/>
      <c r="AR50" s="367"/>
      <c r="AS50" s="367"/>
      <c r="AT50" s="367"/>
      <c r="AU50" s="367"/>
      <c r="AV50" s="367"/>
      <c r="AW50" s="367"/>
      <c r="AX50" s="367"/>
      <c r="AY50" s="367"/>
      <c r="AZ50" s="367"/>
      <c r="BA50" s="367"/>
      <c r="BB50" s="367"/>
      <c r="BC50" s="367"/>
      <c r="BD50" s="367"/>
      <c r="BE50" s="205"/>
    </row>
    <row r="51" customFormat="false" ht="17.15" hidden="false" customHeight="true" outlineLevel="0" collapsed="false">
      <c r="A51" s="0"/>
      <c r="B51" s="205"/>
      <c r="C51" s="208"/>
      <c r="D51" s="221"/>
      <c r="E51" s="221"/>
      <c r="F51" s="221"/>
      <c r="G51" s="221"/>
      <c r="H51" s="221"/>
      <c r="I51" s="221"/>
      <c r="J51" s="221"/>
      <c r="K51" s="221"/>
      <c r="L51" s="221"/>
      <c r="M51" s="221"/>
      <c r="N51" s="221"/>
      <c r="O51" s="221"/>
      <c r="P51" s="221"/>
      <c r="Q51" s="221"/>
      <c r="R51" s="221"/>
      <c r="S51" s="221"/>
      <c r="T51" s="221"/>
      <c r="U51" s="221"/>
      <c r="V51" s="366"/>
      <c r="W51" s="367"/>
      <c r="X51" s="367"/>
      <c r="Y51" s="367"/>
      <c r="Z51" s="367"/>
      <c r="AA51" s="367"/>
      <c r="AB51" s="367"/>
      <c r="AC51" s="367"/>
      <c r="AD51" s="367"/>
      <c r="AE51" s="367"/>
      <c r="AF51" s="367"/>
      <c r="AG51" s="367"/>
      <c r="AH51" s="367"/>
      <c r="AI51" s="367"/>
      <c r="AJ51" s="367"/>
      <c r="AK51" s="367"/>
      <c r="AL51" s="367"/>
      <c r="AM51" s="367"/>
      <c r="AN51" s="367"/>
      <c r="AO51" s="367"/>
      <c r="AP51" s="367"/>
      <c r="AQ51" s="367"/>
      <c r="AR51" s="367"/>
      <c r="AS51" s="367"/>
      <c r="AT51" s="367"/>
      <c r="AU51" s="367"/>
      <c r="AV51" s="367"/>
      <c r="AW51" s="367"/>
      <c r="AX51" s="367"/>
      <c r="AY51" s="367"/>
      <c r="AZ51" s="367"/>
      <c r="BA51" s="367"/>
      <c r="BB51" s="367"/>
      <c r="BC51" s="367"/>
      <c r="BD51" s="367"/>
      <c r="BE51" s="205"/>
    </row>
    <row r="52" customFormat="false" ht="17.15" hidden="false" customHeight="true" outlineLevel="0" collapsed="false">
      <c r="A52" s="0"/>
      <c r="B52" s="195"/>
      <c r="C52" s="198"/>
      <c r="D52" s="221"/>
      <c r="E52" s="221"/>
      <c r="F52" s="221"/>
      <c r="G52" s="221"/>
      <c r="H52" s="221"/>
      <c r="I52" s="221"/>
      <c r="J52" s="221"/>
      <c r="K52" s="221"/>
      <c r="L52" s="221"/>
      <c r="M52" s="221"/>
      <c r="N52" s="221"/>
      <c r="O52" s="221"/>
      <c r="P52" s="221"/>
      <c r="Q52" s="221"/>
      <c r="R52" s="221"/>
      <c r="S52" s="221"/>
      <c r="T52" s="221"/>
      <c r="U52" s="221"/>
      <c r="V52" s="368"/>
      <c r="W52" s="369"/>
      <c r="X52" s="369"/>
      <c r="Y52" s="369"/>
      <c r="Z52" s="369"/>
      <c r="AA52" s="369"/>
      <c r="AB52" s="369"/>
      <c r="AC52" s="369"/>
      <c r="AD52" s="369"/>
      <c r="AE52" s="369"/>
      <c r="AF52" s="369"/>
      <c r="AG52" s="369"/>
      <c r="AH52" s="369"/>
      <c r="AI52" s="369"/>
      <c r="AJ52" s="369"/>
      <c r="AK52" s="369"/>
      <c r="AL52" s="369"/>
      <c r="AM52" s="369"/>
      <c r="AN52" s="369"/>
      <c r="AO52" s="369"/>
      <c r="AP52" s="369"/>
      <c r="AQ52" s="369"/>
      <c r="AR52" s="369"/>
      <c r="AS52" s="369"/>
      <c r="AT52" s="369"/>
      <c r="AU52" s="369"/>
      <c r="AV52" s="369"/>
      <c r="AW52" s="369"/>
      <c r="AX52" s="369"/>
      <c r="AY52" s="369"/>
      <c r="AZ52" s="369"/>
      <c r="BA52" s="369"/>
      <c r="BB52" s="369"/>
      <c r="BC52" s="369"/>
      <c r="BD52" s="369"/>
      <c r="BE52" s="205"/>
    </row>
    <row r="53" customFormat="false" ht="13" hidden="false" customHeight="false" outlineLevel="0" collapsed="false">
      <c r="A53" s="207"/>
      <c r="B53" s="207"/>
      <c r="C53" s="207"/>
      <c r="D53" s="207"/>
      <c r="E53" s="207"/>
      <c r="F53" s="207"/>
      <c r="G53" s="207"/>
      <c r="H53" s="207"/>
      <c r="I53" s="207"/>
      <c r="J53" s="207"/>
      <c r="K53" s="207"/>
      <c r="L53" s="207"/>
      <c r="M53" s="207"/>
      <c r="N53" s="207"/>
      <c r="O53" s="207"/>
      <c r="P53" s="207"/>
      <c r="Q53" s="207"/>
      <c r="R53" s="207"/>
      <c r="S53" s="207"/>
      <c r="T53" s="207"/>
      <c r="U53" s="207"/>
      <c r="V53" s="191"/>
      <c r="W53" s="207"/>
      <c r="X53" s="207"/>
      <c r="Y53" s="207"/>
      <c r="Z53" s="207"/>
      <c r="AA53" s="207"/>
      <c r="AB53" s="207"/>
      <c r="AC53" s="207"/>
      <c r="AD53" s="207"/>
      <c r="AE53" s="207"/>
      <c r="AF53" s="207"/>
      <c r="AG53" s="207"/>
      <c r="AH53" s="207"/>
      <c r="AI53" s="207"/>
      <c r="AJ53" s="207"/>
      <c r="AK53" s="207"/>
      <c r="AL53" s="207"/>
      <c r="AM53" s="207"/>
      <c r="AN53" s="207"/>
      <c r="AO53" s="207"/>
      <c r="AP53" s="207"/>
      <c r="AQ53" s="207"/>
      <c r="AR53" s="207"/>
      <c r="AS53" s="207"/>
      <c r="AT53" s="207"/>
      <c r="AU53" s="207"/>
      <c r="AV53" s="207"/>
      <c r="AW53" s="207"/>
      <c r="AX53" s="207"/>
      <c r="AY53" s="207"/>
      <c r="AZ53" s="207"/>
      <c r="BA53" s="207"/>
      <c r="BB53" s="207"/>
      <c r="BC53" s="207"/>
      <c r="BD53" s="207"/>
    </row>
  </sheetData>
  <mergeCells count="1">
    <mergeCell ref="D47:U52"/>
  </mergeCells>
  <printOptions headings="false" gridLines="false" gridLinesSet="true" horizontalCentered="false" verticalCentered="false"/>
  <pageMargins left="0.511805555555555" right="0.511805555555555" top="0.747916666666667" bottom="0.354166666666667" header="0.511805555555555" footer="0.511805555555555"/>
  <pageSetup paperSize="9"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Footer/>
  </headerFooter>
</worksheet>
</file>

<file path=xl/worksheets/sheet19.xml><?xml version="1.0" encoding="utf-8"?>
<worksheet xmlns="http://schemas.openxmlformats.org/spreadsheetml/2006/main" xmlns:r="http://schemas.openxmlformats.org/officeDocument/2006/relationships">
  <sheetPr filterMode="false">
    <pageSetUpPr fitToPage="false"/>
  </sheetPr>
  <dimension ref="B1:AY21"/>
  <sheetViews>
    <sheetView windowProtection="false"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RowHeight="12.9"/>
  <cols>
    <col collapsed="false" hidden="false" max="1025" min="1" style="217" width="1.52263374485597"/>
  </cols>
  <sheetData>
    <row r="1" customFormat="false" ht="12.9" hidden="false" customHeight="true" outlineLevel="0" collapsed="false">
      <c r="B1" s="217" t="s">
        <v>5896</v>
      </c>
      <c r="C1" s="0"/>
      <c r="D1" s="0"/>
      <c r="E1" s="0"/>
      <c r="F1" s="0"/>
      <c r="G1" s="0"/>
      <c r="H1" s="0"/>
      <c r="I1" s="0"/>
      <c r="J1" s="0"/>
      <c r="K1" s="0"/>
      <c r="L1" s="0"/>
      <c r="M1" s="0"/>
      <c r="N1" s="0"/>
      <c r="O1" s="0"/>
      <c r="P1" s="0"/>
      <c r="Q1" s="0"/>
      <c r="R1" s="0"/>
      <c r="S1" s="0"/>
      <c r="T1" s="0"/>
      <c r="U1" s="0"/>
      <c r="V1" s="0"/>
      <c r="W1" s="0"/>
      <c r="X1" s="0"/>
      <c r="Y1" s="0"/>
      <c r="Z1" s="0"/>
      <c r="AA1" s="0"/>
      <c r="AB1" s="0"/>
      <c r="AC1" s="0"/>
      <c r="AD1" s="0"/>
      <c r="AE1" s="0"/>
      <c r="AF1" s="0"/>
      <c r="AG1" s="0"/>
      <c r="AH1" s="0"/>
      <c r="AI1" s="0"/>
      <c r="AJ1" s="0"/>
      <c r="AK1" s="0"/>
      <c r="AL1" s="0"/>
      <c r="AM1" s="0"/>
      <c r="AN1" s="0"/>
      <c r="AO1" s="0"/>
      <c r="AP1" s="0"/>
      <c r="AQ1" s="0"/>
      <c r="AR1" s="0"/>
      <c r="AS1" s="0"/>
      <c r="AT1" s="0"/>
      <c r="AU1" s="0"/>
      <c r="AV1" s="0"/>
      <c r="AW1" s="0"/>
      <c r="AX1" s="0"/>
      <c r="AY1" s="0"/>
    </row>
    <row r="2" customFormat="false" ht="12.9" hidden="false" customHeight="true" outlineLevel="0" collapsed="false">
      <c r="B2" s="217" t="s">
        <v>5897</v>
      </c>
      <c r="C2" s="0"/>
      <c r="D2" s="0"/>
      <c r="E2" s="0"/>
      <c r="F2" s="0"/>
      <c r="G2" s="0"/>
      <c r="H2" s="0"/>
      <c r="I2" s="0"/>
      <c r="J2" s="0"/>
      <c r="K2" s="0"/>
      <c r="L2" s="0"/>
      <c r="M2" s="0"/>
      <c r="N2" s="0"/>
      <c r="O2" s="0"/>
      <c r="P2" s="0"/>
      <c r="Q2" s="0"/>
      <c r="R2" s="0"/>
      <c r="S2" s="0"/>
      <c r="T2" s="0"/>
      <c r="U2" s="0"/>
      <c r="V2" s="0"/>
      <c r="W2" s="0"/>
      <c r="X2" s="0"/>
      <c r="Y2" s="0"/>
      <c r="Z2" s="0"/>
      <c r="AA2" s="0"/>
      <c r="AB2" s="0"/>
      <c r="AC2" s="0"/>
      <c r="AD2" s="0"/>
      <c r="AE2" s="0"/>
      <c r="AF2" s="0"/>
      <c r="AG2" s="0"/>
      <c r="AH2" s="0"/>
      <c r="AI2" s="0"/>
      <c r="AJ2" s="0"/>
      <c r="AK2" s="0"/>
      <c r="AL2" s="0"/>
      <c r="AM2" s="0"/>
      <c r="AN2" s="0"/>
      <c r="AO2" s="0"/>
      <c r="AP2" s="0"/>
      <c r="AQ2" s="0"/>
      <c r="AR2" s="0"/>
      <c r="AS2" s="0"/>
      <c r="AT2" s="0"/>
      <c r="AU2" s="0"/>
      <c r="AV2" s="0"/>
      <c r="AW2" s="0"/>
      <c r="AX2" s="0"/>
      <c r="AY2" s="0"/>
    </row>
    <row r="3" customFormat="false" ht="12.9" hidden="false" customHeight="true" outlineLevel="0" collapsed="false">
      <c r="B3" s="217" t="s">
        <v>5898</v>
      </c>
      <c r="C3" s="0"/>
      <c r="D3" s="0"/>
      <c r="E3" s="0"/>
      <c r="F3" s="0"/>
      <c r="G3" s="0"/>
      <c r="H3" s="0"/>
      <c r="I3" s="0"/>
      <c r="J3" s="0"/>
      <c r="K3" s="0"/>
      <c r="L3" s="0"/>
      <c r="M3" s="0"/>
      <c r="N3" s="0"/>
      <c r="O3" s="0"/>
      <c r="P3" s="0"/>
      <c r="Q3" s="0"/>
      <c r="R3" s="0"/>
      <c r="S3" s="0"/>
      <c r="T3" s="0"/>
      <c r="U3" s="0"/>
      <c r="V3" s="0"/>
      <c r="W3" s="0"/>
      <c r="X3" s="0"/>
      <c r="Y3" s="0"/>
      <c r="Z3" s="0"/>
      <c r="AA3" s="0"/>
      <c r="AB3" s="0"/>
      <c r="AC3" s="0"/>
      <c r="AD3" s="0"/>
      <c r="AE3" s="0"/>
      <c r="AF3" s="0"/>
      <c r="AG3" s="0"/>
      <c r="AH3" s="0"/>
      <c r="AI3" s="0"/>
      <c r="AJ3" s="0"/>
      <c r="AK3" s="0"/>
      <c r="AL3" s="0"/>
      <c r="AM3" s="0"/>
      <c r="AN3" s="0"/>
      <c r="AO3" s="0"/>
      <c r="AP3" s="0"/>
      <c r="AQ3" s="0"/>
      <c r="AR3" s="0"/>
      <c r="AS3" s="0"/>
      <c r="AT3" s="0"/>
      <c r="AU3" s="0"/>
      <c r="AV3" s="0"/>
      <c r="AW3" s="0"/>
      <c r="AX3" s="0"/>
      <c r="AY3" s="0"/>
    </row>
    <row r="4" customFormat="false" ht="12.9" hidden="false" customHeight="true" outlineLevel="0" collapsed="false">
      <c r="B4" s="217" t="s">
        <v>5899</v>
      </c>
      <c r="C4" s="0"/>
      <c r="D4" s="0"/>
      <c r="E4" s="0"/>
      <c r="F4" s="0"/>
      <c r="G4" s="0"/>
      <c r="H4" s="0"/>
      <c r="I4" s="0"/>
      <c r="J4" s="0"/>
      <c r="K4" s="0"/>
      <c r="L4" s="0"/>
      <c r="M4" s="0"/>
      <c r="N4" s="0"/>
      <c r="O4" s="0"/>
      <c r="P4" s="0"/>
      <c r="Q4" s="0"/>
      <c r="R4" s="0"/>
      <c r="S4" s="0"/>
      <c r="T4" s="0"/>
      <c r="U4" s="0"/>
      <c r="V4" s="0"/>
      <c r="W4" s="0"/>
      <c r="X4" s="0"/>
      <c r="Y4" s="0"/>
      <c r="Z4" s="0"/>
      <c r="AA4" s="0"/>
      <c r="AB4" s="0"/>
      <c r="AC4" s="0"/>
      <c r="AD4" s="0"/>
      <c r="AE4" s="0"/>
      <c r="AF4" s="0"/>
      <c r="AG4" s="0"/>
      <c r="AH4" s="0"/>
      <c r="AI4" s="0"/>
      <c r="AJ4" s="0"/>
      <c r="AK4" s="0"/>
      <c r="AL4" s="0"/>
      <c r="AM4" s="0"/>
      <c r="AN4" s="0"/>
      <c r="AO4" s="0"/>
      <c r="AP4" s="0"/>
      <c r="AQ4" s="0"/>
      <c r="AR4" s="0"/>
      <c r="AS4" s="0"/>
      <c r="AT4" s="0"/>
      <c r="AU4" s="0"/>
      <c r="AV4" s="0"/>
      <c r="AW4" s="0"/>
      <c r="AX4" s="0"/>
      <c r="AY4" s="0"/>
    </row>
    <row r="5" customFormat="false" ht="12.9" hidden="false" customHeight="true" outlineLevel="0" collapsed="false">
      <c r="B5" s="0"/>
      <c r="C5" s="217" t="s">
        <v>5900</v>
      </c>
      <c r="D5" s="0"/>
      <c r="E5" s="0"/>
      <c r="F5" s="0"/>
      <c r="G5" s="0"/>
      <c r="H5" s="0"/>
      <c r="I5" s="0"/>
      <c r="J5" s="0"/>
      <c r="K5" s="0"/>
      <c r="L5" s="0"/>
      <c r="M5" s="0"/>
      <c r="N5" s="0"/>
      <c r="O5" s="0"/>
      <c r="P5" s="0"/>
      <c r="Q5" s="0"/>
      <c r="R5" s="0"/>
      <c r="S5" s="0"/>
      <c r="T5" s="0"/>
      <c r="U5" s="0"/>
      <c r="V5" s="0"/>
      <c r="W5" s="0"/>
      <c r="X5" s="0"/>
      <c r="Y5" s="0"/>
      <c r="Z5" s="0"/>
      <c r="AA5" s="0"/>
      <c r="AB5" s="0"/>
      <c r="AC5" s="0"/>
      <c r="AD5" s="0"/>
      <c r="AE5" s="0"/>
      <c r="AF5" s="0"/>
      <c r="AG5" s="0"/>
      <c r="AH5" s="0"/>
      <c r="AI5" s="0"/>
      <c r="AJ5" s="0"/>
      <c r="AK5" s="0"/>
      <c r="AL5" s="0"/>
      <c r="AM5" s="0"/>
      <c r="AN5" s="0"/>
      <c r="AO5" s="0"/>
      <c r="AP5" s="0"/>
      <c r="AQ5" s="0"/>
      <c r="AR5" s="0"/>
      <c r="AS5" s="0"/>
      <c r="AT5" s="0"/>
      <c r="AU5" s="0"/>
      <c r="AV5" s="0"/>
      <c r="AW5" s="0"/>
      <c r="AX5" s="0"/>
      <c r="AY5" s="0"/>
    </row>
    <row r="6" customFormat="false" ht="12.9" hidden="false" customHeight="true" outlineLevel="0" collapsed="false">
      <c r="B6" s="0"/>
      <c r="C6" s="217" t="s">
        <v>5901</v>
      </c>
      <c r="D6" s="0"/>
      <c r="E6" s="0"/>
      <c r="F6" s="0"/>
      <c r="G6" s="0"/>
      <c r="H6" s="0"/>
      <c r="I6" s="0"/>
      <c r="J6" s="0"/>
      <c r="K6" s="0"/>
      <c r="L6" s="0"/>
      <c r="M6" s="0"/>
      <c r="N6" s="0"/>
      <c r="O6" s="0"/>
      <c r="P6" s="0"/>
      <c r="Q6" s="0"/>
      <c r="R6" s="0"/>
      <c r="S6" s="0"/>
      <c r="T6" s="0"/>
      <c r="U6" s="0"/>
      <c r="V6" s="0"/>
      <c r="W6" s="0"/>
      <c r="X6" s="0"/>
      <c r="Y6" s="0"/>
      <c r="Z6" s="0"/>
      <c r="AA6" s="0"/>
      <c r="AB6" s="0"/>
      <c r="AC6" s="0"/>
      <c r="AD6" s="0"/>
      <c r="AE6" s="0"/>
      <c r="AF6" s="0"/>
      <c r="AG6" s="0"/>
      <c r="AH6" s="0"/>
      <c r="AI6" s="0"/>
      <c r="AJ6" s="0"/>
      <c r="AK6" s="0"/>
      <c r="AL6" s="0"/>
      <c r="AM6" s="0"/>
      <c r="AN6" s="0"/>
      <c r="AO6" s="0"/>
      <c r="AP6" s="0"/>
      <c r="AQ6" s="0"/>
      <c r="AR6" s="0"/>
      <c r="AS6" s="0"/>
      <c r="AT6" s="0"/>
      <c r="AU6" s="0"/>
      <c r="AV6" s="0"/>
      <c r="AW6" s="0"/>
      <c r="AX6" s="0"/>
      <c r="AY6" s="0"/>
    </row>
    <row r="7" customFormat="false" ht="12.9" hidden="false" customHeight="true" outlineLevel="0" collapsed="false">
      <c r="B7" s="217" t="s">
        <v>315</v>
      </c>
      <c r="C7" s="0"/>
      <c r="D7" s="0"/>
      <c r="E7" s="0"/>
      <c r="F7" s="0"/>
      <c r="G7" s="0"/>
      <c r="H7" s="0"/>
      <c r="I7" s="0"/>
      <c r="J7" s="0"/>
      <c r="K7" s="0"/>
      <c r="L7" s="0"/>
      <c r="M7" s="0"/>
      <c r="N7" s="0"/>
      <c r="O7" s="0"/>
      <c r="P7" s="0"/>
      <c r="Q7" s="0"/>
      <c r="R7" s="0"/>
      <c r="S7" s="0"/>
      <c r="T7" s="0"/>
      <c r="U7" s="0"/>
      <c r="V7" s="0"/>
      <c r="W7" s="0"/>
      <c r="X7" s="0"/>
      <c r="Y7" s="0"/>
      <c r="Z7" s="0"/>
      <c r="AA7" s="0"/>
      <c r="AB7" s="0"/>
      <c r="AC7" s="0"/>
      <c r="AD7" s="0"/>
      <c r="AE7" s="0"/>
      <c r="AF7" s="0"/>
      <c r="AG7" s="0"/>
      <c r="AH7" s="0"/>
      <c r="AI7" s="0"/>
      <c r="AJ7" s="0"/>
      <c r="AK7" s="0"/>
      <c r="AL7" s="0"/>
      <c r="AM7" s="0"/>
      <c r="AN7" s="0"/>
      <c r="AO7" s="0"/>
      <c r="AP7" s="0"/>
      <c r="AQ7" s="0"/>
      <c r="AR7" s="0"/>
      <c r="AS7" s="0"/>
      <c r="AT7" s="0"/>
      <c r="AU7" s="0"/>
      <c r="AV7" s="0"/>
      <c r="AW7" s="0"/>
      <c r="AX7" s="0"/>
      <c r="AY7" s="0"/>
    </row>
    <row r="8" customFormat="false" ht="12.9" hidden="false" customHeight="true" outlineLevel="0" collapsed="false">
      <c r="B8" s="0"/>
      <c r="C8" s="217" t="s">
        <v>5902</v>
      </c>
      <c r="D8" s="0"/>
      <c r="E8" s="0"/>
      <c r="F8" s="0"/>
      <c r="G8" s="0"/>
      <c r="H8" s="0"/>
      <c r="I8" s="0"/>
      <c r="J8" s="0"/>
      <c r="K8" s="0"/>
      <c r="L8" s="0"/>
      <c r="M8" s="0"/>
      <c r="N8" s="0"/>
      <c r="O8" s="0"/>
      <c r="P8" s="0"/>
      <c r="Q8" s="0"/>
      <c r="R8" s="0"/>
      <c r="S8" s="0"/>
      <c r="T8" s="0"/>
      <c r="U8" s="0"/>
      <c r="V8" s="0"/>
      <c r="W8" s="0"/>
      <c r="X8" s="0"/>
      <c r="Y8" s="0"/>
      <c r="Z8" s="0"/>
      <c r="AA8" s="0"/>
      <c r="AB8" s="0"/>
      <c r="AC8" s="0"/>
      <c r="AD8" s="0"/>
      <c r="AE8" s="0"/>
      <c r="AF8" s="0"/>
      <c r="AG8" s="0"/>
      <c r="AH8" s="0"/>
      <c r="AI8" s="0"/>
      <c r="AJ8" s="0"/>
      <c r="AK8" s="0"/>
      <c r="AL8" s="0"/>
      <c r="AM8" s="0"/>
      <c r="AN8" s="0"/>
      <c r="AO8" s="0"/>
      <c r="AP8" s="0"/>
      <c r="AQ8" s="0"/>
      <c r="AR8" s="0"/>
      <c r="AS8" s="0"/>
      <c r="AT8" s="0"/>
      <c r="AU8" s="0"/>
      <c r="AV8" s="0"/>
      <c r="AW8" s="0"/>
      <c r="AX8" s="0"/>
      <c r="AY8" s="0"/>
    </row>
    <row r="9" customFormat="false" ht="12.9" hidden="false" customHeight="true" outlineLevel="0" collapsed="false">
      <c r="B9" s="0"/>
      <c r="C9" s="217" t="s">
        <v>317</v>
      </c>
      <c r="D9" s="0"/>
      <c r="E9" s="0"/>
      <c r="F9" s="0"/>
      <c r="G9" s="0"/>
      <c r="H9" s="0"/>
      <c r="I9" s="0"/>
      <c r="J9" s="0"/>
      <c r="K9" s="0"/>
      <c r="L9" s="0"/>
      <c r="M9" s="0"/>
      <c r="N9" s="0"/>
      <c r="O9" s="0"/>
      <c r="P9" s="0"/>
      <c r="Q9" s="0"/>
      <c r="R9" s="0"/>
      <c r="S9" s="0"/>
      <c r="T9" s="0"/>
      <c r="U9" s="0"/>
      <c r="V9" s="0"/>
      <c r="W9" s="0"/>
      <c r="X9" s="0"/>
      <c r="Y9" s="0"/>
      <c r="Z9" s="0"/>
      <c r="AA9" s="0"/>
      <c r="AB9" s="0"/>
      <c r="AC9" s="0"/>
      <c r="AD9" s="0"/>
      <c r="AE9" s="0"/>
      <c r="AF9" s="0"/>
      <c r="AG9" s="0"/>
      <c r="AH9" s="0"/>
      <c r="AI9" s="0"/>
      <c r="AJ9" s="0"/>
      <c r="AK9" s="0"/>
      <c r="AL9" s="0"/>
      <c r="AM9" s="0"/>
      <c r="AN9" s="0"/>
      <c r="AO9" s="0"/>
      <c r="AP9" s="0"/>
      <c r="AQ9" s="0"/>
      <c r="AR9" s="0"/>
      <c r="AS9" s="0"/>
      <c r="AT9" s="0"/>
      <c r="AU9" s="0"/>
      <c r="AV9" s="0"/>
      <c r="AW9" s="0"/>
      <c r="AX9" s="0"/>
      <c r="AY9" s="0"/>
    </row>
    <row r="10" customFormat="false" ht="12.9" hidden="false" customHeight="true" outlineLevel="0" collapsed="false">
      <c r="B10" s="0"/>
      <c r="C10" s="217" t="s">
        <v>318</v>
      </c>
      <c r="D10" s="0"/>
      <c r="E10" s="0"/>
      <c r="F10" s="0"/>
      <c r="G10" s="0"/>
      <c r="H10" s="0"/>
      <c r="I10" s="0"/>
      <c r="J10" s="0"/>
      <c r="K10" s="0"/>
      <c r="L10" s="0"/>
      <c r="M10" s="0"/>
      <c r="N10" s="0"/>
      <c r="O10" s="0"/>
      <c r="P10" s="0"/>
      <c r="Q10" s="0"/>
      <c r="R10" s="0"/>
      <c r="S10" s="0"/>
      <c r="T10" s="0"/>
      <c r="U10" s="0"/>
      <c r="V10" s="0"/>
      <c r="W10" s="0"/>
      <c r="X10" s="0"/>
      <c r="Y10" s="0"/>
      <c r="Z10" s="0"/>
      <c r="AA10" s="0"/>
      <c r="AB10" s="0"/>
      <c r="AC10" s="0"/>
      <c r="AD10" s="0"/>
      <c r="AE10" s="0"/>
      <c r="AF10" s="0"/>
      <c r="AG10" s="0"/>
      <c r="AH10" s="0"/>
      <c r="AI10" s="0"/>
      <c r="AJ10" s="0"/>
      <c r="AK10" s="0"/>
      <c r="AL10" s="0"/>
      <c r="AM10" s="0"/>
      <c r="AN10" s="0"/>
      <c r="AO10" s="0"/>
      <c r="AP10" s="0"/>
      <c r="AQ10" s="0"/>
      <c r="AR10" s="0"/>
      <c r="AS10" s="0"/>
      <c r="AT10" s="0"/>
      <c r="AU10" s="0"/>
      <c r="AV10" s="0"/>
      <c r="AW10" s="0"/>
      <c r="AX10" s="0"/>
      <c r="AY10" s="0"/>
    </row>
    <row r="11" customFormat="false" ht="12.9" hidden="false" customHeight="true" outlineLevel="0" collapsed="false">
      <c r="B11" s="217" t="s">
        <v>5903</v>
      </c>
      <c r="C11" s="0"/>
      <c r="D11" s="0"/>
      <c r="E11" s="0"/>
      <c r="F11" s="0"/>
      <c r="G11" s="0"/>
      <c r="H11" s="0"/>
      <c r="I11" s="0"/>
      <c r="J11" s="0"/>
      <c r="K11" s="0"/>
      <c r="L11" s="0"/>
      <c r="M11" s="0"/>
      <c r="N11" s="0"/>
      <c r="O11" s="0"/>
      <c r="P11" s="0"/>
      <c r="Q11" s="0"/>
      <c r="R11" s="0"/>
      <c r="S11" s="0"/>
      <c r="T11" s="0"/>
      <c r="U11" s="0"/>
      <c r="V11" s="0"/>
      <c r="W11" s="0"/>
      <c r="X11" s="0"/>
      <c r="Y11" s="0"/>
      <c r="Z11" s="0"/>
      <c r="AA11" s="0"/>
      <c r="AB11" s="0"/>
      <c r="AC11" s="0"/>
      <c r="AD11" s="0"/>
      <c r="AE11" s="0"/>
      <c r="AF11" s="0"/>
      <c r="AG11" s="0"/>
      <c r="AH11" s="0"/>
      <c r="AI11" s="0"/>
      <c r="AJ11" s="0"/>
      <c r="AK11" s="0"/>
      <c r="AL11" s="0"/>
      <c r="AM11" s="0"/>
      <c r="AN11" s="0"/>
      <c r="AO11" s="0"/>
      <c r="AP11" s="0"/>
      <c r="AQ11" s="0"/>
      <c r="AR11" s="0"/>
      <c r="AS11" s="0"/>
      <c r="AT11" s="0"/>
      <c r="AU11" s="0"/>
      <c r="AV11" s="0"/>
      <c r="AW11" s="0"/>
      <c r="AX11" s="0"/>
      <c r="AY11" s="0"/>
    </row>
    <row r="12" customFormat="false" ht="12.9" hidden="false" customHeight="true" outlineLevel="0" collapsed="false">
      <c r="B12" s="0"/>
      <c r="C12" s="217" t="s">
        <v>5904</v>
      </c>
      <c r="D12" s="0"/>
      <c r="E12" s="0"/>
      <c r="F12" s="0"/>
      <c r="G12" s="0"/>
      <c r="H12" s="0"/>
      <c r="I12" s="0"/>
      <c r="J12" s="0"/>
      <c r="K12" s="0"/>
      <c r="L12" s="0"/>
      <c r="M12" s="0"/>
      <c r="N12" s="0"/>
      <c r="O12" s="0"/>
      <c r="P12" s="0"/>
      <c r="Q12" s="0"/>
      <c r="R12" s="0"/>
      <c r="S12" s="0"/>
      <c r="T12" s="0"/>
      <c r="U12" s="0"/>
      <c r="V12" s="0"/>
      <c r="W12" s="0"/>
      <c r="X12" s="0"/>
      <c r="Y12" s="0"/>
      <c r="Z12" s="0"/>
      <c r="AA12" s="0"/>
      <c r="AB12" s="0"/>
      <c r="AC12" s="0"/>
      <c r="AD12" s="0"/>
      <c r="AE12" s="0"/>
      <c r="AF12" s="0"/>
      <c r="AG12" s="0"/>
      <c r="AH12" s="0"/>
      <c r="AI12" s="0"/>
      <c r="AJ12" s="0"/>
      <c r="AK12" s="0"/>
      <c r="AL12" s="0"/>
      <c r="AM12" s="0"/>
      <c r="AN12" s="0"/>
      <c r="AO12" s="0"/>
      <c r="AP12" s="0"/>
      <c r="AQ12" s="0"/>
      <c r="AR12" s="0"/>
      <c r="AS12" s="0"/>
      <c r="AT12" s="0"/>
      <c r="AU12" s="0"/>
      <c r="AV12" s="0"/>
      <c r="AW12" s="0"/>
      <c r="AX12" s="0"/>
      <c r="AY12" s="0"/>
    </row>
    <row r="13" customFormat="false" ht="9.9" hidden="false" customHeight="true" outlineLevel="0" collapsed="false">
      <c r="B13" s="0"/>
      <c r="C13" s="0"/>
      <c r="D13" s="0"/>
      <c r="E13" s="0"/>
      <c r="F13" s="0"/>
      <c r="G13" s="0"/>
      <c r="H13" s="0"/>
      <c r="I13" s="0"/>
      <c r="J13" s="0"/>
      <c r="K13" s="0"/>
      <c r="L13" s="0"/>
      <c r="M13" s="0"/>
      <c r="N13" s="0"/>
      <c r="O13" s="0"/>
      <c r="P13" s="0"/>
      <c r="Q13" s="0"/>
      <c r="R13" s="0"/>
      <c r="S13" s="0"/>
      <c r="T13" s="0"/>
      <c r="U13" s="0"/>
      <c r="V13" s="0"/>
      <c r="W13" s="0"/>
      <c r="X13" s="0"/>
      <c r="Y13" s="0"/>
      <c r="Z13" s="0"/>
      <c r="AA13" s="0"/>
      <c r="AB13" s="0"/>
      <c r="AC13" s="0"/>
      <c r="AD13" s="0"/>
      <c r="AE13" s="0"/>
      <c r="AF13" s="0"/>
      <c r="AG13" s="0"/>
      <c r="AH13" s="0"/>
      <c r="AI13" s="0"/>
      <c r="AJ13" s="0"/>
      <c r="AK13" s="0"/>
      <c r="AL13" s="0"/>
      <c r="AM13" s="0"/>
      <c r="AN13" s="0"/>
      <c r="AO13" s="0"/>
      <c r="AP13" s="0"/>
      <c r="AQ13" s="0"/>
      <c r="AR13" s="0"/>
      <c r="AS13" s="0"/>
      <c r="AT13" s="0"/>
      <c r="AU13" s="0"/>
      <c r="AV13" s="0"/>
      <c r="AW13" s="0"/>
      <c r="AX13" s="0"/>
      <c r="AY13" s="0"/>
    </row>
    <row r="14" customFormat="false" ht="12.9" hidden="false" customHeight="true" outlineLevel="0" collapsed="false">
      <c r="B14" s="184"/>
      <c r="C14" s="0"/>
      <c r="D14" s="0"/>
      <c r="E14" s="0"/>
      <c r="F14" s="0"/>
      <c r="G14" s="0"/>
      <c r="H14" s="0"/>
      <c r="I14" s="0"/>
      <c r="J14" s="0"/>
      <c r="K14" s="0"/>
      <c r="L14" s="0"/>
      <c r="M14" s="0"/>
      <c r="N14" s="0"/>
      <c r="O14" s="0"/>
      <c r="P14" s="0"/>
      <c r="Q14" s="0"/>
      <c r="R14" s="0"/>
      <c r="S14" s="0"/>
      <c r="T14" s="0"/>
      <c r="U14" s="0"/>
      <c r="V14" s="0"/>
      <c r="W14" s="0"/>
      <c r="X14" s="0"/>
      <c r="Y14" s="0"/>
      <c r="Z14" s="0"/>
      <c r="AA14" s="0"/>
      <c r="AB14" s="0"/>
      <c r="AC14" s="0"/>
      <c r="AD14" s="0"/>
      <c r="AE14" s="0"/>
      <c r="AF14" s="0"/>
      <c r="AG14" s="0"/>
      <c r="AH14" s="0"/>
      <c r="AI14" s="0"/>
      <c r="AJ14" s="0"/>
      <c r="AK14" s="0"/>
      <c r="AL14" s="0"/>
      <c r="AM14" s="0"/>
      <c r="AN14" s="0"/>
      <c r="AO14" s="0"/>
      <c r="AP14" s="0"/>
      <c r="AQ14" s="0"/>
      <c r="AR14" s="0"/>
      <c r="AS14" s="0"/>
      <c r="AT14" s="0"/>
      <c r="AU14" s="0"/>
      <c r="AV14" s="0"/>
      <c r="AW14" s="0"/>
      <c r="AX14" s="0"/>
      <c r="AY14" s="0"/>
    </row>
    <row r="15" customFormat="false" ht="8.15" hidden="false" customHeight="true" outlineLevel="0" collapsed="false">
      <c r="B15" s="0"/>
      <c r="C15" s="0"/>
      <c r="D15" s="0"/>
      <c r="E15" s="0"/>
      <c r="F15" s="0"/>
      <c r="G15" s="0"/>
      <c r="H15" s="0"/>
      <c r="I15" s="0"/>
      <c r="J15" s="0"/>
      <c r="K15" s="0"/>
      <c r="L15" s="0"/>
      <c r="M15" s="0"/>
      <c r="N15" s="0"/>
      <c r="O15" s="0"/>
      <c r="P15" s="0"/>
      <c r="Q15" s="0"/>
      <c r="R15" s="0"/>
      <c r="S15" s="0"/>
      <c r="T15" s="0"/>
      <c r="U15" s="0"/>
      <c r="V15" s="0"/>
      <c r="W15" s="0"/>
      <c r="X15" s="0"/>
      <c r="Y15" s="0"/>
      <c r="Z15" s="0"/>
      <c r="AA15" s="0"/>
      <c r="AB15" s="0"/>
      <c r="AC15" s="0"/>
      <c r="AD15" s="0"/>
      <c r="AE15" s="0"/>
      <c r="AF15" s="0"/>
      <c r="AG15" s="0"/>
      <c r="AH15" s="0"/>
      <c r="AI15" s="0"/>
      <c r="AJ15" s="0"/>
      <c r="AK15" s="0"/>
      <c r="AL15" s="0"/>
      <c r="AM15" s="0"/>
      <c r="AN15" s="0"/>
      <c r="AO15" s="0"/>
      <c r="AP15" s="0"/>
      <c r="AQ15" s="0"/>
      <c r="AR15" s="0"/>
      <c r="AS15" s="0"/>
      <c r="AT15" s="0"/>
      <c r="AU15" s="0"/>
      <c r="AV15" s="0"/>
      <c r="AW15" s="0"/>
      <c r="AX15" s="0"/>
      <c r="AY15" s="0"/>
    </row>
    <row r="16" customFormat="false" ht="8.15" hidden="false" customHeight="true" outlineLevel="0" collapsed="false">
      <c r="B16" s="193"/>
      <c r="C16" s="190"/>
      <c r="D16" s="190"/>
      <c r="E16" s="190"/>
      <c r="F16" s="190"/>
      <c r="G16" s="190"/>
      <c r="H16" s="190"/>
      <c r="I16" s="190"/>
      <c r="J16" s="190"/>
      <c r="K16" s="190"/>
      <c r="L16" s="190"/>
      <c r="M16" s="190"/>
      <c r="N16" s="190"/>
      <c r="O16" s="190"/>
      <c r="P16" s="190"/>
      <c r="Q16" s="190"/>
      <c r="R16" s="190"/>
      <c r="S16" s="190"/>
      <c r="T16" s="190"/>
      <c r="U16" s="190"/>
      <c r="V16" s="190"/>
      <c r="W16" s="190"/>
      <c r="X16" s="190"/>
      <c r="Y16" s="190"/>
      <c r="Z16" s="190"/>
      <c r="AA16" s="190"/>
      <c r="AB16" s="190"/>
      <c r="AC16" s="190"/>
      <c r="AD16" s="190"/>
      <c r="AE16" s="190"/>
      <c r="AF16" s="190"/>
      <c r="AG16" s="190"/>
      <c r="AH16" s="190"/>
      <c r="AI16" s="190"/>
      <c r="AJ16" s="190"/>
      <c r="AK16" s="190"/>
      <c r="AL16" s="190"/>
      <c r="AM16" s="190"/>
      <c r="AN16" s="190"/>
      <c r="AO16" s="190"/>
      <c r="AP16" s="190"/>
      <c r="AQ16" s="190"/>
      <c r="AR16" s="190"/>
      <c r="AS16" s="190"/>
      <c r="AT16" s="190"/>
      <c r="AU16" s="190"/>
      <c r="AV16" s="190"/>
      <c r="AW16" s="190"/>
      <c r="AX16" s="190"/>
      <c r="AY16" s="215"/>
    </row>
    <row r="17" customFormat="false" ht="12.9" hidden="false" customHeight="true" outlineLevel="0" collapsed="false">
      <c r="B17" s="226"/>
      <c r="C17" s="206" t="s">
        <v>5905</v>
      </c>
      <c r="D17" s="206"/>
      <c r="E17" s="206"/>
      <c r="F17" s="206"/>
      <c r="G17" s="206"/>
      <c r="H17" s="206"/>
      <c r="I17" s="206"/>
      <c r="J17" s="206"/>
      <c r="K17" s="206"/>
      <c r="L17" s="206"/>
      <c r="M17" s="206"/>
      <c r="N17" s="206"/>
      <c r="O17" s="206"/>
      <c r="P17" s="206"/>
      <c r="Q17" s="206"/>
      <c r="R17" s="206"/>
      <c r="S17" s="206"/>
      <c r="T17" s="206"/>
      <c r="U17" s="206"/>
      <c r="V17" s="206"/>
      <c r="W17" s="206"/>
      <c r="X17" s="206"/>
      <c r="Y17" s="206"/>
      <c r="Z17" s="206"/>
      <c r="AA17" s="206"/>
      <c r="AB17" s="206"/>
      <c r="AC17" s="206"/>
      <c r="AD17" s="206"/>
      <c r="AE17" s="206"/>
      <c r="AF17" s="206"/>
      <c r="AG17" s="206"/>
      <c r="AH17" s="206"/>
      <c r="AI17" s="206"/>
      <c r="AJ17" s="206"/>
      <c r="AK17" s="206"/>
      <c r="AL17" s="206"/>
      <c r="AM17" s="206"/>
      <c r="AN17" s="206"/>
      <c r="AO17" s="206"/>
      <c r="AP17" s="206"/>
      <c r="AQ17" s="206"/>
      <c r="AR17" s="206"/>
      <c r="AS17" s="206"/>
      <c r="AT17" s="206"/>
      <c r="AU17" s="206"/>
      <c r="AV17" s="206"/>
      <c r="AW17" s="206"/>
      <c r="AX17" s="206"/>
      <c r="AY17" s="227"/>
    </row>
    <row r="18" customFormat="false" ht="8.15" hidden="false" customHeight="true" outlineLevel="0" collapsed="false">
      <c r="B18" s="226"/>
      <c r="C18" s="206"/>
      <c r="D18" s="206"/>
      <c r="E18" s="206"/>
      <c r="F18" s="206"/>
      <c r="G18" s="206"/>
      <c r="H18" s="206"/>
      <c r="I18" s="206"/>
      <c r="J18" s="206"/>
      <c r="K18" s="206"/>
      <c r="L18" s="206"/>
      <c r="M18" s="206"/>
      <c r="N18" s="206"/>
      <c r="O18" s="206"/>
      <c r="P18" s="206"/>
      <c r="Q18" s="206"/>
      <c r="R18" s="206"/>
      <c r="S18" s="206"/>
      <c r="T18" s="206"/>
      <c r="U18" s="206"/>
      <c r="V18" s="206"/>
      <c r="W18" s="206"/>
      <c r="X18" s="206"/>
      <c r="Y18" s="206"/>
      <c r="Z18" s="206"/>
      <c r="AA18" s="206"/>
      <c r="AB18" s="206"/>
      <c r="AC18" s="206"/>
      <c r="AD18" s="206"/>
      <c r="AE18" s="206"/>
      <c r="AF18" s="206"/>
      <c r="AG18" s="206"/>
      <c r="AH18" s="206"/>
      <c r="AI18" s="206"/>
      <c r="AJ18" s="206"/>
      <c r="AK18" s="206"/>
      <c r="AL18" s="206"/>
      <c r="AM18" s="206"/>
      <c r="AN18" s="206"/>
      <c r="AO18" s="206"/>
      <c r="AP18" s="206"/>
      <c r="AQ18" s="206"/>
      <c r="AR18" s="206"/>
      <c r="AS18" s="206"/>
      <c r="AT18" s="206"/>
      <c r="AU18" s="206"/>
      <c r="AV18" s="206"/>
      <c r="AW18" s="206"/>
      <c r="AX18" s="206"/>
      <c r="AY18" s="227"/>
    </row>
    <row r="19" customFormat="false" ht="12.9" hidden="false" customHeight="true" outlineLevel="0" collapsed="false">
      <c r="B19" s="226"/>
      <c r="C19" s="206" t="s">
        <v>5906</v>
      </c>
      <c r="D19" s="206"/>
      <c r="E19" s="206"/>
      <c r="F19" s="206"/>
      <c r="G19" s="206"/>
      <c r="H19" s="206"/>
      <c r="I19" s="206"/>
      <c r="J19" s="206"/>
      <c r="K19" s="206"/>
      <c r="L19" s="206"/>
      <c r="M19" s="206"/>
      <c r="N19" s="206"/>
      <c r="O19" s="206"/>
      <c r="P19" s="206"/>
      <c r="Q19" s="206"/>
      <c r="R19" s="206"/>
      <c r="S19" s="206"/>
      <c r="T19" s="278"/>
      <c r="U19" s="278"/>
      <c r="V19" s="206"/>
      <c r="W19" s="206"/>
      <c r="X19" s="206"/>
      <c r="Y19" s="206"/>
      <c r="Z19" s="206"/>
      <c r="AA19" s="206"/>
      <c r="AB19" s="206"/>
      <c r="AC19" s="206"/>
      <c r="AD19" s="206"/>
      <c r="AE19" s="206"/>
      <c r="AF19" s="206"/>
      <c r="AG19" s="206"/>
      <c r="AH19" s="206"/>
      <c r="AI19" s="206"/>
      <c r="AJ19" s="206"/>
      <c r="AK19" s="206"/>
      <c r="AL19" s="206"/>
      <c r="AM19" s="206"/>
      <c r="AN19" s="206"/>
      <c r="AO19" s="206"/>
      <c r="AP19" s="206"/>
      <c r="AQ19" s="206"/>
      <c r="AR19" s="206"/>
      <c r="AS19" s="206"/>
      <c r="AT19" s="206"/>
      <c r="AU19" s="206"/>
      <c r="AV19" s="206"/>
      <c r="AW19" s="206"/>
      <c r="AX19" s="206"/>
      <c r="AY19" s="227"/>
    </row>
    <row r="20" customFormat="false" ht="12.9" hidden="false" customHeight="true" outlineLevel="0" collapsed="false">
      <c r="B20" s="226"/>
      <c r="C20" s="206" t="s">
        <v>5907</v>
      </c>
      <c r="D20" s="206"/>
      <c r="E20" s="206"/>
      <c r="F20" s="206"/>
      <c r="G20" s="206"/>
      <c r="H20" s="206"/>
      <c r="I20" s="206"/>
      <c r="J20" s="206"/>
      <c r="K20" s="206"/>
      <c r="L20" s="206"/>
      <c r="M20" s="206"/>
      <c r="N20" s="206"/>
      <c r="O20" s="206"/>
      <c r="P20" s="206"/>
      <c r="Q20" s="206"/>
      <c r="R20" s="206"/>
      <c r="S20" s="206"/>
      <c r="T20" s="206"/>
      <c r="U20" s="206"/>
      <c r="V20" s="206"/>
      <c r="W20" s="206"/>
      <c r="X20" s="206"/>
      <c r="Y20" s="206"/>
      <c r="Z20" s="206"/>
      <c r="AA20" s="206"/>
      <c r="AB20" s="206"/>
      <c r="AC20" s="206"/>
      <c r="AD20" s="206"/>
      <c r="AE20" s="206"/>
      <c r="AF20" s="206"/>
      <c r="AG20" s="278"/>
      <c r="AH20" s="206"/>
      <c r="AI20" s="206"/>
      <c r="AJ20" s="206"/>
      <c r="AK20" s="206"/>
      <c r="AL20" s="206"/>
      <c r="AM20" s="206"/>
      <c r="AN20" s="206"/>
      <c r="AO20" s="206"/>
      <c r="AP20" s="206"/>
      <c r="AQ20" s="206"/>
      <c r="AR20" s="206"/>
      <c r="AS20" s="206"/>
      <c r="AT20" s="206"/>
      <c r="AU20" s="206"/>
      <c r="AV20" s="206"/>
      <c r="AW20" s="206"/>
      <c r="AX20" s="206"/>
      <c r="AY20" s="227"/>
    </row>
    <row r="21" customFormat="false" ht="12.9" hidden="false" customHeight="true" outlineLevel="0" collapsed="false">
      <c r="B21" s="213"/>
      <c r="C21" s="196"/>
      <c r="D21" s="196"/>
      <c r="E21" s="196"/>
      <c r="F21" s="196"/>
      <c r="G21" s="196"/>
      <c r="H21" s="196"/>
      <c r="I21" s="196"/>
      <c r="J21" s="196"/>
      <c r="K21" s="196"/>
      <c r="L21" s="196"/>
      <c r="M21" s="196"/>
      <c r="N21" s="196"/>
      <c r="O21" s="196"/>
      <c r="P21" s="196"/>
      <c r="Q21" s="196"/>
      <c r="R21" s="196"/>
      <c r="S21" s="196"/>
      <c r="T21" s="196"/>
      <c r="U21" s="196"/>
      <c r="V21" s="196"/>
      <c r="W21" s="196"/>
      <c r="X21" s="196"/>
      <c r="Y21" s="196"/>
      <c r="Z21" s="196"/>
      <c r="AA21" s="196"/>
      <c r="AB21" s="196"/>
      <c r="AC21" s="196"/>
      <c r="AD21" s="196"/>
      <c r="AE21" s="196"/>
      <c r="AF21" s="196"/>
      <c r="AG21" s="196"/>
      <c r="AH21" s="196"/>
      <c r="AI21" s="196"/>
      <c r="AJ21" s="196"/>
      <c r="AK21" s="196"/>
      <c r="AL21" s="196"/>
      <c r="AM21" s="196"/>
      <c r="AN21" s="196"/>
      <c r="AO21" s="196"/>
      <c r="AP21" s="196"/>
      <c r="AQ21" s="196"/>
      <c r="AR21" s="196"/>
      <c r="AS21" s="196"/>
      <c r="AT21" s="196"/>
      <c r="AU21" s="196"/>
      <c r="AV21" s="196"/>
      <c r="AW21" s="196"/>
      <c r="AX21" s="196"/>
      <c r="AY21" s="231"/>
    </row>
  </sheetData>
  <printOptions headings="false" gridLines="false" gridLinesSet="true" horizontalCentered="false" verticalCentered="false"/>
  <pageMargins left="0.511805555555555" right="0.511805555555555" top="0.747916666666667" bottom="0.354166666666667" header="0.511805555555555" footer="0.511805555555555"/>
  <pageSetup paperSize="9"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Footer/>
  </headerFooter>
</worksheet>
</file>

<file path=xl/worksheets/sheet2.xml><?xml version="1.0" encoding="utf-8"?>
<worksheet xmlns="http://schemas.openxmlformats.org/spreadsheetml/2006/main" xmlns:r="http://schemas.openxmlformats.org/officeDocument/2006/relationships">
  <sheetPr filterMode="false">
    <pageSetUpPr fitToPage="false"/>
  </sheetPr>
  <dimension ref="B1:O24"/>
  <sheetViews>
    <sheetView windowProtection="false" showFormulas="false" showGridLines="true" showRowColHeaders="true" showZeros="true" rightToLeft="false" tabSelected="false" showOutlineSymbols="true" defaultGridColor="true" view="normal" topLeftCell="A1" colorId="64" zoomScale="55" zoomScaleNormal="55" zoomScalePageLayoutView="100" workbookViewId="0">
      <selection pane="topLeft" activeCell="F14" activeCellId="0" sqref="F14"/>
    </sheetView>
  </sheetViews>
  <sheetFormatPr defaultRowHeight="18"/>
  <cols>
    <col collapsed="false" hidden="false" max="1" min="1" style="0" width="1.52263374485597"/>
    <col collapsed="false" hidden="false" max="2" min="2" style="0" width="5.55144032921811"/>
    <col collapsed="false" hidden="false" max="3" min="3" style="0" width="42.6831275720165"/>
    <col collapsed="false" hidden="false" max="4" min="4" style="0" width="8.7119341563786"/>
    <col collapsed="false" hidden="false" max="5" min="5" style="0" width="11.6502057613169"/>
    <col collapsed="false" hidden="false" max="9" min="6" style="0" width="29.7242798353909"/>
    <col collapsed="false" hidden="false" max="11" min="10" style="0" width="23.6255144032922"/>
    <col collapsed="false" hidden="false" max="14" min="12" style="0" width="30.2674897119342"/>
    <col collapsed="false" hidden="false" max="1025" min="15" style="0" width="8.7119341563786"/>
  </cols>
  <sheetData>
    <row r="1" customFormat="false" ht="18" hidden="false" customHeight="false" outlineLevel="0" collapsed="false">
      <c r="B1" s="0" t="s">
        <v>136</v>
      </c>
    </row>
    <row r="2" customFormat="false" ht="18.5" hidden="false" customHeight="true" outlineLevel="0" collapsed="false">
      <c r="B2" s="54" t="s">
        <v>137</v>
      </c>
      <c r="C2" s="54" t="s">
        <v>138</v>
      </c>
      <c r="D2" s="55" t="s">
        <v>139</v>
      </c>
      <c r="E2" s="55"/>
      <c r="F2" s="56" t="s">
        <v>140</v>
      </c>
      <c r="G2" s="56"/>
      <c r="H2" s="56"/>
      <c r="I2" s="56"/>
      <c r="J2" s="56"/>
      <c r="K2" s="56"/>
      <c r="L2" s="57" t="s">
        <v>141</v>
      </c>
      <c r="M2" s="57"/>
      <c r="N2" s="57"/>
      <c r="O2" s="0" t="s">
        <v>142</v>
      </c>
    </row>
    <row r="3" customFormat="false" ht="18.5" hidden="false" customHeight="false" outlineLevel="0" collapsed="false">
      <c r="B3" s="54"/>
      <c r="C3" s="54"/>
      <c r="D3" s="58" t="s">
        <v>143</v>
      </c>
      <c r="E3" s="59" t="s">
        <v>144</v>
      </c>
      <c r="O3" s="0" t="s">
        <v>145</v>
      </c>
    </row>
    <row r="4" customFormat="false" ht="18" hidden="false" customHeight="false" outlineLevel="0" collapsed="false">
      <c r="B4" s="0" t="n">
        <v>11</v>
      </c>
      <c r="C4" s="60" t="s">
        <v>51</v>
      </c>
      <c r="D4" s="61" t="n">
        <v>0.063</v>
      </c>
      <c r="E4" s="62" t="n">
        <v>0.042</v>
      </c>
      <c r="F4" s="63" t="s">
        <v>52</v>
      </c>
      <c r="G4" s="63" t="s">
        <v>146</v>
      </c>
      <c r="H4" s="64" t="s">
        <v>147</v>
      </c>
      <c r="I4" s="64" t="s">
        <v>148</v>
      </c>
      <c r="J4" s="0" t="str">
        <f aca="false">""</f>
        <v/>
      </c>
      <c r="K4" s="0" t="str">
        <f aca="false">""</f>
        <v/>
      </c>
      <c r="L4" s="63" t="s">
        <v>52</v>
      </c>
      <c r="M4" s="63" t="s">
        <v>146</v>
      </c>
      <c r="O4" s="0" t="s">
        <v>149</v>
      </c>
    </row>
    <row r="5" customFormat="false" ht="18" hidden="false" customHeight="false" outlineLevel="0" collapsed="false">
      <c r="B5" s="0" t="n">
        <v>12</v>
      </c>
      <c r="C5" s="65" t="s">
        <v>150</v>
      </c>
      <c r="D5" s="66" t="n">
        <v>0.021</v>
      </c>
      <c r="E5" s="67" t="n">
        <v>0.015</v>
      </c>
      <c r="F5" s="63" t="s">
        <v>74</v>
      </c>
      <c r="G5" s="64" t="s">
        <v>151</v>
      </c>
      <c r="H5" s="64" t="str">
        <f aca="false">""</f>
        <v/>
      </c>
      <c r="I5" s="64" t="str">
        <f aca="false">""</f>
        <v/>
      </c>
      <c r="J5" s="0" t="str">
        <f aca="false">""</f>
        <v/>
      </c>
      <c r="K5" s="0" t="str">
        <f aca="false">""</f>
        <v/>
      </c>
      <c r="L5" s="63" t="s">
        <v>74</v>
      </c>
      <c r="O5" s="0" t="s">
        <v>152</v>
      </c>
    </row>
    <row r="6" customFormat="false" ht="18" hidden="false" customHeight="false" outlineLevel="0" collapsed="false">
      <c r="B6" s="0" t="n">
        <v>15</v>
      </c>
      <c r="C6" s="68" t="s">
        <v>153</v>
      </c>
      <c r="D6" s="61" t="n">
        <v>0.012</v>
      </c>
      <c r="E6" s="62" t="n">
        <v>0.01</v>
      </c>
      <c r="F6" s="63" t="s">
        <v>74</v>
      </c>
      <c r="G6" s="64" t="s">
        <v>151</v>
      </c>
      <c r="H6" s="64" t="s">
        <v>154</v>
      </c>
      <c r="I6" s="64" t="str">
        <f aca="false">""</f>
        <v/>
      </c>
      <c r="J6" s="0" t="str">
        <f aca="false">""</f>
        <v/>
      </c>
      <c r="K6" s="0" t="str">
        <f aca="false">""</f>
        <v/>
      </c>
      <c r="L6" s="63" t="s">
        <v>74</v>
      </c>
      <c r="O6" s="0" t="s">
        <v>155</v>
      </c>
    </row>
    <row r="7" customFormat="false" ht="18" hidden="false" customHeight="false" outlineLevel="0" collapsed="false">
      <c r="B7" s="0" t="n">
        <v>16</v>
      </c>
      <c r="C7" s="65" t="s">
        <v>73</v>
      </c>
      <c r="D7" s="66" t="n">
        <v>0.02</v>
      </c>
      <c r="E7" s="67" t="n">
        <v>0.017</v>
      </c>
      <c r="F7" s="63" t="s">
        <v>74</v>
      </c>
      <c r="G7" s="64" t="s">
        <v>151</v>
      </c>
      <c r="H7" s="64" t="s">
        <v>154</v>
      </c>
      <c r="I7" s="64" t="str">
        <f aca="false">""</f>
        <v/>
      </c>
      <c r="J7" s="0" t="str">
        <f aca="false">""</f>
        <v/>
      </c>
      <c r="K7" s="0" t="str">
        <f aca="false">""</f>
        <v/>
      </c>
      <c r="L7" s="63" t="s">
        <v>74</v>
      </c>
      <c r="O7" s="0" t="s">
        <v>156</v>
      </c>
    </row>
    <row r="8" customFormat="false" ht="18" hidden="false" customHeight="false" outlineLevel="0" collapsed="false">
      <c r="B8" s="0" t="n">
        <v>21</v>
      </c>
      <c r="C8" s="68" t="s">
        <v>76</v>
      </c>
      <c r="D8" s="61" t="n">
        <v>0.027</v>
      </c>
      <c r="E8" s="62" t="n">
        <v>0.023</v>
      </c>
      <c r="F8" s="63" t="s">
        <v>74</v>
      </c>
      <c r="G8" s="64" t="s">
        <v>151</v>
      </c>
      <c r="H8" s="64" t="s">
        <v>154</v>
      </c>
      <c r="I8" s="64" t="s">
        <v>157</v>
      </c>
      <c r="J8" s="0" t="str">
        <f aca="false">""</f>
        <v/>
      </c>
      <c r="K8" s="0" t="str">
        <f aca="false">""</f>
        <v/>
      </c>
      <c r="L8" s="63" t="s">
        <v>74</v>
      </c>
    </row>
    <row r="9" customFormat="false" ht="18" hidden="false" customHeight="false" outlineLevel="0" collapsed="false">
      <c r="B9" s="69" t="s">
        <v>158</v>
      </c>
      <c r="C9" s="65" t="s">
        <v>159</v>
      </c>
      <c r="D9" s="70" t="n">
        <v>0.021</v>
      </c>
      <c r="E9" s="71" t="n">
        <v>0.017</v>
      </c>
      <c r="F9" s="63" t="s">
        <v>74</v>
      </c>
      <c r="G9" s="64" t="s">
        <v>151</v>
      </c>
      <c r="H9" s="64" t="s">
        <v>154</v>
      </c>
      <c r="I9" s="64" t="s">
        <v>157</v>
      </c>
      <c r="J9" s="0" t="str">
        <f aca="false">""</f>
        <v/>
      </c>
      <c r="K9" s="0" t="str">
        <f aca="false">""</f>
        <v/>
      </c>
      <c r="L9" s="63" t="s">
        <v>74</v>
      </c>
    </row>
    <row r="10" customFormat="false" ht="18" hidden="false" customHeight="false" outlineLevel="0" collapsed="false">
      <c r="B10" s="69" t="s">
        <v>160</v>
      </c>
      <c r="C10" s="68" t="s">
        <v>161</v>
      </c>
      <c r="D10" s="61" t="n">
        <v>0.015</v>
      </c>
      <c r="E10" s="62" t="n">
        <v>0.011</v>
      </c>
      <c r="F10" s="63" t="s">
        <v>74</v>
      </c>
      <c r="G10" s="64" t="s">
        <v>151</v>
      </c>
      <c r="H10" s="64" t="s">
        <v>154</v>
      </c>
      <c r="I10" s="64" t="s">
        <v>157</v>
      </c>
      <c r="J10" s="0" t="str">
        <f aca="false">""</f>
        <v/>
      </c>
      <c r="K10" s="0" t="str">
        <f aca="false">""</f>
        <v/>
      </c>
      <c r="L10" s="63" t="s">
        <v>74</v>
      </c>
    </row>
    <row r="11" customFormat="false" ht="18" hidden="false" customHeight="false" outlineLevel="0" collapsed="false">
      <c r="B11" s="0" t="n">
        <v>33</v>
      </c>
      <c r="C11" s="68" t="s">
        <v>56</v>
      </c>
      <c r="D11" s="61" t="n">
        <v>0.018</v>
      </c>
      <c r="E11" s="62" t="n">
        <v>0.012</v>
      </c>
      <c r="F11" s="63" t="s">
        <v>74</v>
      </c>
      <c r="G11" s="64" t="s">
        <v>151</v>
      </c>
      <c r="H11" s="64" t="s">
        <v>154</v>
      </c>
      <c r="I11" s="64" t="s">
        <v>157</v>
      </c>
      <c r="J11" s="63" t="s">
        <v>57</v>
      </c>
      <c r="K11" s="0" t="str">
        <f aca="false">""</f>
        <v/>
      </c>
      <c r="L11" s="63" t="s">
        <v>74</v>
      </c>
      <c r="M11" s="63" t="s">
        <v>57</v>
      </c>
    </row>
    <row r="12" customFormat="false" ht="18" hidden="false" customHeight="false" outlineLevel="0" collapsed="false">
      <c r="B12" s="0" t="n">
        <v>76</v>
      </c>
      <c r="C12" s="68" t="s">
        <v>162</v>
      </c>
      <c r="D12" s="61" t="n">
        <v>0.063</v>
      </c>
      <c r="E12" s="62" t="n">
        <v>0.042</v>
      </c>
      <c r="F12" s="63" t="s">
        <v>74</v>
      </c>
      <c r="G12" s="64" t="s">
        <v>151</v>
      </c>
      <c r="H12" s="64" t="s">
        <v>154</v>
      </c>
      <c r="I12" s="64" t="s">
        <v>157</v>
      </c>
      <c r="J12" s="0" t="str">
        <f aca="false">""</f>
        <v/>
      </c>
      <c r="K12" s="0" t="str">
        <f aca="false">""</f>
        <v/>
      </c>
      <c r="L12" s="63" t="s">
        <v>74</v>
      </c>
    </row>
    <row r="13" customFormat="false" ht="18" hidden="false" customHeight="false" outlineLevel="0" collapsed="false">
      <c r="B13" s="0" t="n">
        <v>71</v>
      </c>
      <c r="C13" s="68" t="s">
        <v>163</v>
      </c>
      <c r="D13" s="61" t="n">
        <v>0.063</v>
      </c>
      <c r="E13" s="62" t="n">
        <v>0.042</v>
      </c>
      <c r="F13" s="63" t="s">
        <v>74</v>
      </c>
      <c r="G13" s="64" t="s">
        <v>151</v>
      </c>
      <c r="H13" s="64" t="s">
        <v>154</v>
      </c>
      <c r="I13" s="64" t="s">
        <v>157</v>
      </c>
      <c r="J13" s="0" t="str">
        <f aca="false">""</f>
        <v/>
      </c>
      <c r="K13" s="0" t="str">
        <f aca="false">""</f>
        <v/>
      </c>
      <c r="L13" s="63" t="s">
        <v>74</v>
      </c>
    </row>
    <row r="14" customFormat="false" ht="18" hidden="false" customHeight="false" outlineLevel="0" collapsed="false">
      <c r="B14" s="0" t="n">
        <v>78</v>
      </c>
      <c r="C14" s="68" t="s">
        <v>164</v>
      </c>
      <c r="D14" s="61" t="n">
        <v>0.012</v>
      </c>
      <c r="E14" s="62" t="n">
        <v>0.01</v>
      </c>
      <c r="F14" s="63" t="s">
        <v>74</v>
      </c>
      <c r="G14" s="64" t="s">
        <v>151</v>
      </c>
      <c r="H14" s="64" t="s">
        <v>154</v>
      </c>
      <c r="I14" s="64" t="s">
        <v>157</v>
      </c>
      <c r="J14" s="0" t="str">
        <f aca="false">""</f>
        <v/>
      </c>
      <c r="K14" s="0" t="str">
        <f aca="false">""</f>
        <v/>
      </c>
      <c r="L14" s="63" t="s">
        <v>74</v>
      </c>
    </row>
    <row r="15" customFormat="false" ht="18" hidden="false" customHeight="false" outlineLevel="0" collapsed="false">
      <c r="B15" s="0" t="n">
        <v>72</v>
      </c>
      <c r="C15" s="65" t="s">
        <v>165</v>
      </c>
      <c r="D15" s="66" t="n">
        <v>0.031</v>
      </c>
      <c r="E15" s="67" t="n">
        <v>0.024</v>
      </c>
      <c r="F15" s="63" t="s">
        <v>74</v>
      </c>
      <c r="G15" s="64" t="s">
        <v>151</v>
      </c>
      <c r="H15" s="64" t="s">
        <v>154</v>
      </c>
      <c r="I15" s="64" t="str">
        <f aca="false">""</f>
        <v/>
      </c>
      <c r="J15" s="0" t="str">
        <f aca="false">""</f>
        <v/>
      </c>
      <c r="K15" s="0" t="str">
        <f aca="false">""</f>
        <v/>
      </c>
      <c r="L15" s="63" t="s">
        <v>74</v>
      </c>
    </row>
    <row r="16" customFormat="false" ht="18" hidden="false" customHeight="false" outlineLevel="0" collapsed="false">
      <c r="B16" s="0" t="n">
        <v>73</v>
      </c>
      <c r="C16" s="68" t="s">
        <v>166</v>
      </c>
      <c r="D16" s="61" t="n">
        <v>0.015</v>
      </c>
      <c r="E16" s="62" t="n">
        <v>0.012</v>
      </c>
      <c r="F16" s="63" t="s">
        <v>74</v>
      </c>
      <c r="G16" s="64" t="s">
        <v>151</v>
      </c>
      <c r="H16" s="64" t="s">
        <v>154</v>
      </c>
      <c r="I16" s="64" t="s">
        <v>157</v>
      </c>
      <c r="J16" s="0" t="str">
        <f aca="false">""</f>
        <v/>
      </c>
      <c r="K16" s="0" t="str">
        <f aca="false">""</f>
        <v/>
      </c>
      <c r="L16" s="63" t="s">
        <v>74</v>
      </c>
    </row>
    <row r="17" customFormat="false" ht="18" hidden="false" customHeight="false" outlineLevel="0" collapsed="false">
      <c r="B17" s="0" t="n">
        <v>32</v>
      </c>
      <c r="C17" s="65" t="s">
        <v>167</v>
      </c>
      <c r="D17" s="66" t="n">
        <v>0.031</v>
      </c>
      <c r="E17" s="67" t="n">
        <v>0.023</v>
      </c>
      <c r="F17" s="63" t="s">
        <v>74</v>
      </c>
      <c r="G17" s="64" t="s">
        <v>151</v>
      </c>
      <c r="H17" s="64" t="s">
        <v>154</v>
      </c>
      <c r="I17" s="64" t="s">
        <v>157</v>
      </c>
      <c r="J17" s="0" t="str">
        <f aca="false">""</f>
        <v/>
      </c>
      <c r="K17" s="0" t="str">
        <f aca="false">""</f>
        <v/>
      </c>
      <c r="L17" s="63" t="s">
        <v>74</v>
      </c>
    </row>
    <row r="18" customFormat="false" ht="18" hidden="false" customHeight="false" outlineLevel="0" collapsed="false">
      <c r="B18" s="0" t="n">
        <v>36</v>
      </c>
      <c r="C18" s="68" t="s">
        <v>61</v>
      </c>
      <c r="D18" s="61" t="n">
        <v>0.018</v>
      </c>
      <c r="E18" s="62" t="n">
        <v>0.012</v>
      </c>
      <c r="F18" s="63" t="s">
        <v>74</v>
      </c>
      <c r="G18" s="64" t="s">
        <v>151</v>
      </c>
      <c r="H18" s="64" t="s">
        <v>154</v>
      </c>
      <c r="I18" s="64" t="s">
        <v>157</v>
      </c>
      <c r="J18" s="63" t="s">
        <v>57</v>
      </c>
      <c r="K18" s="0" t="str">
        <f aca="false">""</f>
        <v/>
      </c>
      <c r="L18" s="63" t="s">
        <v>74</v>
      </c>
      <c r="M18" s="63" t="s">
        <v>57</v>
      </c>
    </row>
    <row r="19" customFormat="false" ht="18" hidden="false" customHeight="false" outlineLevel="0" collapsed="false">
      <c r="B19" s="0" t="n">
        <v>54</v>
      </c>
      <c r="C19" s="68" t="s">
        <v>66</v>
      </c>
      <c r="D19" s="61" t="n">
        <v>0.027</v>
      </c>
      <c r="E19" s="62" t="n">
        <v>0.023</v>
      </c>
      <c r="F19" s="63" t="s">
        <v>74</v>
      </c>
      <c r="G19" s="64" t="s">
        <v>151</v>
      </c>
      <c r="H19" s="64" t="s">
        <v>154</v>
      </c>
      <c r="I19" s="64" t="s">
        <v>157</v>
      </c>
      <c r="J19" s="63" t="s">
        <v>67</v>
      </c>
      <c r="K19" s="63" t="s">
        <v>168</v>
      </c>
      <c r="L19" s="63" t="s">
        <v>74</v>
      </c>
      <c r="M19" s="63" t="s">
        <v>67</v>
      </c>
      <c r="N19" s="63" t="s">
        <v>168</v>
      </c>
    </row>
    <row r="20" customFormat="false" ht="18" hidden="false" customHeight="false" outlineLevel="0" collapsed="false">
      <c r="B20" s="0" t="n">
        <v>76</v>
      </c>
      <c r="C20" s="68" t="s">
        <v>169</v>
      </c>
      <c r="D20" s="61" t="n">
        <v>0.015</v>
      </c>
      <c r="E20" s="62" t="n">
        <v>0.012</v>
      </c>
      <c r="F20" s="63" t="s">
        <v>74</v>
      </c>
      <c r="G20" s="64" t="s">
        <v>151</v>
      </c>
      <c r="H20" s="64" t="s">
        <v>154</v>
      </c>
      <c r="I20" s="64" t="s">
        <v>157</v>
      </c>
      <c r="J20" s="0" t="str">
        <f aca="false">""</f>
        <v/>
      </c>
      <c r="K20" s="0" t="str">
        <f aca="false">""</f>
        <v/>
      </c>
      <c r="L20" s="63" t="s">
        <v>74</v>
      </c>
    </row>
    <row r="21" customFormat="false" ht="18" hidden="false" customHeight="false" outlineLevel="0" collapsed="false">
      <c r="B21" s="0" t="n">
        <v>51</v>
      </c>
      <c r="C21" s="68" t="s">
        <v>170</v>
      </c>
      <c r="D21" s="61" t="n">
        <v>0.027</v>
      </c>
      <c r="E21" s="62" t="n">
        <v>0.023</v>
      </c>
      <c r="F21" s="63" t="s">
        <v>74</v>
      </c>
      <c r="G21" s="64" t="s">
        <v>151</v>
      </c>
      <c r="H21" s="64" t="s">
        <v>154</v>
      </c>
      <c r="I21" s="64" t="s">
        <v>157</v>
      </c>
      <c r="J21" s="63" t="s">
        <v>67</v>
      </c>
      <c r="K21" s="63" t="s">
        <v>168</v>
      </c>
      <c r="L21" s="63" t="s">
        <v>74</v>
      </c>
      <c r="M21" s="63" t="s">
        <v>67</v>
      </c>
      <c r="N21" s="63" t="s">
        <v>168</v>
      </c>
    </row>
    <row r="22" customFormat="false" ht="18" hidden="false" customHeight="false" outlineLevel="0" collapsed="false">
      <c r="B22" s="0" t="n">
        <v>52</v>
      </c>
      <c r="C22" s="65" t="s">
        <v>171</v>
      </c>
      <c r="D22" s="70" t="n">
        <v>0.021</v>
      </c>
      <c r="E22" s="71" t="n">
        <v>0.017</v>
      </c>
      <c r="F22" s="63" t="s">
        <v>74</v>
      </c>
      <c r="G22" s="64" t="s">
        <v>151</v>
      </c>
      <c r="H22" s="64" t="s">
        <v>154</v>
      </c>
      <c r="I22" s="64" t="s">
        <v>157</v>
      </c>
      <c r="J22" s="0" t="str">
        <f aca="false">""</f>
        <v/>
      </c>
      <c r="K22" s="0" t="str">
        <f aca="false">""</f>
        <v/>
      </c>
      <c r="L22" s="63" t="s">
        <v>74</v>
      </c>
    </row>
    <row r="23" customFormat="false" ht="18" hidden="false" customHeight="false" outlineLevel="0" collapsed="false">
      <c r="B23" s="0" t="n">
        <v>53</v>
      </c>
      <c r="C23" s="68" t="s">
        <v>172</v>
      </c>
      <c r="D23" s="61" t="n">
        <v>0.015</v>
      </c>
      <c r="E23" s="62" t="n">
        <v>0.011</v>
      </c>
      <c r="F23" s="63" t="s">
        <v>74</v>
      </c>
      <c r="G23" s="64" t="s">
        <v>151</v>
      </c>
      <c r="H23" s="64" t="s">
        <v>154</v>
      </c>
      <c r="I23" s="64" t="s">
        <v>157</v>
      </c>
      <c r="J23" s="0" t="str">
        <f aca="false">""</f>
        <v/>
      </c>
      <c r="K23" s="0" t="str">
        <f aca="false">""</f>
        <v/>
      </c>
      <c r="L23" s="63" t="s">
        <v>74</v>
      </c>
    </row>
    <row r="24" customFormat="false" ht="18" hidden="false" customHeight="false" outlineLevel="0" collapsed="false">
      <c r="B24" s="0" t="n">
        <v>55</v>
      </c>
      <c r="C24" s="65" t="s">
        <v>173</v>
      </c>
      <c r="D24" s="70" t="n">
        <v>0.015</v>
      </c>
      <c r="E24" s="71" t="n">
        <v>0.011</v>
      </c>
      <c r="F24" s="63" t="s">
        <v>74</v>
      </c>
      <c r="G24" s="64" t="s">
        <v>151</v>
      </c>
      <c r="H24" s="64" t="s">
        <v>154</v>
      </c>
      <c r="I24" s="64" t="s">
        <v>157</v>
      </c>
      <c r="J24" s="0" t="str">
        <f aca="false">""</f>
        <v/>
      </c>
      <c r="K24" s="0" t="str">
        <f aca="false">""</f>
        <v/>
      </c>
      <c r="L24" s="63" t="s">
        <v>74</v>
      </c>
    </row>
  </sheetData>
  <mergeCells count="5">
    <mergeCell ref="B2:B3"/>
    <mergeCell ref="C2:C3"/>
    <mergeCell ref="D2:E2"/>
    <mergeCell ref="F2:K2"/>
    <mergeCell ref="L2:N2"/>
  </mergeCells>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Footer/>
  </headerFooter>
</worksheet>
</file>

<file path=xl/worksheets/sheet20.xml><?xml version="1.0" encoding="utf-8"?>
<worksheet xmlns="http://schemas.openxmlformats.org/spreadsheetml/2006/main" xmlns:r="http://schemas.openxmlformats.org/officeDocument/2006/relationships">
  <sheetPr filterMode="false">
    <pageSetUpPr fitToPage="false"/>
  </sheetPr>
  <dimension ref="A1:AY69"/>
  <sheetViews>
    <sheetView windowProtection="false"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BG21" activeCellId="0" sqref="BG21"/>
    </sheetView>
  </sheetViews>
  <sheetFormatPr defaultRowHeight="15"/>
  <cols>
    <col collapsed="false" hidden="false" max="1025" min="1" style="217" width="1.52263374485597"/>
  </cols>
  <sheetData>
    <row r="1" customFormat="false" ht="15" hidden="false" customHeight="true" outlineLevel="0" collapsed="false">
      <c r="A1" s="182"/>
      <c r="B1" s="182" t="s">
        <v>5908</v>
      </c>
      <c r="C1" s="0"/>
      <c r="D1" s="0"/>
      <c r="E1" s="0"/>
      <c r="F1" s="0"/>
      <c r="G1" s="0"/>
      <c r="H1" s="0"/>
      <c r="I1" s="0"/>
      <c r="J1" s="0"/>
      <c r="K1" s="0"/>
      <c r="L1" s="0"/>
      <c r="M1" s="0"/>
      <c r="N1" s="0"/>
      <c r="O1" s="0"/>
      <c r="P1" s="0"/>
      <c r="Q1" s="0"/>
      <c r="R1" s="0"/>
      <c r="S1" s="0"/>
      <c r="T1" s="0"/>
      <c r="U1" s="0"/>
      <c r="V1" s="0"/>
      <c r="W1" s="0"/>
      <c r="X1" s="0"/>
      <c r="Y1" s="0"/>
      <c r="Z1" s="0"/>
      <c r="AA1" s="0"/>
      <c r="AB1" s="0"/>
      <c r="AC1" s="0"/>
      <c r="AD1" s="0"/>
      <c r="AE1" s="0"/>
      <c r="AF1" s="0"/>
      <c r="AG1" s="0"/>
      <c r="AH1" s="0"/>
      <c r="AI1" s="0"/>
      <c r="AJ1" s="0"/>
      <c r="AK1" s="0"/>
      <c r="AL1" s="0"/>
      <c r="AM1" s="0"/>
      <c r="AN1" s="0"/>
      <c r="AO1" s="0"/>
      <c r="AP1" s="0"/>
      <c r="AQ1" s="0"/>
      <c r="AR1" s="0"/>
      <c r="AS1" s="0"/>
      <c r="AT1" s="0"/>
      <c r="AU1" s="0"/>
      <c r="AV1" s="0"/>
      <c r="AW1" s="0"/>
      <c r="AX1" s="0"/>
      <c r="AY1" s="0"/>
    </row>
    <row r="2" customFormat="false" ht="15" hidden="false" customHeight="true" outlineLevel="0" collapsed="false">
      <c r="B2" s="0"/>
      <c r="C2" s="0"/>
      <c r="D2" s="0"/>
      <c r="E2" s="0"/>
      <c r="F2" s="0"/>
      <c r="G2" s="0"/>
      <c r="H2" s="0"/>
      <c r="I2" s="0"/>
      <c r="J2" s="181" t="s">
        <v>5909</v>
      </c>
      <c r="K2" s="0"/>
      <c r="L2" s="0"/>
      <c r="M2" s="0"/>
      <c r="N2" s="0"/>
      <c r="O2" s="0"/>
      <c r="P2" s="0"/>
      <c r="Q2" s="0"/>
      <c r="R2" s="0"/>
      <c r="S2" s="0"/>
      <c r="T2" s="0"/>
      <c r="U2" s="0"/>
      <c r="V2" s="0"/>
      <c r="W2" s="0"/>
      <c r="X2" s="0"/>
      <c r="Y2" s="0"/>
      <c r="Z2" s="0"/>
      <c r="AA2" s="0"/>
      <c r="AB2" s="0"/>
      <c r="AC2" s="0"/>
      <c r="AD2" s="0"/>
      <c r="AE2" s="0"/>
      <c r="AF2" s="0"/>
      <c r="AG2" s="0"/>
      <c r="AH2" s="0"/>
      <c r="AI2" s="0"/>
      <c r="AJ2" s="0"/>
      <c r="AK2" s="0"/>
      <c r="AL2" s="0"/>
      <c r="AM2" s="0"/>
      <c r="AN2" s="0"/>
      <c r="AO2" s="0"/>
      <c r="AP2" s="0"/>
      <c r="AQ2" s="0"/>
      <c r="AR2" s="0"/>
      <c r="AS2" s="0"/>
      <c r="AT2" s="0"/>
      <c r="AU2" s="0"/>
      <c r="AV2" s="0"/>
      <c r="AW2" s="0"/>
      <c r="AX2" s="0"/>
      <c r="AY2" s="0"/>
    </row>
    <row r="3" customFormat="false" ht="15" hidden="false" customHeight="true" outlineLevel="0" collapsed="false">
      <c r="B3" s="0"/>
      <c r="C3" s="0"/>
      <c r="D3" s="0"/>
      <c r="E3" s="0"/>
      <c r="F3" s="0"/>
      <c r="G3" s="0"/>
      <c r="H3" s="0"/>
      <c r="I3" s="0"/>
      <c r="J3" s="0"/>
      <c r="K3" s="0"/>
      <c r="L3" s="181"/>
      <c r="M3" s="0"/>
      <c r="N3" s="0"/>
      <c r="O3" s="0"/>
      <c r="P3" s="0"/>
      <c r="Q3" s="0"/>
      <c r="R3" s="0"/>
      <c r="S3" s="0"/>
      <c r="T3" s="0"/>
      <c r="U3" s="0"/>
      <c r="V3" s="0"/>
      <c r="W3" s="0"/>
      <c r="X3" s="0"/>
      <c r="Y3" s="0"/>
      <c r="Z3" s="0"/>
      <c r="AA3" s="0"/>
      <c r="AB3" s="0"/>
      <c r="AC3" s="0"/>
      <c r="AD3" s="0"/>
      <c r="AE3" s="0"/>
      <c r="AF3" s="0"/>
      <c r="AG3" s="0"/>
      <c r="AH3" s="0"/>
      <c r="AI3" s="0"/>
      <c r="AJ3" s="0"/>
      <c r="AK3" s="0"/>
      <c r="AL3" s="0"/>
      <c r="AM3" s="0"/>
      <c r="AN3" s="0"/>
      <c r="AO3" s="0"/>
      <c r="AP3" s="0"/>
      <c r="AQ3" s="0"/>
      <c r="AR3" s="0"/>
      <c r="AS3" s="0"/>
      <c r="AT3" s="0"/>
      <c r="AU3" s="0"/>
      <c r="AV3" s="0"/>
      <c r="AW3" s="0"/>
      <c r="AX3" s="0"/>
      <c r="AY3" s="0"/>
    </row>
    <row r="4" customFormat="false" ht="15" hidden="false" customHeight="true" outlineLevel="0" collapsed="false">
      <c r="B4" s="0"/>
      <c r="C4" s="193"/>
      <c r="D4" s="190"/>
      <c r="E4" s="190"/>
      <c r="F4" s="190" t="s">
        <v>373</v>
      </c>
      <c r="G4" s="190"/>
      <c r="H4" s="190"/>
      <c r="I4" s="190"/>
      <c r="J4" s="190"/>
      <c r="K4" s="190"/>
      <c r="L4" s="190"/>
      <c r="M4" s="215"/>
      <c r="N4" s="190"/>
      <c r="O4" s="190"/>
      <c r="P4" s="190"/>
      <c r="Q4" s="190"/>
      <c r="R4" s="190"/>
      <c r="S4" s="190"/>
      <c r="T4" s="190"/>
      <c r="U4" s="190"/>
      <c r="V4" s="190"/>
      <c r="W4" s="190"/>
      <c r="X4" s="190"/>
      <c r="Y4" s="190"/>
      <c r="Z4" s="190"/>
      <c r="AA4" s="190"/>
      <c r="AB4" s="190"/>
      <c r="AC4" s="190"/>
      <c r="AD4" s="190"/>
      <c r="AE4" s="190"/>
      <c r="AF4" s="190"/>
      <c r="AG4" s="190"/>
      <c r="AH4" s="190"/>
      <c r="AI4" s="190"/>
      <c r="AJ4" s="190"/>
      <c r="AK4" s="190"/>
      <c r="AL4" s="190"/>
      <c r="AM4" s="190"/>
      <c r="AN4" s="190"/>
      <c r="AO4" s="190"/>
      <c r="AP4" s="190"/>
      <c r="AQ4" s="190"/>
      <c r="AR4" s="190"/>
      <c r="AS4" s="190"/>
      <c r="AT4" s="190"/>
      <c r="AU4" s="190"/>
      <c r="AV4" s="190"/>
      <c r="AW4" s="190"/>
      <c r="AX4" s="215"/>
      <c r="AY4" s="0"/>
    </row>
    <row r="5" customFormat="false" ht="15" hidden="false" customHeight="true" outlineLevel="0" collapsed="false">
      <c r="B5" s="0"/>
      <c r="C5" s="213"/>
      <c r="D5" s="196"/>
      <c r="E5" s="196"/>
      <c r="F5" s="196"/>
      <c r="G5" s="196"/>
      <c r="H5" s="196"/>
      <c r="I5" s="196"/>
      <c r="J5" s="196"/>
      <c r="K5" s="196"/>
      <c r="L5" s="196"/>
      <c r="M5" s="231"/>
      <c r="N5" s="196"/>
      <c r="O5" s="196"/>
      <c r="P5" s="196"/>
      <c r="Q5" s="196"/>
      <c r="R5" s="196"/>
      <c r="S5" s="196"/>
      <c r="T5" s="196"/>
      <c r="U5" s="196"/>
      <c r="V5" s="196"/>
      <c r="W5" s="196"/>
      <c r="X5" s="196"/>
      <c r="Y5" s="196"/>
      <c r="Z5" s="196"/>
      <c r="AA5" s="196"/>
      <c r="AB5" s="196"/>
      <c r="AC5" s="196"/>
      <c r="AD5" s="196"/>
      <c r="AE5" s="196"/>
      <c r="AF5" s="196"/>
      <c r="AG5" s="196"/>
      <c r="AH5" s="196"/>
      <c r="AI5" s="196"/>
      <c r="AJ5" s="196"/>
      <c r="AK5" s="196"/>
      <c r="AL5" s="196"/>
      <c r="AM5" s="196"/>
      <c r="AN5" s="196"/>
      <c r="AO5" s="196"/>
      <c r="AP5" s="196"/>
      <c r="AQ5" s="196"/>
      <c r="AR5" s="196"/>
      <c r="AS5" s="196"/>
      <c r="AT5" s="196"/>
      <c r="AU5" s="196"/>
      <c r="AV5" s="196"/>
      <c r="AW5" s="196"/>
      <c r="AX5" s="231"/>
      <c r="AY5" s="0"/>
    </row>
    <row r="6" customFormat="false" ht="15" hidden="false" customHeight="true" outlineLevel="0" collapsed="false">
      <c r="B6" s="0"/>
      <c r="C6" s="0"/>
      <c r="D6" s="0"/>
      <c r="E6" s="0"/>
      <c r="F6" s="0"/>
      <c r="G6" s="0"/>
      <c r="H6" s="0"/>
      <c r="I6" s="0"/>
      <c r="J6" s="0"/>
      <c r="K6" s="0"/>
      <c r="L6" s="0"/>
      <c r="M6" s="0"/>
      <c r="N6" s="0"/>
      <c r="O6" s="0"/>
      <c r="P6" s="0"/>
      <c r="Q6" s="0"/>
      <c r="R6" s="0"/>
      <c r="S6" s="0"/>
      <c r="T6" s="0"/>
      <c r="U6" s="0"/>
      <c r="V6" s="0"/>
      <c r="W6" s="0"/>
      <c r="X6" s="0"/>
      <c r="Y6" s="0"/>
      <c r="Z6" s="0"/>
      <c r="AA6" s="0"/>
      <c r="AB6" s="0"/>
      <c r="AC6" s="0"/>
      <c r="AD6" s="0"/>
      <c r="AE6" s="0"/>
      <c r="AF6" s="0"/>
      <c r="AG6" s="0"/>
      <c r="AH6" s="0"/>
      <c r="AI6" s="0"/>
      <c r="AJ6" s="0"/>
      <c r="AK6" s="0"/>
      <c r="AL6" s="0"/>
      <c r="AM6" s="0"/>
      <c r="AN6" s="0"/>
      <c r="AO6" s="0"/>
      <c r="AP6" s="0"/>
      <c r="AQ6" s="0"/>
      <c r="AR6" s="0"/>
      <c r="AS6" s="0"/>
      <c r="AT6" s="0"/>
      <c r="AU6" s="0"/>
      <c r="AV6" s="0"/>
      <c r="AW6" s="0"/>
      <c r="AX6" s="0"/>
      <c r="AY6" s="0"/>
    </row>
    <row r="7" customFormat="false" ht="15" hidden="false" customHeight="true" outlineLevel="0" collapsed="false">
      <c r="B7" s="0"/>
      <c r="C7" s="281" t="s">
        <v>5910</v>
      </c>
      <c r="D7" s="0"/>
      <c r="E7" s="0"/>
      <c r="F7" s="0"/>
      <c r="G7" s="0"/>
      <c r="H7" s="0"/>
      <c r="I7" s="0"/>
      <c r="J7" s="0"/>
      <c r="K7" s="0"/>
      <c r="L7" s="0"/>
      <c r="M7" s="0"/>
      <c r="N7" s="0"/>
      <c r="O7" s="0"/>
      <c r="P7" s="0"/>
      <c r="Q7" s="0"/>
      <c r="R7" s="0"/>
      <c r="S7" s="0"/>
      <c r="T7" s="0"/>
      <c r="U7" s="0"/>
      <c r="V7" s="0"/>
      <c r="W7" s="0"/>
      <c r="X7" s="0"/>
      <c r="Y7" s="0"/>
      <c r="Z7" s="0"/>
      <c r="AA7" s="0"/>
      <c r="AB7" s="0"/>
      <c r="AC7" s="0"/>
      <c r="AD7" s="0"/>
      <c r="AE7" s="0"/>
      <c r="AF7" s="0"/>
      <c r="AG7" s="0"/>
      <c r="AH7" s="0"/>
      <c r="AI7" s="0"/>
      <c r="AJ7" s="0"/>
      <c r="AK7" s="0"/>
      <c r="AL7" s="0"/>
      <c r="AM7" s="0"/>
      <c r="AN7" s="0"/>
      <c r="AO7" s="0"/>
      <c r="AP7" s="0"/>
      <c r="AQ7" s="0"/>
      <c r="AR7" s="0"/>
      <c r="AS7" s="0"/>
      <c r="AT7" s="0"/>
      <c r="AU7" s="0"/>
      <c r="AV7" s="0"/>
      <c r="AW7" s="0"/>
      <c r="AX7" s="0"/>
      <c r="AY7" s="0"/>
    </row>
    <row r="8" customFormat="false" ht="9.9" hidden="false" customHeight="true" outlineLevel="0" collapsed="false">
      <c r="B8" s="193"/>
      <c r="C8" s="190" t="s">
        <v>237</v>
      </c>
      <c r="D8" s="190"/>
      <c r="E8" s="190"/>
      <c r="F8" s="190"/>
      <c r="G8" s="190"/>
      <c r="H8" s="190"/>
      <c r="I8" s="190"/>
      <c r="J8" s="190"/>
      <c r="K8" s="190"/>
      <c r="L8" s="193"/>
      <c r="M8" s="190"/>
      <c r="N8" s="190" t="s">
        <v>376</v>
      </c>
      <c r="O8" s="190"/>
      <c r="P8" s="190"/>
      <c r="Q8" s="190"/>
      <c r="R8" s="190"/>
      <c r="S8" s="190"/>
      <c r="T8" s="190"/>
      <c r="U8" s="215"/>
      <c r="V8" s="190"/>
      <c r="W8" s="190"/>
      <c r="X8" s="190" t="s">
        <v>377</v>
      </c>
      <c r="Y8" s="190"/>
      <c r="Z8" s="190"/>
      <c r="AA8" s="190"/>
      <c r="AB8" s="190"/>
      <c r="AC8" s="190"/>
      <c r="AD8" s="190"/>
      <c r="AE8" s="190"/>
      <c r="AF8" s="193" t="s">
        <v>378</v>
      </c>
      <c r="AG8" s="190"/>
      <c r="AH8" s="190"/>
      <c r="AI8" s="190"/>
      <c r="AJ8" s="190"/>
      <c r="AK8" s="190"/>
      <c r="AL8" s="190"/>
      <c r="AM8" s="190"/>
      <c r="AN8" s="190"/>
      <c r="AO8" s="215"/>
      <c r="AP8" s="190"/>
      <c r="AQ8" s="190"/>
      <c r="AR8" s="190" t="s">
        <v>379</v>
      </c>
      <c r="AS8" s="190"/>
      <c r="AT8" s="190"/>
      <c r="AU8" s="190"/>
      <c r="AV8" s="190"/>
      <c r="AW8" s="190"/>
      <c r="AX8" s="190"/>
      <c r="AY8" s="215"/>
    </row>
    <row r="9" customFormat="false" ht="9.9" hidden="false" customHeight="true" outlineLevel="0" collapsed="false">
      <c r="B9" s="226"/>
      <c r="C9" s="206"/>
      <c r="D9" s="206"/>
      <c r="E9" s="206"/>
      <c r="F9" s="206"/>
      <c r="G9" s="206"/>
      <c r="H9" s="206"/>
      <c r="I9" s="206"/>
      <c r="J9" s="206"/>
      <c r="K9" s="227"/>
      <c r="L9" s="226"/>
      <c r="M9" s="206"/>
      <c r="N9" s="206"/>
      <c r="O9" s="206"/>
      <c r="P9" s="206"/>
      <c r="Q9" s="206"/>
      <c r="R9" s="206"/>
      <c r="S9" s="206"/>
      <c r="T9" s="206"/>
      <c r="U9" s="227"/>
      <c r="V9" s="226"/>
      <c r="W9" s="206"/>
      <c r="X9" s="206"/>
      <c r="Y9" s="206"/>
      <c r="Z9" s="206"/>
      <c r="AA9" s="206"/>
      <c r="AB9" s="206"/>
      <c r="AC9" s="206"/>
      <c r="AD9" s="206"/>
      <c r="AE9" s="227"/>
      <c r="AF9" s="226"/>
      <c r="AG9" s="0"/>
      <c r="AH9" s="0"/>
      <c r="AI9" s="206"/>
      <c r="AJ9" s="217" t="s">
        <v>5911</v>
      </c>
      <c r="AK9" s="206"/>
      <c r="AL9" s="206"/>
      <c r="AM9" s="206"/>
      <c r="AN9" s="206"/>
      <c r="AO9" s="227"/>
      <c r="AP9" s="226"/>
      <c r="AQ9" s="206"/>
      <c r="AR9" s="206"/>
      <c r="AS9" s="0"/>
      <c r="AT9" s="206"/>
      <c r="AU9" s="206"/>
      <c r="AV9" s="206"/>
      <c r="AW9" s="206"/>
      <c r="AX9" s="206"/>
      <c r="AY9" s="227"/>
    </row>
    <row r="10" customFormat="false" ht="9.9" hidden="false" customHeight="true" outlineLevel="0" collapsed="false">
      <c r="B10" s="370"/>
      <c r="C10" s="371"/>
      <c r="D10" s="371"/>
      <c r="E10" s="371"/>
      <c r="F10" s="371"/>
      <c r="G10" s="371"/>
      <c r="H10" s="371"/>
      <c r="I10" s="371"/>
      <c r="J10" s="371"/>
      <c r="K10" s="372"/>
      <c r="L10" s="190"/>
      <c r="M10" s="190"/>
      <c r="N10" s="190"/>
      <c r="O10" s="190"/>
      <c r="P10" s="190"/>
      <c r="Q10" s="190"/>
      <c r="R10" s="190"/>
      <c r="S10" s="190"/>
      <c r="T10" s="190"/>
      <c r="U10" s="190"/>
      <c r="V10" s="193"/>
      <c r="W10" s="190"/>
      <c r="X10" s="190"/>
      <c r="Y10" s="190"/>
      <c r="Z10" s="190"/>
      <c r="AA10" s="190"/>
      <c r="AB10" s="190"/>
      <c r="AC10" s="190"/>
      <c r="AD10" s="190"/>
      <c r="AE10" s="215"/>
      <c r="AF10" s="190"/>
      <c r="AG10" s="190"/>
      <c r="AH10" s="190"/>
      <c r="AI10" s="190"/>
      <c r="AJ10" s="190"/>
      <c r="AK10" s="190"/>
      <c r="AL10" s="190"/>
      <c r="AM10" s="190"/>
      <c r="AN10" s="190"/>
      <c r="AO10" s="215"/>
      <c r="AP10" s="190"/>
      <c r="AQ10" s="190"/>
      <c r="AR10" s="190"/>
      <c r="AS10" s="190"/>
      <c r="AT10" s="190"/>
      <c r="AU10" s="190"/>
      <c r="AV10" s="190"/>
      <c r="AW10" s="190"/>
      <c r="AX10" s="190"/>
      <c r="AY10" s="215"/>
    </row>
    <row r="11" customFormat="false" ht="9.9" hidden="false" customHeight="true" outlineLevel="0" collapsed="false">
      <c r="B11" s="373"/>
      <c r="C11" s="374"/>
      <c r="D11" s="374"/>
      <c r="E11" s="374"/>
      <c r="F11" s="374"/>
      <c r="G11" s="374"/>
      <c r="H11" s="374"/>
      <c r="I11" s="374"/>
      <c r="J11" s="374"/>
      <c r="K11" s="375"/>
      <c r="L11" s="196"/>
      <c r="M11" s="196"/>
      <c r="N11" s="196"/>
      <c r="O11" s="196"/>
      <c r="P11" s="196"/>
      <c r="Q11" s="196"/>
      <c r="R11" s="196"/>
      <c r="S11" s="196"/>
      <c r="T11" s="196"/>
      <c r="U11" s="196"/>
      <c r="V11" s="213"/>
      <c r="W11" s="196"/>
      <c r="X11" s="196"/>
      <c r="Y11" s="196"/>
      <c r="Z11" s="196"/>
      <c r="AA11" s="196"/>
      <c r="AB11" s="196"/>
      <c r="AC11" s="196"/>
      <c r="AD11" s="196"/>
      <c r="AE11" s="231"/>
      <c r="AF11" s="196"/>
      <c r="AG11" s="196"/>
      <c r="AH11" s="196"/>
      <c r="AI11" s="196"/>
      <c r="AJ11" s="196"/>
      <c r="AK11" s="196"/>
      <c r="AL11" s="196"/>
      <c r="AM11" s="196"/>
      <c r="AN11" s="196"/>
      <c r="AO11" s="231"/>
      <c r="AP11" s="196"/>
      <c r="AQ11" s="196"/>
      <c r="AR11" s="196"/>
      <c r="AS11" s="196"/>
      <c r="AT11" s="196"/>
      <c r="AU11" s="196"/>
      <c r="AV11" s="196"/>
      <c r="AW11" s="196"/>
      <c r="AX11" s="196"/>
      <c r="AY11" s="231"/>
    </row>
    <row r="12" customFormat="false" ht="9.9" hidden="false" customHeight="true" outlineLevel="0" collapsed="false">
      <c r="B12" s="287" t="s">
        <v>5912</v>
      </c>
      <c r="C12" s="288"/>
      <c r="D12" s="288"/>
      <c r="E12" s="288"/>
      <c r="F12" s="288"/>
      <c r="G12" s="288"/>
      <c r="H12" s="288"/>
      <c r="I12" s="288"/>
      <c r="J12" s="288"/>
      <c r="K12" s="288"/>
      <c r="L12" s="288"/>
      <c r="M12" s="288"/>
      <c r="N12" s="288"/>
      <c r="O12" s="288"/>
      <c r="P12" s="288"/>
      <c r="Q12" s="288"/>
      <c r="R12" s="288"/>
      <c r="S12" s="288"/>
      <c r="T12" s="288"/>
      <c r="U12" s="288"/>
      <c r="V12" s="287" t="s">
        <v>5913</v>
      </c>
      <c r="W12" s="288"/>
      <c r="X12" s="288"/>
      <c r="Y12" s="288"/>
      <c r="Z12" s="288"/>
      <c r="AA12" s="288"/>
      <c r="AB12" s="288"/>
      <c r="AC12" s="288"/>
      <c r="AD12" s="288"/>
      <c r="AE12" s="294"/>
      <c r="AF12" s="288" t="s">
        <v>5914</v>
      </c>
      <c r="AG12" s="288"/>
      <c r="AH12" s="288"/>
      <c r="AI12" s="288"/>
      <c r="AJ12" s="288"/>
      <c r="AK12" s="288"/>
      <c r="AL12" s="288"/>
      <c r="AM12" s="288"/>
      <c r="AN12" s="288"/>
      <c r="AO12" s="288"/>
      <c r="AP12" s="287" t="s">
        <v>5915</v>
      </c>
      <c r="AQ12" s="288"/>
      <c r="AR12" s="288"/>
      <c r="AS12" s="288"/>
      <c r="AT12" s="288"/>
      <c r="AU12" s="288"/>
      <c r="AV12" s="288"/>
      <c r="AW12" s="288"/>
      <c r="AX12" s="288"/>
      <c r="AY12" s="294"/>
    </row>
    <row r="13" customFormat="false" ht="9.9" hidden="false" customHeight="true" outlineLevel="0" collapsed="false">
      <c r="B13" s="295"/>
      <c r="C13" s="296"/>
      <c r="D13" s="296"/>
      <c r="E13" s="296"/>
      <c r="F13" s="296"/>
      <c r="G13" s="296"/>
      <c r="H13" s="296"/>
      <c r="I13" s="296"/>
      <c r="J13" s="296"/>
      <c r="K13" s="296"/>
      <c r="L13" s="296"/>
      <c r="M13" s="296"/>
      <c r="N13" s="296"/>
      <c r="O13" s="296"/>
      <c r="P13" s="296"/>
      <c r="Q13" s="296"/>
      <c r="R13" s="296"/>
      <c r="S13" s="296"/>
      <c r="T13" s="296"/>
      <c r="U13" s="296"/>
      <c r="V13" s="295" t="s">
        <v>5916</v>
      </c>
      <c r="W13" s="296"/>
      <c r="X13" s="296"/>
      <c r="Y13" s="296"/>
      <c r="Z13" s="296"/>
      <c r="AA13" s="296"/>
      <c r="AB13" s="296"/>
      <c r="AC13" s="296"/>
      <c r="AD13" s="296"/>
      <c r="AE13" s="301"/>
      <c r="AF13" s="296" t="s">
        <v>5916</v>
      </c>
      <c r="AG13" s="296"/>
      <c r="AH13" s="296"/>
      <c r="AI13" s="296"/>
      <c r="AJ13" s="296"/>
      <c r="AK13" s="296"/>
      <c r="AL13" s="296"/>
      <c r="AM13" s="296"/>
      <c r="AN13" s="296"/>
      <c r="AO13" s="296"/>
      <c r="AP13" s="295" t="s">
        <v>5916</v>
      </c>
      <c r="AQ13" s="296"/>
      <c r="AR13" s="296"/>
      <c r="AS13" s="296"/>
      <c r="AT13" s="296"/>
      <c r="AU13" s="296"/>
      <c r="AV13" s="296"/>
      <c r="AW13" s="296"/>
      <c r="AX13" s="296"/>
      <c r="AY13" s="301"/>
    </row>
    <row r="14" customFormat="false" ht="9.9" hidden="false" customHeight="true" outlineLevel="0" collapsed="false">
      <c r="B14" s="370"/>
      <c r="C14" s="371"/>
      <c r="D14" s="371"/>
      <c r="E14" s="371"/>
      <c r="F14" s="371"/>
      <c r="G14" s="371"/>
      <c r="H14" s="371"/>
      <c r="I14" s="371"/>
      <c r="J14" s="371"/>
      <c r="K14" s="372"/>
      <c r="L14" s="190"/>
      <c r="M14" s="190"/>
      <c r="N14" s="190"/>
      <c r="O14" s="190"/>
      <c r="P14" s="190"/>
      <c r="Q14" s="190"/>
      <c r="R14" s="190"/>
      <c r="S14" s="190"/>
      <c r="T14" s="190"/>
      <c r="U14" s="190"/>
      <c r="V14" s="193"/>
      <c r="W14" s="190"/>
      <c r="X14" s="190"/>
      <c r="Y14" s="190"/>
      <c r="Z14" s="190"/>
      <c r="AA14" s="190"/>
      <c r="AB14" s="190"/>
      <c r="AC14" s="190"/>
      <c r="AD14" s="190"/>
      <c r="AE14" s="215"/>
      <c r="AF14" s="190"/>
      <c r="AG14" s="190"/>
      <c r="AH14" s="190"/>
      <c r="AI14" s="190"/>
      <c r="AJ14" s="190"/>
      <c r="AK14" s="190"/>
      <c r="AL14" s="190"/>
      <c r="AM14" s="190"/>
      <c r="AN14" s="190"/>
      <c r="AO14" s="215"/>
      <c r="AP14" s="190"/>
      <c r="AQ14" s="190"/>
      <c r="AR14" s="190"/>
      <c r="AS14" s="190"/>
      <c r="AT14" s="190"/>
      <c r="AU14" s="190"/>
      <c r="AV14" s="190"/>
      <c r="AW14" s="190"/>
      <c r="AX14" s="190"/>
      <c r="AY14" s="215"/>
    </row>
    <row r="15" customFormat="false" ht="9.9" hidden="false" customHeight="true" outlineLevel="0" collapsed="false">
      <c r="B15" s="373"/>
      <c r="C15" s="374"/>
      <c r="D15" s="374"/>
      <c r="E15" s="374"/>
      <c r="F15" s="374"/>
      <c r="G15" s="374"/>
      <c r="H15" s="374"/>
      <c r="I15" s="374"/>
      <c r="J15" s="374"/>
      <c r="K15" s="375"/>
      <c r="L15" s="196"/>
      <c r="M15" s="196"/>
      <c r="N15" s="196"/>
      <c r="O15" s="196"/>
      <c r="P15" s="196"/>
      <c r="Q15" s="196"/>
      <c r="R15" s="196"/>
      <c r="S15" s="196"/>
      <c r="T15" s="196"/>
      <c r="U15" s="196"/>
      <c r="V15" s="213"/>
      <c r="W15" s="196"/>
      <c r="X15" s="196"/>
      <c r="Y15" s="196"/>
      <c r="Z15" s="196"/>
      <c r="AA15" s="196"/>
      <c r="AB15" s="196"/>
      <c r="AC15" s="196"/>
      <c r="AD15" s="196"/>
      <c r="AE15" s="231"/>
      <c r="AF15" s="196"/>
      <c r="AG15" s="196"/>
      <c r="AH15" s="196"/>
      <c r="AI15" s="196"/>
      <c r="AJ15" s="196"/>
      <c r="AK15" s="196"/>
      <c r="AL15" s="196"/>
      <c r="AM15" s="196"/>
      <c r="AN15" s="196"/>
      <c r="AO15" s="231"/>
      <c r="AP15" s="196"/>
      <c r="AQ15" s="196"/>
      <c r="AR15" s="196"/>
      <c r="AS15" s="196"/>
      <c r="AT15" s="196"/>
      <c r="AU15" s="196"/>
      <c r="AV15" s="196"/>
      <c r="AW15" s="196"/>
      <c r="AX15" s="196"/>
      <c r="AY15" s="231"/>
    </row>
    <row r="16" customFormat="false" ht="9.9" hidden="false" customHeight="true" outlineLevel="0" collapsed="false">
      <c r="B16" s="287" t="s">
        <v>5912</v>
      </c>
      <c r="C16" s="288"/>
      <c r="D16" s="288"/>
      <c r="E16" s="288"/>
      <c r="F16" s="288"/>
      <c r="G16" s="288"/>
      <c r="H16" s="288"/>
      <c r="I16" s="288"/>
      <c r="J16" s="288"/>
      <c r="K16" s="288"/>
      <c r="L16" s="288"/>
      <c r="M16" s="288"/>
      <c r="N16" s="288"/>
      <c r="O16" s="288"/>
      <c r="P16" s="288"/>
      <c r="Q16" s="288"/>
      <c r="R16" s="288"/>
      <c r="S16" s="288"/>
      <c r="T16" s="288"/>
      <c r="U16" s="288"/>
      <c r="V16" s="287" t="s">
        <v>5913</v>
      </c>
      <c r="W16" s="288"/>
      <c r="X16" s="288"/>
      <c r="Y16" s="288"/>
      <c r="Z16" s="288"/>
      <c r="AA16" s="288"/>
      <c r="AB16" s="288"/>
      <c r="AC16" s="288"/>
      <c r="AD16" s="288"/>
      <c r="AE16" s="294"/>
      <c r="AF16" s="288" t="s">
        <v>5914</v>
      </c>
      <c r="AG16" s="288"/>
      <c r="AH16" s="288"/>
      <c r="AI16" s="288"/>
      <c r="AJ16" s="288"/>
      <c r="AK16" s="288"/>
      <c r="AL16" s="288"/>
      <c r="AM16" s="288"/>
      <c r="AN16" s="288"/>
      <c r="AO16" s="288"/>
      <c r="AP16" s="287" t="s">
        <v>5915</v>
      </c>
      <c r="AQ16" s="288"/>
      <c r="AR16" s="288"/>
      <c r="AS16" s="288"/>
      <c r="AT16" s="288"/>
      <c r="AU16" s="288"/>
      <c r="AV16" s="288"/>
      <c r="AW16" s="288"/>
      <c r="AX16" s="288"/>
      <c r="AY16" s="294"/>
    </row>
    <row r="17" customFormat="false" ht="9.9" hidden="false" customHeight="true" outlineLevel="0" collapsed="false">
      <c r="B17" s="295"/>
      <c r="C17" s="296"/>
      <c r="D17" s="296"/>
      <c r="E17" s="296"/>
      <c r="F17" s="296"/>
      <c r="G17" s="296"/>
      <c r="H17" s="296"/>
      <c r="I17" s="296"/>
      <c r="J17" s="296"/>
      <c r="K17" s="296"/>
      <c r="L17" s="296"/>
      <c r="M17" s="296"/>
      <c r="N17" s="296"/>
      <c r="O17" s="296"/>
      <c r="P17" s="296"/>
      <c r="Q17" s="296"/>
      <c r="R17" s="296"/>
      <c r="S17" s="296"/>
      <c r="T17" s="296"/>
      <c r="U17" s="296"/>
      <c r="V17" s="295" t="s">
        <v>5916</v>
      </c>
      <c r="W17" s="296"/>
      <c r="X17" s="296"/>
      <c r="Y17" s="296"/>
      <c r="Z17" s="296"/>
      <c r="AA17" s="296"/>
      <c r="AB17" s="296"/>
      <c r="AC17" s="296"/>
      <c r="AD17" s="296"/>
      <c r="AE17" s="301"/>
      <c r="AF17" s="296" t="s">
        <v>5916</v>
      </c>
      <c r="AG17" s="296"/>
      <c r="AH17" s="296"/>
      <c r="AI17" s="296"/>
      <c r="AJ17" s="296"/>
      <c r="AK17" s="296"/>
      <c r="AL17" s="296"/>
      <c r="AM17" s="296"/>
      <c r="AN17" s="296"/>
      <c r="AO17" s="296"/>
      <c r="AP17" s="295" t="s">
        <v>5916</v>
      </c>
      <c r="AQ17" s="296"/>
      <c r="AR17" s="296"/>
      <c r="AS17" s="296"/>
      <c r="AT17" s="296"/>
      <c r="AU17" s="296"/>
      <c r="AV17" s="296"/>
      <c r="AW17" s="296"/>
      <c r="AX17" s="296"/>
      <c r="AY17" s="301"/>
    </row>
    <row r="18" customFormat="false" ht="9.9" hidden="false" customHeight="true" outlineLevel="0" collapsed="false">
      <c r="B18" s="370"/>
      <c r="C18" s="371"/>
      <c r="D18" s="371"/>
      <c r="E18" s="371"/>
      <c r="F18" s="371"/>
      <c r="G18" s="371"/>
      <c r="H18" s="371"/>
      <c r="I18" s="371"/>
      <c r="J18" s="371"/>
      <c r="K18" s="372"/>
      <c r="L18" s="190"/>
      <c r="M18" s="190"/>
      <c r="N18" s="190"/>
      <c r="O18" s="190"/>
      <c r="P18" s="190"/>
      <c r="Q18" s="190"/>
      <c r="R18" s="190"/>
      <c r="S18" s="190"/>
      <c r="T18" s="190"/>
      <c r="U18" s="190"/>
      <c r="V18" s="193"/>
      <c r="W18" s="190"/>
      <c r="X18" s="190"/>
      <c r="Y18" s="190"/>
      <c r="Z18" s="190"/>
      <c r="AA18" s="190"/>
      <c r="AB18" s="190"/>
      <c r="AC18" s="190"/>
      <c r="AD18" s="190"/>
      <c r="AE18" s="215"/>
      <c r="AF18" s="190"/>
      <c r="AG18" s="190"/>
      <c r="AH18" s="190"/>
      <c r="AI18" s="190"/>
      <c r="AJ18" s="190"/>
      <c r="AK18" s="190"/>
      <c r="AL18" s="190"/>
      <c r="AM18" s="190"/>
      <c r="AN18" s="190"/>
      <c r="AO18" s="215"/>
      <c r="AP18" s="190"/>
      <c r="AQ18" s="190"/>
      <c r="AR18" s="190"/>
      <c r="AS18" s="190"/>
      <c r="AT18" s="190"/>
      <c r="AU18" s="190"/>
      <c r="AV18" s="190"/>
      <c r="AW18" s="190"/>
      <c r="AX18" s="190"/>
      <c r="AY18" s="215"/>
    </row>
    <row r="19" customFormat="false" ht="9.9" hidden="false" customHeight="true" outlineLevel="0" collapsed="false">
      <c r="B19" s="373"/>
      <c r="C19" s="374"/>
      <c r="D19" s="374"/>
      <c r="E19" s="374"/>
      <c r="F19" s="374"/>
      <c r="G19" s="374"/>
      <c r="H19" s="374"/>
      <c r="I19" s="374"/>
      <c r="J19" s="374"/>
      <c r="K19" s="375"/>
      <c r="L19" s="196"/>
      <c r="M19" s="196"/>
      <c r="N19" s="196"/>
      <c r="O19" s="196"/>
      <c r="P19" s="196"/>
      <c r="Q19" s="196"/>
      <c r="R19" s="196"/>
      <c r="S19" s="196"/>
      <c r="T19" s="196"/>
      <c r="U19" s="196"/>
      <c r="V19" s="213"/>
      <c r="W19" s="196"/>
      <c r="X19" s="196"/>
      <c r="Y19" s="196"/>
      <c r="Z19" s="196"/>
      <c r="AA19" s="196"/>
      <c r="AB19" s="196"/>
      <c r="AC19" s="196"/>
      <c r="AD19" s="196"/>
      <c r="AE19" s="231"/>
      <c r="AF19" s="196"/>
      <c r="AG19" s="196"/>
      <c r="AH19" s="196"/>
      <c r="AI19" s="196"/>
      <c r="AJ19" s="196"/>
      <c r="AK19" s="196"/>
      <c r="AL19" s="196"/>
      <c r="AM19" s="196"/>
      <c r="AN19" s="196"/>
      <c r="AO19" s="231"/>
      <c r="AP19" s="196"/>
      <c r="AQ19" s="196"/>
      <c r="AR19" s="196"/>
      <c r="AS19" s="196"/>
      <c r="AT19" s="196"/>
      <c r="AU19" s="196"/>
      <c r="AV19" s="196"/>
      <c r="AW19" s="196"/>
      <c r="AX19" s="196"/>
      <c r="AY19" s="231"/>
    </row>
    <row r="20" customFormat="false" ht="9.9" hidden="false" customHeight="true" outlineLevel="0" collapsed="false">
      <c r="B20" s="287" t="s">
        <v>5912</v>
      </c>
      <c r="C20" s="288"/>
      <c r="D20" s="288"/>
      <c r="E20" s="288"/>
      <c r="F20" s="288"/>
      <c r="G20" s="288"/>
      <c r="H20" s="288"/>
      <c r="I20" s="288"/>
      <c r="J20" s="288"/>
      <c r="K20" s="288"/>
      <c r="L20" s="288"/>
      <c r="M20" s="288"/>
      <c r="N20" s="288"/>
      <c r="O20" s="288"/>
      <c r="P20" s="288"/>
      <c r="Q20" s="288"/>
      <c r="R20" s="288"/>
      <c r="S20" s="288"/>
      <c r="T20" s="288"/>
      <c r="U20" s="288"/>
      <c r="V20" s="287" t="s">
        <v>5913</v>
      </c>
      <c r="W20" s="288"/>
      <c r="X20" s="288"/>
      <c r="Y20" s="288"/>
      <c r="Z20" s="288"/>
      <c r="AA20" s="288"/>
      <c r="AB20" s="288"/>
      <c r="AC20" s="288"/>
      <c r="AD20" s="288"/>
      <c r="AE20" s="294"/>
      <c r="AF20" s="288" t="s">
        <v>5914</v>
      </c>
      <c r="AG20" s="288"/>
      <c r="AH20" s="288"/>
      <c r="AI20" s="288"/>
      <c r="AJ20" s="288"/>
      <c r="AK20" s="288"/>
      <c r="AL20" s="288"/>
      <c r="AM20" s="288"/>
      <c r="AN20" s="288"/>
      <c r="AO20" s="288"/>
      <c r="AP20" s="287" t="s">
        <v>5915</v>
      </c>
      <c r="AQ20" s="288"/>
      <c r="AR20" s="288"/>
      <c r="AS20" s="288"/>
      <c r="AT20" s="288"/>
      <c r="AU20" s="288"/>
      <c r="AV20" s="288"/>
      <c r="AW20" s="288"/>
      <c r="AX20" s="288"/>
      <c r="AY20" s="294"/>
    </row>
    <row r="21" customFormat="false" ht="9.9" hidden="false" customHeight="true" outlineLevel="0" collapsed="false">
      <c r="B21" s="295"/>
      <c r="C21" s="296"/>
      <c r="D21" s="296"/>
      <c r="E21" s="296"/>
      <c r="F21" s="296"/>
      <c r="G21" s="296"/>
      <c r="H21" s="296"/>
      <c r="I21" s="296"/>
      <c r="J21" s="296"/>
      <c r="K21" s="296"/>
      <c r="L21" s="296"/>
      <c r="M21" s="296"/>
      <c r="N21" s="296"/>
      <c r="O21" s="296"/>
      <c r="P21" s="296"/>
      <c r="Q21" s="296"/>
      <c r="R21" s="296"/>
      <c r="S21" s="296"/>
      <c r="T21" s="296"/>
      <c r="U21" s="296"/>
      <c r="V21" s="295" t="s">
        <v>5916</v>
      </c>
      <c r="W21" s="296"/>
      <c r="X21" s="296"/>
      <c r="Y21" s="296"/>
      <c r="Z21" s="296"/>
      <c r="AA21" s="296"/>
      <c r="AB21" s="296"/>
      <c r="AC21" s="296"/>
      <c r="AD21" s="296"/>
      <c r="AE21" s="301"/>
      <c r="AF21" s="296" t="s">
        <v>5916</v>
      </c>
      <c r="AG21" s="296"/>
      <c r="AH21" s="296"/>
      <c r="AI21" s="296"/>
      <c r="AJ21" s="296"/>
      <c r="AK21" s="296"/>
      <c r="AL21" s="296"/>
      <c r="AM21" s="296"/>
      <c r="AN21" s="296"/>
      <c r="AO21" s="296"/>
      <c r="AP21" s="295" t="s">
        <v>5916</v>
      </c>
      <c r="AQ21" s="296"/>
      <c r="AR21" s="296"/>
      <c r="AS21" s="296"/>
      <c r="AT21" s="296"/>
      <c r="AU21" s="296"/>
      <c r="AV21" s="296"/>
      <c r="AW21" s="296"/>
      <c r="AX21" s="296"/>
      <c r="AY21" s="301"/>
    </row>
    <row r="22" customFormat="false" ht="9.9" hidden="false" customHeight="true" outlineLevel="0" collapsed="false">
      <c r="B22" s="370"/>
      <c r="C22" s="371"/>
      <c r="D22" s="371"/>
      <c r="E22" s="371"/>
      <c r="F22" s="371"/>
      <c r="G22" s="371"/>
      <c r="H22" s="371"/>
      <c r="I22" s="371"/>
      <c r="J22" s="371"/>
      <c r="K22" s="372"/>
      <c r="L22" s="190"/>
      <c r="M22" s="190"/>
      <c r="N22" s="190"/>
      <c r="O22" s="190"/>
      <c r="P22" s="190"/>
      <c r="Q22" s="190"/>
      <c r="R22" s="190"/>
      <c r="S22" s="190"/>
      <c r="T22" s="190"/>
      <c r="U22" s="190"/>
      <c r="V22" s="193"/>
      <c r="W22" s="190"/>
      <c r="X22" s="190"/>
      <c r="Y22" s="190"/>
      <c r="Z22" s="190"/>
      <c r="AA22" s="190"/>
      <c r="AB22" s="190"/>
      <c r="AC22" s="190"/>
      <c r="AD22" s="190"/>
      <c r="AE22" s="215"/>
      <c r="AF22" s="190"/>
      <c r="AG22" s="190"/>
      <c r="AH22" s="190"/>
      <c r="AI22" s="190"/>
      <c r="AJ22" s="190"/>
      <c r="AK22" s="190"/>
      <c r="AL22" s="190"/>
      <c r="AM22" s="190"/>
      <c r="AN22" s="190"/>
      <c r="AO22" s="215"/>
      <c r="AP22" s="190"/>
      <c r="AQ22" s="190"/>
      <c r="AR22" s="190"/>
      <c r="AS22" s="190"/>
      <c r="AT22" s="190"/>
      <c r="AU22" s="190"/>
      <c r="AV22" s="190"/>
      <c r="AW22" s="190"/>
      <c r="AX22" s="190"/>
      <c r="AY22" s="215"/>
    </row>
    <row r="23" customFormat="false" ht="9.9" hidden="false" customHeight="true" outlineLevel="0" collapsed="false">
      <c r="B23" s="373"/>
      <c r="C23" s="374"/>
      <c r="D23" s="374"/>
      <c r="E23" s="374"/>
      <c r="F23" s="374"/>
      <c r="G23" s="374"/>
      <c r="H23" s="374"/>
      <c r="I23" s="374"/>
      <c r="J23" s="374"/>
      <c r="K23" s="375"/>
      <c r="L23" s="196"/>
      <c r="M23" s="196"/>
      <c r="N23" s="196"/>
      <c r="O23" s="196"/>
      <c r="P23" s="196"/>
      <c r="Q23" s="196"/>
      <c r="R23" s="196"/>
      <c r="S23" s="196"/>
      <c r="T23" s="196"/>
      <c r="U23" s="196"/>
      <c r="V23" s="213"/>
      <c r="W23" s="196"/>
      <c r="X23" s="196"/>
      <c r="Y23" s="196"/>
      <c r="Z23" s="196"/>
      <c r="AA23" s="196"/>
      <c r="AB23" s="196"/>
      <c r="AC23" s="196"/>
      <c r="AD23" s="196"/>
      <c r="AE23" s="231"/>
      <c r="AF23" s="196"/>
      <c r="AG23" s="196"/>
      <c r="AH23" s="196"/>
      <c r="AI23" s="196"/>
      <c r="AJ23" s="196"/>
      <c r="AK23" s="196"/>
      <c r="AL23" s="196"/>
      <c r="AM23" s="196"/>
      <c r="AN23" s="196"/>
      <c r="AO23" s="231"/>
      <c r="AP23" s="196"/>
      <c r="AQ23" s="196"/>
      <c r="AR23" s="196"/>
      <c r="AS23" s="196"/>
      <c r="AT23" s="196"/>
      <c r="AU23" s="196"/>
      <c r="AV23" s="196"/>
      <c r="AW23" s="196"/>
      <c r="AX23" s="196"/>
      <c r="AY23" s="231"/>
    </row>
    <row r="24" customFormat="false" ht="9.9" hidden="false" customHeight="true" outlineLevel="0" collapsed="false">
      <c r="B24" s="287" t="s">
        <v>5912</v>
      </c>
      <c r="C24" s="288"/>
      <c r="D24" s="288"/>
      <c r="E24" s="288"/>
      <c r="F24" s="288"/>
      <c r="G24" s="288"/>
      <c r="H24" s="288"/>
      <c r="I24" s="288"/>
      <c r="J24" s="288"/>
      <c r="K24" s="288"/>
      <c r="L24" s="288"/>
      <c r="M24" s="288"/>
      <c r="N24" s="288"/>
      <c r="O24" s="288"/>
      <c r="P24" s="288"/>
      <c r="Q24" s="288"/>
      <c r="R24" s="288"/>
      <c r="S24" s="288"/>
      <c r="T24" s="288"/>
      <c r="U24" s="288"/>
      <c r="V24" s="287" t="s">
        <v>5913</v>
      </c>
      <c r="W24" s="288"/>
      <c r="X24" s="288"/>
      <c r="Y24" s="288"/>
      <c r="Z24" s="288"/>
      <c r="AA24" s="288"/>
      <c r="AB24" s="288"/>
      <c r="AC24" s="288"/>
      <c r="AD24" s="288"/>
      <c r="AE24" s="294"/>
      <c r="AF24" s="288" t="s">
        <v>5914</v>
      </c>
      <c r="AG24" s="288"/>
      <c r="AH24" s="288"/>
      <c r="AI24" s="288"/>
      <c r="AJ24" s="288"/>
      <c r="AK24" s="288"/>
      <c r="AL24" s="288"/>
      <c r="AM24" s="288"/>
      <c r="AN24" s="288"/>
      <c r="AO24" s="288"/>
      <c r="AP24" s="287" t="s">
        <v>5915</v>
      </c>
      <c r="AQ24" s="288"/>
      <c r="AR24" s="288"/>
      <c r="AS24" s="288"/>
      <c r="AT24" s="288"/>
      <c r="AU24" s="288"/>
      <c r="AV24" s="288"/>
      <c r="AW24" s="288"/>
      <c r="AX24" s="288"/>
      <c r="AY24" s="294"/>
    </row>
    <row r="25" customFormat="false" ht="9.9" hidden="false" customHeight="true" outlineLevel="0" collapsed="false">
      <c r="B25" s="295"/>
      <c r="C25" s="296"/>
      <c r="D25" s="296"/>
      <c r="E25" s="296"/>
      <c r="F25" s="296"/>
      <c r="G25" s="296"/>
      <c r="H25" s="296"/>
      <c r="I25" s="296"/>
      <c r="J25" s="296"/>
      <c r="K25" s="296"/>
      <c r="L25" s="296"/>
      <c r="M25" s="296"/>
      <c r="N25" s="296"/>
      <c r="O25" s="296"/>
      <c r="P25" s="296"/>
      <c r="Q25" s="296"/>
      <c r="R25" s="296"/>
      <c r="S25" s="296"/>
      <c r="T25" s="296"/>
      <c r="U25" s="296"/>
      <c r="V25" s="295" t="s">
        <v>5916</v>
      </c>
      <c r="W25" s="296"/>
      <c r="X25" s="296"/>
      <c r="Y25" s="296"/>
      <c r="Z25" s="296"/>
      <c r="AA25" s="296"/>
      <c r="AB25" s="296"/>
      <c r="AC25" s="296"/>
      <c r="AD25" s="296"/>
      <c r="AE25" s="301"/>
      <c r="AF25" s="296" t="s">
        <v>5916</v>
      </c>
      <c r="AG25" s="296"/>
      <c r="AH25" s="296"/>
      <c r="AI25" s="296"/>
      <c r="AJ25" s="296"/>
      <c r="AK25" s="296"/>
      <c r="AL25" s="296"/>
      <c r="AM25" s="296"/>
      <c r="AN25" s="296"/>
      <c r="AO25" s="296"/>
      <c r="AP25" s="295" t="s">
        <v>5916</v>
      </c>
      <c r="AQ25" s="296"/>
      <c r="AR25" s="296"/>
      <c r="AS25" s="296"/>
      <c r="AT25" s="296"/>
      <c r="AU25" s="296"/>
      <c r="AV25" s="296"/>
      <c r="AW25" s="296"/>
      <c r="AX25" s="296"/>
      <c r="AY25" s="301"/>
    </row>
    <row r="26" customFormat="false" ht="9.9" hidden="false" customHeight="true" outlineLevel="0" collapsed="false">
      <c r="B26" s="370"/>
      <c r="C26" s="371"/>
      <c r="D26" s="371"/>
      <c r="E26" s="371"/>
      <c r="F26" s="371"/>
      <c r="G26" s="371"/>
      <c r="H26" s="371"/>
      <c r="I26" s="371"/>
      <c r="J26" s="371"/>
      <c r="K26" s="372"/>
      <c r="L26" s="190"/>
      <c r="M26" s="190"/>
      <c r="N26" s="190"/>
      <c r="O26" s="190"/>
      <c r="P26" s="190"/>
      <c r="Q26" s="190"/>
      <c r="R26" s="190"/>
      <c r="S26" s="190"/>
      <c r="T26" s="190"/>
      <c r="U26" s="190"/>
      <c r="V26" s="193"/>
      <c r="W26" s="190"/>
      <c r="X26" s="190"/>
      <c r="Y26" s="190"/>
      <c r="Z26" s="190"/>
      <c r="AA26" s="190"/>
      <c r="AB26" s="190"/>
      <c r="AC26" s="190"/>
      <c r="AD26" s="190"/>
      <c r="AE26" s="215"/>
      <c r="AF26" s="190"/>
      <c r="AG26" s="190"/>
      <c r="AH26" s="190"/>
      <c r="AI26" s="190"/>
      <c r="AJ26" s="190"/>
      <c r="AK26" s="190"/>
      <c r="AL26" s="190"/>
      <c r="AM26" s="190"/>
      <c r="AN26" s="190"/>
      <c r="AO26" s="215"/>
      <c r="AP26" s="190"/>
      <c r="AQ26" s="190"/>
      <c r="AR26" s="190"/>
      <c r="AS26" s="190"/>
      <c r="AT26" s="190"/>
      <c r="AU26" s="190"/>
      <c r="AV26" s="190"/>
      <c r="AW26" s="190"/>
      <c r="AX26" s="190"/>
      <c r="AY26" s="215"/>
    </row>
    <row r="27" customFormat="false" ht="9.9" hidden="false" customHeight="true" outlineLevel="0" collapsed="false">
      <c r="B27" s="373"/>
      <c r="C27" s="374"/>
      <c r="D27" s="374"/>
      <c r="E27" s="374"/>
      <c r="F27" s="374"/>
      <c r="G27" s="374"/>
      <c r="H27" s="374"/>
      <c r="I27" s="374"/>
      <c r="J27" s="374"/>
      <c r="K27" s="375"/>
      <c r="L27" s="196"/>
      <c r="M27" s="196"/>
      <c r="N27" s="196"/>
      <c r="O27" s="196"/>
      <c r="P27" s="196"/>
      <c r="Q27" s="196"/>
      <c r="R27" s="196"/>
      <c r="S27" s="196"/>
      <c r="T27" s="196"/>
      <c r="U27" s="196"/>
      <c r="V27" s="213"/>
      <c r="W27" s="196"/>
      <c r="X27" s="196"/>
      <c r="Y27" s="196"/>
      <c r="Z27" s="196"/>
      <c r="AA27" s="196"/>
      <c r="AB27" s="196"/>
      <c r="AC27" s="196"/>
      <c r="AD27" s="196"/>
      <c r="AE27" s="231"/>
      <c r="AF27" s="196"/>
      <c r="AG27" s="196"/>
      <c r="AH27" s="196"/>
      <c r="AI27" s="196"/>
      <c r="AJ27" s="196"/>
      <c r="AK27" s="196"/>
      <c r="AL27" s="196"/>
      <c r="AM27" s="196"/>
      <c r="AN27" s="196"/>
      <c r="AO27" s="231"/>
      <c r="AP27" s="196"/>
      <c r="AQ27" s="196"/>
      <c r="AR27" s="196"/>
      <c r="AS27" s="196"/>
      <c r="AT27" s="196"/>
      <c r="AU27" s="196"/>
      <c r="AV27" s="196"/>
      <c r="AW27" s="196"/>
      <c r="AX27" s="196"/>
      <c r="AY27" s="231"/>
    </row>
    <row r="28" customFormat="false" ht="9.9" hidden="false" customHeight="true" outlineLevel="0" collapsed="false">
      <c r="B28" s="287" t="s">
        <v>5912</v>
      </c>
      <c r="C28" s="288"/>
      <c r="D28" s="288"/>
      <c r="E28" s="288"/>
      <c r="F28" s="288"/>
      <c r="G28" s="288"/>
      <c r="H28" s="288"/>
      <c r="I28" s="288"/>
      <c r="J28" s="288"/>
      <c r="K28" s="288"/>
      <c r="L28" s="288"/>
      <c r="M28" s="288"/>
      <c r="N28" s="288"/>
      <c r="O28" s="288"/>
      <c r="P28" s="288"/>
      <c r="Q28" s="288"/>
      <c r="R28" s="288"/>
      <c r="S28" s="288"/>
      <c r="T28" s="288"/>
      <c r="U28" s="288"/>
      <c r="V28" s="287" t="s">
        <v>5913</v>
      </c>
      <c r="W28" s="288"/>
      <c r="X28" s="288"/>
      <c r="Y28" s="288"/>
      <c r="Z28" s="288"/>
      <c r="AA28" s="288"/>
      <c r="AB28" s="288"/>
      <c r="AC28" s="288"/>
      <c r="AD28" s="288"/>
      <c r="AE28" s="294"/>
      <c r="AF28" s="288" t="s">
        <v>5914</v>
      </c>
      <c r="AG28" s="288"/>
      <c r="AH28" s="288"/>
      <c r="AI28" s="288"/>
      <c r="AJ28" s="288"/>
      <c r="AK28" s="288"/>
      <c r="AL28" s="288"/>
      <c r="AM28" s="288"/>
      <c r="AN28" s="288"/>
      <c r="AO28" s="288"/>
      <c r="AP28" s="287" t="s">
        <v>5915</v>
      </c>
      <c r="AQ28" s="288"/>
      <c r="AR28" s="288"/>
      <c r="AS28" s="288"/>
      <c r="AT28" s="288"/>
      <c r="AU28" s="288"/>
      <c r="AV28" s="288"/>
      <c r="AW28" s="288"/>
      <c r="AX28" s="288"/>
      <c r="AY28" s="294"/>
    </row>
    <row r="29" customFormat="false" ht="9.9" hidden="false" customHeight="true" outlineLevel="0" collapsed="false">
      <c r="B29" s="295"/>
      <c r="C29" s="296"/>
      <c r="D29" s="296"/>
      <c r="E29" s="296"/>
      <c r="F29" s="296"/>
      <c r="G29" s="296"/>
      <c r="H29" s="296"/>
      <c r="I29" s="296"/>
      <c r="J29" s="296"/>
      <c r="K29" s="296"/>
      <c r="L29" s="296"/>
      <c r="M29" s="296"/>
      <c r="N29" s="296"/>
      <c r="O29" s="296"/>
      <c r="P29" s="296"/>
      <c r="Q29" s="296"/>
      <c r="R29" s="296"/>
      <c r="S29" s="296"/>
      <c r="T29" s="296"/>
      <c r="U29" s="296"/>
      <c r="V29" s="295" t="s">
        <v>5916</v>
      </c>
      <c r="W29" s="296"/>
      <c r="X29" s="296"/>
      <c r="Y29" s="296"/>
      <c r="Z29" s="296"/>
      <c r="AA29" s="296"/>
      <c r="AB29" s="296"/>
      <c r="AC29" s="296"/>
      <c r="AD29" s="296"/>
      <c r="AE29" s="301"/>
      <c r="AF29" s="296" t="s">
        <v>5916</v>
      </c>
      <c r="AG29" s="296"/>
      <c r="AH29" s="296"/>
      <c r="AI29" s="296"/>
      <c r="AJ29" s="296"/>
      <c r="AK29" s="296"/>
      <c r="AL29" s="296"/>
      <c r="AM29" s="296"/>
      <c r="AN29" s="296"/>
      <c r="AO29" s="296"/>
      <c r="AP29" s="295" t="s">
        <v>5916</v>
      </c>
      <c r="AQ29" s="296"/>
      <c r="AR29" s="296"/>
      <c r="AS29" s="296"/>
      <c r="AT29" s="296"/>
      <c r="AU29" s="296"/>
      <c r="AV29" s="296"/>
      <c r="AW29" s="296"/>
      <c r="AX29" s="296"/>
      <c r="AY29" s="301"/>
    </row>
    <row r="30" customFormat="false" ht="9.9" hidden="false" customHeight="true" outlineLevel="0" collapsed="false">
      <c r="B30" s="370"/>
      <c r="C30" s="371"/>
      <c r="D30" s="371"/>
      <c r="E30" s="371"/>
      <c r="F30" s="371"/>
      <c r="G30" s="371"/>
      <c r="H30" s="371"/>
      <c r="I30" s="371"/>
      <c r="J30" s="371"/>
      <c r="K30" s="372"/>
      <c r="L30" s="190"/>
      <c r="M30" s="190"/>
      <c r="N30" s="190"/>
      <c r="O30" s="190"/>
      <c r="P30" s="190"/>
      <c r="Q30" s="190"/>
      <c r="R30" s="190"/>
      <c r="S30" s="190"/>
      <c r="T30" s="190"/>
      <c r="U30" s="190"/>
      <c r="V30" s="193"/>
      <c r="W30" s="190"/>
      <c r="X30" s="190"/>
      <c r="Y30" s="190"/>
      <c r="Z30" s="190"/>
      <c r="AA30" s="190"/>
      <c r="AB30" s="190"/>
      <c r="AC30" s="190"/>
      <c r="AD30" s="190"/>
      <c r="AE30" s="215"/>
      <c r="AF30" s="190"/>
      <c r="AG30" s="190"/>
      <c r="AH30" s="190"/>
      <c r="AI30" s="190"/>
      <c r="AJ30" s="190"/>
      <c r="AK30" s="190"/>
      <c r="AL30" s="190"/>
      <c r="AM30" s="190"/>
      <c r="AN30" s="190"/>
      <c r="AO30" s="215"/>
      <c r="AP30" s="190"/>
      <c r="AQ30" s="190"/>
      <c r="AR30" s="190"/>
      <c r="AS30" s="190"/>
      <c r="AT30" s="190"/>
      <c r="AU30" s="190"/>
      <c r="AV30" s="190"/>
      <c r="AW30" s="190"/>
      <c r="AX30" s="190"/>
      <c r="AY30" s="215"/>
    </row>
    <row r="31" customFormat="false" ht="9.9" hidden="false" customHeight="true" outlineLevel="0" collapsed="false">
      <c r="B31" s="373"/>
      <c r="C31" s="374"/>
      <c r="D31" s="374"/>
      <c r="E31" s="374"/>
      <c r="F31" s="374"/>
      <c r="G31" s="374"/>
      <c r="H31" s="374"/>
      <c r="I31" s="374"/>
      <c r="J31" s="374"/>
      <c r="K31" s="375"/>
      <c r="L31" s="196"/>
      <c r="M31" s="196"/>
      <c r="N31" s="196"/>
      <c r="O31" s="196"/>
      <c r="P31" s="196"/>
      <c r="Q31" s="196"/>
      <c r="R31" s="196"/>
      <c r="S31" s="196"/>
      <c r="T31" s="196"/>
      <c r="U31" s="196"/>
      <c r="V31" s="213"/>
      <c r="W31" s="196"/>
      <c r="X31" s="196"/>
      <c r="Y31" s="196"/>
      <c r="Z31" s="196"/>
      <c r="AA31" s="196"/>
      <c r="AB31" s="196"/>
      <c r="AC31" s="196"/>
      <c r="AD31" s="196"/>
      <c r="AE31" s="231"/>
      <c r="AF31" s="196"/>
      <c r="AG31" s="196"/>
      <c r="AH31" s="196"/>
      <c r="AI31" s="196"/>
      <c r="AJ31" s="196"/>
      <c r="AK31" s="196"/>
      <c r="AL31" s="196"/>
      <c r="AM31" s="196"/>
      <c r="AN31" s="196"/>
      <c r="AO31" s="231"/>
      <c r="AP31" s="196"/>
      <c r="AQ31" s="196"/>
      <c r="AR31" s="196"/>
      <c r="AS31" s="196"/>
      <c r="AT31" s="196"/>
      <c r="AU31" s="196"/>
      <c r="AV31" s="196"/>
      <c r="AW31" s="196"/>
      <c r="AX31" s="196"/>
      <c r="AY31" s="231"/>
    </row>
    <row r="32" customFormat="false" ht="9.9" hidden="false" customHeight="true" outlineLevel="0" collapsed="false">
      <c r="B32" s="287" t="s">
        <v>5912</v>
      </c>
      <c r="C32" s="288"/>
      <c r="D32" s="288"/>
      <c r="E32" s="288"/>
      <c r="F32" s="288"/>
      <c r="G32" s="288"/>
      <c r="H32" s="288"/>
      <c r="I32" s="288"/>
      <c r="J32" s="288"/>
      <c r="K32" s="288"/>
      <c r="L32" s="288"/>
      <c r="M32" s="288"/>
      <c r="N32" s="288"/>
      <c r="O32" s="288"/>
      <c r="P32" s="288"/>
      <c r="Q32" s="288"/>
      <c r="R32" s="288"/>
      <c r="S32" s="288"/>
      <c r="T32" s="288"/>
      <c r="U32" s="288"/>
      <c r="V32" s="287" t="s">
        <v>5913</v>
      </c>
      <c r="W32" s="288"/>
      <c r="X32" s="288"/>
      <c r="Y32" s="288"/>
      <c r="Z32" s="288"/>
      <c r="AA32" s="288"/>
      <c r="AB32" s="288"/>
      <c r="AC32" s="288"/>
      <c r="AD32" s="288"/>
      <c r="AE32" s="294"/>
      <c r="AF32" s="288" t="s">
        <v>5914</v>
      </c>
      <c r="AG32" s="288"/>
      <c r="AH32" s="288"/>
      <c r="AI32" s="288"/>
      <c r="AJ32" s="288"/>
      <c r="AK32" s="288"/>
      <c r="AL32" s="288"/>
      <c r="AM32" s="288"/>
      <c r="AN32" s="288"/>
      <c r="AO32" s="288"/>
      <c r="AP32" s="287" t="s">
        <v>5915</v>
      </c>
      <c r="AQ32" s="288"/>
      <c r="AR32" s="288"/>
      <c r="AS32" s="288"/>
      <c r="AT32" s="288"/>
      <c r="AU32" s="288"/>
      <c r="AV32" s="288"/>
      <c r="AW32" s="288"/>
      <c r="AX32" s="288"/>
      <c r="AY32" s="294"/>
    </row>
    <row r="33" customFormat="false" ht="9.9" hidden="false" customHeight="true" outlineLevel="0" collapsed="false">
      <c r="B33" s="295"/>
      <c r="C33" s="296"/>
      <c r="D33" s="296"/>
      <c r="E33" s="296"/>
      <c r="F33" s="296"/>
      <c r="G33" s="296"/>
      <c r="H33" s="296"/>
      <c r="I33" s="296"/>
      <c r="J33" s="296"/>
      <c r="K33" s="296"/>
      <c r="L33" s="296"/>
      <c r="M33" s="296"/>
      <c r="N33" s="296"/>
      <c r="O33" s="296"/>
      <c r="P33" s="296"/>
      <c r="Q33" s="296"/>
      <c r="R33" s="296"/>
      <c r="S33" s="296"/>
      <c r="T33" s="296"/>
      <c r="U33" s="296"/>
      <c r="V33" s="295" t="s">
        <v>5916</v>
      </c>
      <c r="W33" s="296"/>
      <c r="X33" s="296"/>
      <c r="Y33" s="296"/>
      <c r="Z33" s="296"/>
      <c r="AA33" s="296"/>
      <c r="AB33" s="296"/>
      <c r="AC33" s="296"/>
      <c r="AD33" s="296"/>
      <c r="AE33" s="301"/>
      <c r="AF33" s="296" t="s">
        <v>5916</v>
      </c>
      <c r="AG33" s="296"/>
      <c r="AH33" s="296"/>
      <c r="AI33" s="296"/>
      <c r="AJ33" s="296"/>
      <c r="AK33" s="296"/>
      <c r="AL33" s="296"/>
      <c r="AM33" s="296"/>
      <c r="AN33" s="296"/>
      <c r="AO33" s="296"/>
      <c r="AP33" s="295" t="s">
        <v>5916</v>
      </c>
      <c r="AQ33" s="296"/>
      <c r="AR33" s="296"/>
      <c r="AS33" s="296"/>
      <c r="AT33" s="296"/>
      <c r="AU33" s="296"/>
      <c r="AV33" s="296"/>
      <c r="AW33" s="296"/>
      <c r="AX33" s="296"/>
      <c r="AY33" s="301"/>
    </row>
    <row r="34" customFormat="false" ht="9.9" hidden="false" customHeight="true" outlineLevel="0" collapsed="false">
      <c r="B34" s="370"/>
      <c r="C34" s="371"/>
      <c r="D34" s="371"/>
      <c r="E34" s="371"/>
      <c r="F34" s="371"/>
      <c r="G34" s="371"/>
      <c r="H34" s="371"/>
      <c r="I34" s="371"/>
      <c r="J34" s="371"/>
      <c r="K34" s="372"/>
      <c r="L34" s="190"/>
      <c r="M34" s="190"/>
      <c r="N34" s="190"/>
      <c r="O34" s="190"/>
      <c r="P34" s="190"/>
      <c r="Q34" s="190"/>
      <c r="R34" s="190"/>
      <c r="S34" s="190"/>
      <c r="T34" s="190"/>
      <c r="U34" s="190"/>
      <c r="V34" s="193"/>
      <c r="W34" s="190"/>
      <c r="X34" s="190"/>
      <c r="Y34" s="190"/>
      <c r="Z34" s="190"/>
      <c r="AA34" s="190"/>
      <c r="AB34" s="190"/>
      <c r="AC34" s="190"/>
      <c r="AD34" s="190"/>
      <c r="AE34" s="215"/>
      <c r="AF34" s="190"/>
      <c r="AG34" s="190"/>
      <c r="AH34" s="190"/>
      <c r="AI34" s="190"/>
      <c r="AJ34" s="190"/>
      <c r="AK34" s="190"/>
      <c r="AL34" s="190"/>
      <c r="AM34" s="190"/>
      <c r="AN34" s="190"/>
      <c r="AO34" s="215"/>
      <c r="AP34" s="190"/>
      <c r="AQ34" s="190"/>
      <c r="AR34" s="190"/>
      <c r="AS34" s="190"/>
      <c r="AT34" s="190"/>
      <c r="AU34" s="190"/>
      <c r="AV34" s="190"/>
      <c r="AW34" s="190"/>
      <c r="AX34" s="190"/>
      <c r="AY34" s="215"/>
    </row>
    <row r="35" customFormat="false" ht="9.9" hidden="false" customHeight="true" outlineLevel="0" collapsed="false">
      <c r="B35" s="373"/>
      <c r="C35" s="374"/>
      <c r="D35" s="374"/>
      <c r="E35" s="374"/>
      <c r="F35" s="374"/>
      <c r="G35" s="374"/>
      <c r="H35" s="374"/>
      <c r="I35" s="374"/>
      <c r="J35" s="374"/>
      <c r="K35" s="375"/>
      <c r="L35" s="196"/>
      <c r="M35" s="196"/>
      <c r="N35" s="196"/>
      <c r="O35" s="196"/>
      <c r="P35" s="196"/>
      <c r="Q35" s="196"/>
      <c r="R35" s="196"/>
      <c r="S35" s="196"/>
      <c r="T35" s="196"/>
      <c r="U35" s="196"/>
      <c r="V35" s="213"/>
      <c r="W35" s="196"/>
      <c r="X35" s="196"/>
      <c r="Y35" s="196"/>
      <c r="Z35" s="196"/>
      <c r="AA35" s="196"/>
      <c r="AB35" s="196"/>
      <c r="AC35" s="196"/>
      <c r="AD35" s="196"/>
      <c r="AE35" s="231"/>
      <c r="AF35" s="196"/>
      <c r="AG35" s="196"/>
      <c r="AH35" s="196"/>
      <c r="AI35" s="196"/>
      <c r="AJ35" s="196"/>
      <c r="AK35" s="196"/>
      <c r="AL35" s="196"/>
      <c r="AM35" s="196"/>
      <c r="AN35" s="196"/>
      <c r="AO35" s="231"/>
      <c r="AP35" s="196"/>
      <c r="AQ35" s="196"/>
      <c r="AR35" s="196"/>
      <c r="AS35" s="196"/>
      <c r="AT35" s="196"/>
      <c r="AU35" s="196"/>
      <c r="AV35" s="196"/>
      <c r="AW35" s="196"/>
      <c r="AX35" s="196"/>
      <c r="AY35" s="231"/>
    </row>
    <row r="36" customFormat="false" ht="9.9" hidden="false" customHeight="true" outlineLevel="0" collapsed="false">
      <c r="B36" s="287" t="s">
        <v>5912</v>
      </c>
      <c r="C36" s="288"/>
      <c r="D36" s="288"/>
      <c r="E36" s="288"/>
      <c r="F36" s="288"/>
      <c r="G36" s="288"/>
      <c r="H36" s="288"/>
      <c r="I36" s="288"/>
      <c r="J36" s="288"/>
      <c r="K36" s="288"/>
      <c r="L36" s="288"/>
      <c r="M36" s="288"/>
      <c r="N36" s="288"/>
      <c r="O36" s="288"/>
      <c r="P36" s="288"/>
      <c r="Q36" s="288"/>
      <c r="R36" s="288"/>
      <c r="S36" s="288"/>
      <c r="T36" s="288"/>
      <c r="U36" s="288"/>
      <c r="V36" s="287" t="s">
        <v>5913</v>
      </c>
      <c r="W36" s="288"/>
      <c r="X36" s="288"/>
      <c r="Y36" s="288"/>
      <c r="Z36" s="288"/>
      <c r="AA36" s="288"/>
      <c r="AB36" s="288"/>
      <c r="AC36" s="288"/>
      <c r="AD36" s="288"/>
      <c r="AE36" s="294"/>
      <c r="AF36" s="288" t="s">
        <v>5914</v>
      </c>
      <c r="AG36" s="288"/>
      <c r="AH36" s="288"/>
      <c r="AI36" s="288"/>
      <c r="AJ36" s="288"/>
      <c r="AK36" s="288"/>
      <c r="AL36" s="288"/>
      <c r="AM36" s="288"/>
      <c r="AN36" s="288"/>
      <c r="AO36" s="288"/>
      <c r="AP36" s="287" t="s">
        <v>5915</v>
      </c>
      <c r="AQ36" s="288"/>
      <c r="AR36" s="288"/>
      <c r="AS36" s="288"/>
      <c r="AT36" s="288"/>
      <c r="AU36" s="288"/>
      <c r="AV36" s="288"/>
      <c r="AW36" s="288"/>
      <c r="AX36" s="288"/>
      <c r="AY36" s="294"/>
    </row>
    <row r="37" customFormat="false" ht="9.9" hidden="false" customHeight="true" outlineLevel="0" collapsed="false">
      <c r="B37" s="295"/>
      <c r="C37" s="296"/>
      <c r="D37" s="296"/>
      <c r="E37" s="296"/>
      <c r="F37" s="296"/>
      <c r="G37" s="296"/>
      <c r="H37" s="296"/>
      <c r="I37" s="296"/>
      <c r="J37" s="296"/>
      <c r="K37" s="296"/>
      <c r="L37" s="296"/>
      <c r="M37" s="296"/>
      <c r="N37" s="296"/>
      <c r="O37" s="296"/>
      <c r="P37" s="296"/>
      <c r="Q37" s="296"/>
      <c r="R37" s="296"/>
      <c r="S37" s="296"/>
      <c r="T37" s="296"/>
      <c r="U37" s="296"/>
      <c r="V37" s="295" t="s">
        <v>5916</v>
      </c>
      <c r="W37" s="296"/>
      <c r="X37" s="296"/>
      <c r="Y37" s="296"/>
      <c r="Z37" s="296"/>
      <c r="AA37" s="296"/>
      <c r="AB37" s="296"/>
      <c r="AC37" s="296"/>
      <c r="AD37" s="296"/>
      <c r="AE37" s="301"/>
      <c r="AF37" s="296" t="s">
        <v>5916</v>
      </c>
      <c r="AG37" s="296"/>
      <c r="AH37" s="296"/>
      <c r="AI37" s="296"/>
      <c r="AJ37" s="296"/>
      <c r="AK37" s="296"/>
      <c r="AL37" s="296"/>
      <c r="AM37" s="296"/>
      <c r="AN37" s="296"/>
      <c r="AO37" s="296"/>
      <c r="AP37" s="295" t="s">
        <v>5916</v>
      </c>
      <c r="AQ37" s="296"/>
      <c r="AR37" s="296"/>
      <c r="AS37" s="296"/>
      <c r="AT37" s="296"/>
      <c r="AU37" s="296"/>
      <c r="AV37" s="296"/>
      <c r="AW37" s="296"/>
      <c r="AX37" s="296"/>
      <c r="AY37" s="301"/>
    </row>
    <row r="38" customFormat="false" ht="9.9" hidden="false" customHeight="true" outlineLevel="0" collapsed="false">
      <c r="B38" s="370"/>
      <c r="C38" s="371"/>
      <c r="D38" s="371"/>
      <c r="E38" s="371"/>
      <c r="F38" s="371"/>
      <c r="G38" s="371"/>
      <c r="H38" s="371"/>
      <c r="I38" s="371"/>
      <c r="J38" s="371"/>
      <c r="K38" s="372"/>
      <c r="L38" s="190"/>
      <c r="M38" s="190"/>
      <c r="N38" s="190"/>
      <c r="O38" s="190"/>
      <c r="P38" s="190"/>
      <c r="Q38" s="190"/>
      <c r="R38" s="190"/>
      <c r="S38" s="190"/>
      <c r="T38" s="190"/>
      <c r="U38" s="190"/>
      <c r="V38" s="193"/>
      <c r="W38" s="190"/>
      <c r="X38" s="190"/>
      <c r="Y38" s="190"/>
      <c r="Z38" s="190"/>
      <c r="AA38" s="190"/>
      <c r="AB38" s="190"/>
      <c r="AC38" s="190"/>
      <c r="AD38" s="190"/>
      <c r="AE38" s="215"/>
      <c r="AF38" s="190"/>
      <c r="AG38" s="190"/>
      <c r="AH38" s="190"/>
      <c r="AI38" s="190"/>
      <c r="AJ38" s="190"/>
      <c r="AK38" s="190"/>
      <c r="AL38" s="190"/>
      <c r="AM38" s="190"/>
      <c r="AN38" s="190"/>
      <c r="AO38" s="215"/>
      <c r="AP38" s="190"/>
      <c r="AQ38" s="190"/>
      <c r="AR38" s="190"/>
      <c r="AS38" s="190"/>
      <c r="AT38" s="190"/>
      <c r="AU38" s="190"/>
      <c r="AV38" s="190"/>
      <c r="AW38" s="190"/>
      <c r="AX38" s="190"/>
      <c r="AY38" s="215"/>
    </row>
    <row r="39" customFormat="false" ht="9.9" hidden="false" customHeight="true" outlineLevel="0" collapsed="false">
      <c r="B39" s="373"/>
      <c r="C39" s="374"/>
      <c r="D39" s="374"/>
      <c r="E39" s="374"/>
      <c r="F39" s="374"/>
      <c r="G39" s="374"/>
      <c r="H39" s="374"/>
      <c r="I39" s="374"/>
      <c r="J39" s="374"/>
      <c r="K39" s="375"/>
      <c r="L39" s="196"/>
      <c r="M39" s="196"/>
      <c r="N39" s="196"/>
      <c r="O39" s="196"/>
      <c r="P39" s="196"/>
      <c r="Q39" s="196"/>
      <c r="R39" s="196"/>
      <c r="S39" s="196"/>
      <c r="T39" s="196"/>
      <c r="U39" s="196"/>
      <c r="V39" s="213"/>
      <c r="W39" s="196"/>
      <c r="X39" s="196"/>
      <c r="Y39" s="196"/>
      <c r="Z39" s="196"/>
      <c r="AA39" s="196"/>
      <c r="AB39" s="196"/>
      <c r="AC39" s="196"/>
      <c r="AD39" s="196"/>
      <c r="AE39" s="231"/>
      <c r="AF39" s="196"/>
      <c r="AG39" s="196"/>
      <c r="AH39" s="196"/>
      <c r="AI39" s="196"/>
      <c r="AJ39" s="196"/>
      <c r="AK39" s="196"/>
      <c r="AL39" s="196"/>
      <c r="AM39" s="196"/>
      <c r="AN39" s="196"/>
      <c r="AO39" s="231"/>
      <c r="AP39" s="196"/>
      <c r="AQ39" s="196"/>
      <c r="AR39" s="196"/>
      <c r="AS39" s="196"/>
      <c r="AT39" s="196"/>
      <c r="AU39" s="196"/>
      <c r="AV39" s="196"/>
      <c r="AW39" s="196"/>
      <c r="AX39" s="196"/>
      <c r="AY39" s="231"/>
    </row>
    <row r="40" customFormat="false" ht="9.9" hidden="false" customHeight="true" outlineLevel="0" collapsed="false">
      <c r="B40" s="287" t="s">
        <v>5912</v>
      </c>
      <c r="C40" s="288"/>
      <c r="D40" s="288"/>
      <c r="E40" s="288"/>
      <c r="F40" s="288"/>
      <c r="G40" s="288"/>
      <c r="H40" s="288"/>
      <c r="I40" s="288"/>
      <c r="J40" s="288"/>
      <c r="K40" s="288"/>
      <c r="L40" s="288"/>
      <c r="M40" s="288"/>
      <c r="N40" s="288"/>
      <c r="O40" s="288"/>
      <c r="P40" s="288"/>
      <c r="Q40" s="288"/>
      <c r="R40" s="288"/>
      <c r="S40" s="288"/>
      <c r="T40" s="288"/>
      <c r="U40" s="288"/>
      <c r="V40" s="287" t="s">
        <v>5913</v>
      </c>
      <c r="W40" s="288"/>
      <c r="X40" s="288"/>
      <c r="Y40" s="288"/>
      <c r="Z40" s="288"/>
      <c r="AA40" s="288"/>
      <c r="AB40" s="288"/>
      <c r="AC40" s="288"/>
      <c r="AD40" s="288"/>
      <c r="AE40" s="294"/>
      <c r="AF40" s="288" t="s">
        <v>5914</v>
      </c>
      <c r="AG40" s="288"/>
      <c r="AH40" s="288"/>
      <c r="AI40" s="288"/>
      <c r="AJ40" s="288"/>
      <c r="AK40" s="288"/>
      <c r="AL40" s="288"/>
      <c r="AM40" s="288"/>
      <c r="AN40" s="288"/>
      <c r="AO40" s="288"/>
      <c r="AP40" s="287" t="s">
        <v>5915</v>
      </c>
      <c r="AQ40" s="288"/>
      <c r="AR40" s="288"/>
      <c r="AS40" s="288"/>
      <c r="AT40" s="288"/>
      <c r="AU40" s="288"/>
      <c r="AV40" s="288"/>
      <c r="AW40" s="288"/>
      <c r="AX40" s="288"/>
      <c r="AY40" s="294"/>
    </row>
    <row r="41" customFormat="false" ht="9.9" hidden="false" customHeight="true" outlineLevel="0" collapsed="false">
      <c r="B41" s="295"/>
      <c r="C41" s="296"/>
      <c r="D41" s="296"/>
      <c r="E41" s="296"/>
      <c r="F41" s="296"/>
      <c r="G41" s="296"/>
      <c r="H41" s="296"/>
      <c r="I41" s="296"/>
      <c r="J41" s="296"/>
      <c r="K41" s="296"/>
      <c r="L41" s="296"/>
      <c r="M41" s="296"/>
      <c r="N41" s="296"/>
      <c r="O41" s="296"/>
      <c r="P41" s="296"/>
      <c r="Q41" s="296"/>
      <c r="R41" s="296"/>
      <c r="S41" s="296"/>
      <c r="T41" s="296"/>
      <c r="U41" s="296"/>
      <c r="V41" s="295" t="s">
        <v>5916</v>
      </c>
      <c r="W41" s="296"/>
      <c r="X41" s="296"/>
      <c r="Y41" s="296"/>
      <c r="Z41" s="296"/>
      <c r="AA41" s="296"/>
      <c r="AB41" s="296"/>
      <c r="AC41" s="296"/>
      <c r="AD41" s="296"/>
      <c r="AE41" s="301"/>
      <c r="AF41" s="296" t="s">
        <v>5916</v>
      </c>
      <c r="AG41" s="296"/>
      <c r="AH41" s="296"/>
      <c r="AI41" s="296"/>
      <c r="AJ41" s="296"/>
      <c r="AK41" s="296"/>
      <c r="AL41" s="296"/>
      <c r="AM41" s="296"/>
      <c r="AN41" s="296"/>
      <c r="AO41" s="296"/>
      <c r="AP41" s="295" t="s">
        <v>5916</v>
      </c>
      <c r="AQ41" s="296"/>
      <c r="AR41" s="296"/>
      <c r="AS41" s="296"/>
      <c r="AT41" s="296"/>
      <c r="AU41" s="296"/>
      <c r="AV41" s="296"/>
      <c r="AW41" s="296"/>
      <c r="AX41" s="296"/>
      <c r="AY41" s="301"/>
    </row>
    <row r="42" customFormat="false" ht="9.9" hidden="false" customHeight="true" outlineLevel="0" collapsed="false">
      <c r="B42" s="370"/>
      <c r="C42" s="371"/>
      <c r="D42" s="371"/>
      <c r="E42" s="371"/>
      <c r="F42" s="371"/>
      <c r="G42" s="371"/>
      <c r="H42" s="371"/>
      <c r="I42" s="371"/>
      <c r="J42" s="371"/>
      <c r="K42" s="372"/>
      <c r="L42" s="190"/>
      <c r="M42" s="190"/>
      <c r="N42" s="190"/>
      <c r="O42" s="190"/>
      <c r="P42" s="190"/>
      <c r="Q42" s="190"/>
      <c r="R42" s="190"/>
      <c r="S42" s="190"/>
      <c r="T42" s="190"/>
      <c r="U42" s="190"/>
      <c r="V42" s="193"/>
      <c r="W42" s="190"/>
      <c r="X42" s="190"/>
      <c r="Y42" s="190"/>
      <c r="Z42" s="190"/>
      <c r="AA42" s="190"/>
      <c r="AB42" s="190"/>
      <c r="AC42" s="190"/>
      <c r="AD42" s="190"/>
      <c r="AE42" s="215"/>
      <c r="AF42" s="190"/>
      <c r="AG42" s="190"/>
      <c r="AH42" s="190"/>
      <c r="AI42" s="190"/>
      <c r="AJ42" s="190"/>
      <c r="AK42" s="190"/>
      <c r="AL42" s="190"/>
      <c r="AM42" s="190"/>
      <c r="AN42" s="190"/>
      <c r="AO42" s="215"/>
      <c r="AP42" s="190"/>
      <c r="AQ42" s="190"/>
      <c r="AR42" s="190"/>
      <c r="AS42" s="190"/>
      <c r="AT42" s="190"/>
      <c r="AU42" s="190"/>
      <c r="AV42" s="190"/>
      <c r="AW42" s="190"/>
      <c r="AX42" s="190"/>
      <c r="AY42" s="215"/>
    </row>
    <row r="43" customFormat="false" ht="9.9" hidden="false" customHeight="true" outlineLevel="0" collapsed="false">
      <c r="B43" s="373"/>
      <c r="C43" s="374"/>
      <c r="D43" s="374"/>
      <c r="E43" s="374"/>
      <c r="F43" s="374"/>
      <c r="G43" s="374"/>
      <c r="H43" s="374"/>
      <c r="I43" s="374"/>
      <c r="J43" s="374"/>
      <c r="K43" s="375"/>
      <c r="L43" s="196"/>
      <c r="M43" s="196"/>
      <c r="N43" s="196"/>
      <c r="O43" s="196"/>
      <c r="P43" s="196"/>
      <c r="Q43" s="196"/>
      <c r="R43" s="196"/>
      <c r="S43" s="196"/>
      <c r="T43" s="196"/>
      <c r="U43" s="196"/>
      <c r="V43" s="213"/>
      <c r="W43" s="196"/>
      <c r="X43" s="196"/>
      <c r="Y43" s="196"/>
      <c r="Z43" s="196"/>
      <c r="AA43" s="196"/>
      <c r="AB43" s="196"/>
      <c r="AC43" s="196"/>
      <c r="AD43" s="196"/>
      <c r="AE43" s="231"/>
      <c r="AF43" s="196"/>
      <c r="AG43" s="196"/>
      <c r="AH43" s="196"/>
      <c r="AI43" s="196"/>
      <c r="AJ43" s="196"/>
      <c r="AK43" s="196"/>
      <c r="AL43" s="196"/>
      <c r="AM43" s="196"/>
      <c r="AN43" s="196"/>
      <c r="AO43" s="231"/>
      <c r="AP43" s="196"/>
      <c r="AQ43" s="196"/>
      <c r="AR43" s="196"/>
      <c r="AS43" s="196"/>
      <c r="AT43" s="196"/>
      <c r="AU43" s="196"/>
      <c r="AV43" s="196"/>
      <c r="AW43" s="196"/>
      <c r="AX43" s="196"/>
      <c r="AY43" s="231"/>
    </row>
    <row r="44" customFormat="false" ht="9.9" hidden="false" customHeight="true" outlineLevel="0" collapsed="false">
      <c r="B44" s="287" t="s">
        <v>5912</v>
      </c>
      <c r="C44" s="288"/>
      <c r="D44" s="288"/>
      <c r="E44" s="288"/>
      <c r="F44" s="288"/>
      <c r="G44" s="288"/>
      <c r="H44" s="288"/>
      <c r="I44" s="288"/>
      <c r="J44" s="288"/>
      <c r="K44" s="288"/>
      <c r="L44" s="288"/>
      <c r="M44" s="288"/>
      <c r="N44" s="288"/>
      <c r="O44" s="288"/>
      <c r="P44" s="288"/>
      <c r="Q44" s="288"/>
      <c r="R44" s="288"/>
      <c r="S44" s="288"/>
      <c r="T44" s="288"/>
      <c r="U44" s="288"/>
      <c r="V44" s="287" t="s">
        <v>5913</v>
      </c>
      <c r="W44" s="288"/>
      <c r="X44" s="288"/>
      <c r="Y44" s="288"/>
      <c r="Z44" s="288"/>
      <c r="AA44" s="288"/>
      <c r="AB44" s="288"/>
      <c r="AC44" s="288"/>
      <c r="AD44" s="288"/>
      <c r="AE44" s="294"/>
      <c r="AF44" s="288" t="s">
        <v>5914</v>
      </c>
      <c r="AG44" s="288"/>
      <c r="AH44" s="288"/>
      <c r="AI44" s="288"/>
      <c r="AJ44" s="288"/>
      <c r="AK44" s="288"/>
      <c r="AL44" s="288"/>
      <c r="AM44" s="288"/>
      <c r="AN44" s="288"/>
      <c r="AO44" s="288"/>
      <c r="AP44" s="287" t="s">
        <v>5915</v>
      </c>
      <c r="AQ44" s="288"/>
      <c r="AR44" s="288"/>
      <c r="AS44" s="288"/>
      <c r="AT44" s="288"/>
      <c r="AU44" s="288"/>
      <c r="AV44" s="288"/>
      <c r="AW44" s="288"/>
      <c r="AX44" s="288"/>
      <c r="AY44" s="294"/>
    </row>
    <row r="45" customFormat="false" ht="9.9" hidden="false" customHeight="true" outlineLevel="0" collapsed="false">
      <c r="B45" s="295"/>
      <c r="C45" s="296"/>
      <c r="D45" s="296"/>
      <c r="E45" s="296"/>
      <c r="F45" s="296"/>
      <c r="G45" s="296"/>
      <c r="H45" s="296"/>
      <c r="I45" s="296"/>
      <c r="J45" s="296"/>
      <c r="K45" s="296"/>
      <c r="L45" s="296"/>
      <c r="M45" s="296"/>
      <c r="N45" s="296"/>
      <c r="O45" s="296"/>
      <c r="P45" s="296"/>
      <c r="Q45" s="296"/>
      <c r="R45" s="296"/>
      <c r="S45" s="296"/>
      <c r="T45" s="296"/>
      <c r="U45" s="296"/>
      <c r="V45" s="295" t="s">
        <v>5916</v>
      </c>
      <c r="W45" s="296"/>
      <c r="X45" s="296"/>
      <c r="Y45" s="296"/>
      <c r="Z45" s="296"/>
      <c r="AA45" s="296"/>
      <c r="AB45" s="296"/>
      <c r="AC45" s="296"/>
      <c r="AD45" s="296"/>
      <c r="AE45" s="301"/>
      <c r="AF45" s="296" t="s">
        <v>5916</v>
      </c>
      <c r="AG45" s="296"/>
      <c r="AH45" s="296"/>
      <c r="AI45" s="296"/>
      <c r="AJ45" s="296"/>
      <c r="AK45" s="296"/>
      <c r="AL45" s="296"/>
      <c r="AM45" s="296"/>
      <c r="AN45" s="296"/>
      <c r="AO45" s="296"/>
      <c r="AP45" s="295" t="s">
        <v>5916</v>
      </c>
      <c r="AQ45" s="296"/>
      <c r="AR45" s="296"/>
      <c r="AS45" s="296"/>
      <c r="AT45" s="296"/>
      <c r="AU45" s="296"/>
      <c r="AV45" s="296"/>
      <c r="AW45" s="296"/>
      <c r="AX45" s="296"/>
      <c r="AY45" s="301"/>
    </row>
    <row r="46" customFormat="false" ht="9.9" hidden="false" customHeight="true" outlineLevel="0" collapsed="false">
      <c r="B46" s="370"/>
      <c r="C46" s="371"/>
      <c r="D46" s="371"/>
      <c r="E46" s="371"/>
      <c r="F46" s="371"/>
      <c r="G46" s="371"/>
      <c r="H46" s="371"/>
      <c r="I46" s="371"/>
      <c r="J46" s="371"/>
      <c r="K46" s="372"/>
      <c r="L46" s="190"/>
      <c r="M46" s="190"/>
      <c r="N46" s="190"/>
      <c r="O46" s="190"/>
      <c r="P46" s="190"/>
      <c r="Q46" s="190"/>
      <c r="R46" s="190"/>
      <c r="S46" s="190"/>
      <c r="T46" s="190"/>
      <c r="U46" s="190"/>
      <c r="V46" s="193"/>
      <c r="W46" s="190"/>
      <c r="X46" s="190"/>
      <c r="Y46" s="190"/>
      <c r="Z46" s="190"/>
      <c r="AA46" s="190"/>
      <c r="AB46" s="190"/>
      <c r="AC46" s="190"/>
      <c r="AD46" s="190"/>
      <c r="AE46" s="215"/>
      <c r="AF46" s="190"/>
      <c r="AG46" s="190"/>
      <c r="AH46" s="190"/>
      <c r="AI46" s="190"/>
      <c r="AJ46" s="190"/>
      <c r="AK46" s="190"/>
      <c r="AL46" s="190"/>
      <c r="AM46" s="190"/>
      <c r="AN46" s="190"/>
      <c r="AO46" s="215"/>
      <c r="AP46" s="190"/>
      <c r="AQ46" s="190"/>
      <c r="AR46" s="190"/>
      <c r="AS46" s="190"/>
      <c r="AT46" s="190"/>
      <c r="AU46" s="190"/>
      <c r="AV46" s="190"/>
      <c r="AW46" s="190"/>
      <c r="AX46" s="190"/>
      <c r="AY46" s="215"/>
    </row>
    <row r="47" customFormat="false" ht="9.9" hidden="false" customHeight="true" outlineLevel="0" collapsed="false">
      <c r="B47" s="373"/>
      <c r="C47" s="374"/>
      <c r="D47" s="374"/>
      <c r="E47" s="374"/>
      <c r="F47" s="374"/>
      <c r="G47" s="374"/>
      <c r="H47" s="374"/>
      <c r="I47" s="374"/>
      <c r="J47" s="374"/>
      <c r="K47" s="375"/>
      <c r="L47" s="196"/>
      <c r="M47" s="196"/>
      <c r="N47" s="196"/>
      <c r="O47" s="196"/>
      <c r="P47" s="196"/>
      <c r="Q47" s="196"/>
      <c r="R47" s="196"/>
      <c r="S47" s="196"/>
      <c r="T47" s="196"/>
      <c r="U47" s="196"/>
      <c r="V47" s="213"/>
      <c r="W47" s="196"/>
      <c r="X47" s="196"/>
      <c r="Y47" s="196"/>
      <c r="Z47" s="196"/>
      <c r="AA47" s="196"/>
      <c r="AB47" s="196"/>
      <c r="AC47" s="196"/>
      <c r="AD47" s="196"/>
      <c r="AE47" s="231"/>
      <c r="AF47" s="196"/>
      <c r="AG47" s="196"/>
      <c r="AH47" s="196"/>
      <c r="AI47" s="196"/>
      <c r="AJ47" s="196"/>
      <c r="AK47" s="196"/>
      <c r="AL47" s="196"/>
      <c r="AM47" s="196"/>
      <c r="AN47" s="196"/>
      <c r="AO47" s="231"/>
      <c r="AP47" s="196"/>
      <c r="AQ47" s="196"/>
      <c r="AR47" s="196"/>
      <c r="AS47" s="196"/>
      <c r="AT47" s="196"/>
      <c r="AU47" s="196"/>
      <c r="AV47" s="196"/>
      <c r="AW47" s="196"/>
      <c r="AX47" s="196"/>
      <c r="AY47" s="231"/>
    </row>
    <row r="48" customFormat="false" ht="9.9" hidden="false" customHeight="true" outlineLevel="0" collapsed="false">
      <c r="B48" s="287" t="s">
        <v>5912</v>
      </c>
      <c r="C48" s="288"/>
      <c r="D48" s="288"/>
      <c r="E48" s="288"/>
      <c r="F48" s="288"/>
      <c r="G48" s="288"/>
      <c r="H48" s="288"/>
      <c r="I48" s="288"/>
      <c r="J48" s="288"/>
      <c r="K48" s="288"/>
      <c r="L48" s="288"/>
      <c r="M48" s="288"/>
      <c r="N48" s="288"/>
      <c r="O48" s="288"/>
      <c r="P48" s="288"/>
      <c r="Q48" s="288"/>
      <c r="R48" s="288"/>
      <c r="S48" s="288"/>
      <c r="T48" s="288"/>
      <c r="U48" s="288"/>
      <c r="V48" s="287" t="s">
        <v>5913</v>
      </c>
      <c r="W48" s="288"/>
      <c r="X48" s="288"/>
      <c r="Y48" s="288"/>
      <c r="Z48" s="288"/>
      <c r="AA48" s="288"/>
      <c r="AB48" s="288"/>
      <c r="AC48" s="288"/>
      <c r="AD48" s="288"/>
      <c r="AE48" s="294"/>
      <c r="AF48" s="288" t="s">
        <v>5914</v>
      </c>
      <c r="AG48" s="288"/>
      <c r="AH48" s="288"/>
      <c r="AI48" s="288"/>
      <c r="AJ48" s="288"/>
      <c r="AK48" s="288"/>
      <c r="AL48" s="288"/>
      <c r="AM48" s="288"/>
      <c r="AN48" s="288"/>
      <c r="AO48" s="288"/>
      <c r="AP48" s="287" t="s">
        <v>5915</v>
      </c>
      <c r="AQ48" s="288"/>
      <c r="AR48" s="288"/>
      <c r="AS48" s="288"/>
      <c r="AT48" s="288"/>
      <c r="AU48" s="288"/>
      <c r="AV48" s="288"/>
      <c r="AW48" s="288"/>
      <c r="AX48" s="288"/>
      <c r="AY48" s="294"/>
    </row>
    <row r="49" customFormat="false" ht="9.9" hidden="false" customHeight="true" outlineLevel="0" collapsed="false">
      <c r="B49" s="295"/>
      <c r="C49" s="296"/>
      <c r="D49" s="296"/>
      <c r="E49" s="296"/>
      <c r="F49" s="296"/>
      <c r="G49" s="296"/>
      <c r="H49" s="296"/>
      <c r="I49" s="296"/>
      <c r="J49" s="296"/>
      <c r="K49" s="296"/>
      <c r="L49" s="296"/>
      <c r="M49" s="296"/>
      <c r="N49" s="296"/>
      <c r="O49" s="296"/>
      <c r="P49" s="296"/>
      <c r="Q49" s="296"/>
      <c r="R49" s="296"/>
      <c r="S49" s="296"/>
      <c r="T49" s="296"/>
      <c r="U49" s="296"/>
      <c r="V49" s="295" t="s">
        <v>5916</v>
      </c>
      <c r="W49" s="296"/>
      <c r="X49" s="296"/>
      <c r="Y49" s="296"/>
      <c r="Z49" s="296"/>
      <c r="AA49" s="296"/>
      <c r="AB49" s="296"/>
      <c r="AC49" s="296"/>
      <c r="AD49" s="296"/>
      <c r="AE49" s="301"/>
      <c r="AF49" s="296" t="s">
        <v>5916</v>
      </c>
      <c r="AG49" s="296"/>
      <c r="AH49" s="296"/>
      <c r="AI49" s="296"/>
      <c r="AJ49" s="296"/>
      <c r="AK49" s="296"/>
      <c r="AL49" s="296"/>
      <c r="AM49" s="296"/>
      <c r="AN49" s="296"/>
      <c r="AO49" s="296"/>
      <c r="AP49" s="295" t="s">
        <v>5916</v>
      </c>
      <c r="AQ49" s="296"/>
      <c r="AR49" s="296"/>
      <c r="AS49" s="296"/>
      <c r="AT49" s="296"/>
      <c r="AU49" s="296"/>
      <c r="AV49" s="296"/>
      <c r="AW49" s="296"/>
      <c r="AX49" s="296"/>
      <c r="AY49" s="301"/>
    </row>
    <row r="50" customFormat="false" ht="9.9" hidden="false" customHeight="true" outlineLevel="0" collapsed="false">
      <c r="B50" s="370"/>
      <c r="C50" s="371"/>
      <c r="D50" s="371"/>
      <c r="E50" s="371"/>
      <c r="F50" s="371"/>
      <c r="G50" s="371"/>
      <c r="H50" s="371"/>
      <c r="I50" s="371"/>
      <c r="J50" s="371"/>
      <c r="K50" s="372"/>
      <c r="L50" s="190"/>
      <c r="M50" s="190"/>
      <c r="N50" s="190"/>
      <c r="O50" s="190"/>
      <c r="P50" s="190"/>
      <c r="Q50" s="190"/>
      <c r="R50" s="190"/>
      <c r="S50" s="190"/>
      <c r="T50" s="190"/>
      <c r="U50" s="190"/>
      <c r="V50" s="193"/>
      <c r="W50" s="190"/>
      <c r="X50" s="190"/>
      <c r="Y50" s="190"/>
      <c r="Z50" s="190"/>
      <c r="AA50" s="190"/>
      <c r="AB50" s="190"/>
      <c r="AC50" s="190"/>
      <c r="AD50" s="190"/>
      <c r="AE50" s="215"/>
      <c r="AF50" s="190"/>
      <c r="AG50" s="190"/>
      <c r="AH50" s="190"/>
      <c r="AI50" s="190"/>
      <c r="AJ50" s="190"/>
      <c r="AK50" s="190"/>
      <c r="AL50" s="190"/>
      <c r="AM50" s="190"/>
      <c r="AN50" s="190"/>
      <c r="AO50" s="215"/>
      <c r="AP50" s="190"/>
      <c r="AQ50" s="190"/>
      <c r="AR50" s="190"/>
      <c r="AS50" s="190"/>
      <c r="AT50" s="190"/>
      <c r="AU50" s="190"/>
      <c r="AV50" s="190"/>
      <c r="AW50" s="190"/>
      <c r="AX50" s="190"/>
      <c r="AY50" s="215"/>
    </row>
    <row r="51" customFormat="false" ht="9.9" hidden="false" customHeight="true" outlineLevel="0" collapsed="false">
      <c r="B51" s="373"/>
      <c r="C51" s="374"/>
      <c r="D51" s="374"/>
      <c r="E51" s="374"/>
      <c r="F51" s="374"/>
      <c r="G51" s="374"/>
      <c r="H51" s="374"/>
      <c r="I51" s="374"/>
      <c r="J51" s="374"/>
      <c r="K51" s="375"/>
      <c r="L51" s="196"/>
      <c r="M51" s="196"/>
      <c r="N51" s="196"/>
      <c r="O51" s="196"/>
      <c r="P51" s="196"/>
      <c r="Q51" s="196"/>
      <c r="R51" s="196"/>
      <c r="S51" s="196"/>
      <c r="T51" s="196"/>
      <c r="U51" s="196"/>
      <c r="V51" s="213"/>
      <c r="W51" s="196"/>
      <c r="X51" s="196"/>
      <c r="Y51" s="196"/>
      <c r="Z51" s="196"/>
      <c r="AA51" s="196"/>
      <c r="AB51" s="196"/>
      <c r="AC51" s="196"/>
      <c r="AD51" s="196"/>
      <c r="AE51" s="231"/>
      <c r="AF51" s="196"/>
      <c r="AG51" s="196"/>
      <c r="AH51" s="196"/>
      <c r="AI51" s="196"/>
      <c r="AJ51" s="196"/>
      <c r="AK51" s="196"/>
      <c r="AL51" s="196"/>
      <c r="AM51" s="196"/>
      <c r="AN51" s="196"/>
      <c r="AO51" s="231"/>
      <c r="AP51" s="196"/>
      <c r="AQ51" s="196"/>
      <c r="AR51" s="196"/>
      <c r="AS51" s="196"/>
      <c r="AT51" s="196"/>
      <c r="AU51" s="196"/>
      <c r="AV51" s="196"/>
      <c r="AW51" s="196"/>
      <c r="AX51" s="196"/>
      <c r="AY51" s="231"/>
    </row>
    <row r="52" customFormat="false" ht="9.9" hidden="false" customHeight="true" outlineLevel="0" collapsed="false">
      <c r="B52" s="287" t="s">
        <v>5912</v>
      </c>
      <c r="C52" s="288"/>
      <c r="D52" s="288"/>
      <c r="E52" s="288"/>
      <c r="F52" s="288"/>
      <c r="G52" s="288"/>
      <c r="H52" s="288"/>
      <c r="I52" s="288"/>
      <c r="J52" s="288"/>
      <c r="K52" s="288"/>
      <c r="L52" s="288"/>
      <c r="M52" s="288"/>
      <c r="N52" s="288"/>
      <c r="O52" s="288"/>
      <c r="P52" s="288"/>
      <c r="Q52" s="288"/>
      <c r="R52" s="288"/>
      <c r="S52" s="288"/>
      <c r="T52" s="288"/>
      <c r="U52" s="288"/>
      <c r="V52" s="287" t="s">
        <v>5913</v>
      </c>
      <c r="W52" s="288"/>
      <c r="X52" s="288"/>
      <c r="Y52" s="288"/>
      <c r="Z52" s="288"/>
      <c r="AA52" s="288"/>
      <c r="AB52" s="288"/>
      <c r="AC52" s="288"/>
      <c r="AD52" s="288"/>
      <c r="AE52" s="294"/>
      <c r="AF52" s="288" t="s">
        <v>5914</v>
      </c>
      <c r="AG52" s="288"/>
      <c r="AH52" s="288"/>
      <c r="AI52" s="288"/>
      <c r="AJ52" s="288"/>
      <c r="AK52" s="288"/>
      <c r="AL52" s="288"/>
      <c r="AM52" s="288"/>
      <c r="AN52" s="288"/>
      <c r="AO52" s="288"/>
      <c r="AP52" s="287" t="s">
        <v>5915</v>
      </c>
      <c r="AQ52" s="288"/>
      <c r="AR52" s="288"/>
      <c r="AS52" s="288"/>
      <c r="AT52" s="288"/>
      <c r="AU52" s="288"/>
      <c r="AV52" s="288"/>
      <c r="AW52" s="288"/>
      <c r="AX52" s="288"/>
      <c r="AY52" s="294"/>
    </row>
    <row r="53" customFormat="false" ht="9.9" hidden="false" customHeight="true" outlineLevel="0" collapsed="false">
      <c r="B53" s="295"/>
      <c r="C53" s="296"/>
      <c r="D53" s="296"/>
      <c r="E53" s="296"/>
      <c r="F53" s="296"/>
      <c r="G53" s="296"/>
      <c r="H53" s="296"/>
      <c r="I53" s="296"/>
      <c r="J53" s="296"/>
      <c r="K53" s="296"/>
      <c r="L53" s="296"/>
      <c r="M53" s="296"/>
      <c r="N53" s="296"/>
      <c r="O53" s="296"/>
      <c r="P53" s="296"/>
      <c r="Q53" s="296"/>
      <c r="R53" s="296"/>
      <c r="S53" s="296"/>
      <c r="T53" s="296"/>
      <c r="U53" s="296"/>
      <c r="V53" s="295" t="s">
        <v>5916</v>
      </c>
      <c r="W53" s="296"/>
      <c r="X53" s="296"/>
      <c r="Y53" s="296"/>
      <c r="Z53" s="296"/>
      <c r="AA53" s="296"/>
      <c r="AB53" s="296"/>
      <c r="AC53" s="296"/>
      <c r="AD53" s="296"/>
      <c r="AE53" s="301"/>
      <c r="AF53" s="296" t="s">
        <v>5916</v>
      </c>
      <c r="AG53" s="296"/>
      <c r="AH53" s="296"/>
      <c r="AI53" s="296"/>
      <c r="AJ53" s="296"/>
      <c r="AK53" s="296"/>
      <c r="AL53" s="296"/>
      <c r="AM53" s="296"/>
      <c r="AN53" s="296"/>
      <c r="AO53" s="296"/>
      <c r="AP53" s="295" t="s">
        <v>5916</v>
      </c>
      <c r="AQ53" s="296"/>
      <c r="AR53" s="296"/>
      <c r="AS53" s="296"/>
      <c r="AT53" s="296"/>
      <c r="AU53" s="296"/>
      <c r="AV53" s="296"/>
      <c r="AW53" s="296"/>
      <c r="AX53" s="296"/>
      <c r="AY53" s="301"/>
    </row>
    <row r="54" customFormat="false" ht="9.9" hidden="false" customHeight="true" outlineLevel="0" collapsed="false">
      <c r="B54" s="370"/>
      <c r="C54" s="371"/>
      <c r="D54" s="371"/>
      <c r="E54" s="371"/>
      <c r="F54" s="371"/>
      <c r="G54" s="371"/>
      <c r="H54" s="371"/>
      <c r="I54" s="371"/>
      <c r="J54" s="371"/>
      <c r="K54" s="372"/>
      <c r="L54" s="190"/>
      <c r="M54" s="190"/>
      <c r="N54" s="190"/>
      <c r="O54" s="190"/>
      <c r="P54" s="190"/>
      <c r="Q54" s="190"/>
      <c r="R54" s="190"/>
      <c r="S54" s="190"/>
      <c r="T54" s="190"/>
      <c r="U54" s="190"/>
      <c r="V54" s="193"/>
      <c r="W54" s="190"/>
      <c r="X54" s="190"/>
      <c r="Y54" s="190"/>
      <c r="Z54" s="190"/>
      <c r="AA54" s="190"/>
      <c r="AB54" s="190"/>
      <c r="AC54" s="190"/>
      <c r="AD54" s="190"/>
      <c r="AE54" s="215"/>
      <c r="AF54" s="190"/>
      <c r="AG54" s="190"/>
      <c r="AH54" s="190"/>
      <c r="AI54" s="190"/>
      <c r="AJ54" s="190"/>
      <c r="AK54" s="190"/>
      <c r="AL54" s="190"/>
      <c r="AM54" s="190"/>
      <c r="AN54" s="190"/>
      <c r="AO54" s="215"/>
      <c r="AP54" s="190"/>
      <c r="AQ54" s="190"/>
      <c r="AR54" s="190"/>
      <c r="AS54" s="190"/>
      <c r="AT54" s="190"/>
      <c r="AU54" s="190"/>
      <c r="AV54" s="190"/>
      <c r="AW54" s="190"/>
      <c r="AX54" s="190"/>
      <c r="AY54" s="215"/>
    </row>
    <row r="55" customFormat="false" ht="9.9" hidden="false" customHeight="true" outlineLevel="0" collapsed="false">
      <c r="B55" s="373"/>
      <c r="C55" s="374"/>
      <c r="D55" s="374"/>
      <c r="E55" s="374"/>
      <c r="F55" s="374"/>
      <c r="G55" s="374"/>
      <c r="H55" s="374"/>
      <c r="I55" s="374"/>
      <c r="J55" s="374"/>
      <c r="K55" s="375"/>
      <c r="L55" s="196"/>
      <c r="M55" s="196"/>
      <c r="N55" s="196"/>
      <c r="O55" s="196"/>
      <c r="P55" s="196"/>
      <c r="Q55" s="196"/>
      <c r="R55" s="196"/>
      <c r="S55" s="196"/>
      <c r="T55" s="196"/>
      <c r="U55" s="196"/>
      <c r="V55" s="213"/>
      <c r="W55" s="196"/>
      <c r="X55" s="196"/>
      <c r="Y55" s="196"/>
      <c r="Z55" s="196"/>
      <c r="AA55" s="196"/>
      <c r="AB55" s="196"/>
      <c r="AC55" s="196"/>
      <c r="AD55" s="196"/>
      <c r="AE55" s="231"/>
      <c r="AF55" s="196"/>
      <c r="AG55" s="196"/>
      <c r="AH55" s="196"/>
      <c r="AI55" s="196"/>
      <c r="AJ55" s="196"/>
      <c r="AK55" s="196"/>
      <c r="AL55" s="196"/>
      <c r="AM55" s="196"/>
      <c r="AN55" s="196"/>
      <c r="AO55" s="231"/>
      <c r="AP55" s="196"/>
      <c r="AQ55" s="196"/>
      <c r="AR55" s="196"/>
      <c r="AS55" s="196"/>
      <c r="AT55" s="196"/>
      <c r="AU55" s="196"/>
      <c r="AV55" s="196"/>
      <c r="AW55" s="196"/>
      <c r="AX55" s="196"/>
      <c r="AY55" s="231"/>
    </row>
    <row r="56" customFormat="false" ht="9.9" hidden="false" customHeight="true" outlineLevel="0" collapsed="false">
      <c r="B56" s="287" t="s">
        <v>5912</v>
      </c>
      <c r="C56" s="288"/>
      <c r="D56" s="288"/>
      <c r="E56" s="288"/>
      <c r="F56" s="288"/>
      <c r="G56" s="288"/>
      <c r="H56" s="288"/>
      <c r="I56" s="288"/>
      <c r="J56" s="288"/>
      <c r="K56" s="288"/>
      <c r="L56" s="288"/>
      <c r="M56" s="288"/>
      <c r="N56" s="288"/>
      <c r="O56" s="288"/>
      <c r="P56" s="288"/>
      <c r="Q56" s="288"/>
      <c r="R56" s="288"/>
      <c r="S56" s="288"/>
      <c r="T56" s="288"/>
      <c r="U56" s="288"/>
      <c r="V56" s="287" t="s">
        <v>5913</v>
      </c>
      <c r="W56" s="288"/>
      <c r="X56" s="288"/>
      <c r="Y56" s="288"/>
      <c r="Z56" s="288"/>
      <c r="AA56" s="288"/>
      <c r="AB56" s="288"/>
      <c r="AC56" s="288"/>
      <c r="AD56" s="288"/>
      <c r="AE56" s="294"/>
      <c r="AF56" s="288" t="s">
        <v>5914</v>
      </c>
      <c r="AG56" s="288"/>
      <c r="AH56" s="288"/>
      <c r="AI56" s="288"/>
      <c r="AJ56" s="288"/>
      <c r="AK56" s="288"/>
      <c r="AL56" s="288"/>
      <c r="AM56" s="288"/>
      <c r="AN56" s="288"/>
      <c r="AO56" s="288"/>
      <c r="AP56" s="287" t="s">
        <v>5915</v>
      </c>
      <c r="AQ56" s="288"/>
      <c r="AR56" s="288"/>
      <c r="AS56" s="288"/>
      <c r="AT56" s="288"/>
      <c r="AU56" s="288"/>
      <c r="AV56" s="288"/>
      <c r="AW56" s="288"/>
      <c r="AX56" s="288"/>
      <c r="AY56" s="294"/>
    </row>
    <row r="57" customFormat="false" ht="9.9" hidden="false" customHeight="true" outlineLevel="0" collapsed="false">
      <c r="B57" s="295"/>
      <c r="C57" s="296"/>
      <c r="D57" s="296"/>
      <c r="E57" s="296"/>
      <c r="F57" s="296"/>
      <c r="G57" s="296"/>
      <c r="H57" s="296"/>
      <c r="I57" s="296"/>
      <c r="J57" s="296"/>
      <c r="K57" s="296"/>
      <c r="L57" s="296"/>
      <c r="M57" s="296"/>
      <c r="N57" s="296"/>
      <c r="O57" s="296"/>
      <c r="P57" s="296"/>
      <c r="Q57" s="296"/>
      <c r="R57" s="296"/>
      <c r="S57" s="296"/>
      <c r="T57" s="296"/>
      <c r="U57" s="296"/>
      <c r="V57" s="295" t="s">
        <v>5916</v>
      </c>
      <c r="W57" s="296"/>
      <c r="X57" s="296"/>
      <c r="Y57" s="296"/>
      <c r="Z57" s="296"/>
      <c r="AA57" s="296"/>
      <c r="AB57" s="296"/>
      <c r="AC57" s="296"/>
      <c r="AD57" s="296"/>
      <c r="AE57" s="301"/>
      <c r="AF57" s="296" t="s">
        <v>5916</v>
      </c>
      <c r="AG57" s="296"/>
      <c r="AH57" s="296"/>
      <c r="AI57" s="296"/>
      <c r="AJ57" s="296"/>
      <c r="AK57" s="296"/>
      <c r="AL57" s="296"/>
      <c r="AM57" s="296"/>
      <c r="AN57" s="296"/>
      <c r="AO57" s="296"/>
      <c r="AP57" s="295" t="s">
        <v>5916</v>
      </c>
      <c r="AQ57" s="296"/>
      <c r="AR57" s="296"/>
      <c r="AS57" s="296"/>
      <c r="AT57" s="296"/>
      <c r="AU57" s="296"/>
      <c r="AV57" s="296"/>
      <c r="AW57" s="296"/>
      <c r="AX57" s="296"/>
      <c r="AY57" s="301"/>
    </row>
    <row r="58" customFormat="false" ht="9.9" hidden="false" customHeight="true" outlineLevel="0" collapsed="false">
      <c r="B58" s="376"/>
      <c r="C58" s="377"/>
      <c r="D58" s="377"/>
      <c r="E58" s="377"/>
      <c r="F58" s="377"/>
      <c r="G58" s="377"/>
      <c r="H58" s="377"/>
      <c r="I58" s="377"/>
      <c r="J58" s="377"/>
      <c r="K58" s="378"/>
      <c r="L58" s="206"/>
      <c r="M58" s="206"/>
      <c r="N58" s="206"/>
      <c r="O58" s="206"/>
      <c r="P58" s="206"/>
      <c r="Q58" s="206"/>
      <c r="R58" s="206"/>
      <c r="S58" s="206"/>
      <c r="T58" s="206"/>
      <c r="U58" s="206"/>
      <c r="V58" s="226"/>
      <c r="W58" s="206"/>
      <c r="X58" s="206"/>
      <c r="Y58" s="206"/>
      <c r="Z58" s="206"/>
      <c r="AA58" s="206"/>
      <c r="AB58" s="206"/>
      <c r="AC58" s="206"/>
      <c r="AD58" s="206"/>
      <c r="AE58" s="227"/>
      <c r="AF58" s="206"/>
      <c r="AG58" s="206"/>
      <c r="AH58" s="206"/>
      <c r="AI58" s="206"/>
      <c r="AJ58" s="206"/>
      <c r="AK58" s="206"/>
      <c r="AL58" s="206"/>
      <c r="AM58" s="206"/>
      <c r="AN58" s="206"/>
      <c r="AO58" s="227"/>
      <c r="AP58" s="206"/>
      <c r="AQ58" s="206"/>
      <c r="AR58" s="206"/>
      <c r="AS58" s="206"/>
      <c r="AT58" s="206"/>
      <c r="AU58" s="206"/>
      <c r="AV58" s="206"/>
      <c r="AW58" s="206"/>
      <c r="AX58" s="206"/>
      <c r="AY58" s="227"/>
    </row>
    <row r="59" customFormat="false" ht="9.9" hidden="false" customHeight="true" outlineLevel="0" collapsed="false">
      <c r="B59" s="373"/>
      <c r="C59" s="374"/>
      <c r="D59" s="374"/>
      <c r="E59" s="374"/>
      <c r="F59" s="374"/>
      <c r="G59" s="374"/>
      <c r="H59" s="374"/>
      <c r="I59" s="374"/>
      <c r="J59" s="374"/>
      <c r="K59" s="375"/>
      <c r="L59" s="196"/>
      <c r="M59" s="196"/>
      <c r="N59" s="196"/>
      <c r="O59" s="196"/>
      <c r="P59" s="196"/>
      <c r="Q59" s="196"/>
      <c r="R59" s="196"/>
      <c r="S59" s="196"/>
      <c r="T59" s="196"/>
      <c r="U59" s="196"/>
      <c r="V59" s="213"/>
      <c r="W59" s="196"/>
      <c r="X59" s="196"/>
      <c r="Y59" s="196"/>
      <c r="Z59" s="196"/>
      <c r="AA59" s="196"/>
      <c r="AB59" s="196"/>
      <c r="AC59" s="196"/>
      <c r="AD59" s="196"/>
      <c r="AE59" s="231"/>
      <c r="AF59" s="196"/>
      <c r="AG59" s="196"/>
      <c r="AH59" s="196"/>
      <c r="AI59" s="196"/>
      <c r="AJ59" s="196"/>
      <c r="AK59" s="196"/>
      <c r="AL59" s="196"/>
      <c r="AM59" s="196"/>
      <c r="AN59" s="196"/>
      <c r="AO59" s="231"/>
      <c r="AP59" s="196"/>
      <c r="AQ59" s="196"/>
      <c r="AR59" s="196"/>
      <c r="AS59" s="196"/>
      <c r="AT59" s="196"/>
      <c r="AU59" s="196"/>
      <c r="AV59" s="196"/>
      <c r="AW59" s="196"/>
      <c r="AX59" s="196"/>
      <c r="AY59" s="231"/>
    </row>
    <row r="60" customFormat="false" ht="9.9" hidden="false" customHeight="true" outlineLevel="0" collapsed="false">
      <c r="B60" s="287" t="s">
        <v>5912</v>
      </c>
      <c r="C60" s="288"/>
      <c r="D60" s="288"/>
      <c r="E60" s="288"/>
      <c r="F60" s="288"/>
      <c r="G60" s="288"/>
      <c r="H60" s="288"/>
      <c r="I60" s="288"/>
      <c r="J60" s="288"/>
      <c r="K60" s="288"/>
      <c r="L60" s="288"/>
      <c r="M60" s="288"/>
      <c r="N60" s="288"/>
      <c r="O60" s="288"/>
      <c r="P60" s="288"/>
      <c r="Q60" s="288"/>
      <c r="R60" s="288"/>
      <c r="S60" s="288"/>
      <c r="T60" s="288"/>
      <c r="U60" s="288"/>
      <c r="V60" s="287" t="s">
        <v>5913</v>
      </c>
      <c r="W60" s="288"/>
      <c r="X60" s="288"/>
      <c r="Y60" s="288"/>
      <c r="Z60" s="288"/>
      <c r="AA60" s="288"/>
      <c r="AB60" s="288"/>
      <c r="AC60" s="288"/>
      <c r="AD60" s="288"/>
      <c r="AE60" s="294"/>
      <c r="AF60" s="288" t="s">
        <v>5914</v>
      </c>
      <c r="AG60" s="288"/>
      <c r="AH60" s="288"/>
      <c r="AI60" s="288"/>
      <c r="AJ60" s="288"/>
      <c r="AK60" s="288"/>
      <c r="AL60" s="288"/>
      <c r="AM60" s="288"/>
      <c r="AN60" s="288"/>
      <c r="AO60" s="288"/>
      <c r="AP60" s="287" t="s">
        <v>5915</v>
      </c>
      <c r="AQ60" s="288"/>
      <c r="AR60" s="288"/>
      <c r="AS60" s="288"/>
      <c r="AT60" s="288"/>
      <c r="AU60" s="288"/>
      <c r="AV60" s="288"/>
      <c r="AW60" s="288"/>
      <c r="AX60" s="288"/>
      <c r="AY60" s="294"/>
    </row>
    <row r="61" customFormat="false" ht="9.9" hidden="false" customHeight="true" outlineLevel="0" collapsed="false">
      <c r="B61" s="379"/>
      <c r="C61" s="380"/>
      <c r="D61" s="380"/>
      <c r="E61" s="380"/>
      <c r="F61" s="380"/>
      <c r="G61" s="380"/>
      <c r="H61" s="380"/>
      <c r="I61" s="380"/>
      <c r="J61" s="380"/>
      <c r="K61" s="380"/>
      <c r="L61" s="380"/>
      <c r="M61" s="380"/>
      <c r="N61" s="380"/>
      <c r="O61" s="380"/>
      <c r="P61" s="380"/>
      <c r="Q61" s="380"/>
      <c r="R61" s="380"/>
      <c r="S61" s="380"/>
      <c r="T61" s="380"/>
      <c r="U61" s="380"/>
      <c r="V61" s="381" t="s">
        <v>5916</v>
      </c>
      <c r="W61" s="382"/>
      <c r="X61" s="382"/>
      <c r="Y61" s="382"/>
      <c r="Z61" s="382"/>
      <c r="AA61" s="382"/>
      <c r="AB61" s="382"/>
      <c r="AC61" s="382"/>
      <c r="AD61" s="382"/>
      <c r="AE61" s="383"/>
      <c r="AF61" s="380" t="s">
        <v>5916</v>
      </c>
      <c r="AG61" s="380"/>
      <c r="AH61" s="380"/>
      <c r="AI61" s="380"/>
      <c r="AJ61" s="380"/>
      <c r="AK61" s="380"/>
      <c r="AL61" s="380"/>
      <c r="AM61" s="380"/>
      <c r="AN61" s="380"/>
      <c r="AO61" s="380"/>
      <c r="AP61" s="381" t="s">
        <v>5916</v>
      </c>
      <c r="AQ61" s="380"/>
      <c r="AR61" s="380"/>
      <c r="AS61" s="380"/>
      <c r="AT61" s="380"/>
      <c r="AU61" s="380"/>
      <c r="AV61" s="380"/>
      <c r="AW61" s="380"/>
      <c r="AX61" s="380"/>
      <c r="AY61" s="384"/>
    </row>
    <row r="62" customFormat="false" ht="20.15" hidden="false" customHeight="true" outlineLevel="0" collapsed="false">
      <c r="B62" s="302"/>
      <c r="C62" s="303"/>
      <c r="D62" s="303"/>
      <c r="E62" s="303"/>
      <c r="F62" s="303" t="s">
        <v>386</v>
      </c>
      <c r="G62" s="303"/>
      <c r="H62" s="303"/>
      <c r="I62" s="303"/>
      <c r="J62" s="303"/>
      <c r="K62" s="303"/>
      <c r="L62" s="304"/>
      <c r="M62" s="303"/>
      <c r="N62" s="303"/>
      <c r="O62" s="303"/>
      <c r="P62" s="303" t="s">
        <v>387</v>
      </c>
      <c r="Q62" s="303"/>
      <c r="R62" s="303"/>
      <c r="S62" s="303"/>
      <c r="T62" s="303"/>
      <c r="U62" s="305"/>
      <c r="V62" s="303"/>
      <c r="W62" s="303"/>
      <c r="X62" s="303"/>
      <c r="Y62" s="303"/>
      <c r="Z62" s="303" t="s">
        <v>387</v>
      </c>
      <c r="AA62" s="303"/>
      <c r="AB62" s="303"/>
      <c r="AC62" s="303"/>
      <c r="AD62" s="303"/>
      <c r="AE62" s="303"/>
      <c r="AF62" s="304"/>
      <c r="AG62" s="303"/>
      <c r="AH62" s="303"/>
      <c r="AI62" s="303"/>
      <c r="AJ62" s="385" t="s">
        <v>5917</v>
      </c>
      <c r="AK62" s="303"/>
      <c r="AL62" s="303"/>
      <c r="AM62" s="303"/>
      <c r="AN62" s="303"/>
      <c r="AO62" s="305"/>
      <c r="AP62" s="303"/>
      <c r="AQ62" s="303"/>
      <c r="AR62" s="303"/>
      <c r="AS62" s="303"/>
      <c r="AT62" s="385" t="s">
        <v>5918</v>
      </c>
      <c r="AU62" s="303"/>
      <c r="AV62" s="303"/>
      <c r="AW62" s="303"/>
      <c r="AX62" s="303"/>
      <c r="AY62" s="309"/>
    </row>
    <row r="63" customFormat="false" ht="15" hidden="false" customHeight="true" outlineLevel="0" collapsed="false">
      <c r="B63" s="217" t="s">
        <v>390</v>
      </c>
      <c r="AK63" s="0"/>
      <c r="AL63" s="0"/>
      <c r="AM63" s="0"/>
      <c r="AN63" s="0"/>
      <c r="AO63" s="0"/>
      <c r="AP63" s="0"/>
      <c r="AQ63" s="0"/>
      <c r="AR63" s="0"/>
      <c r="AS63" s="0"/>
      <c r="AT63" s="0"/>
      <c r="AU63" s="0"/>
      <c r="AV63" s="0"/>
      <c r="AW63" s="0"/>
      <c r="AX63" s="0"/>
    </row>
    <row r="64" customFormat="false" ht="15" hidden="false" customHeight="true" outlineLevel="0" collapsed="false">
      <c r="B64" s="217" t="s">
        <v>5919</v>
      </c>
      <c r="AK64" s="0"/>
      <c r="AL64" s="0"/>
      <c r="AM64" s="0"/>
      <c r="AN64" s="0"/>
      <c r="AO64" s="0"/>
      <c r="AP64" s="0"/>
      <c r="AQ64" s="0"/>
      <c r="AR64" s="0"/>
      <c r="AS64" s="0"/>
      <c r="AT64" s="0"/>
      <c r="AU64" s="0"/>
      <c r="AV64" s="0"/>
      <c r="AW64" s="0"/>
      <c r="AX64" s="0"/>
    </row>
    <row r="65" customFormat="false" ht="15" hidden="false" customHeight="true" outlineLevel="0" collapsed="false">
      <c r="AK65" s="0"/>
      <c r="AL65" s="0"/>
      <c r="AM65" s="0"/>
      <c r="AN65" s="0"/>
      <c r="AO65" s="0"/>
      <c r="AP65" s="0"/>
      <c r="AQ65" s="0"/>
      <c r="AR65" s="0"/>
      <c r="AS65" s="0"/>
      <c r="AT65" s="0"/>
      <c r="AU65" s="0"/>
      <c r="AV65" s="0"/>
      <c r="AW65" s="0"/>
      <c r="AX65" s="0"/>
    </row>
    <row r="66" customFormat="false" ht="8.15" hidden="false" customHeight="true" outlineLevel="0" collapsed="false">
      <c r="AK66" s="193"/>
      <c r="AL66" s="190"/>
      <c r="AM66" s="190"/>
      <c r="AN66" s="190"/>
      <c r="AO66" s="190"/>
      <c r="AP66" s="190"/>
      <c r="AQ66" s="190"/>
      <c r="AR66" s="190"/>
      <c r="AS66" s="190"/>
      <c r="AT66" s="190"/>
      <c r="AU66" s="190"/>
      <c r="AV66" s="190"/>
      <c r="AW66" s="190"/>
      <c r="AX66" s="215"/>
    </row>
    <row r="67" customFormat="false" ht="15" hidden="false" customHeight="true" outlineLevel="0" collapsed="false">
      <c r="AK67" s="226"/>
      <c r="AL67" s="206"/>
      <c r="AM67" s="217" t="s">
        <v>409</v>
      </c>
      <c r="AN67" s="206"/>
      <c r="AO67" s="206"/>
      <c r="AP67" s="206"/>
      <c r="AQ67" s="206"/>
      <c r="AR67" s="206"/>
      <c r="AS67" s="206"/>
      <c r="AT67" s="206"/>
      <c r="AU67" s="206"/>
      <c r="AV67" s="206"/>
      <c r="AW67" s="206"/>
      <c r="AX67" s="227"/>
    </row>
    <row r="68" customFormat="false" ht="15" hidden="false" customHeight="true" outlineLevel="0" collapsed="false">
      <c r="AK68" s="226"/>
      <c r="AL68" s="206"/>
      <c r="AM68" s="206"/>
      <c r="AN68" s="206"/>
      <c r="AO68" s="206"/>
      <c r="AP68" s="206"/>
      <c r="AQ68" s="217" t="s">
        <v>393</v>
      </c>
      <c r="AR68" s="206"/>
      <c r="AS68" s="206"/>
      <c r="AT68" s="206"/>
      <c r="AU68" s="206"/>
      <c r="AV68" s="206"/>
      <c r="AW68" s="206"/>
      <c r="AX68" s="227"/>
    </row>
    <row r="69" customFormat="false" ht="8.15" hidden="false" customHeight="true" outlineLevel="0" collapsed="false">
      <c r="AK69" s="213"/>
      <c r="AL69" s="196"/>
      <c r="AM69" s="196"/>
      <c r="AN69" s="196"/>
      <c r="AO69" s="196"/>
      <c r="AP69" s="196"/>
      <c r="AQ69" s="196"/>
      <c r="AR69" s="196"/>
      <c r="AS69" s="196"/>
      <c r="AT69" s="196"/>
      <c r="AU69" s="196"/>
      <c r="AV69" s="196"/>
      <c r="AW69" s="196"/>
      <c r="AX69" s="231"/>
    </row>
  </sheetData>
  <printOptions headings="false" gridLines="false" gridLinesSet="true" horizontalCentered="false" verticalCentered="false"/>
  <pageMargins left="0.511805555555555" right="0.511805555555555" top="0.747916666666667" bottom="0.354166666666667" header="0.511805555555555" footer="0.511805555555555"/>
  <pageSetup paperSize="9"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Footer/>
  </headerFooter>
</worksheet>
</file>

<file path=xl/worksheets/sheet21.xml><?xml version="1.0" encoding="utf-8"?>
<worksheet xmlns="http://schemas.openxmlformats.org/spreadsheetml/2006/main" xmlns:r="http://schemas.openxmlformats.org/officeDocument/2006/relationships">
  <sheetPr filterMode="false">
    <pageSetUpPr fitToPage="false"/>
  </sheetPr>
  <dimension ref="A1:AZ60"/>
  <sheetViews>
    <sheetView windowProtection="false"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RowHeight="18"/>
  <cols>
    <col collapsed="false" hidden="false" max="1025" min="1" style="0" width="1.52263374485597"/>
  </cols>
  <sheetData>
    <row r="1" s="217" customFormat="true" ht="15" hidden="false" customHeight="true" outlineLevel="0" collapsed="false">
      <c r="A1" s="182"/>
      <c r="B1" s="182" t="s">
        <v>5920</v>
      </c>
    </row>
    <row r="2" s="217" customFormat="true" ht="15" hidden="false" customHeight="true" outlineLevel="0" collapsed="false">
      <c r="A2" s="0"/>
      <c r="B2" s="0"/>
      <c r="I2" s="181" t="s">
        <v>5921</v>
      </c>
    </row>
    <row r="3" s="217" customFormat="true" ht="14.15" hidden="false" customHeight="true" outlineLevel="0" collapsed="false">
      <c r="A3" s="0"/>
      <c r="B3" s="0"/>
      <c r="I3" s="0"/>
      <c r="L3" s="181"/>
    </row>
    <row r="4" s="217" customFormat="true" ht="12.9" hidden="false" customHeight="true" outlineLevel="0" collapsed="false">
      <c r="A4" s="0"/>
      <c r="B4" s="193"/>
      <c r="C4" s="190"/>
      <c r="D4" s="190"/>
      <c r="E4" s="190" t="s">
        <v>373</v>
      </c>
      <c r="F4" s="190"/>
      <c r="G4" s="190"/>
      <c r="H4" s="190"/>
      <c r="I4" s="190"/>
      <c r="J4" s="190"/>
      <c r="K4" s="190"/>
      <c r="L4" s="190"/>
      <c r="M4" s="215"/>
      <c r="N4" s="190"/>
      <c r="O4" s="190"/>
      <c r="P4" s="190"/>
      <c r="Q4" s="190"/>
      <c r="R4" s="190"/>
      <c r="S4" s="190"/>
      <c r="T4" s="190"/>
      <c r="U4" s="190"/>
      <c r="V4" s="190"/>
      <c r="W4" s="190"/>
      <c r="X4" s="190"/>
      <c r="Y4" s="190"/>
      <c r="Z4" s="190"/>
      <c r="AA4" s="190"/>
      <c r="AB4" s="190"/>
      <c r="AC4" s="190"/>
      <c r="AD4" s="190"/>
      <c r="AE4" s="190"/>
      <c r="AF4" s="190"/>
      <c r="AG4" s="190"/>
      <c r="AH4" s="190"/>
      <c r="AI4" s="190"/>
      <c r="AJ4" s="190"/>
      <c r="AK4" s="190"/>
      <c r="AL4" s="190"/>
      <c r="AM4" s="190"/>
      <c r="AN4" s="190"/>
      <c r="AO4" s="190"/>
      <c r="AP4" s="190"/>
      <c r="AQ4" s="190"/>
      <c r="AR4" s="190"/>
      <c r="AS4" s="190"/>
      <c r="AT4" s="190"/>
      <c r="AU4" s="190"/>
      <c r="AV4" s="190"/>
      <c r="AW4" s="190"/>
      <c r="AX4" s="190"/>
      <c r="AY4" s="215"/>
    </row>
    <row r="5" s="217" customFormat="true" ht="12.9" hidden="false" customHeight="true" outlineLevel="0" collapsed="false">
      <c r="A5" s="0"/>
      <c r="B5" s="213"/>
      <c r="C5" s="196"/>
      <c r="D5" s="196"/>
      <c r="E5" s="196"/>
      <c r="F5" s="196"/>
      <c r="G5" s="196"/>
      <c r="H5" s="196"/>
      <c r="I5" s="196"/>
      <c r="J5" s="196"/>
      <c r="K5" s="196"/>
      <c r="L5" s="196"/>
      <c r="M5" s="231"/>
      <c r="N5" s="196"/>
      <c r="O5" s="196"/>
      <c r="P5" s="196"/>
      <c r="Q5" s="196"/>
      <c r="R5" s="196"/>
      <c r="S5" s="196"/>
      <c r="T5" s="196"/>
      <c r="U5" s="196"/>
      <c r="V5" s="196"/>
      <c r="W5" s="196"/>
      <c r="X5" s="196"/>
      <c r="Y5" s="196"/>
      <c r="Z5" s="196"/>
      <c r="AA5" s="196"/>
      <c r="AB5" s="196"/>
      <c r="AC5" s="196"/>
      <c r="AD5" s="196"/>
      <c r="AE5" s="196"/>
      <c r="AF5" s="196"/>
      <c r="AG5" s="196"/>
      <c r="AH5" s="196"/>
      <c r="AI5" s="196"/>
      <c r="AJ5" s="196"/>
      <c r="AK5" s="196"/>
      <c r="AL5" s="196"/>
      <c r="AM5" s="196"/>
      <c r="AN5" s="196"/>
      <c r="AO5" s="196"/>
      <c r="AP5" s="196"/>
      <c r="AQ5" s="196"/>
      <c r="AR5" s="196"/>
      <c r="AS5" s="196"/>
      <c r="AT5" s="196"/>
      <c r="AU5" s="196"/>
      <c r="AV5" s="196"/>
      <c r="AW5" s="196"/>
      <c r="AX5" s="196"/>
      <c r="AY5" s="231"/>
    </row>
    <row r="6" s="217" customFormat="true" ht="14.15" hidden="false" customHeight="true" outlineLevel="0" collapsed="false">
      <c r="A6" s="0"/>
      <c r="B6" s="0"/>
      <c r="C6" s="0"/>
      <c r="D6" s="0"/>
      <c r="E6" s="0"/>
      <c r="F6" s="0"/>
      <c r="G6" s="0"/>
      <c r="H6" s="0"/>
      <c r="I6" s="0"/>
      <c r="J6" s="0"/>
      <c r="K6" s="0"/>
      <c r="L6" s="0"/>
      <c r="M6" s="0"/>
      <c r="N6" s="0"/>
      <c r="O6" s="0"/>
      <c r="P6" s="0"/>
      <c r="Q6" s="0"/>
      <c r="R6" s="0"/>
      <c r="S6" s="0"/>
      <c r="T6" s="0"/>
      <c r="U6" s="0"/>
      <c r="V6" s="0"/>
      <c r="W6" s="0"/>
      <c r="X6" s="0"/>
      <c r="Y6" s="0"/>
      <c r="Z6" s="0"/>
      <c r="AA6" s="0"/>
      <c r="AB6" s="0"/>
      <c r="AC6" s="0"/>
      <c r="AD6" s="0"/>
      <c r="AE6" s="0"/>
      <c r="AF6" s="0"/>
      <c r="AG6" s="0"/>
      <c r="AH6" s="0"/>
      <c r="AI6" s="0"/>
      <c r="AJ6" s="0"/>
      <c r="AK6" s="0"/>
      <c r="AL6" s="0"/>
      <c r="AM6" s="0"/>
      <c r="AN6" s="0"/>
      <c r="AO6" s="0"/>
      <c r="AP6" s="0"/>
      <c r="AQ6" s="0"/>
      <c r="AR6" s="0"/>
      <c r="AS6" s="0"/>
      <c r="AT6" s="0"/>
      <c r="AU6" s="0"/>
      <c r="AV6" s="0"/>
      <c r="AW6" s="0"/>
      <c r="AX6" s="0"/>
      <c r="AY6" s="0"/>
    </row>
    <row r="7" s="217" customFormat="true" ht="14.15" hidden="false" customHeight="true" outlineLevel="0" collapsed="false">
      <c r="A7" s="0"/>
      <c r="B7" s="0"/>
      <c r="C7" s="281" t="s">
        <v>5910</v>
      </c>
      <c r="D7" s="0"/>
      <c r="E7" s="0"/>
      <c r="F7" s="0"/>
      <c r="G7" s="0"/>
      <c r="H7" s="0"/>
      <c r="I7" s="0"/>
      <c r="J7" s="0"/>
      <c r="K7" s="0"/>
      <c r="L7" s="0"/>
      <c r="M7" s="0"/>
      <c r="N7" s="0"/>
      <c r="O7" s="0"/>
      <c r="P7" s="0"/>
      <c r="Q7" s="0"/>
      <c r="R7" s="0"/>
      <c r="S7" s="0"/>
      <c r="T7" s="0"/>
      <c r="U7" s="0"/>
      <c r="V7" s="0"/>
      <c r="W7" s="0"/>
      <c r="X7" s="0"/>
      <c r="Y7" s="0"/>
      <c r="Z7" s="0"/>
      <c r="AA7" s="0"/>
      <c r="AB7" s="0"/>
      <c r="AC7" s="0"/>
      <c r="AD7" s="0"/>
      <c r="AE7" s="0"/>
      <c r="AF7" s="0"/>
      <c r="AG7" s="0"/>
      <c r="AH7" s="0"/>
      <c r="AI7" s="0"/>
      <c r="AJ7" s="0"/>
      <c r="AK7" s="0"/>
      <c r="AL7" s="0"/>
      <c r="AM7" s="0"/>
      <c r="AN7" s="0"/>
      <c r="AO7" s="0"/>
      <c r="AP7" s="0"/>
      <c r="AQ7" s="0"/>
      <c r="AR7" s="0"/>
      <c r="AS7" s="0"/>
      <c r="AT7" s="0"/>
      <c r="AU7" s="0"/>
      <c r="AV7" s="0"/>
      <c r="AW7" s="0"/>
      <c r="AX7" s="0"/>
      <c r="AY7" s="0"/>
    </row>
    <row r="8" customFormat="false" ht="9.9" hidden="false" customHeight="true" outlineLevel="0" collapsed="false">
      <c r="B8" s="193" t="s">
        <v>28</v>
      </c>
      <c r="C8" s="190"/>
      <c r="D8" s="190"/>
      <c r="E8" s="190"/>
      <c r="F8" s="190"/>
      <c r="G8" s="193"/>
      <c r="H8" s="190" t="s">
        <v>396</v>
      </c>
      <c r="I8" s="190"/>
      <c r="J8" s="190"/>
      <c r="K8" s="190"/>
      <c r="L8" s="190"/>
      <c r="M8" s="190"/>
      <c r="N8" s="190"/>
      <c r="O8" s="190"/>
      <c r="P8" s="190"/>
      <c r="Q8" s="193"/>
      <c r="R8" s="190"/>
      <c r="S8" s="190"/>
      <c r="T8" s="190"/>
      <c r="U8" s="190"/>
      <c r="V8" s="190"/>
      <c r="W8" s="190"/>
      <c r="X8" s="190"/>
      <c r="Y8" s="193" t="s">
        <v>397</v>
      </c>
      <c r="Z8" s="190"/>
      <c r="AA8" s="190"/>
      <c r="AB8" s="190"/>
      <c r="AC8" s="190"/>
      <c r="AD8" s="190"/>
      <c r="AE8" s="190"/>
      <c r="AF8" s="190"/>
      <c r="AG8" s="190"/>
      <c r="AH8" s="193" t="s">
        <v>398</v>
      </c>
      <c r="AI8" s="190"/>
      <c r="AJ8" s="190"/>
      <c r="AK8" s="190"/>
      <c r="AL8" s="190"/>
      <c r="AM8" s="190"/>
      <c r="AN8" s="190"/>
      <c r="AO8" s="190"/>
      <c r="AP8" s="190"/>
      <c r="AQ8" s="193" t="s">
        <v>399</v>
      </c>
      <c r="AR8" s="190"/>
      <c r="AS8" s="190"/>
      <c r="AT8" s="190"/>
      <c r="AU8" s="190"/>
      <c r="AV8" s="190"/>
      <c r="AW8" s="190"/>
      <c r="AX8" s="190"/>
      <c r="AY8" s="215"/>
    </row>
    <row r="9" customFormat="false" ht="9.9" hidden="false" customHeight="true" outlineLevel="0" collapsed="false">
      <c r="B9" s="226" t="s">
        <v>400</v>
      </c>
      <c r="C9" s="206"/>
      <c r="D9" s="206"/>
      <c r="E9" s="206"/>
      <c r="F9" s="206"/>
      <c r="G9" s="226"/>
      <c r="H9" s="206"/>
      <c r="J9" s="217" t="s">
        <v>5922</v>
      </c>
      <c r="K9" s="206"/>
      <c r="L9" s="206"/>
      <c r="M9" s="206"/>
      <c r="N9" s="206"/>
      <c r="O9" s="206"/>
      <c r="P9" s="206"/>
      <c r="Q9" s="226"/>
      <c r="R9" s="217" t="s">
        <v>379</v>
      </c>
      <c r="S9" s="206"/>
      <c r="T9" s="206"/>
      <c r="U9" s="206"/>
      <c r="V9" s="206"/>
      <c r="W9" s="206"/>
      <c r="X9" s="206"/>
      <c r="Y9" s="226"/>
      <c r="AB9" s="206" t="s">
        <v>5923</v>
      </c>
      <c r="AC9" s="206"/>
      <c r="AD9" s="206"/>
      <c r="AE9" s="206"/>
      <c r="AF9" s="206"/>
      <c r="AG9" s="206"/>
      <c r="AH9" s="226"/>
      <c r="AJ9" s="206"/>
      <c r="AK9" s="206" t="s">
        <v>5923</v>
      </c>
      <c r="AL9" s="206"/>
      <c r="AM9" s="206"/>
      <c r="AN9" s="206"/>
      <c r="AO9" s="206"/>
      <c r="AP9" s="206"/>
      <c r="AQ9" s="226"/>
      <c r="AS9" s="206"/>
      <c r="AT9" s="206" t="s">
        <v>5923</v>
      </c>
      <c r="AU9" s="206"/>
      <c r="AV9" s="206"/>
      <c r="AW9" s="206"/>
      <c r="AX9" s="206"/>
      <c r="AY9" s="227"/>
    </row>
    <row r="10" customFormat="false" ht="9.9" hidden="false" customHeight="true" outlineLevel="0" collapsed="false">
      <c r="B10" s="213" t="s">
        <v>404</v>
      </c>
      <c r="C10" s="196"/>
      <c r="D10" s="196"/>
      <c r="E10" s="196"/>
      <c r="F10" s="196"/>
      <c r="G10" s="213"/>
      <c r="H10" s="196"/>
      <c r="I10" s="196"/>
      <c r="J10" s="196"/>
      <c r="K10" s="196"/>
      <c r="L10" s="196"/>
      <c r="M10" s="196"/>
      <c r="N10" s="196"/>
      <c r="O10" s="196"/>
      <c r="P10" s="196"/>
      <c r="Q10" s="213"/>
      <c r="R10" s="196"/>
      <c r="S10" s="196"/>
      <c r="T10" s="196"/>
      <c r="U10" s="196"/>
      <c r="V10" s="196"/>
      <c r="W10" s="196"/>
      <c r="X10" s="196"/>
      <c r="Y10" s="213"/>
      <c r="Z10" s="196"/>
      <c r="AA10" s="196"/>
      <c r="AB10" s="196"/>
      <c r="AC10" s="196"/>
      <c r="AD10" s="196"/>
      <c r="AE10" s="196"/>
      <c r="AF10" s="196"/>
      <c r="AG10" s="196"/>
      <c r="AH10" s="213"/>
      <c r="AI10" s="196"/>
      <c r="AJ10" s="196"/>
      <c r="AK10" s="196"/>
      <c r="AL10" s="196"/>
      <c r="AM10" s="196"/>
      <c r="AN10" s="196"/>
      <c r="AO10" s="196"/>
      <c r="AP10" s="196"/>
      <c r="AQ10" s="213"/>
      <c r="AR10" s="196"/>
      <c r="AS10" s="196"/>
      <c r="AT10" s="196"/>
      <c r="AU10" s="196"/>
      <c r="AV10" s="196"/>
      <c r="AW10" s="196"/>
      <c r="AX10" s="196"/>
      <c r="AY10" s="231"/>
    </row>
    <row r="11" customFormat="false" ht="12.9" hidden="false" customHeight="true" outlineLevel="0" collapsed="false">
      <c r="B11" s="185"/>
      <c r="C11" s="218"/>
      <c r="D11" s="218"/>
      <c r="E11" s="218"/>
      <c r="F11" s="218"/>
      <c r="G11" s="185"/>
      <c r="H11" s="218"/>
      <c r="I11" s="218"/>
      <c r="J11" s="218"/>
      <c r="K11" s="218"/>
      <c r="L11" s="218"/>
      <c r="M11" s="218"/>
      <c r="N11" s="218"/>
      <c r="O11" s="218" t="s">
        <v>273</v>
      </c>
      <c r="P11" s="219"/>
      <c r="Q11" s="218"/>
      <c r="R11" s="218"/>
      <c r="S11" s="218"/>
      <c r="T11" s="218"/>
      <c r="U11" s="218"/>
      <c r="V11" s="218"/>
      <c r="W11" s="218" t="s">
        <v>273</v>
      </c>
      <c r="X11" s="218"/>
      <c r="Y11" s="185"/>
      <c r="Z11" s="218"/>
      <c r="AA11" s="218"/>
      <c r="AB11" s="218"/>
      <c r="AC11" s="218" t="s">
        <v>5924</v>
      </c>
      <c r="AD11" s="218"/>
      <c r="AE11" s="218"/>
      <c r="AF11" s="218"/>
      <c r="AG11" s="219"/>
      <c r="AH11" s="218"/>
      <c r="AI11" s="218"/>
      <c r="AJ11" s="218"/>
      <c r="AK11" s="218"/>
      <c r="AL11" s="218" t="s">
        <v>5924</v>
      </c>
      <c r="AM11" s="218"/>
      <c r="AN11" s="218"/>
      <c r="AO11" s="218"/>
      <c r="AP11" s="219"/>
      <c r="AQ11" s="185"/>
      <c r="AR11" s="218"/>
      <c r="AS11" s="218"/>
      <c r="AT11" s="218"/>
      <c r="AU11" s="218" t="s">
        <v>5924</v>
      </c>
      <c r="AV11" s="218"/>
      <c r="AW11" s="218"/>
      <c r="AX11" s="218"/>
      <c r="AY11" s="219"/>
    </row>
    <row r="12" customFormat="false" ht="12.9" hidden="false" customHeight="true" outlineLevel="0" collapsed="false">
      <c r="B12" s="185"/>
      <c r="C12" s="218"/>
      <c r="D12" s="218"/>
      <c r="E12" s="218"/>
      <c r="F12" s="218"/>
      <c r="G12" s="185"/>
      <c r="H12" s="218"/>
      <c r="I12" s="218"/>
      <c r="J12" s="218"/>
      <c r="K12" s="218"/>
      <c r="L12" s="218"/>
      <c r="M12" s="218"/>
      <c r="N12" s="218"/>
      <c r="O12" s="218" t="s">
        <v>273</v>
      </c>
      <c r="P12" s="219"/>
      <c r="Q12" s="218"/>
      <c r="R12" s="218"/>
      <c r="S12" s="218"/>
      <c r="T12" s="218"/>
      <c r="U12" s="218"/>
      <c r="V12" s="218"/>
      <c r="W12" s="218" t="s">
        <v>273</v>
      </c>
      <c r="X12" s="218"/>
      <c r="Y12" s="185"/>
      <c r="Z12" s="218"/>
      <c r="AA12" s="218"/>
      <c r="AB12" s="218"/>
      <c r="AC12" s="218" t="s">
        <v>5924</v>
      </c>
      <c r="AD12" s="218"/>
      <c r="AE12" s="218"/>
      <c r="AF12" s="218"/>
      <c r="AG12" s="219"/>
      <c r="AH12" s="218"/>
      <c r="AI12" s="218"/>
      <c r="AJ12" s="218"/>
      <c r="AK12" s="218"/>
      <c r="AL12" s="218" t="s">
        <v>5924</v>
      </c>
      <c r="AM12" s="218"/>
      <c r="AN12" s="218"/>
      <c r="AO12" s="218"/>
      <c r="AP12" s="219"/>
      <c r="AQ12" s="185"/>
      <c r="AR12" s="218"/>
      <c r="AS12" s="218"/>
      <c r="AT12" s="218"/>
      <c r="AU12" s="218" t="s">
        <v>5924</v>
      </c>
      <c r="AV12" s="218"/>
      <c r="AW12" s="218"/>
      <c r="AX12" s="218"/>
      <c r="AY12" s="219"/>
    </row>
    <row r="13" customFormat="false" ht="12.9" hidden="false" customHeight="true" outlineLevel="0" collapsed="false">
      <c r="B13" s="185"/>
      <c r="C13" s="218"/>
      <c r="D13" s="218"/>
      <c r="E13" s="218"/>
      <c r="F13" s="218"/>
      <c r="G13" s="185"/>
      <c r="H13" s="218"/>
      <c r="I13" s="218"/>
      <c r="J13" s="218"/>
      <c r="K13" s="218"/>
      <c r="L13" s="218"/>
      <c r="M13" s="218"/>
      <c r="N13" s="218"/>
      <c r="O13" s="218" t="s">
        <v>273</v>
      </c>
      <c r="P13" s="219"/>
      <c r="Q13" s="218"/>
      <c r="R13" s="218"/>
      <c r="S13" s="218"/>
      <c r="T13" s="218"/>
      <c r="U13" s="218"/>
      <c r="V13" s="218"/>
      <c r="W13" s="218" t="s">
        <v>273</v>
      </c>
      <c r="X13" s="218"/>
      <c r="Y13" s="185"/>
      <c r="Z13" s="218"/>
      <c r="AA13" s="218"/>
      <c r="AB13" s="218"/>
      <c r="AC13" s="218" t="s">
        <v>5924</v>
      </c>
      <c r="AD13" s="218"/>
      <c r="AE13" s="218"/>
      <c r="AF13" s="218"/>
      <c r="AG13" s="219"/>
      <c r="AH13" s="218"/>
      <c r="AI13" s="218"/>
      <c r="AJ13" s="218"/>
      <c r="AK13" s="218"/>
      <c r="AL13" s="218" t="s">
        <v>5924</v>
      </c>
      <c r="AM13" s="218"/>
      <c r="AN13" s="218"/>
      <c r="AO13" s="218"/>
      <c r="AP13" s="219"/>
      <c r="AQ13" s="185"/>
      <c r="AR13" s="218"/>
      <c r="AS13" s="218"/>
      <c r="AT13" s="218"/>
      <c r="AU13" s="218" t="s">
        <v>5924</v>
      </c>
      <c r="AV13" s="218"/>
      <c r="AW13" s="218"/>
      <c r="AX13" s="218"/>
      <c r="AY13" s="219"/>
    </row>
    <row r="14" customFormat="false" ht="12.9" hidden="false" customHeight="true" outlineLevel="0" collapsed="false">
      <c r="B14" s="185"/>
      <c r="C14" s="218"/>
      <c r="D14" s="218"/>
      <c r="E14" s="218"/>
      <c r="F14" s="218"/>
      <c r="G14" s="185"/>
      <c r="H14" s="218"/>
      <c r="I14" s="218"/>
      <c r="J14" s="218"/>
      <c r="K14" s="218"/>
      <c r="L14" s="218"/>
      <c r="M14" s="218"/>
      <c r="N14" s="218"/>
      <c r="O14" s="218" t="s">
        <v>273</v>
      </c>
      <c r="P14" s="219"/>
      <c r="Q14" s="218"/>
      <c r="R14" s="218"/>
      <c r="S14" s="218"/>
      <c r="T14" s="218"/>
      <c r="U14" s="218"/>
      <c r="V14" s="218"/>
      <c r="W14" s="218" t="s">
        <v>273</v>
      </c>
      <c r="X14" s="218"/>
      <c r="Y14" s="185"/>
      <c r="Z14" s="218"/>
      <c r="AA14" s="218"/>
      <c r="AB14" s="218"/>
      <c r="AC14" s="218" t="s">
        <v>5924</v>
      </c>
      <c r="AD14" s="218"/>
      <c r="AE14" s="218"/>
      <c r="AF14" s="218"/>
      <c r="AG14" s="219"/>
      <c r="AH14" s="218"/>
      <c r="AI14" s="218"/>
      <c r="AJ14" s="218"/>
      <c r="AK14" s="218"/>
      <c r="AL14" s="218" t="s">
        <v>5924</v>
      </c>
      <c r="AM14" s="218"/>
      <c r="AN14" s="218"/>
      <c r="AO14" s="218"/>
      <c r="AP14" s="219"/>
      <c r="AQ14" s="185"/>
      <c r="AR14" s="218"/>
      <c r="AS14" s="218"/>
      <c r="AT14" s="218"/>
      <c r="AU14" s="218" t="s">
        <v>5924</v>
      </c>
      <c r="AV14" s="218"/>
      <c r="AW14" s="218"/>
      <c r="AX14" s="218"/>
      <c r="AY14" s="219"/>
    </row>
    <row r="15" customFormat="false" ht="12.9" hidden="false" customHeight="true" outlineLevel="0" collapsed="false">
      <c r="B15" s="185"/>
      <c r="C15" s="218"/>
      <c r="D15" s="218"/>
      <c r="E15" s="218"/>
      <c r="F15" s="218"/>
      <c r="G15" s="185"/>
      <c r="H15" s="218"/>
      <c r="I15" s="218"/>
      <c r="J15" s="218"/>
      <c r="K15" s="218"/>
      <c r="L15" s="218"/>
      <c r="M15" s="218"/>
      <c r="N15" s="218"/>
      <c r="O15" s="218" t="s">
        <v>273</v>
      </c>
      <c r="P15" s="219"/>
      <c r="Q15" s="218"/>
      <c r="R15" s="218"/>
      <c r="S15" s="218"/>
      <c r="T15" s="218"/>
      <c r="U15" s="218"/>
      <c r="V15" s="218"/>
      <c r="W15" s="218" t="s">
        <v>273</v>
      </c>
      <c r="X15" s="218"/>
      <c r="Y15" s="185"/>
      <c r="Z15" s="218"/>
      <c r="AA15" s="218"/>
      <c r="AB15" s="218"/>
      <c r="AC15" s="218" t="s">
        <v>5924</v>
      </c>
      <c r="AD15" s="218"/>
      <c r="AE15" s="218"/>
      <c r="AF15" s="218"/>
      <c r="AG15" s="219"/>
      <c r="AH15" s="218"/>
      <c r="AI15" s="218"/>
      <c r="AJ15" s="218"/>
      <c r="AK15" s="218"/>
      <c r="AL15" s="218" t="s">
        <v>5924</v>
      </c>
      <c r="AM15" s="218"/>
      <c r="AN15" s="218"/>
      <c r="AO15" s="218"/>
      <c r="AP15" s="219"/>
      <c r="AQ15" s="185"/>
      <c r="AR15" s="218"/>
      <c r="AS15" s="218"/>
      <c r="AT15" s="218"/>
      <c r="AU15" s="218" t="s">
        <v>5924</v>
      </c>
      <c r="AV15" s="218"/>
      <c r="AW15" s="218"/>
      <c r="AX15" s="218"/>
      <c r="AY15" s="219"/>
    </row>
    <row r="16" customFormat="false" ht="12.9" hidden="false" customHeight="true" outlineLevel="0" collapsed="false">
      <c r="B16" s="185"/>
      <c r="C16" s="218"/>
      <c r="D16" s="218"/>
      <c r="E16" s="218"/>
      <c r="F16" s="218"/>
      <c r="G16" s="185"/>
      <c r="H16" s="218"/>
      <c r="I16" s="218"/>
      <c r="J16" s="218"/>
      <c r="K16" s="218"/>
      <c r="L16" s="218"/>
      <c r="M16" s="218"/>
      <c r="N16" s="218"/>
      <c r="O16" s="218" t="s">
        <v>273</v>
      </c>
      <c r="P16" s="219"/>
      <c r="Q16" s="218"/>
      <c r="R16" s="218"/>
      <c r="S16" s="218"/>
      <c r="T16" s="218"/>
      <c r="U16" s="218"/>
      <c r="V16" s="218"/>
      <c r="W16" s="218" t="s">
        <v>273</v>
      </c>
      <c r="X16" s="218"/>
      <c r="Y16" s="185"/>
      <c r="Z16" s="218"/>
      <c r="AA16" s="218"/>
      <c r="AB16" s="218"/>
      <c r="AC16" s="218" t="s">
        <v>5924</v>
      </c>
      <c r="AD16" s="218"/>
      <c r="AE16" s="218"/>
      <c r="AF16" s="218"/>
      <c r="AG16" s="219"/>
      <c r="AH16" s="218"/>
      <c r="AI16" s="218"/>
      <c r="AJ16" s="218"/>
      <c r="AK16" s="218"/>
      <c r="AL16" s="218" t="s">
        <v>5924</v>
      </c>
      <c r="AM16" s="218"/>
      <c r="AN16" s="218"/>
      <c r="AO16" s="218"/>
      <c r="AP16" s="219"/>
      <c r="AQ16" s="185"/>
      <c r="AR16" s="218"/>
      <c r="AS16" s="218"/>
      <c r="AT16" s="218"/>
      <c r="AU16" s="218" t="s">
        <v>5924</v>
      </c>
      <c r="AV16" s="218"/>
      <c r="AW16" s="218"/>
      <c r="AX16" s="218"/>
      <c r="AY16" s="219"/>
    </row>
    <row r="17" customFormat="false" ht="12.9" hidden="false" customHeight="true" outlineLevel="0" collapsed="false">
      <c r="B17" s="185"/>
      <c r="C17" s="218"/>
      <c r="D17" s="218"/>
      <c r="E17" s="218"/>
      <c r="F17" s="218"/>
      <c r="G17" s="185"/>
      <c r="H17" s="218"/>
      <c r="I17" s="218"/>
      <c r="J17" s="218"/>
      <c r="K17" s="218"/>
      <c r="L17" s="218"/>
      <c r="M17" s="218"/>
      <c r="N17" s="218"/>
      <c r="O17" s="218" t="s">
        <v>273</v>
      </c>
      <c r="P17" s="219"/>
      <c r="Q17" s="218"/>
      <c r="R17" s="218"/>
      <c r="S17" s="218"/>
      <c r="T17" s="218"/>
      <c r="U17" s="218"/>
      <c r="V17" s="218"/>
      <c r="W17" s="218" t="s">
        <v>273</v>
      </c>
      <c r="X17" s="218"/>
      <c r="Y17" s="185"/>
      <c r="Z17" s="218"/>
      <c r="AA17" s="218"/>
      <c r="AB17" s="218"/>
      <c r="AC17" s="218" t="s">
        <v>5924</v>
      </c>
      <c r="AD17" s="218"/>
      <c r="AE17" s="218"/>
      <c r="AF17" s="218"/>
      <c r="AG17" s="219"/>
      <c r="AH17" s="218"/>
      <c r="AI17" s="218"/>
      <c r="AJ17" s="218"/>
      <c r="AK17" s="218"/>
      <c r="AL17" s="218" t="s">
        <v>5924</v>
      </c>
      <c r="AM17" s="218"/>
      <c r="AN17" s="218"/>
      <c r="AO17" s="218"/>
      <c r="AP17" s="219"/>
      <c r="AQ17" s="185"/>
      <c r="AR17" s="218"/>
      <c r="AS17" s="218"/>
      <c r="AT17" s="218"/>
      <c r="AU17" s="218" t="s">
        <v>5924</v>
      </c>
      <c r="AV17" s="218"/>
      <c r="AW17" s="218"/>
      <c r="AX17" s="218"/>
      <c r="AY17" s="219"/>
    </row>
    <row r="18" customFormat="false" ht="12.9" hidden="false" customHeight="true" outlineLevel="0" collapsed="false">
      <c r="B18" s="185"/>
      <c r="C18" s="218"/>
      <c r="D18" s="218"/>
      <c r="E18" s="218"/>
      <c r="F18" s="218"/>
      <c r="G18" s="185"/>
      <c r="H18" s="218"/>
      <c r="I18" s="218"/>
      <c r="J18" s="218"/>
      <c r="K18" s="218"/>
      <c r="L18" s="218"/>
      <c r="M18" s="218"/>
      <c r="N18" s="218"/>
      <c r="O18" s="218" t="s">
        <v>273</v>
      </c>
      <c r="P18" s="219"/>
      <c r="Q18" s="218"/>
      <c r="R18" s="218"/>
      <c r="S18" s="218"/>
      <c r="T18" s="218"/>
      <c r="U18" s="218"/>
      <c r="V18" s="218"/>
      <c r="W18" s="218" t="s">
        <v>273</v>
      </c>
      <c r="X18" s="218"/>
      <c r="Y18" s="185"/>
      <c r="Z18" s="218"/>
      <c r="AA18" s="218"/>
      <c r="AB18" s="218"/>
      <c r="AC18" s="218" t="s">
        <v>5924</v>
      </c>
      <c r="AD18" s="218"/>
      <c r="AE18" s="218"/>
      <c r="AF18" s="218"/>
      <c r="AG18" s="219"/>
      <c r="AH18" s="218"/>
      <c r="AI18" s="218"/>
      <c r="AJ18" s="218"/>
      <c r="AK18" s="218"/>
      <c r="AL18" s="218" t="s">
        <v>5924</v>
      </c>
      <c r="AM18" s="218"/>
      <c r="AN18" s="218"/>
      <c r="AO18" s="218"/>
      <c r="AP18" s="219"/>
      <c r="AQ18" s="185"/>
      <c r="AR18" s="218"/>
      <c r="AS18" s="218"/>
      <c r="AT18" s="218"/>
      <c r="AU18" s="218" t="s">
        <v>5924</v>
      </c>
      <c r="AV18" s="218"/>
      <c r="AW18" s="218"/>
      <c r="AX18" s="218"/>
      <c r="AY18" s="219"/>
    </row>
    <row r="19" customFormat="false" ht="12.9" hidden="false" customHeight="true" outlineLevel="0" collapsed="false">
      <c r="B19" s="185"/>
      <c r="C19" s="218"/>
      <c r="D19" s="218"/>
      <c r="E19" s="218"/>
      <c r="F19" s="218"/>
      <c r="G19" s="185"/>
      <c r="H19" s="218"/>
      <c r="I19" s="218"/>
      <c r="J19" s="218"/>
      <c r="K19" s="218"/>
      <c r="L19" s="218"/>
      <c r="M19" s="218"/>
      <c r="N19" s="218"/>
      <c r="O19" s="218" t="s">
        <v>273</v>
      </c>
      <c r="P19" s="219"/>
      <c r="Q19" s="218"/>
      <c r="R19" s="218"/>
      <c r="S19" s="218"/>
      <c r="T19" s="218"/>
      <c r="U19" s="218"/>
      <c r="V19" s="218"/>
      <c r="W19" s="218" t="s">
        <v>273</v>
      </c>
      <c r="X19" s="218"/>
      <c r="Y19" s="185"/>
      <c r="Z19" s="218"/>
      <c r="AA19" s="218"/>
      <c r="AB19" s="218"/>
      <c r="AC19" s="218" t="s">
        <v>5924</v>
      </c>
      <c r="AD19" s="218"/>
      <c r="AE19" s="218"/>
      <c r="AF19" s="218"/>
      <c r="AG19" s="219"/>
      <c r="AH19" s="218"/>
      <c r="AI19" s="218"/>
      <c r="AJ19" s="218"/>
      <c r="AK19" s="218"/>
      <c r="AL19" s="218" t="s">
        <v>5924</v>
      </c>
      <c r="AM19" s="218"/>
      <c r="AN19" s="218"/>
      <c r="AO19" s="218"/>
      <c r="AP19" s="219"/>
      <c r="AQ19" s="185"/>
      <c r="AR19" s="218"/>
      <c r="AS19" s="218"/>
      <c r="AT19" s="218"/>
      <c r="AU19" s="218" t="s">
        <v>5924</v>
      </c>
      <c r="AV19" s="218"/>
      <c r="AW19" s="218"/>
      <c r="AX19" s="218"/>
      <c r="AY19" s="219"/>
    </row>
    <row r="20" customFormat="false" ht="12.9" hidden="false" customHeight="true" outlineLevel="0" collapsed="false">
      <c r="B20" s="185"/>
      <c r="C20" s="218"/>
      <c r="D20" s="218"/>
      <c r="E20" s="218"/>
      <c r="F20" s="218"/>
      <c r="G20" s="185"/>
      <c r="H20" s="218"/>
      <c r="I20" s="218"/>
      <c r="J20" s="218"/>
      <c r="K20" s="218"/>
      <c r="L20" s="218"/>
      <c r="M20" s="218"/>
      <c r="N20" s="218"/>
      <c r="O20" s="218" t="s">
        <v>273</v>
      </c>
      <c r="P20" s="219"/>
      <c r="Q20" s="218"/>
      <c r="R20" s="218"/>
      <c r="S20" s="218"/>
      <c r="T20" s="218"/>
      <c r="U20" s="218"/>
      <c r="V20" s="218"/>
      <c r="W20" s="218" t="s">
        <v>273</v>
      </c>
      <c r="X20" s="218"/>
      <c r="Y20" s="185"/>
      <c r="Z20" s="218"/>
      <c r="AA20" s="218"/>
      <c r="AB20" s="218"/>
      <c r="AC20" s="218" t="s">
        <v>5924</v>
      </c>
      <c r="AD20" s="218"/>
      <c r="AE20" s="218"/>
      <c r="AF20" s="218"/>
      <c r="AG20" s="219"/>
      <c r="AH20" s="218"/>
      <c r="AI20" s="218"/>
      <c r="AJ20" s="218"/>
      <c r="AK20" s="218"/>
      <c r="AL20" s="218" t="s">
        <v>5924</v>
      </c>
      <c r="AM20" s="218"/>
      <c r="AN20" s="218"/>
      <c r="AO20" s="218"/>
      <c r="AP20" s="219"/>
      <c r="AQ20" s="185"/>
      <c r="AR20" s="218"/>
      <c r="AS20" s="218"/>
      <c r="AT20" s="218"/>
      <c r="AU20" s="218" t="s">
        <v>5924</v>
      </c>
      <c r="AV20" s="218"/>
      <c r="AW20" s="218"/>
      <c r="AX20" s="218"/>
      <c r="AY20" s="219"/>
    </row>
    <row r="21" customFormat="false" ht="12.9" hidden="false" customHeight="true" outlineLevel="0" collapsed="false">
      <c r="B21" s="185"/>
      <c r="C21" s="218"/>
      <c r="D21" s="218"/>
      <c r="E21" s="218"/>
      <c r="F21" s="218"/>
      <c r="G21" s="185"/>
      <c r="H21" s="218"/>
      <c r="I21" s="218"/>
      <c r="J21" s="218"/>
      <c r="K21" s="218"/>
      <c r="L21" s="218"/>
      <c r="M21" s="218"/>
      <c r="N21" s="218"/>
      <c r="O21" s="218" t="s">
        <v>273</v>
      </c>
      <c r="P21" s="219"/>
      <c r="Q21" s="218"/>
      <c r="R21" s="218"/>
      <c r="S21" s="218"/>
      <c r="T21" s="218"/>
      <c r="U21" s="218"/>
      <c r="V21" s="218"/>
      <c r="W21" s="218" t="s">
        <v>273</v>
      </c>
      <c r="X21" s="218"/>
      <c r="Y21" s="185"/>
      <c r="Z21" s="218"/>
      <c r="AA21" s="218"/>
      <c r="AB21" s="218"/>
      <c r="AC21" s="218" t="s">
        <v>5924</v>
      </c>
      <c r="AD21" s="218"/>
      <c r="AE21" s="218"/>
      <c r="AF21" s="218"/>
      <c r="AG21" s="219"/>
      <c r="AH21" s="218"/>
      <c r="AI21" s="218"/>
      <c r="AJ21" s="218"/>
      <c r="AK21" s="218"/>
      <c r="AL21" s="218" t="s">
        <v>5924</v>
      </c>
      <c r="AM21" s="218"/>
      <c r="AN21" s="218"/>
      <c r="AO21" s="218"/>
      <c r="AP21" s="219"/>
      <c r="AQ21" s="185"/>
      <c r="AR21" s="218"/>
      <c r="AS21" s="218"/>
      <c r="AT21" s="218"/>
      <c r="AU21" s="218" t="s">
        <v>5924</v>
      </c>
      <c r="AV21" s="218"/>
      <c r="AW21" s="218"/>
      <c r="AX21" s="218"/>
      <c r="AY21" s="219"/>
    </row>
    <row r="22" customFormat="false" ht="12.9" hidden="false" customHeight="true" outlineLevel="0" collapsed="false">
      <c r="B22" s="185"/>
      <c r="C22" s="218"/>
      <c r="D22" s="218"/>
      <c r="E22" s="218"/>
      <c r="F22" s="218"/>
      <c r="G22" s="185"/>
      <c r="H22" s="218"/>
      <c r="I22" s="218"/>
      <c r="J22" s="218"/>
      <c r="K22" s="218"/>
      <c r="L22" s="218"/>
      <c r="M22" s="218"/>
      <c r="N22" s="218"/>
      <c r="O22" s="218" t="s">
        <v>273</v>
      </c>
      <c r="P22" s="219"/>
      <c r="Q22" s="218"/>
      <c r="R22" s="218"/>
      <c r="S22" s="218"/>
      <c r="T22" s="218"/>
      <c r="U22" s="218"/>
      <c r="V22" s="218"/>
      <c r="W22" s="218" t="s">
        <v>273</v>
      </c>
      <c r="X22" s="218"/>
      <c r="Y22" s="185"/>
      <c r="Z22" s="218"/>
      <c r="AA22" s="218"/>
      <c r="AB22" s="218"/>
      <c r="AC22" s="218" t="s">
        <v>5924</v>
      </c>
      <c r="AD22" s="218"/>
      <c r="AE22" s="218"/>
      <c r="AF22" s="218"/>
      <c r="AG22" s="219"/>
      <c r="AH22" s="218"/>
      <c r="AI22" s="218"/>
      <c r="AJ22" s="218"/>
      <c r="AK22" s="218"/>
      <c r="AL22" s="218" t="s">
        <v>5924</v>
      </c>
      <c r="AM22" s="218"/>
      <c r="AN22" s="218"/>
      <c r="AO22" s="218"/>
      <c r="AP22" s="219"/>
      <c r="AQ22" s="185"/>
      <c r="AR22" s="218"/>
      <c r="AS22" s="218"/>
      <c r="AT22" s="218"/>
      <c r="AU22" s="218" t="s">
        <v>5924</v>
      </c>
      <c r="AV22" s="218"/>
      <c r="AW22" s="218"/>
      <c r="AX22" s="218"/>
      <c r="AY22" s="219"/>
    </row>
    <row r="23" customFormat="false" ht="12.9" hidden="false" customHeight="true" outlineLevel="0" collapsed="false">
      <c r="B23" s="185"/>
      <c r="C23" s="218"/>
      <c r="D23" s="218"/>
      <c r="E23" s="218"/>
      <c r="F23" s="218"/>
      <c r="G23" s="185"/>
      <c r="H23" s="218"/>
      <c r="I23" s="218"/>
      <c r="J23" s="218"/>
      <c r="K23" s="218"/>
      <c r="L23" s="218"/>
      <c r="M23" s="218"/>
      <c r="N23" s="218"/>
      <c r="O23" s="218" t="s">
        <v>273</v>
      </c>
      <c r="P23" s="219"/>
      <c r="Q23" s="218"/>
      <c r="R23" s="218"/>
      <c r="S23" s="218"/>
      <c r="T23" s="218"/>
      <c r="U23" s="218"/>
      <c r="V23" s="218"/>
      <c r="W23" s="218" t="s">
        <v>273</v>
      </c>
      <c r="X23" s="218"/>
      <c r="Y23" s="185"/>
      <c r="Z23" s="218"/>
      <c r="AA23" s="218"/>
      <c r="AB23" s="218"/>
      <c r="AC23" s="218" t="s">
        <v>5924</v>
      </c>
      <c r="AD23" s="218"/>
      <c r="AE23" s="218"/>
      <c r="AF23" s="218"/>
      <c r="AG23" s="219"/>
      <c r="AH23" s="218"/>
      <c r="AI23" s="218"/>
      <c r="AJ23" s="218"/>
      <c r="AK23" s="218"/>
      <c r="AL23" s="218" t="s">
        <v>5924</v>
      </c>
      <c r="AM23" s="218"/>
      <c r="AN23" s="218"/>
      <c r="AO23" s="218"/>
      <c r="AP23" s="219"/>
      <c r="AQ23" s="185"/>
      <c r="AR23" s="218"/>
      <c r="AS23" s="218"/>
      <c r="AT23" s="218"/>
      <c r="AU23" s="218" t="s">
        <v>5924</v>
      </c>
      <c r="AV23" s="218"/>
      <c r="AW23" s="218"/>
      <c r="AX23" s="218"/>
      <c r="AY23" s="219"/>
    </row>
    <row r="24" customFormat="false" ht="12.9" hidden="false" customHeight="true" outlineLevel="0" collapsed="false">
      <c r="B24" s="185"/>
      <c r="C24" s="218"/>
      <c r="D24" s="218"/>
      <c r="E24" s="218"/>
      <c r="F24" s="218"/>
      <c r="G24" s="185"/>
      <c r="H24" s="218"/>
      <c r="I24" s="218"/>
      <c r="J24" s="218"/>
      <c r="K24" s="218"/>
      <c r="L24" s="218"/>
      <c r="M24" s="218"/>
      <c r="N24" s="218"/>
      <c r="O24" s="218" t="s">
        <v>273</v>
      </c>
      <c r="P24" s="219"/>
      <c r="Q24" s="218"/>
      <c r="R24" s="218"/>
      <c r="S24" s="218"/>
      <c r="T24" s="218"/>
      <c r="U24" s="218"/>
      <c r="V24" s="218"/>
      <c r="W24" s="218" t="s">
        <v>273</v>
      </c>
      <c r="X24" s="218"/>
      <c r="Y24" s="185"/>
      <c r="Z24" s="218"/>
      <c r="AA24" s="218"/>
      <c r="AB24" s="218"/>
      <c r="AC24" s="218" t="s">
        <v>5924</v>
      </c>
      <c r="AD24" s="218"/>
      <c r="AE24" s="218"/>
      <c r="AF24" s="218"/>
      <c r="AG24" s="219"/>
      <c r="AH24" s="218"/>
      <c r="AI24" s="218"/>
      <c r="AJ24" s="218"/>
      <c r="AK24" s="218"/>
      <c r="AL24" s="218" t="s">
        <v>5924</v>
      </c>
      <c r="AM24" s="218"/>
      <c r="AN24" s="218"/>
      <c r="AO24" s="218"/>
      <c r="AP24" s="219"/>
      <c r="AQ24" s="185"/>
      <c r="AR24" s="218"/>
      <c r="AS24" s="218"/>
      <c r="AT24" s="218"/>
      <c r="AU24" s="218" t="s">
        <v>5924</v>
      </c>
      <c r="AV24" s="218"/>
      <c r="AW24" s="218"/>
      <c r="AX24" s="218"/>
      <c r="AY24" s="219"/>
    </row>
    <row r="25" customFormat="false" ht="12.9" hidden="false" customHeight="true" outlineLevel="0" collapsed="false">
      <c r="B25" s="185"/>
      <c r="C25" s="218"/>
      <c r="D25" s="218"/>
      <c r="E25" s="218"/>
      <c r="F25" s="218"/>
      <c r="G25" s="185"/>
      <c r="H25" s="218"/>
      <c r="I25" s="218"/>
      <c r="J25" s="218"/>
      <c r="K25" s="218"/>
      <c r="L25" s="218"/>
      <c r="M25" s="218"/>
      <c r="N25" s="218"/>
      <c r="O25" s="218" t="s">
        <v>273</v>
      </c>
      <c r="P25" s="219"/>
      <c r="Q25" s="218"/>
      <c r="R25" s="218"/>
      <c r="S25" s="218"/>
      <c r="T25" s="218"/>
      <c r="U25" s="218"/>
      <c r="V25" s="218"/>
      <c r="W25" s="218" t="s">
        <v>273</v>
      </c>
      <c r="X25" s="218"/>
      <c r="Y25" s="185"/>
      <c r="Z25" s="218"/>
      <c r="AA25" s="218"/>
      <c r="AB25" s="218"/>
      <c r="AC25" s="218" t="s">
        <v>5924</v>
      </c>
      <c r="AD25" s="218"/>
      <c r="AE25" s="218"/>
      <c r="AF25" s="218"/>
      <c r="AG25" s="219"/>
      <c r="AH25" s="218"/>
      <c r="AI25" s="218"/>
      <c r="AJ25" s="218"/>
      <c r="AK25" s="218"/>
      <c r="AL25" s="218" t="s">
        <v>5924</v>
      </c>
      <c r="AM25" s="218"/>
      <c r="AN25" s="218"/>
      <c r="AO25" s="218"/>
      <c r="AP25" s="219"/>
      <c r="AQ25" s="185"/>
      <c r="AR25" s="218"/>
      <c r="AS25" s="218"/>
      <c r="AT25" s="218"/>
      <c r="AU25" s="218" t="s">
        <v>5924</v>
      </c>
      <c r="AV25" s="218"/>
      <c r="AW25" s="218"/>
      <c r="AX25" s="218"/>
      <c r="AY25" s="219"/>
    </row>
    <row r="26" customFormat="false" ht="12.9" hidden="false" customHeight="true" outlineLevel="0" collapsed="false">
      <c r="B26" s="185"/>
      <c r="C26" s="218"/>
      <c r="D26" s="218"/>
      <c r="E26" s="218"/>
      <c r="F26" s="218"/>
      <c r="G26" s="185"/>
      <c r="H26" s="218"/>
      <c r="I26" s="218"/>
      <c r="J26" s="218"/>
      <c r="K26" s="218"/>
      <c r="L26" s="218"/>
      <c r="M26" s="218"/>
      <c r="N26" s="218"/>
      <c r="O26" s="218" t="s">
        <v>273</v>
      </c>
      <c r="P26" s="219"/>
      <c r="Q26" s="218"/>
      <c r="R26" s="218"/>
      <c r="S26" s="218"/>
      <c r="T26" s="218"/>
      <c r="U26" s="218"/>
      <c r="V26" s="218"/>
      <c r="W26" s="218" t="s">
        <v>273</v>
      </c>
      <c r="X26" s="218"/>
      <c r="Y26" s="185"/>
      <c r="Z26" s="218"/>
      <c r="AA26" s="218"/>
      <c r="AB26" s="218"/>
      <c r="AC26" s="218" t="s">
        <v>5924</v>
      </c>
      <c r="AD26" s="218"/>
      <c r="AE26" s="218"/>
      <c r="AF26" s="218"/>
      <c r="AG26" s="219"/>
      <c r="AH26" s="218"/>
      <c r="AI26" s="218"/>
      <c r="AJ26" s="218"/>
      <c r="AK26" s="218"/>
      <c r="AL26" s="218" t="s">
        <v>5924</v>
      </c>
      <c r="AM26" s="218"/>
      <c r="AN26" s="218"/>
      <c r="AO26" s="218"/>
      <c r="AP26" s="219"/>
      <c r="AQ26" s="185"/>
      <c r="AR26" s="218"/>
      <c r="AS26" s="218"/>
      <c r="AT26" s="218"/>
      <c r="AU26" s="218" t="s">
        <v>5924</v>
      </c>
      <c r="AV26" s="218"/>
      <c r="AW26" s="218"/>
      <c r="AX26" s="218"/>
      <c r="AY26" s="219"/>
    </row>
    <row r="27" customFormat="false" ht="12.9" hidden="false" customHeight="true" outlineLevel="0" collapsed="false">
      <c r="B27" s="185"/>
      <c r="C27" s="218"/>
      <c r="D27" s="218"/>
      <c r="E27" s="218"/>
      <c r="F27" s="218"/>
      <c r="G27" s="185"/>
      <c r="H27" s="218"/>
      <c r="I27" s="218"/>
      <c r="J27" s="218"/>
      <c r="K27" s="218"/>
      <c r="L27" s="218"/>
      <c r="M27" s="218"/>
      <c r="N27" s="218"/>
      <c r="O27" s="218" t="s">
        <v>273</v>
      </c>
      <c r="P27" s="219"/>
      <c r="Q27" s="218"/>
      <c r="R27" s="218"/>
      <c r="S27" s="218"/>
      <c r="T27" s="218"/>
      <c r="U27" s="218"/>
      <c r="V27" s="218"/>
      <c r="W27" s="218" t="s">
        <v>273</v>
      </c>
      <c r="X27" s="218"/>
      <c r="Y27" s="185"/>
      <c r="Z27" s="218"/>
      <c r="AA27" s="218"/>
      <c r="AB27" s="218"/>
      <c r="AC27" s="218" t="s">
        <v>5924</v>
      </c>
      <c r="AD27" s="218"/>
      <c r="AE27" s="218"/>
      <c r="AF27" s="218"/>
      <c r="AG27" s="219"/>
      <c r="AH27" s="218"/>
      <c r="AI27" s="218"/>
      <c r="AJ27" s="218"/>
      <c r="AK27" s="218"/>
      <c r="AL27" s="218" t="s">
        <v>5924</v>
      </c>
      <c r="AM27" s="218"/>
      <c r="AN27" s="218"/>
      <c r="AO27" s="218"/>
      <c r="AP27" s="219"/>
      <c r="AQ27" s="185"/>
      <c r="AR27" s="218"/>
      <c r="AS27" s="218"/>
      <c r="AT27" s="218"/>
      <c r="AU27" s="218" t="s">
        <v>5924</v>
      </c>
      <c r="AV27" s="218"/>
      <c r="AW27" s="218"/>
      <c r="AX27" s="218"/>
      <c r="AY27" s="219"/>
    </row>
    <row r="28" customFormat="false" ht="12.9" hidden="false" customHeight="true" outlineLevel="0" collapsed="false">
      <c r="B28" s="185"/>
      <c r="C28" s="218"/>
      <c r="D28" s="218"/>
      <c r="E28" s="218"/>
      <c r="F28" s="218"/>
      <c r="G28" s="185"/>
      <c r="H28" s="218"/>
      <c r="I28" s="218"/>
      <c r="J28" s="218"/>
      <c r="K28" s="218"/>
      <c r="L28" s="218"/>
      <c r="M28" s="218"/>
      <c r="N28" s="218"/>
      <c r="O28" s="218" t="s">
        <v>273</v>
      </c>
      <c r="P28" s="219"/>
      <c r="Q28" s="218"/>
      <c r="R28" s="218"/>
      <c r="S28" s="218"/>
      <c r="T28" s="218"/>
      <c r="U28" s="218"/>
      <c r="V28" s="218"/>
      <c r="W28" s="218" t="s">
        <v>273</v>
      </c>
      <c r="X28" s="218"/>
      <c r="Y28" s="185"/>
      <c r="Z28" s="218"/>
      <c r="AA28" s="218"/>
      <c r="AB28" s="218"/>
      <c r="AC28" s="218" t="s">
        <v>5924</v>
      </c>
      <c r="AD28" s="218"/>
      <c r="AE28" s="218"/>
      <c r="AF28" s="218"/>
      <c r="AG28" s="219"/>
      <c r="AH28" s="218"/>
      <c r="AI28" s="218"/>
      <c r="AJ28" s="218"/>
      <c r="AK28" s="218"/>
      <c r="AL28" s="218" t="s">
        <v>5924</v>
      </c>
      <c r="AM28" s="218"/>
      <c r="AN28" s="218"/>
      <c r="AO28" s="218"/>
      <c r="AP28" s="219"/>
      <c r="AQ28" s="185"/>
      <c r="AR28" s="218"/>
      <c r="AS28" s="218"/>
      <c r="AT28" s="218"/>
      <c r="AU28" s="218" t="s">
        <v>5924</v>
      </c>
      <c r="AV28" s="218"/>
      <c r="AW28" s="218"/>
      <c r="AX28" s="218"/>
      <c r="AY28" s="219"/>
    </row>
    <row r="29" customFormat="false" ht="12.9" hidden="false" customHeight="true" outlineLevel="0" collapsed="false">
      <c r="B29" s="185"/>
      <c r="C29" s="218"/>
      <c r="D29" s="218"/>
      <c r="E29" s="218"/>
      <c r="F29" s="218"/>
      <c r="G29" s="185"/>
      <c r="H29" s="218"/>
      <c r="I29" s="218"/>
      <c r="J29" s="218"/>
      <c r="K29" s="218"/>
      <c r="L29" s="218"/>
      <c r="M29" s="218"/>
      <c r="N29" s="218"/>
      <c r="O29" s="218" t="s">
        <v>273</v>
      </c>
      <c r="P29" s="219"/>
      <c r="Q29" s="218"/>
      <c r="R29" s="218"/>
      <c r="S29" s="218"/>
      <c r="T29" s="218"/>
      <c r="U29" s="218"/>
      <c r="V29" s="218"/>
      <c r="W29" s="218" t="s">
        <v>273</v>
      </c>
      <c r="X29" s="218"/>
      <c r="Y29" s="185"/>
      <c r="Z29" s="218"/>
      <c r="AA29" s="218"/>
      <c r="AB29" s="218"/>
      <c r="AC29" s="218" t="s">
        <v>5924</v>
      </c>
      <c r="AD29" s="218"/>
      <c r="AE29" s="218"/>
      <c r="AF29" s="218"/>
      <c r="AG29" s="219"/>
      <c r="AH29" s="218"/>
      <c r="AI29" s="218"/>
      <c r="AJ29" s="218"/>
      <c r="AK29" s="218"/>
      <c r="AL29" s="218" t="s">
        <v>5924</v>
      </c>
      <c r="AM29" s="218"/>
      <c r="AN29" s="218"/>
      <c r="AO29" s="218"/>
      <c r="AP29" s="219"/>
      <c r="AQ29" s="185"/>
      <c r="AR29" s="218"/>
      <c r="AS29" s="218"/>
      <c r="AT29" s="218"/>
      <c r="AU29" s="218" t="s">
        <v>5924</v>
      </c>
      <c r="AV29" s="218"/>
      <c r="AW29" s="218"/>
      <c r="AX29" s="218"/>
      <c r="AY29" s="219"/>
    </row>
    <row r="30" customFormat="false" ht="12.9" hidden="false" customHeight="true" outlineLevel="0" collapsed="false">
      <c r="B30" s="185"/>
      <c r="C30" s="218"/>
      <c r="D30" s="218"/>
      <c r="E30" s="218"/>
      <c r="F30" s="218"/>
      <c r="G30" s="185"/>
      <c r="H30" s="218"/>
      <c r="I30" s="218"/>
      <c r="J30" s="218"/>
      <c r="K30" s="218"/>
      <c r="L30" s="218"/>
      <c r="M30" s="218"/>
      <c r="N30" s="218"/>
      <c r="O30" s="218" t="s">
        <v>273</v>
      </c>
      <c r="P30" s="219"/>
      <c r="Q30" s="218"/>
      <c r="R30" s="218"/>
      <c r="S30" s="218"/>
      <c r="T30" s="218"/>
      <c r="U30" s="218"/>
      <c r="V30" s="218"/>
      <c r="W30" s="218" t="s">
        <v>273</v>
      </c>
      <c r="X30" s="218"/>
      <c r="Y30" s="185"/>
      <c r="Z30" s="218"/>
      <c r="AA30" s="218"/>
      <c r="AB30" s="218"/>
      <c r="AC30" s="218" t="s">
        <v>5924</v>
      </c>
      <c r="AD30" s="218"/>
      <c r="AE30" s="218"/>
      <c r="AF30" s="218"/>
      <c r="AG30" s="219"/>
      <c r="AH30" s="218"/>
      <c r="AI30" s="218"/>
      <c r="AJ30" s="218"/>
      <c r="AK30" s="218"/>
      <c r="AL30" s="218" t="s">
        <v>5924</v>
      </c>
      <c r="AM30" s="218"/>
      <c r="AN30" s="218"/>
      <c r="AO30" s="218"/>
      <c r="AP30" s="219"/>
      <c r="AQ30" s="185"/>
      <c r="AR30" s="218"/>
      <c r="AS30" s="218"/>
      <c r="AT30" s="218"/>
      <c r="AU30" s="218" t="s">
        <v>5924</v>
      </c>
      <c r="AV30" s="218"/>
      <c r="AW30" s="218"/>
      <c r="AX30" s="218"/>
      <c r="AY30" s="219"/>
    </row>
    <row r="31" customFormat="false" ht="12.9" hidden="false" customHeight="true" outlineLevel="0" collapsed="false">
      <c r="B31" s="185"/>
      <c r="C31" s="218"/>
      <c r="D31" s="218"/>
      <c r="E31" s="218"/>
      <c r="F31" s="218"/>
      <c r="G31" s="185"/>
      <c r="H31" s="218"/>
      <c r="I31" s="218"/>
      <c r="J31" s="218"/>
      <c r="K31" s="218"/>
      <c r="L31" s="218"/>
      <c r="M31" s="218"/>
      <c r="N31" s="218"/>
      <c r="O31" s="218" t="s">
        <v>273</v>
      </c>
      <c r="P31" s="219"/>
      <c r="Q31" s="218"/>
      <c r="R31" s="218"/>
      <c r="S31" s="218"/>
      <c r="T31" s="218"/>
      <c r="U31" s="218"/>
      <c r="V31" s="218"/>
      <c r="W31" s="218" t="s">
        <v>273</v>
      </c>
      <c r="X31" s="218"/>
      <c r="Y31" s="185"/>
      <c r="Z31" s="218"/>
      <c r="AA31" s="218"/>
      <c r="AB31" s="218"/>
      <c r="AC31" s="218" t="s">
        <v>5924</v>
      </c>
      <c r="AD31" s="218"/>
      <c r="AE31" s="218"/>
      <c r="AF31" s="218"/>
      <c r="AG31" s="219"/>
      <c r="AH31" s="218"/>
      <c r="AI31" s="218"/>
      <c r="AJ31" s="218"/>
      <c r="AK31" s="218"/>
      <c r="AL31" s="218" t="s">
        <v>5924</v>
      </c>
      <c r="AM31" s="218"/>
      <c r="AN31" s="218"/>
      <c r="AO31" s="218"/>
      <c r="AP31" s="219"/>
      <c r="AQ31" s="185"/>
      <c r="AR31" s="218"/>
      <c r="AS31" s="218"/>
      <c r="AT31" s="218"/>
      <c r="AU31" s="218" t="s">
        <v>5924</v>
      </c>
      <c r="AV31" s="218"/>
      <c r="AW31" s="218"/>
      <c r="AX31" s="218"/>
      <c r="AY31" s="219"/>
    </row>
    <row r="32" customFormat="false" ht="12.9" hidden="false" customHeight="true" outlineLevel="0" collapsed="false">
      <c r="B32" s="185"/>
      <c r="C32" s="218"/>
      <c r="D32" s="218"/>
      <c r="E32" s="218"/>
      <c r="F32" s="218"/>
      <c r="G32" s="185"/>
      <c r="H32" s="218"/>
      <c r="I32" s="218"/>
      <c r="J32" s="218"/>
      <c r="K32" s="218"/>
      <c r="L32" s="218"/>
      <c r="M32" s="218"/>
      <c r="N32" s="218"/>
      <c r="O32" s="218" t="s">
        <v>273</v>
      </c>
      <c r="P32" s="219"/>
      <c r="Q32" s="218"/>
      <c r="R32" s="218"/>
      <c r="S32" s="218"/>
      <c r="T32" s="218"/>
      <c r="U32" s="218"/>
      <c r="V32" s="218"/>
      <c r="W32" s="218" t="s">
        <v>273</v>
      </c>
      <c r="X32" s="218"/>
      <c r="Y32" s="185"/>
      <c r="Z32" s="218"/>
      <c r="AA32" s="218"/>
      <c r="AB32" s="218"/>
      <c r="AC32" s="218" t="s">
        <v>5924</v>
      </c>
      <c r="AD32" s="218"/>
      <c r="AE32" s="218"/>
      <c r="AF32" s="218"/>
      <c r="AG32" s="219"/>
      <c r="AH32" s="218"/>
      <c r="AI32" s="218"/>
      <c r="AJ32" s="218"/>
      <c r="AK32" s="218"/>
      <c r="AL32" s="218" t="s">
        <v>5924</v>
      </c>
      <c r="AM32" s="218"/>
      <c r="AN32" s="218"/>
      <c r="AO32" s="218"/>
      <c r="AP32" s="219"/>
      <c r="AQ32" s="185"/>
      <c r="AR32" s="218"/>
      <c r="AS32" s="218"/>
      <c r="AT32" s="218"/>
      <c r="AU32" s="218" t="s">
        <v>5924</v>
      </c>
      <c r="AV32" s="218"/>
      <c r="AW32" s="218"/>
      <c r="AX32" s="218"/>
      <c r="AY32" s="219"/>
    </row>
    <row r="33" customFormat="false" ht="12.9" hidden="false" customHeight="true" outlineLevel="0" collapsed="false">
      <c r="B33" s="185"/>
      <c r="C33" s="218"/>
      <c r="D33" s="218"/>
      <c r="E33" s="218"/>
      <c r="F33" s="218"/>
      <c r="G33" s="185"/>
      <c r="H33" s="218"/>
      <c r="I33" s="218"/>
      <c r="J33" s="218"/>
      <c r="K33" s="218"/>
      <c r="L33" s="218"/>
      <c r="M33" s="218"/>
      <c r="N33" s="218"/>
      <c r="O33" s="218" t="s">
        <v>273</v>
      </c>
      <c r="P33" s="219"/>
      <c r="Q33" s="218"/>
      <c r="R33" s="218"/>
      <c r="S33" s="218"/>
      <c r="T33" s="218"/>
      <c r="U33" s="218"/>
      <c r="V33" s="218"/>
      <c r="W33" s="218" t="s">
        <v>273</v>
      </c>
      <c r="X33" s="218"/>
      <c r="Y33" s="185"/>
      <c r="Z33" s="218"/>
      <c r="AA33" s="218"/>
      <c r="AB33" s="218"/>
      <c r="AC33" s="218" t="s">
        <v>5924</v>
      </c>
      <c r="AD33" s="218"/>
      <c r="AE33" s="218"/>
      <c r="AF33" s="218"/>
      <c r="AG33" s="219"/>
      <c r="AH33" s="218"/>
      <c r="AI33" s="218"/>
      <c r="AJ33" s="218"/>
      <c r="AK33" s="218"/>
      <c r="AL33" s="218" t="s">
        <v>5924</v>
      </c>
      <c r="AM33" s="218"/>
      <c r="AN33" s="218"/>
      <c r="AO33" s="218"/>
      <c r="AP33" s="219"/>
      <c r="AQ33" s="185"/>
      <c r="AR33" s="218"/>
      <c r="AS33" s="218"/>
      <c r="AT33" s="218"/>
      <c r="AU33" s="218" t="s">
        <v>5924</v>
      </c>
      <c r="AV33" s="218"/>
      <c r="AW33" s="218"/>
      <c r="AX33" s="218"/>
      <c r="AY33" s="219"/>
    </row>
    <row r="34" customFormat="false" ht="12.9" hidden="false" customHeight="true" outlineLevel="0" collapsed="false">
      <c r="B34" s="185"/>
      <c r="C34" s="218"/>
      <c r="D34" s="218"/>
      <c r="E34" s="218"/>
      <c r="F34" s="218"/>
      <c r="G34" s="185"/>
      <c r="H34" s="218"/>
      <c r="I34" s="218"/>
      <c r="J34" s="218"/>
      <c r="K34" s="218"/>
      <c r="L34" s="218"/>
      <c r="M34" s="218"/>
      <c r="N34" s="218"/>
      <c r="O34" s="218" t="s">
        <v>273</v>
      </c>
      <c r="P34" s="219"/>
      <c r="Q34" s="218"/>
      <c r="R34" s="218"/>
      <c r="S34" s="218"/>
      <c r="T34" s="218"/>
      <c r="U34" s="218"/>
      <c r="V34" s="218"/>
      <c r="W34" s="218" t="s">
        <v>273</v>
      </c>
      <c r="X34" s="218"/>
      <c r="Y34" s="185"/>
      <c r="Z34" s="218"/>
      <c r="AA34" s="218"/>
      <c r="AB34" s="218"/>
      <c r="AC34" s="218" t="s">
        <v>5924</v>
      </c>
      <c r="AD34" s="218"/>
      <c r="AE34" s="218"/>
      <c r="AF34" s="218"/>
      <c r="AG34" s="219"/>
      <c r="AH34" s="218"/>
      <c r="AI34" s="218"/>
      <c r="AJ34" s="218"/>
      <c r="AK34" s="218"/>
      <c r="AL34" s="218" t="s">
        <v>5924</v>
      </c>
      <c r="AM34" s="218"/>
      <c r="AN34" s="218"/>
      <c r="AO34" s="218"/>
      <c r="AP34" s="219"/>
      <c r="AQ34" s="185"/>
      <c r="AR34" s="218"/>
      <c r="AS34" s="218"/>
      <c r="AT34" s="218"/>
      <c r="AU34" s="218" t="s">
        <v>5924</v>
      </c>
      <c r="AV34" s="218"/>
      <c r="AW34" s="218"/>
      <c r="AX34" s="218"/>
      <c r="AY34" s="219"/>
    </row>
    <row r="35" customFormat="false" ht="12.9" hidden="false" customHeight="true" outlineLevel="0" collapsed="false">
      <c r="B35" s="185"/>
      <c r="C35" s="218"/>
      <c r="D35" s="218"/>
      <c r="E35" s="218"/>
      <c r="F35" s="218"/>
      <c r="G35" s="185"/>
      <c r="H35" s="218"/>
      <c r="I35" s="218"/>
      <c r="J35" s="218"/>
      <c r="K35" s="218"/>
      <c r="L35" s="218"/>
      <c r="M35" s="218"/>
      <c r="N35" s="218"/>
      <c r="O35" s="218" t="s">
        <v>273</v>
      </c>
      <c r="P35" s="219"/>
      <c r="Q35" s="218"/>
      <c r="R35" s="218"/>
      <c r="S35" s="218"/>
      <c r="T35" s="218"/>
      <c r="U35" s="218"/>
      <c r="V35" s="218"/>
      <c r="W35" s="218" t="s">
        <v>273</v>
      </c>
      <c r="X35" s="218"/>
      <c r="Y35" s="185"/>
      <c r="Z35" s="218"/>
      <c r="AA35" s="218"/>
      <c r="AB35" s="218"/>
      <c r="AC35" s="218" t="s">
        <v>5924</v>
      </c>
      <c r="AD35" s="218"/>
      <c r="AE35" s="218"/>
      <c r="AF35" s="218"/>
      <c r="AG35" s="219"/>
      <c r="AH35" s="218"/>
      <c r="AI35" s="218"/>
      <c r="AJ35" s="218"/>
      <c r="AK35" s="218"/>
      <c r="AL35" s="218" t="s">
        <v>5924</v>
      </c>
      <c r="AM35" s="218"/>
      <c r="AN35" s="218"/>
      <c r="AO35" s="218"/>
      <c r="AP35" s="219"/>
      <c r="AQ35" s="185"/>
      <c r="AR35" s="218"/>
      <c r="AS35" s="218"/>
      <c r="AT35" s="218"/>
      <c r="AU35" s="218" t="s">
        <v>5924</v>
      </c>
      <c r="AV35" s="218"/>
      <c r="AW35" s="218"/>
      <c r="AX35" s="218"/>
      <c r="AY35" s="219"/>
    </row>
    <row r="36" customFormat="false" ht="12.9" hidden="false" customHeight="true" outlineLevel="0" collapsed="false">
      <c r="B36" s="185"/>
      <c r="C36" s="218"/>
      <c r="D36" s="218"/>
      <c r="E36" s="218"/>
      <c r="F36" s="218"/>
      <c r="G36" s="185"/>
      <c r="H36" s="218"/>
      <c r="I36" s="218"/>
      <c r="J36" s="218"/>
      <c r="K36" s="218"/>
      <c r="L36" s="218"/>
      <c r="M36" s="218"/>
      <c r="N36" s="218"/>
      <c r="O36" s="218" t="s">
        <v>273</v>
      </c>
      <c r="P36" s="219"/>
      <c r="Q36" s="218"/>
      <c r="R36" s="218"/>
      <c r="S36" s="218"/>
      <c r="T36" s="218"/>
      <c r="U36" s="218"/>
      <c r="V36" s="218"/>
      <c r="W36" s="218" t="s">
        <v>273</v>
      </c>
      <c r="X36" s="218"/>
      <c r="Y36" s="185"/>
      <c r="Z36" s="218"/>
      <c r="AA36" s="218"/>
      <c r="AB36" s="218"/>
      <c r="AC36" s="218" t="s">
        <v>5924</v>
      </c>
      <c r="AD36" s="218"/>
      <c r="AE36" s="218"/>
      <c r="AF36" s="218"/>
      <c r="AG36" s="219"/>
      <c r="AH36" s="218"/>
      <c r="AI36" s="218"/>
      <c r="AJ36" s="218"/>
      <c r="AK36" s="218"/>
      <c r="AL36" s="218" t="s">
        <v>5924</v>
      </c>
      <c r="AM36" s="218"/>
      <c r="AN36" s="218"/>
      <c r="AO36" s="218"/>
      <c r="AP36" s="219"/>
      <c r="AQ36" s="185"/>
      <c r="AR36" s="218"/>
      <c r="AS36" s="218"/>
      <c r="AT36" s="218"/>
      <c r="AU36" s="218" t="s">
        <v>5924</v>
      </c>
      <c r="AV36" s="218"/>
      <c r="AW36" s="218"/>
      <c r="AX36" s="218"/>
      <c r="AY36" s="219"/>
    </row>
    <row r="37" customFormat="false" ht="12.9" hidden="false" customHeight="true" outlineLevel="0" collapsed="false">
      <c r="B37" s="185"/>
      <c r="C37" s="218"/>
      <c r="D37" s="218"/>
      <c r="E37" s="218"/>
      <c r="F37" s="218"/>
      <c r="G37" s="185"/>
      <c r="H37" s="218"/>
      <c r="I37" s="218"/>
      <c r="J37" s="218"/>
      <c r="K37" s="218"/>
      <c r="L37" s="218"/>
      <c r="M37" s="218"/>
      <c r="N37" s="218"/>
      <c r="O37" s="218" t="s">
        <v>273</v>
      </c>
      <c r="P37" s="219"/>
      <c r="Q37" s="218"/>
      <c r="R37" s="218"/>
      <c r="S37" s="218"/>
      <c r="T37" s="218"/>
      <c r="U37" s="218"/>
      <c r="V37" s="218"/>
      <c r="W37" s="218" t="s">
        <v>273</v>
      </c>
      <c r="X37" s="218"/>
      <c r="Y37" s="185"/>
      <c r="Z37" s="218"/>
      <c r="AA37" s="218"/>
      <c r="AB37" s="218"/>
      <c r="AC37" s="218" t="s">
        <v>5924</v>
      </c>
      <c r="AD37" s="218"/>
      <c r="AE37" s="218"/>
      <c r="AF37" s="218"/>
      <c r="AG37" s="219"/>
      <c r="AH37" s="218"/>
      <c r="AI37" s="218"/>
      <c r="AJ37" s="218"/>
      <c r="AK37" s="218"/>
      <c r="AL37" s="218" t="s">
        <v>5924</v>
      </c>
      <c r="AM37" s="218"/>
      <c r="AN37" s="218"/>
      <c r="AO37" s="218"/>
      <c r="AP37" s="219"/>
      <c r="AQ37" s="185"/>
      <c r="AR37" s="218"/>
      <c r="AS37" s="218"/>
      <c r="AT37" s="218"/>
      <c r="AU37" s="218" t="s">
        <v>5924</v>
      </c>
      <c r="AV37" s="218"/>
      <c r="AW37" s="218"/>
      <c r="AX37" s="218"/>
      <c r="AY37" s="219"/>
    </row>
    <row r="38" customFormat="false" ht="12.9" hidden="false" customHeight="true" outlineLevel="0" collapsed="false">
      <c r="B38" s="185"/>
      <c r="C38" s="218"/>
      <c r="D38" s="218"/>
      <c r="E38" s="218"/>
      <c r="F38" s="218"/>
      <c r="G38" s="185"/>
      <c r="H38" s="218"/>
      <c r="I38" s="218"/>
      <c r="J38" s="218"/>
      <c r="K38" s="218"/>
      <c r="L38" s="218"/>
      <c r="M38" s="218"/>
      <c r="N38" s="218"/>
      <c r="O38" s="218" t="s">
        <v>273</v>
      </c>
      <c r="P38" s="219"/>
      <c r="Q38" s="218"/>
      <c r="R38" s="218"/>
      <c r="S38" s="218"/>
      <c r="T38" s="218"/>
      <c r="U38" s="218"/>
      <c r="V38" s="218"/>
      <c r="W38" s="218" t="s">
        <v>273</v>
      </c>
      <c r="X38" s="218"/>
      <c r="Y38" s="185"/>
      <c r="Z38" s="218"/>
      <c r="AA38" s="218"/>
      <c r="AB38" s="218"/>
      <c r="AC38" s="218" t="s">
        <v>5924</v>
      </c>
      <c r="AD38" s="218"/>
      <c r="AE38" s="218"/>
      <c r="AF38" s="218"/>
      <c r="AG38" s="219"/>
      <c r="AH38" s="218"/>
      <c r="AI38" s="218"/>
      <c r="AJ38" s="218"/>
      <c r="AK38" s="218"/>
      <c r="AL38" s="218" t="s">
        <v>5924</v>
      </c>
      <c r="AM38" s="218"/>
      <c r="AN38" s="218"/>
      <c r="AO38" s="218"/>
      <c r="AP38" s="219"/>
      <c r="AQ38" s="185"/>
      <c r="AR38" s="218"/>
      <c r="AS38" s="218"/>
      <c r="AT38" s="218"/>
      <c r="AU38" s="218" t="s">
        <v>5924</v>
      </c>
      <c r="AV38" s="218"/>
      <c r="AW38" s="218"/>
      <c r="AX38" s="218"/>
      <c r="AY38" s="219"/>
    </row>
    <row r="39" customFormat="false" ht="12.9" hidden="false" customHeight="true" outlineLevel="0" collapsed="false">
      <c r="B39" s="185"/>
      <c r="C39" s="218"/>
      <c r="D39" s="218"/>
      <c r="E39" s="218"/>
      <c r="F39" s="218"/>
      <c r="G39" s="185"/>
      <c r="H39" s="218"/>
      <c r="I39" s="218"/>
      <c r="J39" s="218"/>
      <c r="K39" s="218"/>
      <c r="L39" s="218"/>
      <c r="M39" s="218"/>
      <c r="N39" s="218"/>
      <c r="O39" s="218" t="s">
        <v>273</v>
      </c>
      <c r="P39" s="219"/>
      <c r="Q39" s="218"/>
      <c r="R39" s="218"/>
      <c r="S39" s="218"/>
      <c r="T39" s="218"/>
      <c r="U39" s="218"/>
      <c r="V39" s="218"/>
      <c r="W39" s="218" t="s">
        <v>273</v>
      </c>
      <c r="X39" s="218"/>
      <c r="Y39" s="185"/>
      <c r="Z39" s="218"/>
      <c r="AA39" s="218"/>
      <c r="AB39" s="218"/>
      <c r="AC39" s="218" t="s">
        <v>5924</v>
      </c>
      <c r="AD39" s="218"/>
      <c r="AE39" s="218"/>
      <c r="AF39" s="218"/>
      <c r="AG39" s="219"/>
      <c r="AH39" s="218"/>
      <c r="AI39" s="218"/>
      <c r="AJ39" s="218"/>
      <c r="AK39" s="218"/>
      <c r="AL39" s="218" t="s">
        <v>5924</v>
      </c>
      <c r="AM39" s="218"/>
      <c r="AN39" s="218"/>
      <c r="AO39" s="218"/>
      <c r="AP39" s="219"/>
      <c r="AQ39" s="185"/>
      <c r="AR39" s="218"/>
      <c r="AS39" s="218"/>
      <c r="AT39" s="218"/>
      <c r="AU39" s="218" t="s">
        <v>5924</v>
      </c>
      <c r="AV39" s="218"/>
      <c r="AW39" s="218"/>
      <c r="AX39" s="218"/>
      <c r="AY39" s="219"/>
    </row>
    <row r="40" customFormat="false" ht="12.9" hidden="false" customHeight="true" outlineLevel="0" collapsed="false">
      <c r="B40" s="185"/>
      <c r="C40" s="218"/>
      <c r="D40" s="218"/>
      <c r="E40" s="218"/>
      <c r="F40" s="218"/>
      <c r="G40" s="185"/>
      <c r="H40" s="218"/>
      <c r="I40" s="218"/>
      <c r="J40" s="218"/>
      <c r="K40" s="218"/>
      <c r="L40" s="218"/>
      <c r="M40" s="218"/>
      <c r="N40" s="218"/>
      <c r="O40" s="218" t="s">
        <v>273</v>
      </c>
      <c r="P40" s="219"/>
      <c r="Q40" s="218"/>
      <c r="R40" s="218"/>
      <c r="S40" s="218"/>
      <c r="T40" s="218"/>
      <c r="U40" s="218"/>
      <c r="V40" s="218"/>
      <c r="W40" s="218" t="s">
        <v>273</v>
      </c>
      <c r="X40" s="218"/>
      <c r="Y40" s="185"/>
      <c r="Z40" s="218"/>
      <c r="AA40" s="218"/>
      <c r="AB40" s="218"/>
      <c r="AC40" s="218" t="s">
        <v>5924</v>
      </c>
      <c r="AD40" s="218"/>
      <c r="AE40" s="218"/>
      <c r="AF40" s="218"/>
      <c r="AG40" s="219"/>
      <c r="AH40" s="218"/>
      <c r="AI40" s="218"/>
      <c r="AJ40" s="218"/>
      <c r="AK40" s="218"/>
      <c r="AL40" s="218" t="s">
        <v>5924</v>
      </c>
      <c r="AM40" s="218"/>
      <c r="AN40" s="218"/>
      <c r="AO40" s="218"/>
      <c r="AP40" s="219"/>
      <c r="AQ40" s="185"/>
      <c r="AR40" s="218"/>
      <c r="AS40" s="218"/>
      <c r="AT40" s="218"/>
      <c r="AU40" s="218" t="s">
        <v>5924</v>
      </c>
      <c r="AV40" s="218"/>
      <c r="AW40" s="218"/>
      <c r="AX40" s="218"/>
      <c r="AY40" s="219"/>
    </row>
    <row r="41" customFormat="false" ht="12.9" hidden="false" customHeight="true" outlineLevel="0" collapsed="false">
      <c r="B41" s="185"/>
      <c r="C41" s="218"/>
      <c r="D41" s="218"/>
      <c r="E41" s="218"/>
      <c r="F41" s="218"/>
      <c r="G41" s="185"/>
      <c r="H41" s="218"/>
      <c r="I41" s="218"/>
      <c r="J41" s="218"/>
      <c r="K41" s="218"/>
      <c r="L41" s="218"/>
      <c r="M41" s="218"/>
      <c r="N41" s="218"/>
      <c r="O41" s="218" t="s">
        <v>273</v>
      </c>
      <c r="P41" s="219"/>
      <c r="Q41" s="218"/>
      <c r="R41" s="218"/>
      <c r="S41" s="218"/>
      <c r="T41" s="218"/>
      <c r="U41" s="218"/>
      <c r="V41" s="218"/>
      <c r="W41" s="218" t="s">
        <v>273</v>
      </c>
      <c r="X41" s="218"/>
      <c r="Y41" s="185"/>
      <c r="Z41" s="218"/>
      <c r="AA41" s="218"/>
      <c r="AB41" s="218"/>
      <c r="AC41" s="218" t="s">
        <v>5924</v>
      </c>
      <c r="AD41" s="218"/>
      <c r="AE41" s="218"/>
      <c r="AF41" s="218"/>
      <c r="AG41" s="219"/>
      <c r="AH41" s="218"/>
      <c r="AI41" s="218"/>
      <c r="AJ41" s="218"/>
      <c r="AK41" s="218"/>
      <c r="AL41" s="218" t="s">
        <v>5924</v>
      </c>
      <c r="AM41" s="218"/>
      <c r="AN41" s="218"/>
      <c r="AO41" s="218"/>
      <c r="AP41" s="219"/>
      <c r="AQ41" s="185"/>
      <c r="AR41" s="218"/>
      <c r="AS41" s="218"/>
      <c r="AT41" s="218"/>
      <c r="AU41" s="218" t="s">
        <v>5924</v>
      </c>
      <c r="AV41" s="218"/>
      <c r="AW41" s="218"/>
      <c r="AX41" s="218"/>
      <c r="AY41" s="219"/>
    </row>
    <row r="42" customFormat="false" ht="12.9" hidden="false" customHeight="true" outlineLevel="0" collapsed="false">
      <c r="B42" s="185"/>
      <c r="C42" s="218"/>
      <c r="D42" s="218"/>
      <c r="E42" s="218"/>
      <c r="F42" s="218"/>
      <c r="G42" s="185"/>
      <c r="H42" s="218"/>
      <c r="I42" s="218"/>
      <c r="J42" s="218"/>
      <c r="K42" s="218"/>
      <c r="L42" s="218"/>
      <c r="M42" s="218"/>
      <c r="N42" s="218"/>
      <c r="O42" s="218" t="s">
        <v>273</v>
      </c>
      <c r="P42" s="219"/>
      <c r="Q42" s="218"/>
      <c r="R42" s="218"/>
      <c r="S42" s="218"/>
      <c r="T42" s="218"/>
      <c r="U42" s="218"/>
      <c r="V42" s="218"/>
      <c r="W42" s="218" t="s">
        <v>273</v>
      </c>
      <c r="X42" s="218"/>
      <c r="Y42" s="185"/>
      <c r="Z42" s="218"/>
      <c r="AA42" s="218"/>
      <c r="AB42" s="218"/>
      <c r="AC42" s="218" t="s">
        <v>5924</v>
      </c>
      <c r="AD42" s="218"/>
      <c r="AE42" s="218"/>
      <c r="AF42" s="218"/>
      <c r="AG42" s="219"/>
      <c r="AH42" s="218"/>
      <c r="AI42" s="218"/>
      <c r="AJ42" s="218"/>
      <c r="AK42" s="218"/>
      <c r="AL42" s="218" t="s">
        <v>5924</v>
      </c>
      <c r="AM42" s="218"/>
      <c r="AN42" s="218"/>
      <c r="AO42" s="218"/>
      <c r="AP42" s="219"/>
      <c r="AQ42" s="185"/>
      <c r="AR42" s="218"/>
      <c r="AS42" s="218"/>
      <c r="AT42" s="218"/>
      <c r="AU42" s="218" t="s">
        <v>5924</v>
      </c>
      <c r="AV42" s="218"/>
      <c r="AW42" s="218"/>
      <c r="AX42" s="218"/>
      <c r="AY42" s="219"/>
    </row>
    <row r="43" customFormat="false" ht="12.9" hidden="false" customHeight="true" outlineLevel="0" collapsed="false">
      <c r="B43" s="185"/>
      <c r="C43" s="218"/>
      <c r="D43" s="218"/>
      <c r="E43" s="218"/>
      <c r="F43" s="218"/>
      <c r="G43" s="185"/>
      <c r="H43" s="218"/>
      <c r="I43" s="218"/>
      <c r="J43" s="218"/>
      <c r="K43" s="218"/>
      <c r="L43" s="218"/>
      <c r="M43" s="218"/>
      <c r="N43" s="218"/>
      <c r="O43" s="218" t="s">
        <v>273</v>
      </c>
      <c r="P43" s="219"/>
      <c r="Q43" s="218"/>
      <c r="R43" s="218"/>
      <c r="S43" s="218"/>
      <c r="T43" s="218"/>
      <c r="U43" s="218"/>
      <c r="V43" s="218"/>
      <c r="W43" s="218" t="s">
        <v>273</v>
      </c>
      <c r="X43" s="218"/>
      <c r="Y43" s="185"/>
      <c r="Z43" s="218"/>
      <c r="AA43" s="218"/>
      <c r="AB43" s="218"/>
      <c r="AC43" s="218" t="s">
        <v>5924</v>
      </c>
      <c r="AD43" s="218"/>
      <c r="AE43" s="218"/>
      <c r="AF43" s="218"/>
      <c r="AG43" s="219"/>
      <c r="AH43" s="218"/>
      <c r="AI43" s="218"/>
      <c r="AJ43" s="218"/>
      <c r="AK43" s="218"/>
      <c r="AL43" s="218" t="s">
        <v>5924</v>
      </c>
      <c r="AM43" s="218"/>
      <c r="AN43" s="218"/>
      <c r="AO43" s="218"/>
      <c r="AP43" s="219"/>
      <c r="AQ43" s="185"/>
      <c r="AR43" s="218"/>
      <c r="AS43" s="218"/>
      <c r="AT43" s="218"/>
      <c r="AU43" s="218" t="s">
        <v>5924</v>
      </c>
      <c r="AV43" s="218"/>
      <c r="AW43" s="218"/>
      <c r="AX43" s="218"/>
      <c r="AY43" s="219"/>
    </row>
    <row r="44" customFormat="false" ht="12.9" hidden="false" customHeight="true" outlineLevel="0" collapsed="false">
      <c r="B44" s="185"/>
      <c r="C44" s="218"/>
      <c r="D44" s="218"/>
      <c r="E44" s="218"/>
      <c r="F44" s="218"/>
      <c r="G44" s="185"/>
      <c r="H44" s="218"/>
      <c r="I44" s="218"/>
      <c r="J44" s="218"/>
      <c r="K44" s="218"/>
      <c r="L44" s="218"/>
      <c r="M44" s="218"/>
      <c r="N44" s="218"/>
      <c r="O44" s="218" t="s">
        <v>273</v>
      </c>
      <c r="P44" s="219"/>
      <c r="Q44" s="218"/>
      <c r="R44" s="218"/>
      <c r="S44" s="218"/>
      <c r="T44" s="218"/>
      <c r="U44" s="218"/>
      <c r="V44" s="218"/>
      <c r="W44" s="218" t="s">
        <v>273</v>
      </c>
      <c r="X44" s="218"/>
      <c r="Y44" s="185"/>
      <c r="Z44" s="218"/>
      <c r="AA44" s="218"/>
      <c r="AB44" s="218"/>
      <c r="AC44" s="218" t="s">
        <v>5924</v>
      </c>
      <c r="AD44" s="218"/>
      <c r="AE44" s="218"/>
      <c r="AF44" s="218"/>
      <c r="AG44" s="219"/>
      <c r="AH44" s="218"/>
      <c r="AI44" s="218"/>
      <c r="AJ44" s="218"/>
      <c r="AK44" s="218"/>
      <c r="AL44" s="218" t="s">
        <v>5924</v>
      </c>
      <c r="AM44" s="218"/>
      <c r="AN44" s="218"/>
      <c r="AO44" s="218"/>
      <c r="AP44" s="219"/>
      <c r="AQ44" s="185"/>
      <c r="AR44" s="218"/>
      <c r="AS44" s="218"/>
      <c r="AT44" s="218"/>
      <c r="AU44" s="218" t="s">
        <v>5924</v>
      </c>
      <c r="AV44" s="218"/>
      <c r="AW44" s="218"/>
      <c r="AX44" s="218"/>
      <c r="AY44" s="219"/>
    </row>
    <row r="45" customFormat="false" ht="12.9" hidden="false" customHeight="true" outlineLevel="0" collapsed="false">
      <c r="B45" s="185"/>
      <c r="C45" s="218"/>
      <c r="D45" s="218"/>
      <c r="E45" s="218"/>
      <c r="F45" s="218"/>
      <c r="G45" s="185"/>
      <c r="H45" s="218"/>
      <c r="I45" s="218"/>
      <c r="J45" s="218"/>
      <c r="K45" s="218"/>
      <c r="L45" s="218"/>
      <c r="M45" s="218"/>
      <c r="N45" s="218"/>
      <c r="O45" s="218" t="s">
        <v>273</v>
      </c>
      <c r="P45" s="219"/>
      <c r="Q45" s="218"/>
      <c r="R45" s="218"/>
      <c r="S45" s="218"/>
      <c r="T45" s="218"/>
      <c r="U45" s="218"/>
      <c r="V45" s="218"/>
      <c r="W45" s="218" t="s">
        <v>273</v>
      </c>
      <c r="X45" s="218"/>
      <c r="Y45" s="185"/>
      <c r="Z45" s="218"/>
      <c r="AA45" s="218"/>
      <c r="AB45" s="218"/>
      <c r="AC45" s="218" t="s">
        <v>5924</v>
      </c>
      <c r="AD45" s="218"/>
      <c r="AE45" s="218"/>
      <c r="AF45" s="218"/>
      <c r="AG45" s="219"/>
      <c r="AH45" s="218"/>
      <c r="AI45" s="218"/>
      <c r="AJ45" s="218"/>
      <c r="AK45" s="218"/>
      <c r="AL45" s="218" t="s">
        <v>5924</v>
      </c>
      <c r="AM45" s="218"/>
      <c r="AN45" s="218"/>
      <c r="AO45" s="218"/>
      <c r="AP45" s="219"/>
      <c r="AQ45" s="185"/>
      <c r="AR45" s="218"/>
      <c r="AS45" s="218"/>
      <c r="AT45" s="218"/>
      <c r="AU45" s="218" t="s">
        <v>5924</v>
      </c>
      <c r="AV45" s="218"/>
      <c r="AW45" s="218"/>
      <c r="AX45" s="218"/>
      <c r="AY45" s="219"/>
    </row>
    <row r="46" customFormat="false" ht="12.9" hidden="false" customHeight="true" outlineLevel="0" collapsed="false">
      <c r="B46" s="185"/>
      <c r="C46" s="218"/>
      <c r="D46" s="218"/>
      <c r="E46" s="218"/>
      <c r="F46" s="218"/>
      <c r="G46" s="185"/>
      <c r="H46" s="218"/>
      <c r="I46" s="218"/>
      <c r="J46" s="218"/>
      <c r="K46" s="218"/>
      <c r="L46" s="218"/>
      <c r="M46" s="218"/>
      <c r="N46" s="218"/>
      <c r="O46" s="218" t="s">
        <v>273</v>
      </c>
      <c r="P46" s="219"/>
      <c r="Q46" s="218"/>
      <c r="R46" s="218"/>
      <c r="S46" s="218"/>
      <c r="T46" s="218"/>
      <c r="U46" s="218"/>
      <c r="V46" s="218"/>
      <c r="W46" s="218" t="s">
        <v>273</v>
      </c>
      <c r="X46" s="218"/>
      <c r="Y46" s="185"/>
      <c r="Z46" s="218"/>
      <c r="AA46" s="218"/>
      <c r="AB46" s="218"/>
      <c r="AC46" s="218" t="s">
        <v>5924</v>
      </c>
      <c r="AD46" s="218"/>
      <c r="AE46" s="218"/>
      <c r="AF46" s="218"/>
      <c r="AG46" s="219"/>
      <c r="AH46" s="218"/>
      <c r="AI46" s="218"/>
      <c r="AJ46" s="218"/>
      <c r="AK46" s="218"/>
      <c r="AL46" s="218" t="s">
        <v>5924</v>
      </c>
      <c r="AM46" s="218"/>
      <c r="AN46" s="218"/>
      <c r="AO46" s="218"/>
      <c r="AP46" s="219"/>
      <c r="AQ46" s="185"/>
      <c r="AR46" s="218"/>
      <c r="AS46" s="218"/>
      <c r="AT46" s="218"/>
      <c r="AU46" s="218" t="s">
        <v>5924</v>
      </c>
      <c r="AV46" s="218"/>
      <c r="AW46" s="218"/>
      <c r="AX46" s="218"/>
      <c r="AY46" s="219"/>
    </row>
    <row r="47" customFormat="false" ht="12.9" hidden="false" customHeight="true" outlineLevel="0" collapsed="false">
      <c r="B47" s="185"/>
      <c r="C47" s="218"/>
      <c r="D47" s="218"/>
      <c r="E47" s="218"/>
      <c r="F47" s="218"/>
      <c r="G47" s="185"/>
      <c r="H47" s="218"/>
      <c r="I47" s="218"/>
      <c r="J47" s="218"/>
      <c r="K47" s="218"/>
      <c r="L47" s="218"/>
      <c r="M47" s="218"/>
      <c r="N47" s="218"/>
      <c r="O47" s="218" t="s">
        <v>273</v>
      </c>
      <c r="P47" s="219"/>
      <c r="Q47" s="218"/>
      <c r="R47" s="218"/>
      <c r="S47" s="218"/>
      <c r="T47" s="218"/>
      <c r="U47" s="218"/>
      <c r="V47" s="218"/>
      <c r="W47" s="218" t="s">
        <v>273</v>
      </c>
      <c r="X47" s="218"/>
      <c r="Y47" s="185"/>
      <c r="Z47" s="218"/>
      <c r="AA47" s="218"/>
      <c r="AB47" s="218"/>
      <c r="AC47" s="218" t="s">
        <v>5924</v>
      </c>
      <c r="AD47" s="218"/>
      <c r="AE47" s="218"/>
      <c r="AF47" s="218"/>
      <c r="AG47" s="219"/>
      <c r="AH47" s="218"/>
      <c r="AI47" s="218"/>
      <c r="AJ47" s="218"/>
      <c r="AK47" s="218"/>
      <c r="AL47" s="218" t="s">
        <v>5924</v>
      </c>
      <c r="AM47" s="218"/>
      <c r="AN47" s="218"/>
      <c r="AO47" s="218"/>
      <c r="AP47" s="219"/>
      <c r="AQ47" s="185"/>
      <c r="AR47" s="218"/>
      <c r="AS47" s="218"/>
      <c r="AT47" s="218"/>
      <c r="AU47" s="218" t="s">
        <v>5924</v>
      </c>
      <c r="AV47" s="218"/>
      <c r="AW47" s="218"/>
      <c r="AX47" s="218"/>
      <c r="AY47" s="219"/>
    </row>
    <row r="48" customFormat="false" ht="12.9" hidden="false" customHeight="true" outlineLevel="0" collapsed="false">
      <c r="B48" s="185"/>
      <c r="C48" s="218"/>
      <c r="D48" s="218"/>
      <c r="E48" s="218"/>
      <c r="F48" s="218"/>
      <c r="G48" s="185"/>
      <c r="H48" s="218"/>
      <c r="I48" s="218"/>
      <c r="J48" s="218"/>
      <c r="K48" s="218"/>
      <c r="L48" s="218"/>
      <c r="M48" s="218"/>
      <c r="N48" s="218"/>
      <c r="O48" s="218" t="s">
        <v>273</v>
      </c>
      <c r="P48" s="219"/>
      <c r="Q48" s="218"/>
      <c r="R48" s="218"/>
      <c r="S48" s="218"/>
      <c r="T48" s="218"/>
      <c r="U48" s="218"/>
      <c r="V48" s="218"/>
      <c r="W48" s="218" t="s">
        <v>273</v>
      </c>
      <c r="X48" s="218"/>
      <c r="Y48" s="185"/>
      <c r="Z48" s="218"/>
      <c r="AA48" s="218"/>
      <c r="AB48" s="218"/>
      <c r="AC48" s="218" t="s">
        <v>5924</v>
      </c>
      <c r="AD48" s="218"/>
      <c r="AE48" s="218"/>
      <c r="AF48" s="218"/>
      <c r="AG48" s="219"/>
      <c r="AH48" s="218"/>
      <c r="AI48" s="218"/>
      <c r="AJ48" s="218"/>
      <c r="AK48" s="218"/>
      <c r="AL48" s="218" t="s">
        <v>5924</v>
      </c>
      <c r="AM48" s="218"/>
      <c r="AN48" s="218"/>
      <c r="AO48" s="218"/>
      <c r="AP48" s="219"/>
      <c r="AQ48" s="185"/>
      <c r="AR48" s="218"/>
      <c r="AS48" s="218"/>
      <c r="AT48" s="218"/>
      <c r="AU48" s="218" t="s">
        <v>5924</v>
      </c>
      <c r="AV48" s="218"/>
      <c r="AW48" s="218"/>
      <c r="AX48" s="218"/>
      <c r="AY48" s="219"/>
    </row>
    <row r="49" customFormat="false" ht="12.9" hidden="false" customHeight="true" outlineLevel="0" collapsed="false">
      <c r="B49" s="185"/>
      <c r="C49" s="218"/>
      <c r="D49" s="218"/>
      <c r="E49" s="218"/>
      <c r="F49" s="218"/>
      <c r="G49" s="185"/>
      <c r="H49" s="218"/>
      <c r="I49" s="218"/>
      <c r="J49" s="218"/>
      <c r="K49" s="218"/>
      <c r="L49" s="218"/>
      <c r="M49" s="218"/>
      <c r="N49" s="218"/>
      <c r="O49" s="218" t="s">
        <v>273</v>
      </c>
      <c r="P49" s="219"/>
      <c r="Q49" s="218"/>
      <c r="R49" s="218"/>
      <c r="S49" s="218"/>
      <c r="T49" s="218"/>
      <c r="U49" s="218"/>
      <c r="V49" s="218"/>
      <c r="W49" s="218" t="s">
        <v>273</v>
      </c>
      <c r="X49" s="218"/>
      <c r="Y49" s="185"/>
      <c r="Z49" s="218"/>
      <c r="AA49" s="218"/>
      <c r="AB49" s="218"/>
      <c r="AC49" s="218" t="s">
        <v>5924</v>
      </c>
      <c r="AD49" s="218"/>
      <c r="AE49" s="218"/>
      <c r="AF49" s="218"/>
      <c r="AG49" s="219"/>
      <c r="AH49" s="218"/>
      <c r="AI49" s="218"/>
      <c r="AJ49" s="218"/>
      <c r="AK49" s="218"/>
      <c r="AL49" s="218" t="s">
        <v>5924</v>
      </c>
      <c r="AM49" s="218"/>
      <c r="AN49" s="218"/>
      <c r="AO49" s="218"/>
      <c r="AP49" s="219"/>
      <c r="AQ49" s="185"/>
      <c r="AR49" s="218"/>
      <c r="AS49" s="218"/>
      <c r="AT49" s="218"/>
      <c r="AU49" s="218" t="s">
        <v>5924</v>
      </c>
      <c r="AV49" s="218"/>
      <c r="AW49" s="218"/>
      <c r="AX49" s="218"/>
      <c r="AY49" s="219"/>
    </row>
    <row r="50" customFormat="false" ht="12.9" hidden="false" customHeight="true" outlineLevel="0" collapsed="false">
      <c r="B50" s="185"/>
      <c r="C50" s="218"/>
      <c r="D50" s="218"/>
      <c r="E50" s="218"/>
      <c r="F50" s="218"/>
      <c r="G50" s="185"/>
      <c r="H50" s="218"/>
      <c r="I50" s="218"/>
      <c r="J50" s="218"/>
      <c r="K50" s="218"/>
      <c r="L50" s="218"/>
      <c r="M50" s="218"/>
      <c r="N50" s="218"/>
      <c r="O50" s="218" t="s">
        <v>273</v>
      </c>
      <c r="P50" s="219"/>
      <c r="Q50" s="218"/>
      <c r="R50" s="218"/>
      <c r="S50" s="218"/>
      <c r="T50" s="218"/>
      <c r="U50" s="218"/>
      <c r="V50" s="218"/>
      <c r="W50" s="218" t="s">
        <v>273</v>
      </c>
      <c r="X50" s="218"/>
      <c r="Y50" s="185"/>
      <c r="Z50" s="218"/>
      <c r="AA50" s="218"/>
      <c r="AB50" s="218"/>
      <c r="AC50" s="218" t="s">
        <v>5924</v>
      </c>
      <c r="AD50" s="218"/>
      <c r="AE50" s="218"/>
      <c r="AF50" s="218"/>
      <c r="AG50" s="219"/>
      <c r="AH50" s="218"/>
      <c r="AI50" s="218"/>
      <c r="AJ50" s="218"/>
      <c r="AK50" s="218"/>
      <c r="AL50" s="218" t="s">
        <v>5924</v>
      </c>
      <c r="AM50" s="218"/>
      <c r="AN50" s="218"/>
      <c r="AO50" s="218"/>
      <c r="AP50" s="219"/>
      <c r="AQ50" s="185"/>
      <c r="AR50" s="218"/>
      <c r="AS50" s="218"/>
      <c r="AT50" s="218"/>
      <c r="AU50" s="218" t="s">
        <v>5924</v>
      </c>
      <c r="AV50" s="218"/>
      <c r="AW50" s="218"/>
      <c r="AX50" s="218"/>
      <c r="AY50" s="219"/>
    </row>
    <row r="51" customFormat="false" ht="12.9" hidden="false" customHeight="true" outlineLevel="0" collapsed="false">
      <c r="B51" s="185"/>
      <c r="C51" s="218"/>
      <c r="D51" s="218"/>
      <c r="E51" s="218"/>
      <c r="F51" s="218"/>
      <c r="G51" s="185"/>
      <c r="H51" s="218"/>
      <c r="I51" s="218"/>
      <c r="J51" s="218"/>
      <c r="K51" s="218"/>
      <c r="L51" s="218"/>
      <c r="M51" s="218"/>
      <c r="N51" s="218"/>
      <c r="O51" s="218" t="s">
        <v>273</v>
      </c>
      <c r="P51" s="219"/>
      <c r="Q51" s="218"/>
      <c r="R51" s="218"/>
      <c r="S51" s="218"/>
      <c r="T51" s="218"/>
      <c r="U51" s="218"/>
      <c r="V51" s="218"/>
      <c r="W51" s="218" t="s">
        <v>273</v>
      </c>
      <c r="X51" s="218"/>
      <c r="Y51" s="185"/>
      <c r="Z51" s="218"/>
      <c r="AA51" s="218"/>
      <c r="AB51" s="218"/>
      <c r="AC51" s="218" t="s">
        <v>5924</v>
      </c>
      <c r="AD51" s="218"/>
      <c r="AE51" s="218"/>
      <c r="AF51" s="218"/>
      <c r="AG51" s="219"/>
      <c r="AH51" s="218"/>
      <c r="AI51" s="218"/>
      <c r="AJ51" s="218"/>
      <c r="AK51" s="218"/>
      <c r="AL51" s="218" t="s">
        <v>5924</v>
      </c>
      <c r="AM51" s="218"/>
      <c r="AN51" s="218"/>
      <c r="AO51" s="218"/>
      <c r="AP51" s="219"/>
      <c r="AQ51" s="185"/>
      <c r="AR51" s="218"/>
      <c r="AS51" s="218"/>
      <c r="AT51" s="218"/>
      <c r="AU51" s="218" t="s">
        <v>5924</v>
      </c>
      <c r="AV51" s="218"/>
      <c r="AW51" s="218"/>
      <c r="AX51" s="218"/>
      <c r="AY51" s="219"/>
    </row>
    <row r="52" customFormat="false" ht="12.9" hidden="false" customHeight="true" outlineLevel="0" collapsed="false">
      <c r="B52" s="185"/>
      <c r="C52" s="218"/>
      <c r="D52" s="218"/>
      <c r="E52" s="218"/>
      <c r="F52" s="218"/>
      <c r="G52" s="185"/>
      <c r="H52" s="218"/>
      <c r="I52" s="218"/>
      <c r="J52" s="218"/>
      <c r="K52" s="218"/>
      <c r="L52" s="218"/>
      <c r="M52" s="218"/>
      <c r="N52" s="218"/>
      <c r="O52" s="218" t="s">
        <v>273</v>
      </c>
      <c r="P52" s="219"/>
      <c r="Q52" s="218"/>
      <c r="R52" s="218"/>
      <c r="S52" s="218"/>
      <c r="T52" s="218"/>
      <c r="U52" s="218"/>
      <c r="V52" s="218"/>
      <c r="W52" s="218" t="s">
        <v>273</v>
      </c>
      <c r="X52" s="218"/>
      <c r="Y52" s="185"/>
      <c r="Z52" s="218"/>
      <c r="AA52" s="218"/>
      <c r="AB52" s="218"/>
      <c r="AC52" s="218" t="s">
        <v>5924</v>
      </c>
      <c r="AD52" s="218"/>
      <c r="AE52" s="218"/>
      <c r="AF52" s="218"/>
      <c r="AG52" s="219"/>
      <c r="AH52" s="218"/>
      <c r="AI52" s="218"/>
      <c r="AJ52" s="218"/>
      <c r="AK52" s="218"/>
      <c r="AL52" s="218" t="s">
        <v>5924</v>
      </c>
      <c r="AM52" s="218"/>
      <c r="AN52" s="218"/>
      <c r="AO52" s="218"/>
      <c r="AP52" s="219"/>
      <c r="AQ52" s="185"/>
      <c r="AR52" s="218"/>
      <c r="AS52" s="218"/>
      <c r="AT52" s="218"/>
      <c r="AU52" s="218" t="s">
        <v>5924</v>
      </c>
      <c r="AV52" s="218"/>
      <c r="AW52" s="218"/>
      <c r="AX52" s="218"/>
      <c r="AY52" s="219"/>
    </row>
    <row r="53" customFormat="false" ht="12.9" hidden="false" customHeight="true" outlineLevel="0" collapsed="false">
      <c r="B53" s="193"/>
      <c r="C53" s="190"/>
      <c r="D53" s="190"/>
      <c r="E53" s="190"/>
      <c r="F53" s="190"/>
      <c r="G53" s="193"/>
      <c r="H53" s="190"/>
      <c r="I53" s="190"/>
      <c r="J53" s="190"/>
      <c r="K53" s="190"/>
      <c r="L53" s="190"/>
      <c r="M53" s="190"/>
      <c r="N53" s="190"/>
      <c r="O53" s="190" t="s">
        <v>273</v>
      </c>
      <c r="P53" s="215"/>
      <c r="Q53" s="190"/>
      <c r="R53" s="190"/>
      <c r="S53" s="190"/>
      <c r="T53" s="190"/>
      <c r="U53" s="190"/>
      <c r="V53" s="190"/>
      <c r="W53" s="190" t="s">
        <v>273</v>
      </c>
      <c r="X53" s="190"/>
      <c r="Y53" s="193"/>
      <c r="Z53" s="190"/>
      <c r="AA53" s="190"/>
      <c r="AB53" s="190"/>
      <c r="AC53" s="190" t="s">
        <v>5924</v>
      </c>
      <c r="AD53" s="190"/>
      <c r="AE53" s="190"/>
      <c r="AF53" s="190"/>
      <c r="AG53" s="215"/>
      <c r="AH53" s="190"/>
      <c r="AI53" s="190"/>
      <c r="AJ53" s="190"/>
      <c r="AK53" s="190"/>
      <c r="AL53" s="190" t="s">
        <v>5924</v>
      </c>
      <c r="AM53" s="190"/>
      <c r="AN53" s="190"/>
      <c r="AO53" s="190"/>
      <c r="AP53" s="215"/>
      <c r="AQ53" s="193"/>
      <c r="AR53" s="190"/>
      <c r="AS53" s="190"/>
      <c r="AT53" s="190"/>
      <c r="AU53" s="190" t="s">
        <v>5924</v>
      </c>
      <c r="AV53" s="190"/>
      <c r="AW53" s="190"/>
      <c r="AX53" s="190"/>
      <c r="AY53" s="215"/>
    </row>
    <row r="54" customFormat="false" ht="14.15" hidden="false" customHeight="true" outlineLevel="0" collapsed="false">
      <c r="B54" s="302"/>
      <c r="C54" s="303" t="s">
        <v>386</v>
      </c>
      <c r="D54" s="303"/>
      <c r="E54" s="303"/>
      <c r="F54" s="303"/>
      <c r="G54" s="304"/>
      <c r="H54" s="303"/>
      <c r="I54" s="303"/>
      <c r="J54" s="303"/>
      <c r="K54" s="310" t="s">
        <v>406</v>
      </c>
      <c r="L54" s="303"/>
      <c r="M54" s="303"/>
      <c r="N54" s="303"/>
      <c r="O54" s="303" t="s">
        <v>273</v>
      </c>
      <c r="P54" s="305"/>
      <c r="Q54" s="303"/>
      <c r="R54" s="303"/>
      <c r="S54" s="303"/>
      <c r="T54" s="386" t="s">
        <v>407</v>
      </c>
      <c r="U54" s="303"/>
      <c r="V54" s="303"/>
      <c r="W54" s="303" t="s">
        <v>273</v>
      </c>
      <c r="X54" s="303"/>
      <c r="Y54" s="304"/>
      <c r="Z54" s="303"/>
      <c r="AA54" s="303"/>
      <c r="AB54" s="303"/>
      <c r="AC54" s="303"/>
      <c r="AD54" s="303"/>
      <c r="AE54" s="303"/>
      <c r="AF54" s="303"/>
      <c r="AG54" s="305"/>
      <c r="AH54" s="303"/>
      <c r="AI54" s="303"/>
      <c r="AJ54" s="303"/>
      <c r="AK54" s="303"/>
      <c r="AL54" s="303"/>
      <c r="AM54" s="303"/>
      <c r="AN54" s="303"/>
      <c r="AO54" s="303"/>
      <c r="AP54" s="305"/>
      <c r="AQ54" s="304"/>
      <c r="AR54" s="303"/>
      <c r="AS54" s="303"/>
      <c r="AT54" s="303"/>
      <c r="AU54" s="303"/>
      <c r="AV54" s="303"/>
      <c r="AW54" s="303"/>
      <c r="AX54" s="303"/>
      <c r="AY54" s="309"/>
    </row>
    <row r="55" customFormat="false" ht="12.9" hidden="false" customHeight="true" outlineLevel="0" collapsed="false">
      <c r="B55" s="217" t="s">
        <v>5925</v>
      </c>
    </row>
    <row r="56" customFormat="false" ht="9.9" hidden="false" customHeight="true" outlineLevel="0" collapsed="false">
      <c r="B56" s="217"/>
    </row>
    <row r="57" customFormat="false" ht="8.15" hidden="false" customHeight="true" outlineLevel="0" collapsed="false">
      <c r="AM57" s="193"/>
      <c r="AN57" s="190"/>
      <c r="AO57" s="190"/>
      <c r="AP57" s="190"/>
      <c r="AQ57" s="190"/>
      <c r="AR57" s="190"/>
      <c r="AS57" s="190"/>
      <c r="AT57" s="190"/>
      <c r="AU57" s="190"/>
      <c r="AV57" s="190"/>
      <c r="AW57" s="190"/>
      <c r="AX57" s="190"/>
      <c r="AY57" s="190"/>
      <c r="AZ57" s="215"/>
    </row>
    <row r="58" customFormat="false" ht="14.15" hidden="false" customHeight="true" outlineLevel="0" collapsed="false">
      <c r="AM58" s="226"/>
      <c r="AN58" s="206"/>
      <c r="AO58" s="217" t="s">
        <v>409</v>
      </c>
      <c r="AP58" s="206"/>
      <c r="AQ58" s="206"/>
      <c r="AR58" s="206"/>
      <c r="AS58" s="206"/>
      <c r="AT58" s="206"/>
      <c r="AU58" s="206"/>
      <c r="AV58" s="206"/>
      <c r="AW58" s="206"/>
      <c r="AX58" s="206"/>
      <c r="AY58" s="206"/>
      <c r="AZ58" s="227"/>
    </row>
    <row r="59" customFormat="false" ht="14.15" hidden="false" customHeight="true" outlineLevel="0" collapsed="false">
      <c r="AM59" s="226"/>
      <c r="AN59" s="206"/>
      <c r="AO59" s="206"/>
      <c r="AP59" s="206"/>
      <c r="AQ59" s="206"/>
      <c r="AR59" s="206"/>
      <c r="AS59" s="217" t="s">
        <v>393</v>
      </c>
      <c r="AT59" s="206"/>
      <c r="AU59" s="206"/>
      <c r="AV59" s="206"/>
      <c r="AW59" s="206"/>
      <c r="AX59" s="206"/>
      <c r="AY59" s="206"/>
      <c r="AZ59" s="227"/>
    </row>
    <row r="60" customFormat="false" ht="8.15" hidden="false" customHeight="true" outlineLevel="0" collapsed="false">
      <c r="AM60" s="213"/>
      <c r="AN60" s="196"/>
      <c r="AO60" s="196"/>
      <c r="AP60" s="196"/>
      <c r="AQ60" s="196"/>
      <c r="AR60" s="196"/>
      <c r="AS60" s="196"/>
      <c r="AT60" s="196"/>
      <c r="AU60" s="196"/>
      <c r="AV60" s="196"/>
      <c r="AW60" s="196"/>
      <c r="AX60" s="196"/>
      <c r="AY60" s="196"/>
      <c r="AZ60" s="231"/>
    </row>
  </sheetData>
  <printOptions headings="false" gridLines="false" gridLinesSet="true" horizontalCentered="false" verticalCentered="false"/>
  <pageMargins left="0.511805555555555" right="0.511805555555555" top="0.747916666666667" bottom="0.354166666666667" header="0.511805555555555" footer="0.511805555555555"/>
  <pageSetup paperSize="9"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Footer/>
  </headerFooter>
</worksheet>
</file>

<file path=xl/worksheets/sheet22.xml><?xml version="1.0" encoding="utf-8"?>
<worksheet xmlns="http://schemas.openxmlformats.org/spreadsheetml/2006/main" xmlns:r="http://schemas.openxmlformats.org/officeDocument/2006/relationships">
  <sheetPr filterMode="false">
    <pageSetUpPr fitToPage="false"/>
  </sheetPr>
  <dimension ref="A1:AY58"/>
  <sheetViews>
    <sheetView windowProtection="false"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RowHeight="18"/>
  <cols>
    <col collapsed="false" hidden="false" max="1025" min="1" style="0" width="1.52263374485597"/>
  </cols>
  <sheetData>
    <row r="1" s="217" customFormat="true" ht="15" hidden="false" customHeight="true" outlineLevel="0" collapsed="false">
      <c r="A1" s="182"/>
      <c r="B1" s="182" t="s">
        <v>5926</v>
      </c>
    </row>
    <row r="2" s="217" customFormat="true" ht="15" hidden="false" customHeight="true" outlineLevel="0" collapsed="false">
      <c r="A2" s="0"/>
      <c r="B2" s="0"/>
      <c r="J2" s="181" t="s">
        <v>5921</v>
      </c>
    </row>
    <row r="3" s="217" customFormat="true" ht="14.15" hidden="false" customHeight="true" outlineLevel="0" collapsed="false">
      <c r="A3" s="0"/>
      <c r="B3" s="0"/>
      <c r="J3" s="0"/>
      <c r="L3" s="181"/>
    </row>
    <row r="4" s="217" customFormat="true" ht="12.9" hidden="false" customHeight="true" outlineLevel="0" collapsed="false">
      <c r="A4" s="0"/>
      <c r="B4" s="193"/>
      <c r="C4" s="190"/>
      <c r="D4" s="190"/>
      <c r="E4" s="190" t="s">
        <v>373</v>
      </c>
      <c r="F4" s="190"/>
      <c r="G4" s="190"/>
      <c r="H4" s="190"/>
      <c r="I4" s="190"/>
      <c r="J4" s="190"/>
      <c r="K4" s="190"/>
      <c r="L4" s="190"/>
      <c r="M4" s="215"/>
      <c r="N4" s="190"/>
      <c r="O4" s="190"/>
      <c r="P4" s="190"/>
      <c r="Q4" s="190"/>
      <c r="R4" s="190"/>
      <c r="S4" s="190"/>
      <c r="T4" s="190"/>
      <c r="U4" s="190"/>
      <c r="V4" s="190"/>
      <c r="W4" s="190"/>
      <c r="X4" s="190"/>
      <c r="Y4" s="190"/>
      <c r="Z4" s="190"/>
      <c r="AA4" s="190"/>
      <c r="AB4" s="190"/>
      <c r="AC4" s="190"/>
      <c r="AD4" s="190"/>
      <c r="AE4" s="190"/>
      <c r="AF4" s="190"/>
      <c r="AG4" s="190"/>
      <c r="AH4" s="190"/>
      <c r="AI4" s="190"/>
      <c r="AJ4" s="190"/>
      <c r="AK4" s="190"/>
      <c r="AL4" s="190"/>
      <c r="AM4" s="190"/>
      <c r="AN4" s="190"/>
      <c r="AO4" s="190"/>
      <c r="AP4" s="190"/>
      <c r="AQ4" s="190"/>
      <c r="AR4" s="190"/>
      <c r="AS4" s="190"/>
      <c r="AT4" s="190"/>
      <c r="AU4" s="190"/>
      <c r="AV4" s="190"/>
      <c r="AW4" s="190"/>
      <c r="AX4" s="190"/>
      <c r="AY4" s="215"/>
    </row>
    <row r="5" s="217" customFormat="true" ht="12.9" hidden="false" customHeight="true" outlineLevel="0" collapsed="false">
      <c r="A5" s="0"/>
      <c r="B5" s="213"/>
      <c r="C5" s="196"/>
      <c r="D5" s="196"/>
      <c r="E5" s="196"/>
      <c r="F5" s="196"/>
      <c r="G5" s="196"/>
      <c r="H5" s="196"/>
      <c r="I5" s="196"/>
      <c r="J5" s="196"/>
      <c r="K5" s="196"/>
      <c r="L5" s="196"/>
      <c r="M5" s="231"/>
      <c r="N5" s="196"/>
      <c r="O5" s="196"/>
      <c r="P5" s="196"/>
      <c r="Q5" s="196"/>
      <c r="R5" s="196"/>
      <c r="S5" s="196"/>
      <c r="T5" s="196"/>
      <c r="U5" s="196"/>
      <c r="V5" s="196"/>
      <c r="W5" s="196"/>
      <c r="X5" s="196"/>
      <c r="Y5" s="196"/>
      <c r="Z5" s="196"/>
      <c r="AA5" s="196"/>
      <c r="AB5" s="196"/>
      <c r="AC5" s="196"/>
      <c r="AD5" s="196"/>
      <c r="AE5" s="196"/>
      <c r="AF5" s="196"/>
      <c r="AG5" s="196"/>
      <c r="AH5" s="196"/>
      <c r="AI5" s="196"/>
      <c r="AJ5" s="196"/>
      <c r="AK5" s="196"/>
      <c r="AL5" s="196"/>
      <c r="AM5" s="196"/>
      <c r="AN5" s="196"/>
      <c r="AO5" s="196"/>
      <c r="AP5" s="196"/>
      <c r="AQ5" s="196"/>
      <c r="AR5" s="196"/>
      <c r="AS5" s="196"/>
      <c r="AT5" s="196"/>
      <c r="AU5" s="196"/>
      <c r="AV5" s="196"/>
      <c r="AW5" s="196"/>
      <c r="AX5" s="196"/>
      <c r="AY5" s="231"/>
    </row>
    <row r="6" s="217" customFormat="true" ht="14.15" hidden="false" customHeight="true" outlineLevel="0" collapsed="false">
      <c r="A6" s="0"/>
      <c r="B6" s="0"/>
      <c r="C6" s="0"/>
      <c r="D6" s="0"/>
      <c r="E6" s="0"/>
      <c r="F6" s="0"/>
      <c r="G6" s="0"/>
      <c r="H6" s="0"/>
      <c r="I6" s="0"/>
      <c r="J6" s="0"/>
      <c r="K6" s="0"/>
      <c r="L6" s="0"/>
      <c r="M6" s="0"/>
      <c r="N6" s="0"/>
      <c r="O6" s="0"/>
      <c r="P6" s="0"/>
      <c r="Q6" s="0"/>
      <c r="R6" s="0"/>
      <c r="S6" s="0"/>
      <c r="T6" s="0"/>
      <c r="U6" s="0"/>
      <c r="V6" s="0"/>
      <c r="W6" s="0"/>
      <c r="X6" s="0"/>
      <c r="Y6" s="0"/>
      <c r="Z6" s="0"/>
      <c r="AA6" s="0"/>
      <c r="AB6" s="0"/>
      <c r="AC6" s="0"/>
      <c r="AD6" s="0"/>
      <c r="AE6" s="0"/>
      <c r="AF6" s="0"/>
      <c r="AG6" s="0"/>
      <c r="AH6" s="0"/>
      <c r="AI6" s="0"/>
      <c r="AJ6" s="0"/>
      <c r="AK6" s="0"/>
      <c r="AL6" s="0"/>
      <c r="AM6" s="0"/>
      <c r="AN6" s="0"/>
      <c r="AO6" s="0"/>
      <c r="AP6" s="0"/>
      <c r="AQ6" s="0"/>
      <c r="AR6" s="0"/>
      <c r="AS6" s="0"/>
      <c r="AT6" s="0"/>
      <c r="AU6" s="0"/>
      <c r="AV6" s="0"/>
      <c r="AW6" s="0"/>
      <c r="AX6" s="0"/>
      <c r="AY6" s="0"/>
    </row>
    <row r="7" s="217" customFormat="true" ht="14.15" hidden="false" customHeight="true" outlineLevel="0" collapsed="false">
      <c r="A7" s="0"/>
      <c r="B7" s="0"/>
      <c r="C7" s="281" t="s">
        <v>5910</v>
      </c>
      <c r="D7" s="0"/>
      <c r="E7" s="0"/>
      <c r="F7" s="0"/>
      <c r="G7" s="0"/>
      <c r="H7" s="0"/>
      <c r="I7" s="0"/>
      <c r="J7" s="0"/>
      <c r="K7" s="0"/>
      <c r="L7" s="0"/>
      <c r="M7" s="0"/>
      <c r="N7" s="0"/>
      <c r="O7" s="0"/>
      <c r="P7" s="0"/>
      <c r="Q7" s="0"/>
      <c r="R7" s="0"/>
      <c r="S7" s="0"/>
      <c r="T7" s="0"/>
      <c r="U7" s="0"/>
      <c r="V7" s="0"/>
      <c r="W7" s="0"/>
      <c r="X7" s="0"/>
      <c r="Y7" s="0"/>
      <c r="Z7" s="0"/>
      <c r="AA7" s="0"/>
      <c r="AB7" s="0"/>
      <c r="AC7" s="0"/>
      <c r="AD7" s="0"/>
      <c r="AE7" s="0"/>
      <c r="AF7" s="0"/>
      <c r="AG7" s="0"/>
      <c r="AH7" s="0"/>
      <c r="AI7" s="0"/>
      <c r="AJ7" s="0"/>
      <c r="AK7" s="0"/>
      <c r="AL7" s="0"/>
      <c r="AM7" s="0"/>
      <c r="AN7" s="0"/>
      <c r="AO7" s="0"/>
      <c r="AP7" s="0"/>
      <c r="AQ7" s="0"/>
      <c r="AR7" s="0"/>
      <c r="AS7" s="0"/>
      <c r="AT7" s="0"/>
      <c r="AU7" s="0"/>
      <c r="AV7" s="0"/>
      <c r="AW7" s="0"/>
      <c r="AX7" s="0"/>
      <c r="AY7" s="0"/>
    </row>
    <row r="8" customFormat="false" ht="9.9" hidden="false" customHeight="true" outlineLevel="0" collapsed="false">
      <c r="B8" s="193"/>
      <c r="C8" s="190"/>
      <c r="D8" s="190"/>
      <c r="E8" s="190"/>
      <c r="F8" s="190"/>
      <c r="G8" s="193" t="s">
        <v>378</v>
      </c>
      <c r="H8" s="190"/>
      <c r="I8" s="190"/>
      <c r="J8" s="190"/>
      <c r="K8" s="190"/>
      <c r="L8" s="190"/>
      <c r="M8" s="190"/>
      <c r="N8" s="190"/>
      <c r="O8" s="190"/>
      <c r="P8" s="190"/>
      <c r="Q8" s="193"/>
      <c r="R8" s="190"/>
      <c r="S8" s="190" t="s">
        <v>5927</v>
      </c>
      <c r="T8" s="190"/>
      <c r="U8" s="190"/>
      <c r="V8" s="190"/>
      <c r="W8" s="190"/>
      <c r="X8" s="190"/>
      <c r="Y8" s="193" t="s">
        <v>397</v>
      </c>
      <c r="Z8" s="190"/>
      <c r="AA8" s="190"/>
      <c r="AB8" s="190"/>
      <c r="AC8" s="190"/>
      <c r="AD8" s="190"/>
      <c r="AE8" s="190"/>
      <c r="AF8" s="190"/>
      <c r="AG8" s="190"/>
      <c r="AH8" s="193" t="s">
        <v>398</v>
      </c>
      <c r="AI8" s="190"/>
      <c r="AJ8" s="190"/>
      <c r="AK8" s="190"/>
      <c r="AL8" s="190"/>
      <c r="AM8" s="190"/>
      <c r="AN8" s="190"/>
      <c r="AO8" s="190"/>
      <c r="AP8" s="190"/>
      <c r="AQ8" s="193" t="s">
        <v>399</v>
      </c>
      <c r="AR8" s="190"/>
      <c r="AS8" s="190"/>
      <c r="AT8" s="190"/>
      <c r="AU8" s="190"/>
      <c r="AV8" s="190"/>
      <c r="AW8" s="190"/>
      <c r="AX8" s="190"/>
      <c r="AY8" s="215"/>
    </row>
    <row r="9" customFormat="false" ht="9.9" hidden="false" customHeight="true" outlineLevel="0" collapsed="false">
      <c r="B9" s="226" t="s">
        <v>412</v>
      </c>
      <c r="C9" s="206"/>
      <c r="D9" s="206"/>
      <c r="E9" s="206"/>
      <c r="F9" s="206"/>
      <c r="G9" s="226"/>
      <c r="H9" s="206"/>
      <c r="J9" s="206"/>
      <c r="K9" s="217" t="s">
        <v>5911</v>
      </c>
      <c r="L9" s="206"/>
      <c r="M9" s="206"/>
      <c r="N9" s="206"/>
      <c r="O9" s="206"/>
      <c r="P9" s="206"/>
      <c r="Q9" s="226"/>
      <c r="S9" s="206"/>
      <c r="T9" s="206"/>
      <c r="U9" s="206"/>
      <c r="V9" s="206"/>
      <c r="W9" s="206"/>
      <c r="X9" s="206"/>
      <c r="Y9" s="226"/>
      <c r="AB9" s="206" t="s">
        <v>5923</v>
      </c>
      <c r="AC9" s="206"/>
      <c r="AD9" s="206"/>
      <c r="AE9" s="206"/>
      <c r="AF9" s="206"/>
      <c r="AG9" s="206"/>
      <c r="AH9" s="226"/>
      <c r="AJ9" s="206"/>
      <c r="AK9" s="206" t="s">
        <v>5923</v>
      </c>
      <c r="AL9" s="206"/>
      <c r="AM9" s="206"/>
      <c r="AN9" s="206"/>
      <c r="AO9" s="206"/>
      <c r="AP9" s="206"/>
      <c r="AQ9" s="226"/>
      <c r="AS9" s="206"/>
      <c r="AT9" s="206" t="s">
        <v>5923</v>
      </c>
      <c r="AU9" s="206"/>
      <c r="AV9" s="206"/>
      <c r="AW9" s="206"/>
      <c r="AX9" s="206"/>
      <c r="AY9" s="227"/>
    </row>
    <row r="10" customFormat="false" ht="12.9" hidden="false" customHeight="true" outlineLevel="0" collapsed="false">
      <c r="B10" s="185" t="s">
        <v>48</v>
      </c>
      <c r="C10" s="218"/>
      <c r="D10" s="218"/>
      <c r="E10" s="218"/>
      <c r="F10" s="218"/>
      <c r="G10" s="185"/>
      <c r="H10" s="218"/>
      <c r="I10" s="218"/>
      <c r="J10" s="218"/>
      <c r="K10" s="218"/>
      <c r="L10" s="218"/>
      <c r="M10" s="218"/>
      <c r="N10" s="218"/>
      <c r="O10" s="218" t="s">
        <v>273</v>
      </c>
      <c r="P10" s="219"/>
      <c r="Q10" s="218"/>
      <c r="R10" s="218"/>
      <c r="S10" s="218"/>
      <c r="T10" s="218"/>
      <c r="U10" s="218"/>
      <c r="V10" s="218"/>
      <c r="W10" s="218" t="s">
        <v>273</v>
      </c>
      <c r="X10" s="218"/>
      <c r="Y10" s="185"/>
      <c r="Z10" s="218"/>
      <c r="AA10" s="218"/>
      <c r="AB10" s="218"/>
      <c r="AC10" s="218" t="s">
        <v>5924</v>
      </c>
      <c r="AD10" s="218"/>
      <c r="AE10" s="218"/>
      <c r="AF10" s="218"/>
      <c r="AG10" s="219"/>
      <c r="AH10" s="218"/>
      <c r="AI10" s="218"/>
      <c r="AJ10" s="218"/>
      <c r="AK10" s="218"/>
      <c r="AL10" s="218" t="s">
        <v>5924</v>
      </c>
      <c r="AM10" s="218"/>
      <c r="AN10" s="218"/>
      <c r="AO10" s="218"/>
      <c r="AP10" s="219"/>
      <c r="AQ10" s="185"/>
      <c r="AR10" s="218"/>
      <c r="AS10" s="218"/>
      <c r="AT10" s="218"/>
      <c r="AU10" s="218" t="s">
        <v>5924</v>
      </c>
      <c r="AV10" s="218"/>
      <c r="AW10" s="218"/>
      <c r="AX10" s="218"/>
      <c r="AY10" s="219"/>
    </row>
    <row r="11" customFormat="false" ht="12.9" hidden="false" customHeight="true" outlineLevel="0" collapsed="false">
      <c r="B11" s="185" t="s">
        <v>415</v>
      </c>
      <c r="C11" s="218"/>
      <c r="D11" s="218"/>
      <c r="E11" s="218"/>
      <c r="F11" s="218"/>
      <c r="G11" s="185"/>
      <c r="H11" s="218"/>
      <c r="I11" s="218"/>
      <c r="J11" s="218"/>
      <c r="K11" s="218"/>
      <c r="L11" s="218"/>
      <c r="M11" s="218"/>
      <c r="N11" s="218"/>
      <c r="O11" s="218" t="s">
        <v>273</v>
      </c>
      <c r="P11" s="219"/>
      <c r="Q11" s="218"/>
      <c r="R11" s="218"/>
      <c r="S11" s="218"/>
      <c r="T11" s="218"/>
      <c r="U11" s="218"/>
      <c r="V11" s="218"/>
      <c r="W11" s="218" t="s">
        <v>273</v>
      </c>
      <c r="X11" s="218"/>
      <c r="Y11" s="185"/>
      <c r="Z11" s="218"/>
      <c r="AA11" s="218"/>
      <c r="AB11" s="218"/>
      <c r="AC11" s="218" t="s">
        <v>5924</v>
      </c>
      <c r="AD11" s="218"/>
      <c r="AE11" s="218"/>
      <c r="AF11" s="218"/>
      <c r="AG11" s="219"/>
      <c r="AH11" s="218"/>
      <c r="AI11" s="218"/>
      <c r="AJ11" s="218"/>
      <c r="AK11" s="218"/>
      <c r="AL11" s="218" t="s">
        <v>5924</v>
      </c>
      <c r="AM11" s="218"/>
      <c r="AN11" s="218"/>
      <c r="AO11" s="218"/>
      <c r="AP11" s="219"/>
      <c r="AQ11" s="185"/>
      <c r="AR11" s="218"/>
      <c r="AS11" s="218"/>
      <c r="AT11" s="218"/>
      <c r="AU11" s="218" t="s">
        <v>5924</v>
      </c>
      <c r="AV11" s="218"/>
      <c r="AW11" s="218"/>
      <c r="AX11" s="218"/>
      <c r="AY11" s="219"/>
    </row>
    <row r="12" customFormat="false" ht="12.9" hidden="false" customHeight="true" outlineLevel="0" collapsed="false">
      <c r="B12" s="185" t="s">
        <v>416</v>
      </c>
      <c r="C12" s="218"/>
      <c r="D12" s="218"/>
      <c r="E12" s="218"/>
      <c r="F12" s="218"/>
      <c r="G12" s="185"/>
      <c r="H12" s="218"/>
      <c r="I12" s="218"/>
      <c r="J12" s="218"/>
      <c r="K12" s="218"/>
      <c r="L12" s="218"/>
      <c r="M12" s="218"/>
      <c r="N12" s="218"/>
      <c r="O12" s="218" t="s">
        <v>273</v>
      </c>
      <c r="P12" s="219"/>
      <c r="Q12" s="218"/>
      <c r="R12" s="218"/>
      <c r="S12" s="218"/>
      <c r="T12" s="218"/>
      <c r="U12" s="218"/>
      <c r="V12" s="218"/>
      <c r="W12" s="218" t="s">
        <v>273</v>
      </c>
      <c r="X12" s="218"/>
      <c r="Y12" s="185"/>
      <c r="Z12" s="218"/>
      <c r="AA12" s="218"/>
      <c r="AB12" s="218"/>
      <c r="AC12" s="218" t="s">
        <v>5924</v>
      </c>
      <c r="AD12" s="218"/>
      <c r="AE12" s="218"/>
      <c r="AF12" s="218"/>
      <c r="AG12" s="219"/>
      <c r="AH12" s="218"/>
      <c r="AI12" s="218"/>
      <c r="AJ12" s="218"/>
      <c r="AK12" s="218"/>
      <c r="AL12" s="218" t="s">
        <v>5924</v>
      </c>
      <c r="AM12" s="218"/>
      <c r="AN12" s="218"/>
      <c r="AO12" s="218"/>
      <c r="AP12" s="219"/>
      <c r="AQ12" s="185"/>
      <c r="AR12" s="218"/>
      <c r="AS12" s="218"/>
      <c r="AT12" s="218"/>
      <c r="AU12" s="218" t="s">
        <v>5924</v>
      </c>
      <c r="AV12" s="218"/>
      <c r="AW12" s="218"/>
      <c r="AX12" s="218"/>
      <c r="AY12" s="219"/>
    </row>
    <row r="13" customFormat="false" ht="12.9" hidden="false" customHeight="true" outlineLevel="0" collapsed="false">
      <c r="B13" s="185" t="s">
        <v>417</v>
      </c>
      <c r="C13" s="218"/>
      <c r="D13" s="218"/>
      <c r="E13" s="218"/>
      <c r="F13" s="218"/>
      <c r="G13" s="185"/>
      <c r="H13" s="218"/>
      <c r="I13" s="218"/>
      <c r="J13" s="218"/>
      <c r="K13" s="218"/>
      <c r="L13" s="218"/>
      <c r="M13" s="218"/>
      <c r="N13" s="218"/>
      <c r="O13" s="218" t="s">
        <v>273</v>
      </c>
      <c r="P13" s="219"/>
      <c r="Q13" s="218"/>
      <c r="R13" s="218"/>
      <c r="S13" s="218"/>
      <c r="T13" s="218"/>
      <c r="U13" s="218"/>
      <c r="V13" s="218"/>
      <c r="W13" s="218" t="s">
        <v>273</v>
      </c>
      <c r="X13" s="218"/>
      <c r="Y13" s="185"/>
      <c r="Z13" s="218"/>
      <c r="AA13" s="218"/>
      <c r="AB13" s="218"/>
      <c r="AC13" s="218" t="s">
        <v>5924</v>
      </c>
      <c r="AD13" s="218"/>
      <c r="AE13" s="218"/>
      <c r="AF13" s="218"/>
      <c r="AG13" s="219"/>
      <c r="AH13" s="218"/>
      <c r="AI13" s="218"/>
      <c r="AJ13" s="218"/>
      <c r="AK13" s="218"/>
      <c r="AL13" s="218" t="s">
        <v>5924</v>
      </c>
      <c r="AM13" s="218"/>
      <c r="AN13" s="218"/>
      <c r="AO13" s="218"/>
      <c r="AP13" s="219"/>
      <c r="AQ13" s="185"/>
      <c r="AR13" s="218"/>
      <c r="AS13" s="218"/>
      <c r="AT13" s="218"/>
      <c r="AU13" s="218" t="s">
        <v>5924</v>
      </c>
      <c r="AV13" s="218"/>
      <c r="AW13" s="218"/>
      <c r="AX13" s="218"/>
      <c r="AY13" s="219"/>
    </row>
    <row r="14" customFormat="false" ht="12.9" hidden="false" customHeight="true" outlineLevel="0" collapsed="false">
      <c r="B14" s="185" t="s">
        <v>418</v>
      </c>
      <c r="C14" s="218"/>
      <c r="D14" s="218"/>
      <c r="E14" s="218"/>
      <c r="F14" s="218"/>
      <c r="G14" s="185"/>
      <c r="H14" s="218"/>
      <c r="I14" s="218"/>
      <c r="J14" s="218"/>
      <c r="K14" s="218"/>
      <c r="L14" s="218"/>
      <c r="M14" s="218"/>
      <c r="N14" s="218"/>
      <c r="O14" s="218" t="s">
        <v>273</v>
      </c>
      <c r="P14" s="219"/>
      <c r="Q14" s="218"/>
      <c r="R14" s="218"/>
      <c r="S14" s="218"/>
      <c r="T14" s="218"/>
      <c r="U14" s="218"/>
      <c r="V14" s="218"/>
      <c r="W14" s="218" t="s">
        <v>273</v>
      </c>
      <c r="X14" s="218"/>
      <c r="Y14" s="185"/>
      <c r="Z14" s="218"/>
      <c r="AA14" s="218"/>
      <c r="AB14" s="218"/>
      <c r="AC14" s="218" t="s">
        <v>5924</v>
      </c>
      <c r="AD14" s="218"/>
      <c r="AE14" s="218"/>
      <c r="AF14" s="218"/>
      <c r="AG14" s="219"/>
      <c r="AH14" s="218"/>
      <c r="AI14" s="218"/>
      <c r="AJ14" s="218"/>
      <c r="AK14" s="218"/>
      <c r="AL14" s="218" t="s">
        <v>5924</v>
      </c>
      <c r="AM14" s="218"/>
      <c r="AN14" s="218"/>
      <c r="AO14" s="218"/>
      <c r="AP14" s="219"/>
      <c r="AQ14" s="185"/>
      <c r="AR14" s="218"/>
      <c r="AS14" s="218"/>
      <c r="AT14" s="218"/>
      <c r="AU14" s="218" t="s">
        <v>5924</v>
      </c>
      <c r="AV14" s="218"/>
      <c r="AW14" s="218"/>
      <c r="AX14" s="218"/>
      <c r="AY14" s="219"/>
    </row>
    <row r="15" customFormat="false" ht="12.9" hidden="false" customHeight="true" outlineLevel="0" collapsed="false">
      <c r="B15" s="185" t="s">
        <v>419</v>
      </c>
      <c r="C15" s="218"/>
      <c r="D15" s="218"/>
      <c r="E15" s="218"/>
      <c r="F15" s="218"/>
      <c r="G15" s="185"/>
      <c r="H15" s="218"/>
      <c r="I15" s="218"/>
      <c r="J15" s="218"/>
      <c r="K15" s="218"/>
      <c r="L15" s="218"/>
      <c r="M15" s="218"/>
      <c r="N15" s="218"/>
      <c r="O15" s="218" t="s">
        <v>273</v>
      </c>
      <c r="P15" s="219"/>
      <c r="Q15" s="218"/>
      <c r="R15" s="218"/>
      <c r="S15" s="218"/>
      <c r="T15" s="218"/>
      <c r="U15" s="218"/>
      <c r="V15" s="218"/>
      <c r="W15" s="218" t="s">
        <v>273</v>
      </c>
      <c r="X15" s="218"/>
      <c r="Y15" s="185"/>
      <c r="Z15" s="218"/>
      <c r="AA15" s="218"/>
      <c r="AB15" s="218"/>
      <c r="AC15" s="218" t="s">
        <v>5924</v>
      </c>
      <c r="AD15" s="218"/>
      <c r="AE15" s="218"/>
      <c r="AF15" s="218"/>
      <c r="AG15" s="219"/>
      <c r="AH15" s="218"/>
      <c r="AI15" s="218"/>
      <c r="AJ15" s="218"/>
      <c r="AK15" s="218"/>
      <c r="AL15" s="218" t="s">
        <v>5924</v>
      </c>
      <c r="AM15" s="218"/>
      <c r="AN15" s="218"/>
      <c r="AO15" s="218"/>
      <c r="AP15" s="219"/>
      <c r="AQ15" s="185"/>
      <c r="AR15" s="218"/>
      <c r="AS15" s="218"/>
      <c r="AT15" s="218"/>
      <c r="AU15" s="218" t="s">
        <v>5924</v>
      </c>
      <c r="AV15" s="218"/>
      <c r="AW15" s="218"/>
      <c r="AX15" s="218"/>
      <c r="AY15" s="219"/>
    </row>
    <row r="16" customFormat="false" ht="12.9" hidden="false" customHeight="true" outlineLevel="0" collapsed="false">
      <c r="B16" s="185" t="s">
        <v>420</v>
      </c>
      <c r="C16" s="218"/>
      <c r="D16" s="218"/>
      <c r="E16" s="218"/>
      <c r="F16" s="218"/>
      <c r="G16" s="185"/>
      <c r="H16" s="218"/>
      <c r="I16" s="218"/>
      <c r="J16" s="218"/>
      <c r="K16" s="218"/>
      <c r="L16" s="218"/>
      <c r="M16" s="218"/>
      <c r="N16" s="218"/>
      <c r="O16" s="218" t="s">
        <v>273</v>
      </c>
      <c r="P16" s="219"/>
      <c r="Q16" s="218"/>
      <c r="R16" s="218"/>
      <c r="S16" s="218"/>
      <c r="T16" s="218"/>
      <c r="U16" s="218"/>
      <c r="V16" s="218"/>
      <c r="W16" s="218" t="s">
        <v>273</v>
      </c>
      <c r="X16" s="218"/>
      <c r="Y16" s="185"/>
      <c r="Z16" s="218"/>
      <c r="AA16" s="218"/>
      <c r="AB16" s="218"/>
      <c r="AC16" s="218" t="s">
        <v>5924</v>
      </c>
      <c r="AD16" s="218"/>
      <c r="AE16" s="218"/>
      <c r="AF16" s="218"/>
      <c r="AG16" s="219"/>
      <c r="AH16" s="218"/>
      <c r="AI16" s="218"/>
      <c r="AJ16" s="218"/>
      <c r="AK16" s="218"/>
      <c r="AL16" s="218" t="s">
        <v>5924</v>
      </c>
      <c r="AM16" s="218"/>
      <c r="AN16" s="218"/>
      <c r="AO16" s="218"/>
      <c r="AP16" s="219"/>
      <c r="AQ16" s="185"/>
      <c r="AR16" s="218"/>
      <c r="AS16" s="218"/>
      <c r="AT16" s="218"/>
      <c r="AU16" s="218" t="s">
        <v>5924</v>
      </c>
      <c r="AV16" s="218"/>
      <c r="AW16" s="218"/>
      <c r="AX16" s="218"/>
      <c r="AY16" s="219"/>
    </row>
    <row r="17" customFormat="false" ht="12.9" hidden="false" customHeight="true" outlineLevel="0" collapsed="false">
      <c r="B17" s="185" t="s">
        <v>421</v>
      </c>
      <c r="C17" s="218"/>
      <c r="D17" s="218"/>
      <c r="E17" s="218"/>
      <c r="F17" s="218"/>
      <c r="G17" s="185"/>
      <c r="H17" s="218"/>
      <c r="I17" s="218"/>
      <c r="J17" s="218"/>
      <c r="K17" s="218"/>
      <c r="L17" s="218"/>
      <c r="M17" s="218"/>
      <c r="N17" s="218"/>
      <c r="O17" s="218" t="s">
        <v>273</v>
      </c>
      <c r="P17" s="219"/>
      <c r="Q17" s="218"/>
      <c r="R17" s="218"/>
      <c r="S17" s="218"/>
      <c r="T17" s="218"/>
      <c r="U17" s="218"/>
      <c r="V17" s="218"/>
      <c r="W17" s="218" t="s">
        <v>273</v>
      </c>
      <c r="X17" s="218"/>
      <c r="Y17" s="185"/>
      <c r="Z17" s="218"/>
      <c r="AA17" s="218"/>
      <c r="AB17" s="218"/>
      <c r="AC17" s="218" t="s">
        <v>5924</v>
      </c>
      <c r="AD17" s="218"/>
      <c r="AE17" s="218"/>
      <c r="AF17" s="218"/>
      <c r="AG17" s="219"/>
      <c r="AH17" s="218"/>
      <c r="AI17" s="218"/>
      <c r="AJ17" s="218"/>
      <c r="AK17" s="218"/>
      <c r="AL17" s="218" t="s">
        <v>5924</v>
      </c>
      <c r="AM17" s="218"/>
      <c r="AN17" s="218"/>
      <c r="AO17" s="218"/>
      <c r="AP17" s="219"/>
      <c r="AQ17" s="185"/>
      <c r="AR17" s="218"/>
      <c r="AS17" s="218"/>
      <c r="AT17" s="218"/>
      <c r="AU17" s="218" t="s">
        <v>5924</v>
      </c>
      <c r="AV17" s="218"/>
      <c r="AW17" s="218"/>
      <c r="AX17" s="218"/>
      <c r="AY17" s="219"/>
    </row>
    <row r="18" customFormat="false" ht="12.9" hidden="false" customHeight="true" outlineLevel="0" collapsed="false">
      <c r="B18" s="185" t="s">
        <v>422</v>
      </c>
      <c r="C18" s="218"/>
      <c r="D18" s="218"/>
      <c r="E18" s="218"/>
      <c r="F18" s="218"/>
      <c r="G18" s="185"/>
      <c r="H18" s="218"/>
      <c r="I18" s="218"/>
      <c r="J18" s="218"/>
      <c r="K18" s="218"/>
      <c r="L18" s="218"/>
      <c r="M18" s="218"/>
      <c r="N18" s="218"/>
      <c r="O18" s="218" t="s">
        <v>273</v>
      </c>
      <c r="P18" s="219"/>
      <c r="Q18" s="218"/>
      <c r="R18" s="218"/>
      <c r="S18" s="218"/>
      <c r="T18" s="218"/>
      <c r="U18" s="218"/>
      <c r="V18" s="218"/>
      <c r="W18" s="218" t="s">
        <v>273</v>
      </c>
      <c r="X18" s="218"/>
      <c r="Y18" s="185"/>
      <c r="Z18" s="218"/>
      <c r="AA18" s="218"/>
      <c r="AB18" s="218"/>
      <c r="AC18" s="218" t="s">
        <v>5924</v>
      </c>
      <c r="AD18" s="218"/>
      <c r="AE18" s="218"/>
      <c r="AF18" s="218"/>
      <c r="AG18" s="219"/>
      <c r="AH18" s="218"/>
      <c r="AI18" s="218"/>
      <c r="AJ18" s="218"/>
      <c r="AK18" s="218"/>
      <c r="AL18" s="218" t="s">
        <v>5924</v>
      </c>
      <c r="AM18" s="218"/>
      <c r="AN18" s="218"/>
      <c r="AO18" s="218"/>
      <c r="AP18" s="219"/>
      <c r="AQ18" s="185"/>
      <c r="AR18" s="218"/>
      <c r="AS18" s="218"/>
      <c r="AT18" s="218"/>
      <c r="AU18" s="218" t="s">
        <v>5924</v>
      </c>
      <c r="AV18" s="218"/>
      <c r="AW18" s="218"/>
      <c r="AX18" s="218"/>
      <c r="AY18" s="219"/>
    </row>
    <row r="19" customFormat="false" ht="12.9" hidden="false" customHeight="true" outlineLevel="0" collapsed="false">
      <c r="B19" s="185" t="s">
        <v>423</v>
      </c>
      <c r="C19" s="218"/>
      <c r="D19" s="218"/>
      <c r="E19" s="218"/>
      <c r="F19" s="218"/>
      <c r="G19" s="185"/>
      <c r="H19" s="218"/>
      <c r="I19" s="218"/>
      <c r="J19" s="218"/>
      <c r="K19" s="218"/>
      <c r="L19" s="218"/>
      <c r="M19" s="218"/>
      <c r="N19" s="218"/>
      <c r="O19" s="218" t="s">
        <v>273</v>
      </c>
      <c r="P19" s="219"/>
      <c r="Q19" s="218"/>
      <c r="R19" s="218"/>
      <c r="S19" s="218"/>
      <c r="T19" s="218"/>
      <c r="U19" s="218"/>
      <c r="V19" s="218"/>
      <c r="W19" s="218" t="s">
        <v>273</v>
      </c>
      <c r="X19" s="218"/>
      <c r="Y19" s="185"/>
      <c r="Z19" s="218"/>
      <c r="AA19" s="218"/>
      <c r="AB19" s="218"/>
      <c r="AC19" s="218" t="s">
        <v>5924</v>
      </c>
      <c r="AD19" s="218"/>
      <c r="AE19" s="218"/>
      <c r="AF19" s="218"/>
      <c r="AG19" s="219"/>
      <c r="AH19" s="218"/>
      <c r="AI19" s="218"/>
      <c r="AJ19" s="218"/>
      <c r="AK19" s="218"/>
      <c r="AL19" s="218" t="s">
        <v>5924</v>
      </c>
      <c r="AM19" s="218"/>
      <c r="AN19" s="218"/>
      <c r="AO19" s="218"/>
      <c r="AP19" s="219"/>
      <c r="AQ19" s="185"/>
      <c r="AR19" s="218"/>
      <c r="AS19" s="218"/>
      <c r="AT19" s="218"/>
      <c r="AU19" s="218" t="s">
        <v>5924</v>
      </c>
      <c r="AV19" s="218"/>
      <c r="AW19" s="218"/>
      <c r="AX19" s="218"/>
      <c r="AY19" s="219"/>
    </row>
    <row r="20" customFormat="false" ht="12.9" hidden="false" customHeight="true" outlineLevel="0" collapsed="false">
      <c r="B20" s="185" t="s">
        <v>424</v>
      </c>
      <c r="C20" s="218"/>
      <c r="D20" s="218"/>
      <c r="E20" s="218"/>
      <c r="F20" s="218"/>
      <c r="G20" s="185"/>
      <c r="H20" s="218"/>
      <c r="I20" s="218"/>
      <c r="J20" s="218"/>
      <c r="K20" s="218"/>
      <c r="L20" s="218"/>
      <c r="M20" s="218"/>
      <c r="N20" s="218"/>
      <c r="O20" s="218" t="s">
        <v>273</v>
      </c>
      <c r="P20" s="219"/>
      <c r="Q20" s="218"/>
      <c r="R20" s="218"/>
      <c r="S20" s="218"/>
      <c r="T20" s="218"/>
      <c r="U20" s="218"/>
      <c r="V20" s="218"/>
      <c r="W20" s="218" t="s">
        <v>273</v>
      </c>
      <c r="X20" s="218"/>
      <c r="Y20" s="185"/>
      <c r="Z20" s="218"/>
      <c r="AA20" s="218"/>
      <c r="AB20" s="218"/>
      <c r="AC20" s="218" t="s">
        <v>5924</v>
      </c>
      <c r="AD20" s="218"/>
      <c r="AE20" s="218"/>
      <c r="AF20" s="218"/>
      <c r="AG20" s="219"/>
      <c r="AH20" s="218"/>
      <c r="AI20" s="218"/>
      <c r="AJ20" s="218"/>
      <c r="AK20" s="218"/>
      <c r="AL20" s="218" t="s">
        <v>5924</v>
      </c>
      <c r="AM20" s="218"/>
      <c r="AN20" s="218"/>
      <c r="AO20" s="218"/>
      <c r="AP20" s="219"/>
      <c r="AQ20" s="185"/>
      <c r="AR20" s="218"/>
      <c r="AS20" s="218"/>
      <c r="AT20" s="218"/>
      <c r="AU20" s="218" t="s">
        <v>5924</v>
      </c>
      <c r="AV20" s="218"/>
      <c r="AW20" s="218"/>
      <c r="AX20" s="218"/>
      <c r="AY20" s="219"/>
    </row>
    <row r="21" customFormat="false" ht="12.9" hidden="false" customHeight="true" outlineLevel="0" collapsed="false">
      <c r="B21" s="185" t="s">
        <v>425</v>
      </c>
      <c r="C21" s="218"/>
      <c r="D21" s="218"/>
      <c r="E21" s="218"/>
      <c r="F21" s="218"/>
      <c r="G21" s="185"/>
      <c r="H21" s="218"/>
      <c r="I21" s="218"/>
      <c r="J21" s="218"/>
      <c r="K21" s="218"/>
      <c r="L21" s="218"/>
      <c r="M21" s="218"/>
      <c r="N21" s="218"/>
      <c r="O21" s="218" t="s">
        <v>273</v>
      </c>
      <c r="P21" s="219"/>
      <c r="Q21" s="218"/>
      <c r="R21" s="218"/>
      <c r="S21" s="218"/>
      <c r="T21" s="218"/>
      <c r="U21" s="218"/>
      <c r="V21" s="218"/>
      <c r="W21" s="218" t="s">
        <v>273</v>
      </c>
      <c r="X21" s="218"/>
      <c r="Y21" s="185"/>
      <c r="Z21" s="218"/>
      <c r="AA21" s="218"/>
      <c r="AB21" s="218"/>
      <c r="AC21" s="218" t="s">
        <v>5924</v>
      </c>
      <c r="AD21" s="218"/>
      <c r="AE21" s="218"/>
      <c r="AF21" s="218"/>
      <c r="AG21" s="219"/>
      <c r="AH21" s="218"/>
      <c r="AI21" s="218"/>
      <c r="AJ21" s="218"/>
      <c r="AK21" s="218"/>
      <c r="AL21" s="218" t="s">
        <v>5924</v>
      </c>
      <c r="AM21" s="218"/>
      <c r="AN21" s="218"/>
      <c r="AO21" s="218"/>
      <c r="AP21" s="219"/>
      <c r="AQ21" s="185"/>
      <c r="AR21" s="218"/>
      <c r="AS21" s="218"/>
      <c r="AT21" s="218"/>
      <c r="AU21" s="218" t="s">
        <v>5924</v>
      </c>
      <c r="AV21" s="218"/>
      <c r="AW21" s="218"/>
      <c r="AX21" s="218"/>
      <c r="AY21" s="219"/>
    </row>
    <row r="22" customFormat="false" ht="12.9" hidden="false" customHeight="true" outlineLevel="0" collapsed="false">
      <c r="B22" s="185" t="s">
        <v>63</v>
      </c>
      <c r="C22" s="218"/>
      <c r="D22" s="218"/>
      <c r="E22" s="218"/>
      <c r="F22" s="218"/>
      <c r="G22" s="185"/>
      <c r="H22" s="218"/>
      <c r="I22" s="218"/>
      <c r="J22" s="218"/>
      <c r="K22" s="218"/>
      <c r="L22" s="218"/>
      <c r="M22" s="218"/>
      <c r="N22" s="218"/>
      <c r="O22" s="218" t="s">
        <v>273</v>
      </c>
      <c r="P22" s="219"/>
      <c r="Q22" s="218"/>
      <c r="R22" s="218"/>
      <c r="S22" s="218"/>
      <c r="T22" s="218"/>
      <c r="U22" s="218"/>
      <c r="V22" s="218"/>
      <c r="W22" s="218" t="s">
        <v>273</v>
      </c>
      <c r="X22" s="218"/>
      <c r="Y22" s="185"/>
      <c r="Z22" s="218"/>
      <c r="AA22" s="218"/>
      <c r="AB22" s="218"/>
      <c r="AC22" s="218" t="s">
        <v>5924</v>
      </c>
      <c r="AD22" s="218"/>
      <c r="AE22" s="218"/>
      <c r="AF22" s="218"/>
      <c r="AG22" s="219"/>
      <c r="AH22" s="218"/>
      <c r="AI22" s="218"/>
      <c r="AJ22" s="218"/>
      <c r="AK22" s="218"/>
      <c r="AL22" s="218" t="s">
        <v>5924</v>
      </c>
      <c r="AM22" s="218"/>
      <c r="AN22" s="218"/>
      <c r="AO22" s="218"/>
      <c r="AP22" s="219"/>
      <c r="AQ22" s="185"/>
      <c r="AR22" s="218"/>
      <c r="AS22" s="218"/>
      <c r="AT22" s="218"/>
      <c r="AU22" s="218" t="s">
        <v>5924</v>
      </c>
      <c r="AV22" s="218"/>
      <c r="AW22" s="218"/>
      <c r="AX22" s="218"/>
      <c r="AY22" s="219"/>
    </row>
    <row r="23" customFormat="false" ht="12.9" hidden="false" customHeight="true" outlineLevel="0" collapsed="false">
      <c r="B23" s="185" t="s">
        <v>426</v>
      </c>
      <c r="C23" s="218"/>
      <c r="D23" s="218"/>
      <c r="E23" s="218"/>
      <c r="F23" s="218"/>
      <c r="G23" s="185"/>
      <c r="H23" s="218"/>
      <c r="I23" s="218"/>
      <c r="J23" s="218"/>
      <c r="K23" s="218"/>
      <c r="L23" s="218"/>
      <c r="M23" s="218"/>
      <c r="N23" s="218"/>
      <c r="O23" s="218" t="s">
        <v>273</v>
      </c>
      <c r="P23" s="219"/>
      <c r="Q23" s="218"/>
      <c r="R23" s="218"/>
      <c r="S23" s="218"/>
      <c r="T23" s="218"/>
      <c r="U23" s="218"/>
      <c r="V23" s="218"/>
      <c r="W23" s="218" t="s">
        <v>273</v>
      </c>
      <c r="X23" s="218"/>
      <c r="Y23" s="185"/>
      <c r="Z23" s="218"/>
      <c r="AA23" s="218"/>
      <c r="AB23" s="218"/>
      <c r="AC23" s="218" t="s">
        <v>5924</v>
      </c>
      <c r="AD23" s="218"/>
      <c r="AE23" s="218"/>
      <c r="AF23" s="218"/>
      <c r="AG23" s="219"/>
      <c r="AH23" s="218"/>
      <c r="AI23" s="218"/>
      <c r="AJ23" s="218"/>
      <c r="AK23" s="218"/>
      <c r="AL23" s="218" t="s">
        <v>5924</v>
      </c>
      <c r="AM23" s="218"/>
      <c r="AN23" s="218"/>
      <c r="AO23" s="218"/>
      <c r="AP23" s="219"/>
      <c r="AQ23" s="185"/>
      <c r="AR23" s="218"/>
      <c r="AS23" s="218"/>
      <c r="AT23" s="218"/>
      <c r="AU23" s="218" t="s">
        <v>5924</v>
      </c>
      <c r="AV23" s="218"/>
      <c r="AW23" s="218"/>
      <c r="AX23" s="218"/>
      <c r="AY23" s="219"/>
    </row>
    <row r="24" customFormat="false" ht="12.9" hidden="false" customHeight="true" outlineLevel="0" collapsed="false">
      <c r="B24" s="185" t="s">
        <v>427</v>
      </c>
      <c r="C24" s="218"/>
      <c r="D24" s="218"/>
      <c r="E24" s="218"/>
      <c r="F24" s="218"/>
      <c r="G24" s="185"/>
      <c r="H24" s="218"/>
      <c r="I24" s="218"/>
      <c r="J24" s="218"/>
      <c r="K24" s="218"/>
      <c r="L24" s="218"/>
      <c r="M24" s="218"/>
      <c r="N24" s="218"/>
      <c r="O24" s="218" t="s">
        <v>273</v>
      </c>
      <c r="P24" s="219"/>
      <c r="Q24" s="218"/>
      <c r="R24" s="218"/>
      <c r="S24" s="218"/>
      <c r="T24" s="218"/>
      <c r="U24" s="218"/>
      <c r="V24" s="218"/>
      <c r="W24" s="218" t="s">
        <v>273</v>
      </c>
      <c r="X24" s="218"/>
      <c r="Y24" s="185"/>
      <c r="Z24" s="218"/>
      <c r="AA24" s="218"/>
      <c r="AB24" s="218"/>
      <c r="AC24" s="218" t="s">
        <v>5924</v>
      </c>
      <c r="AD24" s="218"/>
      <c r="AE24" s="218"/>
      <c r="AF24" s="218"/>
      <c r="AG24" s="219"/>
      <c r="AH24" s="218"/>
      <c r="AI24" s="218"/>
      <c r="AJ24" s="218"/>
      <c r="AK24" s="218"/>
      <c r="AL24" s="218" t="s">
        <v>5924</v>
      </c>
      <c r="AM24" s="218"/>
      <c r="AN24" s="218"/>
      <c r="AO24" s="218"/>
      <c r="AP24" s="219"/>
      <c r="AQ24" s="185"/>
      <c r="AR24" s="218"/>
      <c r="AS24" s="218"/>
      <c r="AT24" s="218"/>
      <c r="AU24" s="218" t="s">
        <v>5924</v>
      </c>
      <c r="AV24" s="218"/>
      <c r="AW24" s="218"/>
      <c r="AX24" s="218"/>
      <c r="AY24" s="219"/>
    </row>
    <row r="25" customFormat="false" ht="12.9" hidden="false" customHeight="true" outlineLevel="0" collapsed="false">
      <c r="B25" s="185" t="s">
        <v>428</v>
      </c>
      <c r="C25" s="218"/>
      <c r="D25" s="218"/>
      <c r="E25" s="218"/>
      <c r="F25" s="218"/>
      <c r="G25" s="185"/>
      <c r="H25" s="218"/>
      <c r="I25" s="218"/>
      <c r="J25" s="218"/>
      <c r="K25" s="218"/>
      <c r="L25" s="218"/>
      <c r="M25" s="218"/>
      <c r="N25" s="218"/>
      <c r="O25" s="218" t="s">
        <v>273</v>
      </c>
      <c r="P25" s="219"/>
      <c r="Q25" s="218"/>
      <c r="R25" s="218"/>
      <c r="S25" s="218"/>
      <c r="T25" s="218"/>
      <c r="U25" s="218"/>
      <c r="V25" s="218"/>
      <c r="W25" s="218" t="s">
        <v>273</v>
      </c>
      <c r="X25" s="218"/>
      <c r="Y25" s="185"/>
      <c r="Z25" s="218"/>
      <c r="AA25" s="218"/>
      <c r="AB25" s="218"/>
      <c r="AC25" s="218" t="s">
        <v>5924</v>
      </c>
      <c r="AD25" s="218"/>
      <c r="AE25" s="218"/>
      <c r="AF25" s="218"/>
      <c r="AG25" s="219"/>
      <c r="AH25" s="218"/>
      <c r="AI25" s="218"/>
      <c r="AJ25" s="218"/>
      <c r="AK25" s="218"/>
      <c r="AL25" s="218" t="s">
        <v>5924</v>
      </c>
      <c r="AM25" s="218"/>
      <c r="AN25" s="218"/>
      <c r="AO25" s="218"/>
      <c r="AP25" s="219"/>
      <c r="AQ25" s="185"/>
      <c r="AR25" s="218"/>
      <c r="AS25" s="218"/>
      <c r="AT25" s="218"/>
      <c r="AU25" s="218" t="s">
        <v>5924</v>
      </c>
      <c r="AV25" s="218"/>
      <c r="AW25" s="218"/>
      <c r="AX25" s="218"/>
      <c r="AY25" s="219"/>
    </row>
    <row r="26" customFormat="false" ht="12.9" hidden="false" customHeight="true" outlineLevel="0" collapsed="false">
      <c r="B26" s="185" t="s">
        <v>429</v>
      </c>
      <c r="C26" s="218"/>
      <c r="D26" s="218"/>
      <c r="E26" s="218"/>
      <c r="F26" s="218"/>
      <c r="G26" s="185"/>
      <c r="H26" s="218"/>
      <c r="I26" s="218"/>
      <c r="J26" s="218"/>
      <c r="K26" s="218"/>
      <c r="L26" s="218"/>
      <c r="M26" s="218"/>
      <c r="N26" s="218"/>
      <c r="O26" s="218" t="s">
        <v>273</v>
      </c>
      <c r="P26" s="219"/>
      <c r="Q26" s="218"/>
      <c r="R26" s="218"/>
      <c r="S26" s="218"/>
      <c r="T26" s="218"/>
      <c r="U26" s="218"/>
      <c r="V26" s="218"/>
      <c r="W26" s="218" t="s">
        <v>273</v>
      </c>
      <c r="X26" s="218"/>
      <c r="Y26" s="185"/>
      <c r="Z26" s="218"/>
      <c r="AA26" s="218"/>
      <c r="AB26" s="218"/>
      <c r="AC26" s="218" t="s">
        <v>5924</v>
      </c>
      <c r="AD26" s="218"/>
      <c r="AE26" s="218"/>
      <c r="AF26" s="218"/>
      <c r="AG26" s="219"/>
      <c r="AH26" s="218"/>
      <c r="AI26" s="218"/>
      <c r="AJ26" s="218"/>
      <c r="AK26" s="218"/>
      <c r="AL26" s="218" t="s">
        <v>5924</v>
      </c>
      <c r="AM26" s="218"/>
      <c r="AN26" s="218"/>
      <c r="AO26" s="218"/>
      <c r="AP26" s="219"/>
      <c r="AQ26" s="185"/>
      <c r="AR26" s="218"/>
      <c r="AS26" s="218"/>
      <c r="AT26" s="218"/>
      <c r="AU26" s="218" t="s">
        <v>5924</v>
      </c>
      <c r="AV26" s="218"/>
      <c r="AW26" s="218"/>
      <c r="AX26" s="218"/>
      <c r="AY26" s="219"/>
    </row>
    <row r="27" customFormat="false" ht="12.9" hidden="false" customHeight="true" outlineLevel="0" collapsed="false">
      <c r="B27" s="185" t="s">
        <v>430</v>
      </c>
      <c r="C27" s="218"/>
      <c r="D27" s="218"/>
      <c r="E27" s="218"/>
      <c r="F27" s="218"/>
      <c r="G27" s="185"/>
      <c r="H27" s="218"/>
      <c r="I27" s="218"/>
      <c r="J27" s="218"/>
      <c r="K27" s="218"/>
      <c r="L27" s="218"/>
      <c r="M27" s="218"/>
      <c r="N27" s="218"/>
      <c r="O27" s="218" t="s">
        <v>273</v>
      </c>
      <c r="P27" s="219"/>
      <c r="Q27" s="218"/>
      <c r="R27" s="218"/>
      <c r="S27" s="218"/>
      <c r="T27" s="218"/>
      <c r="U27" s="218"/>
      <c r="V27" s="218"/>
      <c r="W27" s="218" t="s">
        <v>273</v>
      </c>
      <c r="X27" s="218"/>
      <c r="Y27" s="185"/>
      <c r="Z27" s="218"/>
      <c r="AA27" s="218"/>
      <c r="AB27" s="218"/>
      <c r="AC27" s="218" t="s">
        <v>5924</v>
      </c>
      <c r="AD27" s="218"/>
      <c r="AE27" s="218"/>
      <c r="AF27" s="218"/>
      <c r="AG27" s="219"/>
      <c r="AH27" s="218"/>
      <c r="AI27" s="218"/>
      <c r="AJ27" s="218"/>
      <c r="AK27" s="218"/>
      <c r="AL27" s="218" t="s">
        <v>5924</v>
      </c>
      <c r="AM27" s="218"/>
      <c r="AN27" s="218"/>
      <c r="AO27" s="218"/>
      <c r="AP27" s="219"/>
      <c r="AQ27" s="185"/>
      <c r="AR27" s="218"/>
      <c r="AS27" s="218"/>
      <c r="AT27" s="218"/>
      <c r="AU27" s="218" t="s">
        <v>5924</v>
      </c>
      <c r="AV27" s="218"/>
      <c r="AW27" s="218"/>
      <c r="AX27" s="218"/>
      <c r="AY27" s="219"/>
    </row>
    <row r="28" customFormat="false" ht="12.9" hidden="false" customHeight="true" outlineLevel="0" collapsed="false">
      <c r="B28" s="185" t="s">
        <v>431</v>
      </c>
      <c r="C28" s="218"/>
      <c r="D28" s="218"/>
      <c r="E28" s="218"/>
      <c r="F28" s="218"/>
      <c r="G28" s="185"/>
      <c r="H28" s="218"/>
      <c r="I28" s="218"/>
      <c r="J28" s="218"/>
      <c r="K28" s="218"/>
      <c r="L28" s="218"/>
      <c r="M28" s="218"/>
      <c r="N28" s="218"/>
      <c r="O28" s="218" t="s">
        <v>273</v>
      </c>
      <c r="P28" s="219"/>
      <c r="Q28" s="218"/>
      <c r="R28" s="218"/>
      <c r="S28" s="218"/>
      <c r="T28" s="218"/>
      <c r="U28" s="218"/>
      <c r="V28" s="218"/>
      <c r="W28" s="218" t="s">
        <v>273</v>
      </c>
      <c r="X28" s="218"/>
      <c r="Y28" s="185"/>
      <c r="Z28" s="218"/>
      <c r="AA28" s="218"/>
      <c r="AB28" s="218"/>
      <c r="AC28" s="218" t="s">
        <v>5924</v>
      </c>
      <c r="AD28" s="218"/>
      <c r="AE28" s="218"/>
      <c r="AF28" s="218"/>
      <c r="AG28" s="219"/>
      <c r="AH28" s="218"/>
      <c r="AI28" s="218"/>
      <c r="AJ28" s="218"/>
      <c r="AK28" s="218"/>
      <c r="AL28" s="218" t="s">
        <v>5924</v>
      </c>
      <c r="AM28" s="218"/>
      <c r="AN28" s="218"/>
      <c r="AO28" s="218"/>
      <c r="AP28" s="219"/>
      <c r="AQ28" s="185"/>
      <c r="AR28" s="218"/>
      <c r="AS28" s="218"/>
      <c r="AT28" s="218"/>
      <c r="AU28" s="218" t="s">
        <v>5924</v>
      </c>
      <c r="AV28" s="218"/>
      <c r="AW28" s="218"/>
      <c r="AX28" s="218"/>
      <c r="AY28" s="219"/>
    </row>
    <row r="29" customFormat="false" ht="12.9" hidden="false" customHeight="true" outlineLevel="0" collapsed="false">
      <c r="B29" s="185" t="s">
        <v>432</v>
      </c>
      <c r="C29" s="218"/>
      <c r="D29" s="218"/>
      <c r="E29" s="218"/>
      <c r="F29" s="218"/>
      <c r="G29" s="185"/>
      <c r="H29" s="218"/>
      <c r="I29" s="218"/>
      <c r="J29" s="218"/>
      <c r="K29" s="218"/>
      <c r="L29" s="218"/>
      <c r="M29" s="218"/>
      <c r="N29" s="218"/>
      <c r="O29" s="218" t="s">
        <v>273</v>
      </c>
      <c r="P29" s="219"/>
      <c r="Q29" s="218"/>
      <c r="R29" s="218"/>
      <c r="S29" s="218"/>
      <c r="T29" s="218"/>
      <c r="U29" s="218"/>
      <c r="V29" s="218"/>
      <c r="W29" s="218" t="s">
        <v>273</v>
      </c>
      <c r="X29" s="218"/>
      <c r="Y29" s="185"/>
      <c r="Z29" s="218"/>
      <c r="AA29" s="218"/>
      <c r="AB29" s="218"/>
      <c r="AC29" s="218" t="s">
        <v>5924</v>
      </c>
      <c r="AD29" s="218"/>
      <c r="AE29" s="218"/>
      <c r="AF29" s="218"/>
      <c r="AG29" s="219"/>
      <c r="AH29" s="218"/>
      <c r="AI29" s="218"/>
      <c r="AJ29" s="218"/>
      <c r="AK29" s="218"/>
      <c r="AL29" s="218" t="s">
        <v>5924</v>
      </c>
      <c r="AM29" s="218"/>
      <c r="AN29" s="218"/>
      <c r="AO29" s="218"/>
      <c r="AP29" s="219"/>
      <c r="AQ29" s="185"/>
      <c r="AR29" s="218"/>
      <c r="AS29" s="218"/>
      <c r="AT29" s="218"/>
      <c r="AU29" s="218" t="s">
        <v>5924</v>
      </c>
      <c r="AV29" s="218"/>
      <c r="AW29" s="218"/>
      <c r="AX29" s="218"/>
      <c r="AY29" s="219"/>
    </row>
    <row r="30" customFormat="false" ht="12.9" hidden="false" customHeight="true" outlineLevel="0" collapsed="false">
      <c r="B30" s="185" t="s">
        <v>433</v>
      </c>
      <c r="C30" s="218"/>
      <c r="D30" s="218"/>
      <c r="E30" s="218"/>
      <c r="F30" s="218"/>
      <c r="G30" s="185"/>
      <c r="H30" s="218"/>
      <c r="I30" s="218"/>
      <c r="J30" s="218"/>
      <c r="K30" s="218"/>
      <c r="L30" s="218"/>
      <c r="M30" s="218"/>
      <c r="N30" s="218"/>
      <c r="O30" s="218" t="s">
        <v>273</v>
      </c>
      <c r="P30" s="219"/>
      <c r="Q30" s="218"/>
      <c r="R30" s="218"/>
      <c r="S30" s="218"/>
      <c r="T30" s="218"/>
      <c r="U30" s="218"/>
      <c r="V30" s="218"/>
      <c r="W30" s="218" t="s">
        <v>273</v>
      </c>
      <c r="X30" s="218"/>
      <c r="Y30" s="185"/>
      <c r="Z30" s="218"/>
      <c r="AA30" s="218"/>
      <c r="AB30" s="218"/>
      <c r="AC30" s="218" t="s">
        <v>5924</v>
      </c>
      <c r="AD30" s="218"/>
      <c r="AE30" s="218"/>
      <c r="AF30" s="218"/>
      <c r="AG30" s="219"/>
      <c r="AH30" s="218"/>
      <c r="AI30" s="218"/>
      <c r="AJ30" s="218"/>
      <c r="AK30" s="218"/>
      <c r="AL30" s="218" t="s">
        <v>5924</v>
      </c>
      <c r="AM30" s="218"/>
      <c r="AN30" s="218"/>
      <c r="AO30" s="218"/>
      <c r="AP30" s="219"/>
      <c r="AQ30" s="185"/>
      <c r="AR30" s="218"/>
      <c r="AS30" s="218"/>
      <c r="AT30" s="218"/>
      <c r="AU30" s="218" t="s">
        <v>5924</v>
      </c>
      <c r="AV30" s="218"/>
      <c r="AW30" s="218"/>
      <c r="AX30" s="218"/>
      <c r="AY30" s="219"/>
    </row>
    <row r="31" customFormat="false" ht="12.9" hidden="false" customHeight="true" outlineLevel="0" collapsed="false">
      <c r="B31" s="185" t="s">
        <v>434</v>
      </c>
      <c r="C31" s="218"/>
      <c r="D31" s="218"/>
      <c r="E31" s="218"/>
      <c r="F31" s="218"/>
      <c r="G31" s="185"/>
      <c r="H31" s="218"/>
      <c r="I31" s="218"/>
      <c r="J31" s="218"/>
      <c r="K31" s="218"/>
      <c r="L31" s="218"/>
      <c r="M31" s="218"/>
      <c r="N31" s="218"/>
      <c r="O31" s="218" t="s">
        <v>273</v>
      </c>
      <c r="P31" s="219"/>
      <c r="Q31" s="218"/>
      <c r="R31" s="218"/>
      <c r="S31" s="218"/>
      <c r="T31" s="218"/>
      <c r="U31" s="218"/>
      <c r="V31" s="218"/>
      <c r="W31" s="218" t="s">
        <v>273</v>
      </c>
      <c r="X31" s="218"/>
      <c r="Y31" s="185"/>
      <c r="Z31" s="218"/>
      <c r="AA31" s="218"/>
      <c r="AB31" s="218"/>
      <c r="AC31" s="218" t="s">
        <v>5924</v>
      </c>
      <c r="AD31" s="218"/>
      <c r="AE31" s="218"/>
      <c r="AF31" s="218"/>
      <c r="AG31" s="219"/>
      <c r="AH31" s="218"/>
      <c r="AI31" s="218"/>
      <c r="AJ31" s="218"/>
      <c r="AK31" s="218"/>
      <c r="AL31" s="218" t="s">
        <v>5924</v>
      </c>
      <c r="AM31" s="218"/>
      <c r="AN31" s="218"/>
      <c r="AO31" s="218"/>
      <c r="AP31" s="219"/>
      <c r="AQ31" s="185"/>
      <c r="AR31" s="218"/>
      <c r="AS31" s="218"/>
      <c r="AT31" s="218"/>
      <c r="AU31" s="218" t="s">
        <v>5924</v>
      </c>
      <c r="AV31" s="218"/>
      <c r="AW31" s="218"/>
      <c r="AX31" s="218"/>
      <c r="AY31" s="219"/>
    </row>
    <row r="32" customFormat="false" ht="12.9" hidden="false" customHeight="true" outlineLevel="0" collapsed="false">
      <c r="B32" s="185" t="s">
        <v>435</v>
      </c>
      <c r="C32" s="218"/>
      <c r="D32" s="218"/>
      <c r="E32" s="218"/>
      <c r="F32" s="218"/>
      <c r="G32" s="185"/>
      <c r="H32" s="218"/>
      <c r="I32" s="218"/>
      <c r="J32" s="218"/>
      <c r="K32" s="218"/>
      <c r="L32" s="218"/>
      <c r="M32" s="218"/>
      <c r="N32" s="218"/>
      <c r="O32" s="218" t="s">
        <v>273</v>
      </c>
      <c r="P32" s="219"/>
      <c r="Q32" s="218"/>
      <c r="R32" s="218"/>
      <c r="S32" s="218"/>
      <c r="T32" s="218"/>
      <c r="U32" s="218"/>
      <c r="V32" s="218"/>
      <c r="W32" s="218" t="s">
        <v>273</v>
      </c>
      <c r="X32" s="218"/>
      <c r="Y32" s="185"/>
      <c r="Z32" s="218"/>
      <c r="AA32" s="218"/>
      <c r="AB32" s="218"/>
      <c r="AC32" s="218" t="s">
        <v>5924</v>
      </c>
      <c r="AD32" s="218"/>
      <c r="AE32" s="218"/>
      <c r="AF32" s="218"/>
      <c r="AG32" s="219"/>
      <c r="AH32" s="218"/>
      <c r="AI32" s="218"/>
      <c r="AJ32" s="218"/>
      <c r="AK32" s="218"/>
      <c r="AL32" s="218" t="s">
        <v>5924</v>
      </c>
      <c r="AM32" s="218"/>
      <c r="AN32" s="218"/>
      <c r="AO32" s="218"/>
      <c r="AP32" s="219"/>
      <c r="AQ32" s="185"/>
      <c r="AR32" s="218"/>
      <c r="AS32" s="218"/>
      <c r="AT32" s="218"/>
      <c r="AU32" s="218" t="s">
        <v>5924</v>
      </c>
      <c r="AV32" s="218"/>
      <c r="AW32" s="218"/>
      <c r="AX32" s="218"/>
      <c r="AY32" s="219"/>
    </row>
    <row r="33" customFormat="false" ht="12.9" hidden="false" customHeight="true" outlineLevel="0" collapsed="false">
      <c r="B33" s="185" t="s">
        <v>436</v>
      </c>
      <c r="C33" s="218"/>
      <c r="D33" s="218"/>
      <c r="E33" s="218"/>
      <c r="F33" s="218"/>
      <c r="G33" s="185"/>
      <c r="H33" s="218"/>
      <c r="I33" s="218"/>
      <c r="J33" s="218"/>
      <c r="K33" s="218"/>
      <c r="L33" s="218"/>
      <c r="M33" s="218"/>
      <c r="N33" s="218"/>
      <c r="O33" s="218" t="s">
        <v>273</v>
      </c>
      <c r="P33" s="219"/>
      <c r="Q33" s="218"/>
      <c r="R33" s="218"/>
      <c r="S33" s="218"/>
      <c r="T33" s="218"/>
      <c r="U33" s="218"/>
      <c r="V33" s="218"/>
      <c r="W33" s="218" t="s">
        <v>273</v>
      </c>
      <c r="X33" s="218"/>
      <c r="Y33" s="185"/>
      <c r="Z33" s="218"/>
      <c r="AA33" s="218"/>
      <c r="AB33" s="218"/>
      <c r="AC33" s="218" t="s">
        <v>5924</v>
      </c>
      <c r="AD33" s="218"/>
      <c r="AE33" s="218"/>
      <c r="AF33" s="218"/>
      <c r="AG33" s="219"/>
      <c r="AH33" s="218"/>
      <c r="AI33" s="218"/>
      <c r="AJ33" s="218"/>
      <c r="AK33" s="218"/>
      <c r="AL33" s="218" t="s">
        <v>5924</v>
      </c>
      <c r="AM33" s="218"/>
      <c r="AN33" s="218"/>
      <c r="AO33" s="218"/>
      <c r="AP33" s="219"/>
      <c r="AQ33" s="185"/>
      <c r="AR33" s="218"/>
      <c r="AS33" s="218"/>
      <c r="AT33" s="218"/>
      <c r="AU33" s="218" t="s">
        <v>5924</v>
      </c>
      <c r="AV33" s="218"/>
      <c r="AW33" s="218"/>
      <c r="AX33" s="218"/>
      <c r="AY33" s="219"/>
    </row>
    <row r="34" customFormat="false" ht="12.9" hidden="false" customHeight="true" outlineLevel="0" collapsed="false">
      <c r="B34" s="185" t="s">
        <v>437</v>
      </c>
      <c r="C34" s="218"/>
      <c r="D34" s="218"/>
      <c r="E34" s="218"/>
      <c r="F34" s="218"/>
      <c r="G34" s="185"/>
      <c r="H34" s="218"/>
      <c r="I34" s="218"/>
      <c r="J34" s="218"/>
      <c r="K34" s="218"/>
      <c r="L34" s="218"/>
      <c r="M34" s="218"/>
      <c r="N34" s="218"/>
      <c r="O34" s="218" t="s">
        <v>273</v>
      </c>
      <c r="P34" s="219"/>
      <c r="Q34" s="218"/>
      <c r="R34" s="218"/>
      <c r="S34" s="218"/>
      <c r="T34" s="218"/>
      <c r="U34" s="218"/>
      <c r="V34" s="218"/>
      <c r="W34" s="218" t="s">
        <v>273</v>
      </c>
      <c r="X34" s="218"/>
      <c r="Y34" s="185"/>
      <c r="Z34" s="218"/>
      <c r="AA34" s="218"/>
      <c r="AB34" s="218"/>
      <c r="AC34" s="218" t="s">
        <v>5924</v>
      </c>
      <c r="AD34" s="218"/>
      <c r="AE34" s="218"/>
      <c r="AF34" s="218"/>
      <c r="AG34" s="219"/>
      <c r="AH34" s="218"/>
      <c r="AI34" s="218"/>
      <c r="AJ34" s="218"/>
      <c r="AK34" s="218"/>
      <c r="AL34" s="218" t="s">
        <v>5924</v>
      </c>
      <c r="AM34" s="218"/>
      <c r="AN34" s="218"/>
      <c r="AO34" s="218"/>
      <c r="AP34" s="219"/>
      <c r="AQ34" s="185"/>
      <c r="AR34" s="218"/>
      <c r="AS34" s="218"/>
      <c r="AT34" s="218"/>
      <c r="AU34" s="218" t="s">
        <v>5924</v>
      </c>
      <c r="AV34" s="218"/>
      <c r="AW34" s="218"/>
      <c r="AX34" s="218"/>
      <c r="AY34" s="219"/>
    </row>
    <row r="35" customFormat="false" ht="12.9" hidden="false" customHeight="true" outlineLevel="0" collapsed="false">
      <c r="B35" s="185" t="s">
        <v>438</v>
      </c>
      <c r="C35" s="218"/>
      <c r="D35" s="218"/>
      <c r="E35" s="218"/>
      <c r="F35" s="218"/>
      <c r="G35" s="185"/>
      <c r="H35" s="218"/>
      <c r="I35" s="218"/>
      <c r="J35" s="218"/>
      <c r="K35" s="218"/>
      <c r="L35" s="218"/>
      <c r="M35" s="218"/>
      <c r="N35" s="218"/>
      <c r="O35" s="218" t="s">
        <v>273</v>
      </c>
      <c r="P35" s="219"/>
      <c r="Q35" s="218"/>
      <c r="R35" s="218"/>
      <c r="S35" s="218"/>
      <c r="T35" s="218"/>
      <c r="U35" s="218"/>
      <c r="V35" s="218"/>
      <c r="W35" s="218" t="s">
        <v>273</v>
      </c>
      <c r="X35" s="218"/>
      <c r="Y35" s="185"/>
      <c r="Z35" s="218"/>
      <c r="AA35" s="218"/>
      <c r="AB35" s="218"/>
      <c r="AC35" s="218" t="s">
        <v>5924</v>
      </c>
      <c r="AD35" s="218"/>
      <c r="AE35" s="218"/>
      <c r="AF35" s="218"/>
      <c r="AG35" s="219"/>
      <c r="AH35" s="218"/>
      <c r="AI35" s="218"/>
      <c r="AJ35" s="218"/>
      <c r="AK35" s="218"/>
      <c r="AL35" s="218" t="s">
        <v>5924</v>
      </c>
      <c r="AM35" s="218"/>
      <c r="AN35" s="218"/>
      <c r="AO35" s="218"/>
      <c r="AP35" s="219"/>
      <c r="AQ35" s="185"/>
      <c r="AR35" s="218"/>
      <c r="AS35" s="218"/>
      <c r="AT35" s="218"/>
      <c r="AU35" s="218" t="s">
        <v>5924</v>
      </c>
      <c r="AV35" s="218"/>
      <c r="AW35" s="218"/>
      <c r="AX35" s="218"/>
      <c r="AY35" s="219"/>
    </row>
    <row r="36" customFormat="false" ht="12.9" hidden="false" customHeight="true" outlineLevel="0" collapsed="false">
      <c r="B36" s="185" t="s">
        <v>439</v>
      </c>
      <c r="C36" s="218"/>
      <c r="D36" s="218"/>
      <c r="E36" s="218"/>
      <c r="F36" s="218"/>
      <c r="G36" s="185"/>
      <c r="H36" s="218"/>
      <c r="I36" s="218"/>
      <c r="J36" s="218"/>
      <c r="K36" s="218"/>
      <c r="L36" s="218"/>
      <c r="M36" s="218"/>
      <c r="N36" s="218"/>
      <c r="O36" s="218" t="s">
        <v>273</v>
      </c>
      <c r="P36" s="219"/>
      <c r="Q36" s="218"/>
      <c r="R36" s="218"/>
      <c r="S36" s="218"/>
      <c r="T36" s="218"/>
      <c r="U36" s="218"/>
      <c r="V36" s="218"/>
      <c r="W36" s="218" t="s">
        <v>273</v>
      </c>
      <c r="X36" s="218"/>
      <c r="Y36" s="185"/>
      <c r="Z36" s="218"/>
      <c r="AA36" s="218"/>
      <c r="AB36" s="218"/>
      <c r="AC36" s="218" t="s">
        <v>5924</v>
      </c>
      <c r="AD36" s="218"/>
      <c r="AE36" s="218"/>
      <c r="AF36" s="218"/>
      <c r="AG36" s="219"/>
      <c r="AH36" s="218"/>
      <c r="AI36" s="218"/>
      <c r="AJ36" s="218"/>
      <c r="AK36" s="218"/>
      <c r="AL36" s="218" t="s">
        <v>5924</v>
      </c>
      <c r="AM36" s="218"/>
      <c r="AN36" s="218"/>
      <c r="AO36" s="218"/>
      <c r="AP36" s="219"/>
      <c r="AQ36" s="185"/>
      <c r="AR36" s="218"/>
      <c r="AS36" s="218"/>
      <c r="AT36" s="218"/>
      <c r="AU36" s="218" t="s">
        <v>5924</v>
      </c>
      <c r="AV36" s="218"/>
      <c r="AW36" s="218"/>
      <c r="AX36" s="218"/>
      <c r="AY36" s="219"/>
    </row>
    <row r="37" customFormat="false" ht="12.9" hidden="false" customHeight="true" outlineLevel="0" collapsed="false">
      <c r="B37" s="185" t="s">
        <v>440</v>
      </c>
      <c r="C37" s="218"/>
      <c r="D37" s="218"/>
      <c r="E37" s="218"/>
      <c r="F37" s="218"/>
      <c r="G37" s="185"/>
      <c r="H37" s="218"/>
      <c r="I37" s="218"/>
      <c r="J37" s="218"/>
      <c r="K37" s="218"/>
      <c r="L37" s="218"/>
      <c r="M37" s="218"/>
      <c r="N37" s="218"/>
      <c r="O37" s="218" t="s">
        <v>273</v>
      </c>
      <c r="P37" s="219"/>
      <c r="Q37" s="218"/>
      <c r="R37" s="218"/>
      <c r="S37" s="218"/>
      <c r="T37" s="218"/>
      <c r="U37" s="218"/>
      <c r="V37" s="218"/>
      <c r="W37" s="218" t="s">
        <v>273</v>
      </c>
      <c r="X37" s="218"/>
      <c r="Y37" s="185"/>
      <c r="Z37" s="218"/>
      <c r="AA37" s="218"/>
      <c r="AB37" s="218"/>
      <c r="AC37" s="218" t="s">
        <v>5924</v>
      </c>
      <c r="AD37" s="218"/>
      <c r="AE37" s="218"/>
      <c r="AF37" s="218"/>
      <c r="AG37" s="219"/>
      <c r="AH37" s="218"/>
      <c r="AI37" s="218"/>
      <c r="AJ37" s="218"/>
      <c r="AK37" s="218"/>
      <c r="AL37" s="218" t="s">
        <v>5924</v>
      </c>
      <c r="AM37" s="218"/>
      <c r="AN37" s="218"/>
      <c r="AO37" s="218"/>
      <c r="AP37" s="219"/>
      <c r="AQ37" s="185"/>
      <c r="AR37" s="218"/>
      <c r="AS37" s="218"/>
      <c r="AT37" s="218"/>
      <c r="AU37" s="218" t="s">
        <v>5924</v>
      </c>
      <c r="AV37" s="218"/>
      <c r="AW37" s="218"/>
      <c r="AX37" s="218"/>
      <c r="AY37" s="219"/>
    </row>
    <row r="38" customFormat="false" ht="12.9" hidden="false" customHeight="true" outlineLevel="0" collapsed="false">
      <c r="B38" s="185" t="s">
        <v>441</v>
      </c>
      <c r="C38" s="218"/>
      <c r="D38" s="218"/>
      <c r="E38" s="218"/>
      <c r="F38" s="218"/>
      <c r="G38" s="185"/>
      <c r="H38" s="218"/>
      <c r="I38" s="218"/>
      <c r="J38" s="218"/>
      <c r="K38" s="218"/>
      <c r="L38" s="218"/>
      <c r="M38" s="218"/>
      <c r="N38" s="218"/>
      <c r="O38" s="218" t="s">
        <v>273</v>
      </c>
      <c r="P38" s="219"/>
      <c r="Q38" s="218"/>
      <c r="R38" s="218"/>
      <c r="S38" s="218"/>
      <c r="T38" s="218"/>
      <c r="U38" s="218"/>
      <c r="V38" s="218"/>
      <c r="W38" s="218" t="s">
        <v>273</v>
      </c>
      <c r="X38" s="218"/>
      <c r="Y38" s="185"/>
      <c r="Z38" s="218"/>
      <c r="AA38" s="218"/>
      <c r="AB38" s="218"/>
      <c r="AC38" s="218" t="s">
        <v>5924</v>
      </c>
      <c r="AD38" s="218"/>
      <c r="AE38" s="218"/>
      <c r="AF38" s="218"/>
      <c r="AG38" s="219"/>
      <c r="AH38" s="218"/>
      <c r="AI38" s="218"/>
      <c r="AJ38" s="218"/>
      <c r="AK38" s="218"/>
      <c r="AL38" s="218" t="s">
        <v>5924</v>
      </c>
      <c r="AM38" s="218"/>
      <c r="AN38" s="218"/>
      <c r="AO38" s="218"/>
      <c r="AP38" s="219"/>
      <c r="AQ38" s="185"/>
      <c r="AR38" s="218"/>
      <c r="AS38" s="218"/>
      <c r="AT38" s="218"/>
      <c r="AU38" s="218" t="s">
        <v>5924</v>
      </c>
      <c r="AV38" s="218"/>
      <c r="AW38" s="218"/>
      <c r="AX38" s="218"/>
      <c r="AY38" s="219"/>
    </row>
    <row r="39" customFormat="false" ht="12.9" hidden="false" customHeight="true" outlineLevel="0" collapsed="false">
      <c r="B39" s="185" t="s">
        <v>442</v>
      </c>
      <c r="C39" s="218"/>
      <c r="D39" s="218"/>
      <c r="E39" s="218"/>
      <c r="F39" s="218"/>
      <c r="G39" s="185"/>
      <c r="H39" s="218"/>
      <c r="I39" s="218"/>
      <c r="J39" s="218"/>
      <c r="K39" s="218"/>
      <c r="L39" s="218"/>
      <c r="M39" s="218"/>
      <c r="N39" s="218"/>
      <c r="O39" s="218" t="s">
        <v>273</v>
      </c>
      <c r="P39" s="219"/>
      <c r="Q39" s="218"/>
      <c r="R39" s="218"/>
      <c r="S39" s="218"/>
      <c r="T39" s="218"/>
      <c r="U39" s="218"/>
      <c r="V39" s="218"/>
      <c r="W39" s="218" t="s">
        <v>273</v>
      </c>
      <c r="X39" s="218"/>
      <c r="Y39" s="185"/>
      <c r="Z39" s="218"/>
      <c r="AA39" s="218"/>
      <c r="AB39" s="218"/>
      <c r="AC39" s="218" t="s">
        <v>5924</v>
      </c>
      <c r="AD39" s="218"/>
      <c r="AE39" s="218"/>
      <c r="AF39" s="218"/>
      <c r="AG39" s="219"/>
      <c r="AH39" s="218"/>
      <c r="AI39" s="218"/>
      <c r="AJ39" s="218"/>
      <c r="AK39" s="218"/>
      <c r="AL39" s="218" t="s">
        <v>5924</v>
      </c>
      <c r="AM39" s="218"/>
      <c r="AN39" s="218"/>
      <c r="AO39" s="218"/>
      <c r="AP39" s="219"/>
      <c r="AQ39" s="185"/>
      <c r="AR39" s="218"/>
      <c r="AS39" s="218"/>
      <c r="AT39" s="218"/>
      <c r="AU39" s="218" t="s">
        <v>5924</v>
      </c>
      <c r="AV39" s="218"/>
      <c r="AW39" s="218"/>
      <c r="AX39" s="218"/>
      <c r="AY39" s="219"/>
    </row>
    <row r="40" customFormat="false" ht="12.9" hidden="false" customHeight="true" outlineLevel="0" collapsed="false">
      <c r="B40" s="185" t="s">
        <v>443</v>
      </c>
      <c r="C40" s="218"/>
      <c r="D40" s="218"/>
      <c r="E40" s="218"/>
      <c r="F40" s="218"/>
      <c r="G40" s="185"/>
      <c r="H40" s="218"/>
      <c r="I40" s="218"/>
      <c r="J40" s="218"/>
      <c r="K40" s="218"/>
      <c r="L40" s="218"/>
      <c r="M40" s="218"/>
      <c r="N40" s="218"/>
      <c r="O40" s="218" t="s">
        <v>273</v>
      </c>
      <c r="P40" s="219"/>
      <c r="Q40" s="218"/>
      <c r="R40" s="218"/>
      <c r="S40" s="218"/>
      <c r="T40" s="218"/>
      <c r="U40" s="218"/>
      <c r="V40" s="218"/>
      <c r="W40" s="218" t="s">
        <v>273</v>
      </c>
      <c r="X40" s="218"/>
      <c r="Y40" s="185"/>
      <c r="Z40" s="218"/>
      <c r="AA40" s="218"/>
      <c r="AB40" s="218"/>
      <c r="AC40" s="218" t="s">
        <v>5924</v>
      </c>
      <c r="AD40" s="218"/>
      <c r="AE40" s="218"/>
      <c r="AF40" s="218"/>
      <c r="AG40" s="219"/>
      <c r="AH40" s="218"/>
      <c r="AI40" s="218"/>
      <c r="AJ40" s="218"/>
      <c r="AK40" s="218"/>
      <c r="AL40" s="218" t="s">
        <v>5924</v>
      </c>
      <c r="AM40" s="218"/>
      <c r="AN40" s="218"/>
      <c r="AO40" s="218"/>
      <c r="AP40" s="219"/>
      <c r="AQ40" s="185"/>
      <c r="AR40" s="218"/>
      <c r="AS40" s="218"/>
      <c r="AT40" s="218"/>
      <c r="AU40" s="218" t="s">
        <v>5924</v>
      </c>
      <c r="AV40" s="218"/>
      <c r="AW40" s="218"/>
      <c r="AX40" s="218"/>
      <c r="AY40" s="219"/>
    </row>
    <row r="41" customFormat="false" ht="12.9" hidden="false" customHeight="true" outlineLevel="0" collapsed="false">
      <c r="B41" s="185" t="s">
        <v>444</v>
      </c>
      <c r="C41" s="218"/>
      <c r="D41" s="218"/>
      <c r="E41" s="218"/>
      <c r="F41" s="218"/>
      <c r="G41" s="185"/>
      <c r="H41" s="218"/>
      <c r="I41" s="218"/>
      <c r="J41" s="218"/>
      <c r="K41" s="218"/>
      <c r="L41" s="218"/>
      <c r="M41" s="218"/>
      <c r="N41" s="218"/>
      <c r="O41" s="218" t="s">
        <v>273</v>
      </c>
      <c r="P41" s="219"/>
      <c r="Q41" s="218"/>
      <c r="R41" s="218"/>
      <c r="S41" s="218"/>
      <c r="T41" s="218"/>
      <c r="U41" s="218"/>
      <c r="V41" s="218"/>
      <c r="W41" s="218" t="s">
        <v>273</v>
      </c>
      <c r="X41" s="218"/>
      <c r="Y41" s="185"/>
      <c r="Z41" s="218"/>
      <c r="AA41" s="218"/>
      <c r="AB41" s="218"/>
      <c r="AC41" s="218" t="s">
        <v>5924</v>
      </c>
      <c r="AD41" s="218"/>
      <c r="AE41" s="218"/>
      <c r="AF41" s="218"/>
      <c r="AG41" s="219"/>
      <c r="AH41" s="218"/>
      <c r="AI41" s="218"/>
      <c r="AJ41" s="218"/>
      <c r="AK41" s="218"/>
      <c r="AL41" s="218" t="s">
        <v>5924</v>
      </c>
      <c r="AM41" s="218"/>
      <c r="AN41" s="218"/>
      <c r="AO41" s="218"/>
      <c r="AP41" s="219"/>
      <c r="AQ41" s="185"/>
      <c r="AR41" s="218"/>
      <c r="AS41" s="218"/>
      <c r="AT41" s="218"/>
      <c r="AU41" s="218" t="s">
        <v>5924</v>
      </c>
      <c r="AV41" s="218"/>
      <c r="AW41" s="218"/>
      <c r="AX41" s="218"/>
      <c r="AY41" s="219"/>
    </row>
    <row r="42" customFormat="false" ht="12.9" hidden="false" customHeight="true" outlineLevel="0" collapsed="false">
      <c r="B42" s="185" t="s">
        <v>445</v>
      </c>
      <c r="C42" s="218"/>
      <c r="D42" s="218"/>
      <c r="E42" s="218"/>
      <c r="F42" s="218"/>
      <c r="G42" s="185"/>
      <c r="H42" s="218"/>
      <c r="I42" s="218"/>
      <c r="J42" s="218"/>
      <c r="K42" s="218"/>
      <c r="L42" s="218"/>
      <c r="M42" s="218"/>
      <c r="N42" s="218"/>
      <c r="O42" s="218" t="s">
        <v>273</v>
      </c>
      <c r="P42" s="219"/>
      <c r="Q42" s="218"/>
      <c r="R42" s="218"/>
      <c r="S42" s="218"/>
      <c r="T42" s="218"/>
      <c r="U42" s="218"/>
      <c r="V42" s="218"/>
      <c r="W42" s="218" t="s">
        <v>273</v>
      </c>
      <c r="X42" s="218"/>
      <c r="Y42" s="185"/>
      <c r="Z42" s="218"/>
      <c r="AA42" s="218"/>
      <c r="AB42" s="218"/>
      <c r="AC42" s="218" t="s">
        <v>5924</v>
      </c>
      <c r="AD42" s="218"/>
      <c r="AE42" s="218"/>
      <c r="AF42" s="218"/>
      <c r="AG42" s="219"/>
      <c r="AH42" s="218"/>
      <c r="AI42" s="218"/>
      <c r="AJ42" s="218"/>
      <c r="AK42" s="218"/>
      <c r="AL42" s="218" t="s">
        <v>5924</v>
      </c>
      <c r="AM42" s="218"/>
      <c r="AN42" s="218"/>
      <c r="AO42" s="218"/>
      <c r="AP42" s="219"/>
      <c r="AQ42" s="185"/>
      <c r="AR42" s="218"/>
      <c r="AS42" s="218"/>
      <c r="AT42" s="218"/>
      <c r="AU42" s="218" t="s">
        <v>5924</v>
      </c>
      <c r="AV42" s="218"/>
      <c r="AW42" s="218"/>
      <c r="AX42" s="218"/>
      <c r="AY42" s="219"/>
    </row>
    <row r="43" customFormat="false" ht="12.9" hidden="false" customHeight="true" outlineLevel="0" collapsed="false">
      <c r="B43" s="185" t="s">
        <v>446</v>
      </c>
      <c r="C43" s="218"/>
      <c r="D43" s="218"/>
      <c r="E43" s="218"/>
      <c r="F43" s="218"/>
      <c r="G43" s="185"/>
      <c r="H43" s="218"/>
      <c r="I43" s="218"/>
      <c r="J43" s="218"/>
      <c r="K43" s="218"/>
      <c r="L43" s="218"/>
      <c r="M43" s="218"/>
      <c r="N43" s="218"/>
      <c r="O43" s="218" t="s">
        <v>273</v>
      </c>
      <c r="P43" s="219"/>
      <c r="Q43" s="218"/>
      <c r="R43" s="218"/>
      <c r="S43" s="218"/>
      <c r="T43" s="218"/>
      <c r="U43" s="218"/>
      <c r="V43" s="218"/>
      <c r="W43" s="218" t="s">
        <v>273</v>
      </c>
      <c r="X43" s="218"/>
      <c r="Y43" s="185"/>
      <c r="Z43" s="218"/>
      <c r="AA43" s="218"/>
      <c r="AB43" s="218"/>
      <c r="AC43" s="218" t="s">
        <v>5924</v>
      </c>
      <c r="AD43" s="218"/>
      <c r="AE43" s="218"/>
      <c r="AF43" s="218"/>
      <c r="AG43" s="219"/>
      <c r="AH43" s="218"/>
      <c r="AI43" s="218"/>
      <c r="AJ43" s="218"/>
      <c r="AK43" s="218"/>
      <c r="AL43" s="218" t="s">
        <v>5924</v>
      </c>
      <c r="AM43" s="218"/>
      <c r="AN43" s="218"/>
      <c r="AO43" s="218"/>
      <c r="AP43" s="219"/>
      <c r="AQ43" s="185"/>
      <c r="AR43" s="218"/>
      <c r="AS43" s="218"/>
      <c r="AT43" s="218"/>
      <c r="AU43" s="218" t="s">
        <v>5924</v>
      </c>
      <c r="AV43" s="218"/>
      <c r="AW43" s="218"/>
      <c r="AX43" s="218"/>
      <c r="AY43" s="219"/>
    </row>
    <row r="44" customFormat="false" ht="12.9" hidden="false" customHeight="true" outlineLevel="0" collapsed="false">
      <c r="B44" s="185" t="s">
        <v>447</v>
      </c>
      <c r="C44" s="218"/>
      <c r="D44" s="218"/>
      <c r="E44" s="218"/>
      <c r="F44" s="218"/>
      <c r="G44" s="185"/>
      <c r="H44" s="218"/>
      <c r="I44" s="218"/>
      <c r="J44" s="218"/>
      <c r="K44" s="218"/>
      <c r="L44" s="218"/>
      <c r="M44" s="218"/>
      <c r="N44" s="218"/>
      <c r="O44" s="218" t="s">
        <v>273</v>
      </c>
      <c r="P44" s="219"/>
      <c r="Q44" s="218"/>
      <c r="R44" s="218"/>
      <c r="S44" s="218"/>
      <c r="T44" s="218"/>
      <c r="U44" s="218"/>
      <c r="V44" s="218"/>
      <c r="W44" s="218" t="s">
        <v>273</v>
      </c>
      <c r="X44" s="218"/>
      <c r="Y44" s="185"/>
      <c r="Z44" s="218"/>
      <c r="AA44" s="218"/>
      <c r="AB44" s="218"/>
      <c r="AC44" s="218" t="s">
        <v>5924</v>
      </c>
      <c r="AD44" s="218"/>
      <c r="AE44" s="218"/>
      <c r="AF44" s="218"/>
      <c r="AG44" s="219"/>
      <c r="AH44" s="218"/>
      <c r="AI44" s="218"/>
      <c r="AJ44" s="218"/>
      <c r="AK44" s="218"/>
      <c r="AL44" s="218" t="s">
        <v>5924</v>
      </c>
      <c r="AM44" s="218"/>
      <c r="AN44" s="218"/>
      <c r="AO44" s="218"/>
      <c r="AP44" s="219"/>
      <c r="AQ44" s="185"/>
      <c r="AR44" s="218"/>
      <c r="AS44" s="218"/>
      <c r="AT44" s="218"/>
      <c r="AU44" s="218" t="s">
        <v>5924</v>
      </c>
      <c r="AV44" s="218"/>
      <c r="AW44" s="218"/>
      <c r="AX44" s="218"/>
      <c r="AY44" s="219"/>
    </row>
    <row r="45" customFormat="false" ht="12.9" hidden="false" customHeight="true" outlineLevel="0" collapsed="false">
      <c r="B45" s="185" t="s">
        <v>448</v>
      </c>
      <c r="C45" s="218"/>
      <c r="D45" s="218"/>
      <c r="E45" s="218"/>
      <c r="F45" s="218"/>
      <c r="G45" s="185"/>
      <c r="H45" s="218"/>
      <c r="I45" s="218"/>
      <c r="J45" s="218"/>
      <c r="K45" s="218"/>
      <c r="L45" s="218"/>
      <c r="M45" s="218"/>
      <c r="N45" s="218"/>
      <c r="O45" s="218" t="s">
        <v>273</v>
      </c>
      <c r="P45" s="219"/>
      <c r="Q45" s="218"/>
      <c r="R45" s="218"/>
      <c r="S45" s="218"/>
      <c r="T45" s="218"/>
      <c r="U45" s="218"/>
      <c r="V45" s="218"/>
      <c r="W45" s="218" t="s">
        <v>273</v>
      </c>
      <c r="X45" s="218"/>
      <c r="Y45" s="185"/>
      <c r="Z45" s="218"/>
      <c r="AA45" s="218"/>
      <c r="AB45" s="218"/>
      <c r="AC45" s="218" t="s">
        <v>5924</v>
      </c>
      <c r="AD45" s="218"/>
      <c r="AE45" s="218"/>
      <c r="AF45" s="218"/>
      <c r="AG45" s="219"/>
      <c r="AH45" s="218"/>
      <c r="AI45" s="218"/>
      <c r="AJ45" s="218"/>
      <c r="AK45" s="218"/>
      <c r="AL45" s="218" t="s">
        <v>5924</v>
      </c>
      <c r="AM45" s="218"/>
      <c r="AN45" s="218"/>
      <c r="AO45" s="218"/>
      <c r="AP45" s="219"/>
      <c r="AQ45" s="185"/>
      <c r="AR45" s="218"/>
      <c r="AS45" s="218"/>
      <c r="AT45" s="218"/>
      <c r="AU45" s="218" t="s">
        <v>5924</v>
      </c>
      <c r="AV45" s="218"/>
      <c r="AW45" s="218"/>
      <c r="AX45" s="218"/>
      <c r="AY45" s="219"/>
    </row>
    <row r="46" customFormat="false" ht="12.9" hidden="false" customHeight="true" outlineLevel="0" collapsed="false">
      <c r="B46" s="185" t="s">
        <v>449</v>
      </c>
      <c r="C46" s="218"/>
      <c r="D46" s="218"/>
      <c r="E46" s="218"/>
      <c r="F46" s="218"/>
      <c r="G46" s="185"/>
      <c r="H46" s="218"/>
      <c r="I46" s="218"/>
      <c r="J46" s="218"/>
      <c r="K46" s="218"/>
      <c r="L46" s="218"/>
      <c r="M46" s="218"/>
      <c r="N46" s="218"/>
      <c r="O46" s="218" t="s">
        <v>273</v>
      </c>
      <c r="P46" s="219"/>
      <c r="Q46" s="218"/>
      <c r="R46" s="218"/>
      <c r="S46" s="218"/>
      <c r="T46" s="218"/>
      <c r="U46" s="218"/>
      <c r="V46" s="218"/>
      <c r="W46" s="218" t="s">
        <v>273</v>
      </c>
      <c r="X46" s="218"/>
      <c r="Y46" s="185"/>
      <c r="Z46" s="218"/>
      <c r="AA46" s="218"/>
      <c r="AB46" s="218"/>
      <c r="AC46" s="218" t="s">
        <v>5924</v>
      </c>
      <c r="AD46" s="218"/>
      <c r="AE46" s="218"/>
      <c r="AF46" s="218"/>
      <c r="AG46" s="219"/>
      <c r="AH46" s="218"/>
      <c r="AI46" s="218"/>
      <c r="AJ46" s="218"/>
      <c r="AK46" s="218"/>
      <c r="AL46" s="218" t="s">
        <v>5924</v>
      </c>
      <c r="AM46" s="218"/>
      <c r="AN46" s="218"/>
      <c r="AO46" s="218"/>
      <c r="AP46" s="219"/>
      <c r="AQ46" s="185"/>
      <c r="AR46" s="218"/>
      <c r="AS46" s="218"/>
      <c r="AT46" s="218"/>
      <c r="AU46" s="218" t="s">
        <v>5924</v>
      </c>
      <c r="AV46" s="218"/>
      <c r="AW46" s="218"/>
      <c r="AX46" s="218"/>
      <c r="AY46" s="219"/>
    </row>
    <row r="47" customFormat="false" ht="12.9" hidden="false" customHeight="true" outlineLevel="0" collapsed="false">
      <c r="B47" s="185" t="s">
        <v>450</v>
      </c>
      <c r="C47" s="218"/>
      <c r="D47" s="218"/>
      <c r="E47" s="218"/>
      <c r="F47" s="218"/>
      <c r="G47" s="185"/>
      <c r="H47" s="218"/>
      <c r="I47" s="218"/>
      <c r="J47" s="218"/>
      <c r="K47" s="218"/>
      <c r="L47" s="218"/>
      <c r="M47" s="218"/>
      <c r="N47" s="218"/>
      <c r="O47" s="218" t="s">
        <v>273</v>
      </c>
      <c r="P47" s="219"/>
      <c r="Q47" s="218"/>
      <c r="R47" s="218"/>
      <c r="S47" s="218"/>
      <c r="T47" s="218"/>
      <c r="U47" s="218"/>
      <c r="V47" s="218"/>
      <c r="W47" s="218" t="s">
        <v>273</v>
      </c>
      <c r="X47" s="218"/>
      <c r="Y47" s="185"/>
      <c r="Z47" s="218"/>
      <c r="AA47" s="218"/>
      <c r="AB47" s="218"/>
      <c r="AC47" s="218" t="s">
        <v>5924</v>
      </c>
      <c r="AD47" s="218"/>
      <c r="AE47" s="218"/>
      <c r="AF47" s="218"/>
      <c r="AG47" s="219"/>
      <c r="AH47" s="218"/>
      <c r="AI47" s="218"/>
      <c r="AJ47" s="218"/>
      <c r="AK47" s="218"/>
      <c r="AL47" s="218" t="s">
        <v>5924</v>
      </c>
      <c r="AM47" s="218"/>
      <c r="AN47" s="218"/>
      <c r="AO47" s="218"/>
      <c r="AP47" s="219"/>
      <c r="AQ47" s="185"/>
      <c r="AR47" s="218"/>
      <c r="AS47" s="218"/>
      <c r="AT47" s="218"/>
      <c r="AU47" s="218" t="s">
        <v>5924</v>
      </c>
      <c r="AV47" s="218"/>
      <c r="AW47" s="218"/>
      <c r="AX47" s="218"/>
      <c r="AY47" s="219"/>
    </row>
    <row r="48" customFormat="false" ht="12.9" hidden="false" customHeight="true" outlineLevel="0" collapsed="false">
      <c r="B48" s="185" t="s">
        <v>451</v>
      </c>
      <c r="C48" s="218"/>
      <c r="D48" s="218"/>
      <c r="E48" s="218"/>
      <c r="F48" s="218"/>
      <c r="G48" s="185"/>
      <c r="H48" s="218"/>
      <c r="I48" s="218"/>
      <c r="J48" s="218"/>
      <c r="K48" s="218"/>
      <c r="L48" s="218"/>
      <c r="M48" s="218"/>
      <c r="N48" s="218"/>
      <c r="O48" s="218" t="s">
        <v>273</v>
      </c>
      <c r="P48" s="219"/>
      <c r="Q48" s="218"/>
      <c r="R48" s="218"/>
      <c r="S48" s="218"/>
      <c r="T48" s="218"/>
      <c r="U48" s="218"/>
      <c r="V48" s="218"/>
      <c r="W48" s="218" t="s">
        <v>273</v>
      </c>
      <c r="X48" s="218"/>
      <c r="Y48" s="185"/>
      <c r="Z48" s="218"/>
      <c r="AA48" s="218"/>
      <c r="AB48" s="218"/>
      <c r="AC48" s="218" t="s">
        <v>5924</v>
      </c>
      <c r="AD48" s="218"/>
      <c r="AE48" s="218"/>
      <c r="AF48" s="218"/>
      <c r="AG48" s="219"/>
      <c r="AH48" s="218"/>
      <c r="AI48" s="218"/>
      <c r="AJ48" s="218"/>
      <c r="AK48" s="218"/>
      <c r="AL48" s="218" t="s">
        <v>5924</v>
      </c>
      <c r="AM48" s="218"/>
      <c r="AN48" s="218"/>
      <c r="AO48" s="218"/>
      <c r="AP48" s="219"/>
      <c r="AQ48" s="185"/>
      <c r="AR48" s="218"/>
      <c r="AS48" s="218"/>
      <c r="AT48" s="218"/>
      <c r="AU48" s="218" t="s">
        <v>5924</v>
      </c>
      <c r="AV48" s="218"/>
      <c r="AW48" s="218"/>
      <c r="AX48" s="218"/>
      <c r="AY48" s="219"/>
    </row>
    <row r="49" customFormat="false" ht="12.9" hidden="false" customHeight="true" outlineLevel="0" collapsed="false">
      <c r="B49" s="185" t="s">
        <v>452</v>
      </c>
      <c r="C49" s="218"/>
      <c r="D49" s="218"/>
      <c r="E49" s="218"/>
      <c r="F49" s="218"/>
      <c r="G49" s="185"/>
      <c r="H49" s="218"/>
      <c r="I49" s="218"/>
      <c r="J49" s="218"/>
      <c r="K49" s="218"/>
      <c r="L49" s="218"/>
      <c r="M49" s="218"/>
      <c r="N49" s="218"/>
      <c r="O49" s="218" t="s">
        <v>273</v>
      </c>
      <c r="P49" s="219"/>
      <c r="Q49" s="218"/>
      <c r="R49" s="218"/>
      <c r="S49" s="218"/>
      <c r="T49" s="218"/>
      <c r="U49" s="218"/>
      <c r="V49" s="218"/>
      <c r="W49" s="218" t="s">
        <v>273</v>
      </c>
      <c r="X49" s="218"/>
      <c r="Y49" s="185"/>
      <c r="Z49" s="218"/>
      <c r="AA49" s="218"/>
      <c r="AB49" s="218"/>
      <c r="AC49" s="218" t="s">
        <v>5924</v>
      </c>
      <c r="AD49" s="218"/>
      <c r="AE49" s="218"/>
      <c r="AF49" s="218"/>
      <c r="AG49" s="219"/>
      <c r="AH49" s="218"/>
      <c r="AI49" s="218"/>
      <c r="AJ49" s="218"/>
      <c r="AK49" s="218"/>
      <c r="AL49" s="218" t="s">
        <v>5924</v>
      </c>
      <c r="AM49" s="218"/>
      <c r="AN49" s="218"/>
      <c r="AO49" s="218"/>
      <c r="AP49" s="219"/>
      <c r="AQ49" s="185"/>
      <c r="AR49" s="218"/>
      <c r="AS49" s="218"/>
      <c r="AT49" s="218"/>
      <c r="AU49" s="218" t="s">
        <v>5924</v>
      </c>
      <c r="AV49" s="218"/>
      <c r="AW49" s="218"/>
      <c r="AX49" s="218"/>
      <c r="AY49" s="219"/>
    </row>
    <row r="50" customFormat="false" ht="12.9" hidden="false" customHeight="true" outlineLevel="0" collapsed="false">
      <c r="B50" s="193" t="s">
        <v>453</v>
      </c>
      <c r="C50" s="190"/>
      <c r="D50" s="190"/>
      <c r="E50" s="190"/>
      <c r="F50" s="190"/>
      <c r="G50" s="193"/>
      <c r="H50" s="190"/>
      <c r="I50" s="190"/>
      <c r="J50" s="190"/>
      <c r="K50" s="190"/>
      <c r="L50" s="190"/>
      <c r="M50" s="190"/>
      <c r="N50" s="190"/>
      <c r="O50" s="190" t="s">
        <v>273</v>
      </c>
      <c r="P50" s="215"/>
      <c r="Q50" s="190"/>
      <c r="R50" s="190"/>
      <c r="S50" s="190"/>
      <c r="T50" s="190"/>
      <c r="U50" s="190"/>
      <c r="V50" s="190"/>
      <c r="W50" s="190" t="s">
        <v>273</v>
      </c>
      <c r="X50" s="190"/>
      <c r="Y50" s="193"/>
      <c r="Z50" s="190"/>
      <c r="AA50" s="190"/>
      <c r="AB50" s="190"/>
      <c r="AC50" s="190" t="s">
        <v>5924</v>
      </c>
      <c r="AD50" s="190"/>
      <c r="AE50" s="190"/>
      <c r="AF50" s="190"/>
      <c r="AG50" s="215"/>
      <c r="AH50" s="190"/>
      <c r="AI50" s="190"/>
      <c r="AJ50" s="190"/>
      <c r="AK50" s="190"/>
      <c r="AL50" s="190" t="s">
        <v>5924</v>
      </c>
      <c r="AM50" s="190"/>
      <c r="AN50" s="190"/>
      <c r="AO50" s="190"/>
      <c r="AP50" s="215"/>
      <c r="AQ50" s="193"/>
      <c r="AR50" s="190"/>
      <c r="AS50" s="190"/>
      <c r="AT50" s="190"/>
      <c r="AU50" s="190" t="s">
        <v>5924</v>
      </c>
      <c r="AV50" s="190"/>
      <c r="AW50" s="190"/>
      <c r="AX50" s="190"/>
      <c r="AY50" s="215"/>
    </row>
    <row r="51" customFormat="false" ht="12.9" hidden="false" customHeight="true" outlineLevel="0" collapsed="false">
      <c r="B51" s="185" t="s">
        <v>454</v>
      </c>
      <c r="C51" s="218"/>
      <c r="D51" s="218"/>
      <c r="E51" s="218"/>
      <c r="F51" s="218"/>
      <c r="G51" s="185"/>
      <c r="H51" s="218"/>
      <c r="I51" s="218"/>
      <c r="J51" s="218"/>
      <c r="K51" s="218"/>
      <c r="L51" s="218"/>
      <c r="M51" s="218"/>
      <c r="N51" s="218"/>
      <c r="O51" s="218" t="s">
        <v>273</v>
      </c>
      <c r="P51" s="219"/>
      <c r="Q51" s="218"/>
      <c r="R51" s="218"/>
      <c r="S51" s="218"/>
      <c r="T51" s="218"/>
      <c r="U51" s="218"/>
      <c r="V51" s="218"/>
      <c r="W51" s="218" t="s">
        <v>273</v>
      </c>
      <c r="X51" s="218"/>
      <c r="Y51" s="185"/>
      <c r="Z51" s="218"/>
      <c r="AA51" s="218"/>
      <c r="AB51" s="218"/>
      <c r="AC51" s="218" t="s">
        <v>5924</v>
      </c>
      <c r="AD51" s="218"/>
      <c r="AE51" s="218"/>
      <c r="AF51" s="218"/>
      <c r="AG51" s="219"/>
      <c r="AH51" s="218"/>
      <c r="AI51" s="218"/>
      <c r="AJ51" s="218"/>
      <c r="AK51" s="218"/>
      <c r="AL51" s="218" t="s">
        <v>5924</v>
      </c>
      <c r="AM51" s="218"/>
      <c r="AN51" s="218"/>
      <c r="AO51" s="218"/>
      <c r="AP51" s="219"/>
      <c r="AQ51" s="185"/>
      <c r="AR51" s="218"/>
      <c r="AS51" s="218"/>
      <c r="AT51" s="218"/>
      <c r="AU51" s="218" t="s">
        <v>5924</v>
      </c>
      <c r="AV51" s="218"/>
      <c r="AW51" s="218"/>
      <c r="AX51" s="218"/>
      <c r="AY51" s="219"/>
    </row>
    <row r="52" customFormat="false" ht="12.9" hidden="false" customHeight="true" outlineLevel="0" collapsed="false">
      <c r="B52" s="185" t="s">
        <v>455</v>
      </c>
      <c r="C52" s="218"/>
      <c r="D52" s="218"/>
      <c r="E52" s="218"/>
      <c r="F52" s="218"/>
      <c r="G52" s="185"/>
      <c r="H52" s="218"/>
      <c r="I52" s="218"/>
      <c r="J52" s="218"/>
      <c r="K52" s="218"/>
      <c r="L52" s="218"/>
      <c r="M52" s="218"/>
      <c r="N52" s="218"/>
      <c r="O52" s="218" t="s">
        <v>273</v>
      </c>
      <c r="P52" s="219"/>
      <c r="Q52" s="218"/>
      <c r="R52" s="218"/>
      <c r="S52" s="218"/>
      <c r="T52" s="218"/>
      <c r="U52" s="218"/>
      <c r="V52" s="218"/>
      <c r="W52" s="218" t="s">
        <v>273</v>
      </c>
      <c r="X52" s="218"/>
      <c r="Y52" s="185"/>
      <c r="Z52" s="218"/>
      <c r="AA52" s="218"/>
      <c r="AB52" s="218"/>
      <c r="AC52" s="218" t="s">
        <v>5924</v>
      </c>
      <c r="AD52" s="218"/>
      <c r="AE52" s="218"/>
      <c r="AF52" s="218"/>
      <c r="AG52" s="219"/>
      <c r="AH52" s="218"/>
      <c r="AI52" s="218"/>
      <c r="AJ52" s="218"/>
      <c r="AK52" s="218"/>
      <c r="AL52" s="218" t="s">
        <v>5924</v>
      </c>
      <c r="AM52" s="218"/>
      <c r="AN52" s="218"/>
      <c r="AO52" s="218"/>
      <c r="AP52" s="219"/>
      <c r="AQ52" s="185"/>
      <c r="AR52" s="218"/>
      <c r="AS52" s="218"/>
      <c r="AT52" s="218"/>
      <c r="AU52" s="218" t="s">
        <v>5924</v>
      </c>
      <c r="AV52" s="218"/>
      <c r="AW52" s="218"/>
      <c r="AX52" s="218"/>
      <c r="AY52" s="219"/>
    </row>
    <row r="53" customFormat="false" ht="12.9" hidden="false" customHeight="true" outlineLevel="0" collapsed="false">
      <c r="B53" s="185" t="s">
        <v>456</v>
      </c>
      <c r="C53" s="218"/>
      <c r="D53" s="218"/>
      <c r="E53" s="218"/>
      <c r="F53" s="218"/>
      <c r="G53" s="185"/>
      <c r="H53" s="218"/>
      <c r="I53" s="218"/>
      <c r="J53" s="218"/>
      <c r="K53" s="218"/>
      <c r="L53" s="218"/>
      <c r="M53" s="218"/>
      <c r="N53" s="218"/>
      <c r="O53" s="218" t="s">
        <v>273</v>
      </c>
      <c r="P53" s="219"/>
      <c r="Q53" s="218"/>
      <c r="R53" s="218"/>
      <c r="S53" s="218"/>
      <c r="T53" s="218"/>
      <c r="U53" s="218"/>
      <c r="V53" s="218"/>
      <c r="W53" s="218" t="s">
        <v>273</v>
      </c>
      <c r="X53" s="218"/>
      <c r="Y53" s="185"/>
      <c r="Z53" s="218"/>
      <c r="AA53" s="218"/>
      <c r="AB53" s="218"/>
      <c r="AC53" s="218" t="s">
        <v>5924</v>
      </c>
      <c r="AD53" s="218"/>
      <c r="AE53" s="218"/>
      <c r="AF53" s="218"/>
      <c r="AG53" s="219"/>
      <c r="AH53" s="218"/>
      <c r="AI53" s="218"/>
      <c r="AJ53" s="218"/>
      <c r="AK53" s="218"/>
      <c r="AL53" s="218" t="s">
        <v>5924</v>
      </c>
      <c r="AM53" s="218"/>
      <c r="AN53" s="218"/>
      <c r="AO53" s="218"/>
      <c r="AP53" s="219"/>
      <c r="AQ53" s="185"/>
      <c r="AR53" s="218"/>
      <c r="AS53" s="218"/>
      <c r="AT53" s="218"/>
      <c r="AU53" s="218" t="s">
        <v>5924</v>
      </c>
      <c r="AV53" s="218"/>
      <c r="AW53" s="218"/>
      <c r="AX53" s="218"/>
      <c r="AY53" s="219"/>
    </row>
    <row r="54" customFormat="false" ht="12.9" hidden="false" customHeight="true" outlineLevel="0" collapsed="false">
      <c r="B54" s="193" t="s">
        <v>457</v>
      </c>
      <c r="C54" s="190"/>
      <c r="D54" s="190"/>
      <c r="E54" s="190"/>
      <c r="F54" s="190"/>
      <c r="G54" s="193"/>
      <c r="H54" s="190"/>
      <c r="I54" s="190"/>
      <c r="J54" s="190"/>
      <c r="K54" s="190"/>
      <c r="L54" s="190"/>
      <c r="M54" s="190"/>
      <c r="N54" s="190"/>
      <c r="O54" s="190" t="s">
        <v>273</v>
      </c>
      <c r="P54" s="215"/>
      <c r="Q54" s="190"/>
      <c r="R54" s="190"/>
      <c r="S54" s="190"/>
      <c r="T54" s="190"/>
      <c r="U54" s="190"/>
      <c r="V54" s="190"/>
      <c r="W54" s="190" t="s">
        <v>273</v>
      </c>
      <c r="X54" s="190"/>
      <c r="Y54" s="193"/>
      <c r="Z54" s="190"/>
      <c r="AA54" s="190"/>
      <c r="AB54" s="190"/>
      <c r="AC54" s="190" t="s">
        <v>5924</v>
      </c>
      <c r="AD54" s="190"/>
      <c r="AE54" s="190"/>
      <c r="AF54" s="190"/>
      <c r="AG54" s="215"/>
      <c r="AH54" s="190"/>
      <c r="AI54" s="190"/>
      <c r="AJ54" s="190"/>
      <c r="AK54" s="190"/>
      <c r="AL54" s="190" t="s">
        <v>5924</v>
      </c>
      <c r="AM54" s="190"/>
      <c r="AN54" s="190"/>
      <c r="AO54" s="190"/>
      <c r="AP54" s="215"/>
      <c r="AQ54" s="193"/>
      <c r="AR54" s="190"/>
      <c r="AS54" s="190"/>
      <c r="AT54" s="190"/>
      <c r="AU54" s="190" t="s">
        <v>5924</v>
      </c>
      <c r="AV54" s="190"/>
      <c r="AW54" s="190"/>
      <c r="AX54" s="190"/>
      <c r="AY54" s="215"/>
    </row>
    <row r="55" customFormat="false" ht="12.9" hidden="false" customHeight="true" outlineLevel="0" collapsed="false">
      <c r="B55" s="185" t="s">
        <v>458</v>
      </c>
      <c r="C55" s="218"/>
      <c r="D55" s="218"/>
      <c r="E55" s="218"/>
      <c r="F55" s="218"/>
      <c r="G55" s="185"/>
      <c r="H55" s="218"/>
      <c r="I55" s="218"/>
      <c r="J55" s="218"/>
      <c r="K55" s="218"/>
      <c r="L55" s="218"/>
      <c r="M55" s="218"/>
      <c r="N55" s="218"/>
      <c r="O55" s="218" t="s">
        <v>273</v>
      </c>
      <c r="P55" s="219"/>
      <c r="Q55" s="218"/>
      <c r="R55" s="218"/>
      <c r="S55" s="218"/>
      <c r="T55" s="218"/>
      <c r="U55" s="218"/>
      <c r="V55" s="218"/>
      <c r="W55" s="218" t="s">
        <v>273</v>
      </c>
      <c r="X55" s="218"/>
      <c r="Y55" s="185"/>
      <c r="Z55" s="218"/>
      <c r="AA55" s="218"/>
      <c r="AB55" s="218"/>
      <c r="AC55" s="218" t="s">
        <v>5924</v>
      </c>
      <c r="AD55" s="218"/>
      <c r="AE55" s="218"/>
      <c r="AF55" s="218"/>
      <c r="AG55" s="219"/>
      <c r="AH55" s="218"/>
      <c r="AI55" s="218"/>
      <c r="AJ55" s="218"/>
      <c r="AK55" s="218"/>
      <c r="AL55" s="218" t="s">
        <v>5924</v>
      </c>
      <c r="AM55" s="218"/>
      <c r="AN55" s="218"/>
      <c r="AO55" s="218"/>
      <c r="AP55" s="219"/>
      <c r="AQ55" s="185"/>
      <c r="AR55" s="218"/>
      <c r="AS55" s="218"/>
      <c r="AT55" s="218"/>
      <c r="AU55" s="218" t="s">
        <v>5924</v>
      </c>
      <c r="AV55" s="218"/>
      <c r="AW55" s="218"/>
      <c r="AX55" s="218"/>
      <c r="AY55" s="219"/>
    </row>
    <row r="56" customFormat="false" ht="12.9" hidden="false" customHeight="true" outlineLevel="0" collapsed="false">
      <c r="B56" s="185" t="s">
        <v>70</v>
      </c>
      <c r="C56" s="218"/>
      <c r="D56" s="218"/>
      <c r="E56" s="218"/>
      <c r="F56" s="218"/>
      <c r="G56" s="185"/>
      <c r="H56" s="218"/>
      <c r="I56" s="218"/>
      <c r="J56" s="218"/>
      <c r="K56" s="218"/>
      <c r="L56" s="218"/>
      <c r="M56" s="218"/>
      <c r="N56" s="218"/>
      <c r="O56" s="218" t="s">
        <v>273</v>
      </c>
      <c r="P56" s="219"/>
      <c r="Q56" s="218"/>
      <c r="R56" s="218"/>
      <c r="S56" s="218"/>
      <c r="T56" s="218"/>
      <c r="U56" s="218"/>
      <c r="V56" s="218"/>
      <c r="W56" s="218" t="s">
        <v>273</v>
      </c>
      <c r="X56" s="218"/>
      <c r="Y56" s="185"/>
      <c r="Z56" s="218"/>
      <c r="AA56" s="218"/>
      <c r="AB56" s="218"/>
      <c r="AC56" s="218" t="s">
        <v>5924</v>
      </c>
      <c r="AD56" s="218"/>
      <c r="AE56" s="218"/>
      <c r="AF56" s="218"/>
      <c r="AG56" s="219"/>
      <c r="AH56" s="218"/>
      <c r="AI56" s="218"/>
      <c r="AJ56" s="218"/>
      <c r="AK56" s="218"/>
      <c r="AL56" s="218" t="s">
        <v>5924</v>
      </c>
      <c r="AM56" s="218"/>
      <c r="AN56" s="218"/>
      <c r="AO56" s="218"/>
      <c r="AP56" s="219"/>
      <c r="AQ56" s="185"/>
      <c r="AR56" s="218"/>
      <c r="AS56" s="218"/>
      <c r="AT56" s="218"/>
      <c r="AU56" s="218" t="s">
        <v>5924</v>
      </c>
      <c r="AV56" s="218"/>
      <c r="AW56" s="218"/>
      <c r="AX56" s="218"/>
      <c r="AY56" s="219"/>
    </row>
    <row r="57" customFormat="false" ht="14.15" hidden="false" customHeight="true" outlineLevel="0" collapsed="false">
      <c r="B57" s="302"/>
      <c r="C57" s="303" t="s">
        <v>386</v>
      </c>
      <c r="D57" s="303"/>
      <c r="E57" s="303"/>
      <c r="F57" s="303"/>
      <c r="G57" s="304"/>
      <c r="H57" s="303"/>
      <c r="I57" s="303"/>
      <c r="J57" s="303"/>
      <c r="K57" s="310" t="s">
        <v>460</v>
      </c>
      <c r="L57" s="303"/>
      <c r="M57" s="303"/>
      <c r="N57" s="303"/>
      <c r="O57" s="303" t="s">
        <v>273</v>
      </c>
      <c r="P57" s="305"/>
      <c r="Q57" s="303"/>
      <c r="R57" s="303"/>
      <c r="S57" s="303"/>
      <c r="T57" s="386" t="s">
        <v>461</v>
      </c>
      <c r="U57" s="303"/>
      <c r="V57" s="303"/>
      <c r="W57" s="303" t="s">
        <v>273</v>
      </c>
      <c r="X57" s="303"/>
      <c r="Y57" s="304"/>
      <c r="Z57" s="303"/>
      <c r="AA57" s="303"/>
      <c r="AB57" s="303"/>
      <c r="AC57" s="303"/>
      <c r="AD57" s="303"/>
      <c r="AE57" s="303"/>
      <c r="AF57" s="303"/>
      <c r="AG57" s="305"/>
      <c r="AH57" s="303"/>
      <c r="AI57" s="303"/>
      <c r="AJ57" s="303"/>
      <c r="AK57" s="303"/>
      <c r="AL57" s="303"/>
      <c r="AM57" s="303"/>
      <c r="AN57" s="303"/>
      <c r="AO57" s="303"/>
      <c r="AP57" s="305"/>
      <c r="AQ57" s="304"/>
      <c r="AR57" s="303"/>
      <c r="AS57" s="303"/>
      <c r="AT57" s="303"/>
      <c r="AU57" s="303"/>
      <c r="AV57" s="303"/>
      <c r="AW57" s="303"/>
      <c r="AX57" s="303"/>
      <c r="AY57" s="309"/>
    </row>
    <row r="58" customFormat="false" ht="12.9" hidden="false" customHeight="true" outlineLevel="0" collapsed="false">
      <c r="B58" s="217" t="s">
        <v>462</v>
      </c>
    </row>
  </sheetData>
  <printOptions headings="false" gridLines="false" gridLinesSet="true" horizontalCentered="false" verticalCentered="false"/>
  <pageMargins left="0.511805555555555" right="0.511805555555555" top="0.747916666666667" bottom="0.354166666666667" header="0.511805555555555" footer="0.511805555555555"/>
  <pageSetup paperSize="9"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Footer/>
  </headerFooter>
</worksheet>
</file>

<file path=xl/worksheets/sheet23.xml><?xml version="1.0" encoding="utf-8"?>
<worksheet xmlns="http://schemas.openxmlformats.org/spreadsheetml/2006/main" xmlns:r="http://schemas.openxmlformats.org/officeDocument/2006/relationships">
  <sheetPr filterMode="false">
    <pageSetUpPr fitToPage="false"/>
  </sheetPr>
  <dimension ref="A1:BE43"/>
  <sheetViews>
    <sheetView windowProtection="false"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RowHeight="18"/>
  <cols>
    <col collapsed="false" hidden="false" max="1025" min="1" style="0" width="1.52263374485597"/>
  </cols>
  <sheetData>
    <row r="1" customFormat="false" ht="18" hidden="false" customHeight="false" outlineLevel="0" collapsed="false">
      <c r="B1" s="182" t="s">
        <v>5928</v>
      </c>
    </row>
    <row r="2" s="217" customFormat="true" ht="15" hidden="false" customHeight="true" outlineLevel="0" collapsed="false">
      <c r="N2" s="181" t="s">
        <v>5929</v>
      </c>
    </row>
    <row r="3" customFormat="false" ht="14.15" hidden="false" customHeight="true" outlineLevel="0" collapsed="false">
      <c r="A3" s="217"/>
      <c r="B3" s="217"/>
      <c r="C3" s="217"/>
      <c r="D3" s="217"/>
      <c r="E3" s="217"/>
      <c r="F3" s="217"/>
      <c r="G3" s="217"/>
      <c r="H3" s="217"/>
      <c r="I3" s="217"/>
      <c r="J3" s="217"/>
      <c r="K3" s="217"/>
      <c r="L3" s="181"/>
    </row>
    <row r="4" s="181" customFormat="true" ht="17.15" hidden="false" customHeight="true" outlineLevel="0" collapsed="false">
      <c r="B4" s="184" t="s">
        <v>236</v>
      </c>
      <c r="AL4" s="206"/>
      <c r="AM4" s="207"/>
      <c r="AN4" s="207"/>
      <c r="AO4" s="207"/>
      <c r="AP4" s="207"/>
      <c r="AQ4" s="207"/>
      <c r="AR4" s="207"/>
      <c r="AS4" s="207"/>
      <c r="AT4" s="207"/>
      <c r="AU4" s="206"/>
      <c r="AV4" s="206"/>
      <c r="AW4" s="206"/>
      <c r="AX4" s="206"/>
      <c r="AY4" s="206"/>
      <c r="AZ4" s="206"/>
      <c r="BA4" s="206"/>
      <c r="BB4" s="206"/>
      <c r="BC4" s="206"/>
      <c r="BD4" s="206"/>
      <c r="BE4" s="207"/>
    </row>
    <row r="5" s="181" customFormat="true" ht="17.15" hidden="false" customHeight="true" outlineLevel="0" collapsed="false">
      <c r="B5" s="0"/>
      <c r="S5" s="387"/>
      <c r="T5" s="218" t="s">
        <v>237</v>
      </c>
      <c r="U5" s="186"/>
      <c r="V5" s="186"/>
      <c r="W5" s="186"/>
      <c r="X5" s="186"/>
      <c r="Y5" s="186"/>
      <c r="Z5" s="186"/>
      <c r="AA5" s="186"/>
      <c r="AB5" s="186"/>
      <c r="AC5" s="186"/>
      <c r="AD5" s="387"/>
      <c r="AE5" s="186"/>
      <c r="AF5" s="387"/>
      <c r="AG5" s="187"/>
      <c r="AH5" s="186"/>
      <c r="AI5" s="186"/>
      <c r="AJ5" s="387"/>
      <c r="AK5" s="187"/>
      <c r="AL5" s="186"/>
      <c r="AM5" s="186"/>
      <c r="AN5" s="387"/>
      <c r="AO5" s="187"/>
      <c r="AP5" s="186"/>
      <c r="AQ5" s="186"/>
      <c r="AR5" s="387"/>
      <c r="AS5" s="187"/>
      <c r="AT5" s="186"/>
      <c r="AU5" s="186"/>
      <c r="AV5" s="387"/>
      <c r="AW5" s="187"/>
      <c r="AX5" s="0"/>
      <c r="AY5" s="0"/>
      <c r="AZ5" s="0"/>
      <c r="BA5" s="0"/>
      <c r="BB5" s="0"/>
      <c r="BC5" s="0"/>
      <c r="BD5" s="0"/>
      <c r="BE5" s="0"/>
    </row>
    <row r="6" s="181" customFormat="true" ht="17.15" hidden="false" customHeight="true" outlineLevel="0" collapsed="false">
      <c r="B6" s="0"/>
      <c r="S6" s="0"/>
      <c r="T6" s="0"/>
      <c r="U6" s="0"/>
      <c r="V6" s="0"/>
      <c r="W6" s="0"/>
      <c r="X6" s="0"/>
      <c r="Y6" s="0"/>
      <c r="Z6" s="0"/>
      <c r="AA6" s="0"/>
      <c r="AB6" s="0"/>
      <c r="AC6" s="0"/>
      <c r="AD6" s="0"/>
      <c r="AE6" s="0"/>
      <c r="AF6" s="0"/>
      <c r="AG6" s="0"/>
      <c r="AH6" s="0"/>
      <c r="AI6" s="0"/>
      <c r="AJ6" s="0"/>
      <c r="AK6" s="0"/>
      <c r="AL6" s="0"/>
      <c r="AM6" s="0"/>
      <c r="AN6" s="0"/>
      <c r="AO6" s="0"/>
      <c r="AP6" s="0"/>
      <c r="AQ6" s="0"/>
      <c r="AR6" s="0"/>
      <c r="AS6" s="0"/>
      <c r="AT6" s="0"/>
      <c r="AU6" s="0"/>
      <c r="AV6" s="0"/>
      <c r="AW6" s="0"/>
      <c r="AX6" s="0"/>
      <c r="AY6" s="0"/>
      <c r="AZ6" s="0"/>
      <c r="BA6" s="0"/>
      <c r="BB6" s="0"/>
      <c r="BC6" s="0"/>
      <c r="BD6" s="0"/>
      <c r="BE6" s="0"/>
    </row>
    <row r="7" customFormat="false" ht="17.15" hidden="false" customHeight="true" outlineLevel="0" collapsed="false">
      <c r="A7" s="181"/>
      <c r="C7" s="189"/>
      <c r="D7" s="190" t="s">
        <v>238</v>
      </c>
      <c r="E7" s="191"/>
      <c r="F7" s="191"/>
      <c r="G7" s="191"/>
      <c r="H7" s="191"/>
      <c r="I7" s="191"/>
      <c r="J7" s="192"/>
      <c r="K7" s="193" t="s">
        <v>239</v>
      </c>
      <c r="L7" s="191"/>
      <c r="M7" s="191"/>
      <c r="N7" s="192"/>
      <c r="O7" s="191"/>
      <c r="P7" s="191"/>
      <c r="Q7" s="191"/>
      <c r="R7" s="191"/>
      <c r="S7" s="191"/>
      <c r="T7" s="191"/>
      <c r="U7" s="191"/>
      <c r="V7" s="191"/>
      <c r="W7" s="191"/>
      <c r="X7" s="191"/>
      <c r="Y7" s="191"/>
      <c r="Z7" s="191"/>
      <c r="AA7" s="191"/>
      <c r="AB7" s="191"/>
      <c r="AC7" s="191"/>
      <c r="AD7" s="191"/>
      <c r="AE7" s="191"/>
      <c r="AF7" s="191"/>
      <c r="AG7" s="191"/>
      <c r="AH7" s="191"/>
      <c r="AI7" s="191"/>
      <c r="AJ7" s="191"/>
      <c r="AK7" s="191"/>
      <c r="AL7" s="190"/>
      <c r="AM7" s="191"/>
      <c r="AN7" s="191"/>
      <c r="AO7" s="191"/>
      <c r="AP7" s="191"/>
      <c r="AQ7" s="191"/>
      <c r="AR7" s="191"/>
      <c r="AS7" s="191"/>
      <c r="AT7" s="191"/>
      <c r="AU7" s="191"/>
      <c r="AV7" s="191"/>
      <c r="AW7" s="191"/>
      <c r="AX7" s="191"/>
      <c r="AY7" s="191"/>
      <c r="AZ7" s="192"/>
    </row>
    <row r="8" customFormat="false" ht="17.15" hidden="false" customHeight="true" outlineLevel="0" collapsed="false">
      <c r="A8" s="181"/>
      <c r="C8" s="195"/>
      <c r="D8" s="196"/>
      <c r="E8" s="197"/>
      <c r="F8" s="197"/>
      <c r="G8" s="197"/>
      <c r="H8" s="197"/>
      <c r="I8" s="197"/>
      <c r="J8" s="198"/>
      <c r="K8" s="199" t="s">
        <v>240</v>
      </c>
      <c r="L8" s="200"/>
      <c r="M8" s="200"/>
      <c r="N8" s="201"/>
      <c r="O8" s="200"/>
      <c r="P8" s="200"/>
      <c r="Q8" s="200"/>
      <c r="R8" s="200"/>
      <c r="S8" s="200"/>
      <c r="T8" s="200"/>
      <c r="U8" s="200"/>
      <c r="V8" s="200"/>
      <c r="W8" s="200"/>
      <c r="X8" s="200"/>
      <c r="Y8" s="200"/>
      <c r="Z8" s="200"/>
      <c r="AA8" s="200"/>
      <c r="AB8" s="200"/>
      <c r="AC8" s="200"/>
      <c r="AD8" s="200"/>
      <c r="AE8" s="200"/>
      <c r="AF8" s="200"/>
      <c r="AG8" s="200"/>
      <c r="AH8" s="200"/>
      <c r="AI8" s="200"/>
      <c r="AJ8" s="200"/>
      <c r="AK8" s="200"/>
      <c r="AL8" s="361"/>
      <c r="AM8" s="200"/>
      <c r="AN8" s="200"/>
      <c r="AO8" s="200"/>
      <c r="AP8" s="200"/>
      <c r="AQ8" s="200"/>
      <c r="AR8" s="200"/>
      <c r="AS8" s="200"/>
      <c r="AT8" s="200"/>
      <c r="AU8" s="200"/>
      <c r="AV8" s="200"/>
      <c r="AW8" s="200"/>
      <c r="AX8" s="200"/>
      <c r="AY8" s="200"/>
      <c r="AZ8" s="201"/>
    </row>
    <row r="9" customFormat="false" ht="17.15" hidden="false" customHeight="true" outlineLevel="0" collapsed="false">
      <c r="A9" s="181"/>
      <c r="C9" s="189"/>
      <c r="D9" s="190" t="s">
        <v>248</v>
      </c>
      <c r="E9" s="191"/>
      <c r="F9" s="191"/>
      <c r="G9" s="191"/>
      <c r="H9" s="191"/>
      <c r="I9" s="191"/>
      <c r="J9" s="192"/>
      <c r="K9" s="193" t="s">
        <v>239</v>
      </c>
      <c r="L9" s="191"/>
      <c r="M9" s="191"/>
      <c r="N9" s="191"/>
      <c r="O9" s="189"/>
      <c r="P9" s="191"/>
      <c r="Q9" s="191"/>
      <c r="R9" s="191"/>
      <c r="S9" s="191"/>
      <c r="T9" s="191"/>
      <c r="U9" s="191"/>
      <c r="V9" s="191"/>
      <c r="W9" s="191"/>
      <c r="X9" s="191"/>
      <c r="Y9" s="191"/>
      <c r="Z9" s="191"/>
      <c r="AA9" s="191"/>
      <c r="AB9" s="191"/>
      <c r="AC9" s="191"/>
      <c r="AD9" s="191"/>
      <c r="AE9" s="191"/>
      <c r="AF9" s="191"/>
      <c r="AG9" s="191"/>
      <c r="AH9" s="191"/>
      <c r="AI9" s="191"/>
      <c r="AJ9" s="191"/>
      <c r="AK9" s="191"/>
      <c r="AL9" s="191"/>
      <c r="AM9" s="193" t="s">
        <v>249</v>
      </c>
      <c r="AN9" s="191"/>
      <c r="AO9" s="191"/>
      <c r="AP9" s="192"/>
      <c r="AQ9" s="191"/>
      <c r="AR9" s="191"/>
      <c r="AS9" s="191"/>
      <c r="AT9" s="191"/>
      <c r="AU9" s="191"/>
      <c r="AV9" s="191"/>
      <c r="AW9" s="191"/>
      <c r="AX9" s="191"/>
      <c r="AY9" s="191"/>
      <c r="AZ9" s="192"/>
    </row>
    <row r="10" customFormat="false" ht="17.15" hidden="false" customHeight="true" outlineLevel="0" collapsed="false">
      <c r="A10" s="181"/>
      <c r="C10" s="195"/>
      <c r="D10" s="196"/>
      <c r="E10" s="197"/>
      <c r="F10" s="197"/>
      <c r="G10" s="197"/>
      <c r="H10" s="197"/>
      <c r="I10" s="197"/>
      <c r="J10" s="198"/>
      <c r="K10" s="199" t="s">
        <v>240</v>
      </c>
      <c r="L10" s="200"/>
      <c r="M10" s="200"/>
      <c r="N10" s="200"/>
      <c r="O10" s="362"/>
      <c r="P10" s="200"/>
      <c r="Q10" s="200"/>
      <c r="R10" s="200"/>
      <c r="S10" s="200"/>
      <c r="T10" s="200"/>
      <c r="U10" s="200"/>
      <c r="V10" s="200"/>
      <c r="W10" s="200"/>
      <c r="X10" s="200"/>
      <c r="Y10" s="200"/>
      <c r="Z10" s="200"/>
      <c r="AA10" s="200"/>
      <c r="AB10" s="200"/>
      <c r="AC10" s="200"/>
      <c r="AD10" s="200"/>
      <c r="AE10" s="200"/>
      <c r="AF10" s="200"/>
      <c r="AG10" s="200"/>
      <c r="AH10" s="200"/>
      <c r="AI10" s="200"/>
      <c r="AJ10" s="200"/>
      <c r="AK10" s="200"/>
      <c r="AL10" s="200"/>
      <c r="AM10" s="213" t="s">
        <v>250</v>
      </c>
      <c r="AN10" s="197"/>
      <c r="AO10" s="197"/>
      <c r="AP10" s="198"/>
      <c r="AQ10" s="197"/>
      <c r="AR10" s="197"/>
      <c r="AS10" s="197"/>
      <c r="AT10" s="197"/>
      <c r="AU10" s="197"/>
      <c r="AV10" s="197"/>
      <c r="AW10" s="197"/>
      <c r="AX10" s="197"/>
      <c r="AY10" s="197"/>
      <c r="AZ10" s="198"/>
    </row>
    <row r="12" customFormat="false" ht="18" hidden="false" customHeight="false" outlineLevel="0" collapsed="false">
      <c r="D12" s="388" t="s">
        <v>5930</v>
      </c>
    </row>
    <row r="13" customFormat="false" ht="18" hidden="false" customHeight="false" outlineLevel="0" collapsed="false">
      <c r="C13" s="335"/>
      <c r="D13" s="336"/>
      <c r="E13" s="389" t="s">
        <v>5931</v>
      </c>
      <c r="F13" s="336"/>
      <c r="G13" s="336"/>
      <c r="H13" s="336"/>
      <c r="I13" s="336"/>
      <c r="J13" s="336"/>
      <c r="K13" s="336"/>
      <c r="L13" s="336"/>
      <c r="M13" s="336"/>
      <c r="N13" s="336"/>
      <c r="O13" s="336"/>
      <c r="P13" s="336"/>
      <c r="Q13" s="336"/>
      <c r="R13" s="336"/>
      <c r="S13" s="336"/>
      <c r="T13" s="336"/>
      <c r="U13" s="336"/>
      <c r="V13" s="336"/>
      <c r="W13" s="336"/>
      <c r="X13" s="336"/>
      <c r="Y13" s="336"/>
      <c r="Z13" s="336"/>
      <c r="AA13" s="336"/>
      <c r="AB13" s="336"/>
      <c r="AC13" s="336"/>
      <c r="AD13" s="336"/>
      <c r="AE13" s="336"/>
      <c r="AF13" s="336"/>
      <c r="AG13" s="336"/>
      <c r="AH13" s="336"/>
      <c r="AI13" s="336"/>
      <c r="AJ13" s="336"/>
      <c r="AK13" s="336"/>
      <c r="AL13" s="336"/>
      <c r="AM13" s="336"/>
      <c r="AN13" s="336"/>
      <c r="AO13" s="336"/>
      <c r="AP13" s="336"/>
      <c r="AQ13" s="336"/>
      <c r="AR13" s="336"/>
      <c r="AS13" s="336"/>
      <c r="AT13" s="336"/>
      <c r="AU13" s="336"/>
      <c r="AV13" s="336"/>
      <c r="AW13" s="336"/>
      <c r="AX13" s="336"/>
      <c r="AY13" s="336"/>
      <c r="AZ13" s="390"/>
    </row>
    <row r="14" customFormat="false" ht="18" hidden="false" customHeight="false" outlineLevel="0" collapsed="false">
      <c r="C14" s="339"/>
      <c r="D14" s="388" t="s">
        <v>5932</v>
      </c>
      <c r="E14" s="125"/>
      <c r="F14" s="125"/>
      <c r="G14" s="125"/>
      <c r="H14" s="125"/>
      <c r="I14" s="125"/>
      <c r="J14" s="125"/>
      <c r="K14" s="125"/>
      <c r="L14" s="125"/>
      <c r="M14" s="125"/>
      <c r="N14" s="125"/>
      <c r="O14" s="125"/>
      <c r="P14" s="125"/>
      <c r="Q14" s="125"/>
      <c r="R14" s="125"/>
      <c r="S14" s="125"/>
      <c r="T14" s="125"/>
      <c r="U14" s="125"/>
      <c r="V14" s="125"/>
      <c r="W14" s="125"/>
      <c r="X14" s="125"/>
      <c r="Y14" s="125"/>
      <c r="Z14" s="125"/>
      <c r="AA14" s="125"/>
      <c r="AB14" s="125"/>
      <c r="AC14" s="125"/>
      <c r="AD14" s="125"/>
      <c r="AE14" s="125"/>
      <c r="AF14" s="125"/>
      <c r="AG14" s="125"/>
      <c r="AH14" s="125"/>
      <c r="AI14" s="125"/>
      <c r="AJ14" s="125"/>
      <c r="AK14" s="125"/>
      <c r="AL14" s="125"/>
      <c r="AM14" s="125"/>
      <c r="AN14" s="125"/>
      <c r="AO14" s="125"/>
      <c r="AP14" s="125"/>
      <c r="AQ14" s="125"/>
      <c r="AR14" s="125"/>
      <c r="AS14" s="125"/>
      <c r="AT14" s="125"/>
      <c r="AU14" s="125"/>
      <c r="AV14" s="125"/>
      <c r="AW14" s="125"/>
      <c r="AX14" s="125"/>
      <c r="AY14" s="125"/>
      <c r="AZ14" s="340"/>
    </row>
    <row r="15" customFormat="false" ht="18" hidden="false" customHeight="false" outlineLevel="0" collapsed="false">
      <c r="C15" s="339"/>
      <c r="D15" s="388"/>
      <c r="E15" s="125"/>
      <c r="F15" s="125"/>
      <c r="G15" s="125"/>
      <c r="H15" s="125"/>
      <c r="I15" s="125"/>
      <c r="J15" s="125"/>
      <c r="K15" s="125"/>
      <c r="L15" s="125"/>
      <c r="M15" s="125"/>
      <c r="N15" s="125"/>
      <c r="O15" s="125"/>
      <c r="P15" s="125"/>
      <c r="Q15" s="125"/>
      <c r="R15" s="125"/>
      <c r="S15" s="125"/>
      <c r="T15" s="125"/>
      <c r="U15" s="125"/>
      <c r="V15" s="125"/>
      <c r="W15" s="125"/>
      <c r="X15" s="125"/>
      <c r="Y15" s="125"/>
      <c r="Z15" s="125"/>
      <c r="AA15" s="125"/>
      <c r="AB15" s="125"/>
      <c r="AC15" s="125"/>
      <c r="AD15" s="125"/>
      <c r="AE15" s="125"/>
      <c r="AF15" s="125"/>
      <c r="AG15" s="125"/>
      <c r="AH15" s="125"/>
      <c r="AI15" s="125"/>
      <c r="AJ15" s="125"/>
      <c r="AK15" s="125"/>
      <c r="AL15" s="125"/>
      <c r="AM15" s="125"/>
      <c r="AN15" s="125"/>
      <c r="AO15" s="125"/>
      <c r="AP15" s="125"/>
      <c r="AQ15" s="125"/>
      <c r="AR15" s="125"/>
      <c r="AS15" s="125"/>
      <c r="AT15" s="125"/>
      <c r="AU15" s="125"/>
      <c r="AV15" s="125"/>
      <c r="AW15" s="125"/>
      <c r="AX15" s="125"/>
      <c r="AY15" s="125"/>
      <c r="AZ15" s="340"/>
    </row>
    <row r="16" customFormat="false" ht="18" hidden="false" customHeight="false" outlineLevel="0" collapsed="false">
      <c r="C16" s="339"/>
      <c r="D16" s="125"/>
      <c r="E16" s="125"/>
      <c r="F16" s="125"/>
      <c r="G16" s="125"/>
      <c r="H16" s="125"/>
      <c r="I16" s="125"/>
      <c r="J16" s="125"/>
      <c r="K16" s="125"/>
      <c r="L16" s="125"/>
      <c r="M16" s="125"/>
      <c r="N16" s="125"/>
      <c r="O16" s="125"/>
      <c r="P16" s="125"/>
      <c r="Q16" s="125"/>
      <c r="R16" s="125"/>
      <c r="S16" s="125"/>
      <c r="T16" s="125"/>
      <c r="U16" s="125"/>
      <c r="V16" s="125"/>
      <c r="W16" s="125"/>
      <c r="X16" s="125"/>
      <c r="Y16" s="125"/>
      <c r="Z16" s="125"/>
      <c r="AA16" s="125"/>
      <c r="AB16" s="125"/>
      <c r="AC16" s="125"/>
      <c r="AD16" s="125"/>
      <c r="AE16" s="125"/>
      <c r="AF16" s="125"/>
      <c r="AG16" s="125"/>
      <c r="AH16" s="125"/>
      <c r="AI16" s="125"/>
      <c r="AJ16" s="125"/>
      <c r="AK16" s="125"/>
      <c r="AL16" s="125"/>
      <c r="AM16" s="125"/>
      <c r="AN16" s="125"/>
      <c r="AO16" s="125"/>
      <c r="AP16" s="125"/>
      <c r="AQ16" s="125"/>
      <c r="AR16" s="125"/>
      <c r="AS16" s="125"/>
      <c r="AT16" s="125"/>
      <c r="AU16" s="125"/>
      <c r="AV16" s="125"/>
      <c r="AW16" s="125"/>
      <c r="AX16" s="125"/>
      <c r="AY16" s="125"/>
      <c r="AZ16" s="340"/>
    </row>
    <row r="17" customFormat="false" ht="18" hidden="false" customHeight="false" outlineLevel="0" collapsed="false">
      <c r="C17" s="341"/>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c r="AJ17" s="342"/>
      <c r="AK17" s="342"/>
      <c r="AL17" s="342"/>
      <c r="AM17" s="342"/>
      <c r="AN17" s="342"/>
      <c r="AO17" s="342"/>
      <c r="AP17" s="342"/>
      <c r="AQ17" s="342"/>
      <c r="AR17" s="342"/>
      <c r="AS17" s="342"/>
      <c r="AT17" s="342"/>
      <c r="AU17" s="342"/>
      <c r="AV17" s="342"/>
      <c r="AW17" s="342"/>
      <c r="AX17" s="342"/>
      <c r="AY17" s="342"/>
      <c r="AZ17" s="343"/>
    </row>
    <row r="18" customFormat="false" ht="18" hidden="false" customHeight="false" outlineLevel="0" collapsed="false">
      <c r="D18" s="388" t="s">
        <v>5933</v>
      </c>
    </row>
    <row r="19" customFormat="false" ht="15" hidden="false" customHeight="true" outlineLevel="0" collapsed="false"/>
    <row r="20" customFormat="false" ht="18" hidden="false" customHeight="false" outlineLevel="0" collapsed="false">
      <c r="D20" s="388" t="s">
        <v>5934</v>
      </c>
    </row>
    <row r="21" customFormat="false" ht="18" hidden="false" customHeight="false" outlineLevel="0" collapsed="false">
      <c r="C21" s="335"/>
      <c r="D21" s="336"/>
      <c r="E21" s="336"/>
      <c r="F21" s="336"/>
      <c r="G21" s="336"/>
      <c r="H21" s="336"/>
      <c r="I21" s="336"/>
      <c r="J21" s="336"/>
      <c r="K21" s="336"/>
      <c r="L21" s="336"/>
      <c r="M21" s="336"/>
      <c r="N21" s="336"/>
      <c r="O21" s="336"/>
      <c r="P21" s="336"/>
      <c r="Q21" s="336"/>
      <c r="R21" s="336"/>
      <c r="S21" s="336"/>
      <c r="T21" s="336"/>
      <c r="U21" s="336"/>
      <c r="V21" s="336"/>
      <c r="W21" s="336"/>
      <c r="X21" s="336"/>
      <c r="Y21" s="336"/>
      <c r="Z21" s="336"/>
      <c r="AA21" s="336"/>
      <c r="AB21" s="336"/>
      <c r="AC21" s="336"/>
      <c r="AD21" s="336"/>
      <c r="AE21" s="336"/>
      <c r="AF21" s="336"/>
      <c r="AG21" s="336"/>
      <c r="AH21" s="336"/>
      <c r="AI21" s="336"/>
      <c r="AJ21" s="336"/>
      <c r="AK21" s="336"/>
      <c r="AL21" s="336"/>
      <c r="AM21" s="336"/>
      <c r="AN21" s="336"/>
      <c r="AO21" s="336"/>
      <c r="AP21" s="336"/>
      <c r="AQ21" s="336"/>
      <c r="AR21" s="336"/>
      <c r="AS21" s="336"/>
      <c r="AT21" s="336"/>
      <c r="AU21" s="336"/>
      <c r="AV21" s="336"/>
      <c r="AW21" s="336"/>
      <c r="AX21" s="336"/>
      <c r="AY21" s="336"/>
      <c r="AZ21" s="390"/>
    </row>
    <row r="22" customFormat="false" ht="18" hidden="false" customHeight="false" outlineLevel="0" collapsed="false">
      <c r="C22" s="339"/>
      <c r="D22" s="125"/>
      <c r="E22" s="125"/>
      <c r="F22" s="125"/>
      <c r="G22" s="125"/>
      <c r="H22" s="125"/>
      <c r="I22" s="125"/>
      <c r="J22" s="125"/>
      <c r="K22" s="125"/>
      <c r="L22" s="125"/>
      <c r="M22" s="125"/>
      <c r="N22" s="125"/>
      <c r="O22" s="125"/>
      <c r="P22" s="125"/>
      <c r="Q22" s="125"/>
      <c r="R22" s="125"/>
      <c r="S22" s="125"/>
      <c r="T22" s="125"/>
      <c r="U22" s="125"/>
      <c r="V22" s="125"/>
      <c r="W22" s="125"/>
      <c r="X22" s="125"/>
      <c r="Y22" s="125"/>
      <c r="Z22" s="125"/>
      <c r="AA22" s="125"/>
      <c r="AB22" s="125"/>
      <c r="AC22" s="125"/>
      <c r="AD22" s="125"/>
      <c r="AE22" s="125"/>
      <c r="AF22" s="125"/>
      <c r="AG22" s="125"/>
      <c r="AH22" s="125"/>
      <c r="AI22" s="125"/>
      <c r="AJ22" s="125"/>
      <c r="AK22" s="125"/>
      <c r="AL22" s="125"/>
      <c r="AM22" s="125"/>
      <c r="AN22" s="125"/>
      <c r="AO22" s="125"/>
      <c r="AP22" s="125"/>
      <c r="AQ22" s="125"/>
      <c r="AR22" s="125"/>
      <c r="AS22" s="125"/>
      <c r="AT22" s="125"/>
      <c r="AU22" s="125"/>
      <c r="AV22" s="125"/>
      <c r="AW22" s="125"/>
      <c r="AX22" s="125"/>
      <c r="AY22" s="125"/>
      <c r="AZ22" s="340"/>
    </row>
    <row r="23" customFormat="false" ht="18" hidden="false" customHeight="false" outlineLevel="0" collapsed="false">
      <c r="C23" s="339"/>
      <c r="D23" s="125"/>
      <c r="E23" s="125"/>
      <c r="F23" s="125"/>
      <c r="G23" s="125"/>
      <c r="H23" s="125"/>
      <c r="I23" s="125"/>
      <c r="J23" s="125"/>
      <c r="K23" s="125"/>
      <c r="L23" s="125"/>
      <c r="M23" s="125"/>
      <c r="N23" s="125"/>
      <c r="O23" s="125"/>
      <c r="P23" s="125"/>
      <c r="Q23" s="125"/>
      <c r="R23" s="125"/>
      <c r="S23" s="125"/>
      <c r="T23" s="125"/>
      <c r="U23" s="125"/>
      <c r="V23" s="125"/>
      <c r="W23" s="125"/>
      <c r="X23" s="125"/>
      <c r="Y23" s="125"/>
      <c r="Z23" s="125"/>
      <c r="AA23" s="125"/>
      <c r="AB23" s="125"/>
      <c r="AC23" s="125"/>
      <c r="AD23" s="125"/>
      <c r="AE23" s="125"/>
      <c r="AF23" s="125"/>
      <c r="AG23" s="125"/>
      <c r="AH23" s="125"/>
      <c r="AI23" s="125"/>
      <c r="AJ23" s="125"/>
      <c r="AK23" s="125"/>
      <c r="AL23" s="125"/>
      <c r="AM23" s="125"/>
      <c r="AN23" s="125"/>
      <c r="AO23" s="125"/>
      <c r="AP23" s="125"/>
      <c r="AQ23" s="125"/>
      <c r="AR23" s="125"/>
      <c r="AS23" s="125"/>
      <c r="AT23" s="125"/>
      <c r="AU23" s="125"/>
      <c r="AV23" s="125"/>
      <c r="AW23" s="125"/>
      <c r="AX23" s="125"/>
      <c r="AY23" s="125"/>
      <c r="AZ23" s="340"/>
    </row>
    <row r="24" customFormat="false" ht="18" hidden="false" customHeight="false" outlineLevel="0" collapsed="false">
      <c r="C24" s="339"/>
      <c r="D24" s="125"/>
      <c r="E24" s="125"/>
      <c r="F24" s="125"/>
      <c r="G24" s="125"/>
      <c r="H24" s="125"/>
      <c r="I24" s="125"/>
      <c r="J24" s="125"/>
      <c r="K24" s="125"/>
      <c r="L24" s="125"/>
      <c r="M24" s="125"/>
      <c r="N24" s="125"/>
      <c r="O24" s="125"/>
      <c r="P24" s="125"/>
      <c r="Q24" s="125"/>
      <c r="R24" s="125"/>
      <c r="S24" s="125"/>
      <c r="T24" s="125"/>
      <c r="U24" s="125"/>
      <c r="V24" s="125"/>
      <c r="W24" s="125"/>
      <c r="X24" s="125"/>
      <c r="Y24" s="125"/>
      <c r="Z24" s="125"/>
      <c r="AA24" s="125"/>
      <c r="AB24" s="125"/>
      <c r="AC24" s="125"/>
      <c r="AD24" s="125"/>
      <c r="AE24" s="125"/>
      <c r="AF24" s="125"/>
      <c r="AG24" s="125"/>
      <c r="AH24" s="125"/>
      <c r="AI24" s="125"/>
      <c r="AJ24" s="125"/>
      <c r="AK24" s="125"/>
      <c r="AL24" s="125"/>
      <c r="AM24" s="125"/>
      <c r="AN24" s="125"/>
      <c r="AO24" s="125"/>
      <c r="AP24" s="125"/>
      <c r="AQ24" s="125"/>
      <c r="AR24" s="125"/>
      <c r="AS24" s="125"/>
      <c r="AT24" s="125"/>
      <c r="AU24" s="125"/>
      <c r="AV24" s="125"/>
      <c r="AW24" s="125"/>
      <c r="AX24" s="125"/>
      <c r="AY24" s="125"/>
      <c r="AZ24" s="340"/>
    </row>
    <row r="25" customFormat="false" ht="18" hidden="false" customHeight="false" outlineLevel="0" collapsed="false">
      <c r="C25" s="341"/>
      <c r="D25" s="342"/>
      <c r="E25" s="342"/>
      <c r="F25" s="342"/>
      <c r="G25" s="342"/>
      <c r="H25" s="342"/>
      <c r="I25" s="342"/>
      <c r="J25" s="342"/>
      <c r="K25" s="342"/>
      <c r="L25" s="342"/>
      <c r="M25" s="342"/>
      <c r="N25" s="342"/>
      <c r="O25" s="342"/>
      <c r="P25" s="342"/>
      <c r="Q25" s="342"/>
      <c r="R25" s="342"/>
      <c r="S25" s="342"/>
      <c r="T25" s="342"/>
      <c r="U25" s="342"/>
      <c r="V25" s="342"/>
      <c r="W25" s="342"/>
      <c r="X25" s="342"/>
      <c r="Y25" s="342"/>
      <c r="Z25" s="342"/>
      <c r="AA25" s="342"/>
      <c r="AB25" s="342"/>
      <c r="AC25" s="342"/>
      <c r="AD25" s="342"/>
      <c r="AE25" s="342"/>
      <c r="AF25" s="342"/>
      <c r="AG25" s="342"/>
      <c r="AH25" s="342"/>
      <c r="AI25" s="342"/>
      <c r="AJ25" s="342"/>
      <c r="AK25" s="342"/>
      <c r="AL25" s="342"/>
      <c r="AM25" s="342"/>
      <c r="AN25" s="342"/>
      <c r="AO25" s="342"/>
      <c r="AP25" s="342"/>
      <c r="AQ25" s="342"/>
      <c r="AR25" s="342"/>
      <c r="AS25" s="342"/>
      <c r="AT25" s="342"/>
      <c r="AU25" s="342"/>
      <c r="AV25" s="342"/>
      <c r="AW25" s="342"/>
      <c r="AX25" s="342"/>
      <c r="AY25" s="342"/>
      <c r="AZ25" s="343"/>
    </row>
    <row r="26" customFormat="false" ht="15" hidden="false" customHeight="true" outlineLevel="0" collapsed="false"/>
    <row r="27" customFormat="false" ht="18" hidden="false" customHeight="false" outlineLevel="0" collapsed="false">
      <c r="D27" s="388" t="s">
        <v>5935</v>
      </c>
    </row>
    <row r="28" customFormat="false" ht="18" hidden="false" customHeight="false" outlineLevel="0" collapsed="false">
      <c r="C28" s="335"/>
      <c r="D28" s="336"/>
      <c r="E28" s="336"/>
      <c r="F28" s="336"/>
      <c r="G28" s="336"/>
      <c r="H28" s="336"/>
      <c r="I28" s="336"/>
      <c r="J28" s="336"/>
      <c r="K28" s="336"/>
      <c r="L28" s="336"/>
      <c r="M28" s="336"/>
      <c r="N28" s="336"/>
      <c r="O28" s="336"/>
      <c r="P28" s="336"/>
      <c r="Q28" s="336"/>
      <c r="R28" s="336"/>
      <c r="S28" s="336"/>
      <c r="T28" s="336"/>
      <c r="U28" s="336"/>
      <c r="V28" s="336"/>
      <c r="W28" s="336"/>
      <c r="X28" s="336"/>
      <c r="Y28" s="336"/>
      <c r="Z28" s="336"/>
      <c r="AA28" s="336"/>
      <c r="AB28" s="336"/>
      <c r="AC28" s="336"/>
      <c r="AD28" s="336"/>
      <c r="AE28" s="336"/>
      <c r="AF28" s="336"/>
      <c r="AG28" s="336"/>
      <c r="AH28" s="336"/>
      <c r="AI28" s="336"/>
      <c r="AJ28" s="336"/>
      <c r="AK28" s="336"/>
      <c r="AL28" s="336"/>
      <c r="AM28" s="336"/>
      <c r="AN28" s="336"/>
      <c r="AO28" s="336"/>
      <c r="AP28" s="336"/>
      <c r="AQ28" s="336"/>
      <c r="AR28" s="336"/>
      <c r="AS28" s="336"/>
      <c r="AT28" s="336"/>
      <c r="AU28" s="336"/>
      <c r="AV28" s="336"/>
      <c r="AW28" s="336"/>
      <c r="AX28" s="336"/>
      <c r="AY28" s="336"/>
      <c r="AZ28" s="390"/>
    </row>
    <row r="29" customFormat="false" ht="18" hidden="false" customHeight="false" outlineLevel="0" collapsed="false">
      <c r="C29" s="339"/>
      <c r="D29" s="125"/>
      <c r="E29" s="125"/>
      <c r="F29" s="125"/>
      <c r="G29" s="125"/>
      <c r="H29" s="125"/>
      <c r="I29" s="125"/>
      <c r="J29" s="125"/>
      <c r="K29" s="125"/>
      <c r="L29" s="125"/>
      <c r="M29" s="125"/>
      <c r="N29" s="125"/>
      <c r="O29" s="125"/>
      <c r="P29" s="125"/>
      <c r="Q29" s="125"/>
      <c r="R29" s="125"/>
      <c r="S29" s="125"/>
      <c r="T29" s="125"/>
      <c r="U29" s="125"/>
      <c r="V29" s="125"/>
      <c r="W29" s="125"/>
      <c r="X29" s="125"/>
      <c r="Y29" s="125"/>
      <c r="Z29" s="125"/>
      <c r="AA29" s="125"/>
      <c r="AB29" s="125"/>
      <c r="AC29" s="125"/>
      <c r="AD29" s="125"/>
      <c r="AE29" s="125"/>
      <c r="AF29" s="125"/>
      <c r="AG29" s="125"/>
      <c r="AH29" s="125"/>
      <c r="AI29" s="125"/>
      <c r="AJ29" s="125"/>
      <c r="AK29" s="125"/>
      <c r="AL29" s="125"/>
      <c r="AM29" s="125"/>
      <c r="AN29" s="125"/>
      <c r="AO29" s="125"/>
      <c r="AP29" s="125"/>
      <c r="AQ29" s="125"/>
      <c r="AR29" s="125"/>
      <c r="AS29" s="125"/>
      <c r="AT29" s="125"/>
      <c r="AU29" s="125"/>
      <c r="AV29" s="125"/>
      <c r="AW29" s="125"/>
      <c r="AX29" s="125"/>
      <c r="AY29" s="125"/>
      <c r="AZ29" s="340"/>
    </row>
    <row r="30" customFormat="false" ht="18" hidden="false" customHeight="false" outlineLevel="0" collapsed="false">
      <c r="C30" s="339"/>
      <c r="D30" s="125"/>
      <c r="E30" s="125"/>
      <c r="F30" s="125"/>
      <c r="G30" s="125"/>
      <c r="H30" s="125"/>
      <c r="I30" s="125"/>
      <c r="J30" s="125"/>
      <c r="K30" s="125"/>
      <c r="L30" s="125"/>
      <c r="M30" s="125"/>
      <c r="N30" s="125"/>
      <c r="O30" s="125"/>
      <c r="P30" s="125"/>
      <c r="Q30" s="125"/>
      <c r="R30" s="125"/>
      <c r="S30" s="125"/>
      <c r="T30" s="125"/>
      <c r="U30" s="125"/>
      <c r="V30" s="125"/>
      <c r="W30" s="125"/>
      <c r="X30" s="125"/>
      <c r="Y30" s="125"/>
      <c r="Z30" s="125"/>
      <c r="AA30" s="125"/>
      <c r="AB30" s="125"/>
      <c r="AC30" s="125"/>
      <c r="AD30" s="125"/>
      <c r="AE30" s="125"/>
      <c r="AF30" s="125"/>
      <c r="AG30" s="125"/>
      <c r="AH30" s="125"/>
      <c r="AI30" s="125"/>
      <c r="AJ30" s="125"/>
      <c r="AK30" s="125"/>
      <c r="AL30" s="125"/>
      <c r="AM30" s="125"/>
      <c r="AN30" s="125"/>
      <c r="AO30" s="125"/>
      <c r="AP30" s="125"/>
      <c r="AQ30" s="125"/>
      <c r="AR30" s="125"/>
      <c r="AS30" s="125"/>
      <c r="AT30" s="125"/>
      <c r="AU30" s="125"/>
      <c r="AV30" s="125"/>
      <c r="AW30" s="125"/>
      <c r="AX30" s="125"/>
      <c r="AY30" s="125"/>
      <c r="AZ30" s="340"/>
    </row>
    <row r="31" customFormat="false" ht="18" hidden="false" customHeight="false" outlineLevel="0" collapsed="false">
      <c r="C31" s="339"/>
      <c r="D31" s="125"/>
      <c r="E31" s="125"/>
      <c r="F31" s="125"/>
      <c r="G31" s="125"/>
      <c r="H31" s="125"/>
      <c r="I31" s="125"/>
      <c r="J31" s="125"/>
      <c r="K31" s="125"/>
      <c r="L31" s="125"/>
      <c r="M31" s="125"/>
      <c r="N31" s="125"/>
      <c r="O31" s="125"/>
      <c r="P31" s="125"/>
      <c r="Q31" s="125"/>
      <c r="R31" s="125"/>
      <c r="S31" s="125"/>
      <c r="T31" s="125"/>
      <c r="U31" s="125"/>
      <c r="V31" s="125"/>
      <c r="W31" s="125"/>
      <c r="X31" s="125"/>
      <c r="Y31" s="125"/>
      <c r="Z31" s="125"/>
      <c r="AA31" s="125"/>
      <c r="AB31" s="125"/>
      <c r="AC31" s="125"/>
      <c r="AD31" s="125"/>
      <c r="AE31" s="125"/>
      <c r="AF31" s="125"/>
      <c r="AG31" s="125"/>
      <c r="AH31" s="125"/>
      <c r="AI31" s="125"/>
      <c r="AJ31" s="125"/>
      <c r="AK31" s="125"/>
      <c r="AL31" s="125"/>
      <c r="AM31" s="125"/>
      <c r="AN31" s="125"/>
      <c r="AO31" s="125"/>
      <c r="AP31" s="125"/>
      <c r="AQ31" s="125"/>
      <c r="AR31" s="125"/>
      <c r="AS31" s="125"/>
      <c r="AT31" s="125"/>
      <c r="AU31" s="125"/>
      <c r="AV31" s="125"/>
      <c r="AW31" s="125"/>
      <c r="AX31" s="125"/>
      <c r="AY31" s="125"/>
      <c r="AZ31" s="340"/>
    </row>
    <row r="32" customFormat="false" ht="18" hidden="false" customHeight="false" outlineLevel="0" collapsed="false">
      <c r="C32" s="341"/>
      <c r="D32" s="342"/>
      <c r="E32" s="342"/>
      <c r="F32" s="342"/>
      <c r="G32" s="342"/>
      <c r="H32" s="342"/>
      <c r="I32" s="342"/>
      <c r="J32" s="342"/>
      <c r="K32" s="342"/>
      <c r="L32" s="342"/>
      <c r="M32" s="342"/>
      <c r="N32" s="342"/>
      <c r="O32" s="342"/>
      <c r="P32" s="342"/>
      <c r="Q32" s="342"/>
      <c r="R32" s="342"/>
      <c r="S32" s="342"/>
      <c r="T32" s="342"/>
      <c r="U32" s="342"/>
      <c r="V32" s="342"/>
      <c r="W32" s="342"/>
      <c r="X32" s="342"/>
      <c r="Y32" s="342"/>
      <c r="Z32" s="342"/>
      <c r="AA32" s="342"/>
      <c r="AB32" s="342"/>
      <c r="AC32" s="342"/>
      <c r="AD32" s="342"/>
      <c r="AE32" s="342"/>
      <c r="AF32" s="342"/>
      <c r="AG32" s="342"/>
      <c r="AH32" s="342"/>
      <c r="AI32" s="342"/>
      <c r="AJ32" s="342"/>
      <c r="AK32" s="342"/>
      <c r="AL32" s="342"/>
      <c r="AM32" s="342"/>
      <c r="AN32" s="342"/>
      <c r="AO32" s="342"/>
      <c r="AP32" s="342"/>
      <c r="AQ32" s="342"/>
      <c r="AR32" s="342"/>
      <c r="AS32" s="342"/>
      <c r="AT32" s="342"/>
      <c r="AU32" s="342"/>
      <c r="AV32" s="342"/>
      <c r="AW32" s="342"/>
      <c r="AX32" s="342"/>
      <c r="AY32" s="342"/>
      <c r="AZ32" s="343"/>
    </row>
    <row r="33" customFormat="false" ht="18" hidden="false" customHeight="false" outlineLevel="0" collapsed="false">
      <c r="D33" s="388" t="s">
        <v>5936</v>
      </c>
    </row>
    <row r="34" customFormat="false" ht="15" hidden="false" customHeight="true" outlineLevel="0" collapsed="false"/>
    <row r="35" customFormat="false" ht="18" hidden="false" customHeight="false" outlineLevel="0" collapsed="false">
      <c r="D35" s="388" t="s">
        <v>5937</v>
      </c>
    </row>
    <row r="36" customFormat="false" ht="18" hidden="false" customHeight="false" outlineLevel="0" collapsed="false">
      <c r="C36" s="335"/>
      <c r="D36" s="389" t="s">
        <v>5938</v>
      </c>
      <c r="E36" s="336"/>
      <c r="F36" s="336"/>
      <c r="G36" s="336"/>
      <c r="H36" s="336"/>
      <c r="I36" s="336"/>
      <c r="J36" s="336"/>
      <c r="K36" s="336"/>
      <c r="L36" s="336"/>
      <c r="M36" s="336"/>
      <c r="N36" s="336"/>
      <c r="O36" s="336"/>
      <c r="P36" s="336"/>
      <c r="Q36" s="336"/>
      <c r="R36" s="336"/>
      <c r="S36" s="336"/>
      <c r="T36" s="336"/>
      <c r="U36" s="336"/>
      <c r="V36" s="336"/>
      <c r="W36" s="336"/>
      <c r="X36" s="336"/>
      <c r="Y36" s="336"/>
      <c r="Z36" s="336"/>
      <c r="AA36" s="336"/>
      <c r="AB36" s="336"/>
      <c r="AC36" s="336"/>
      <c r="AD36" s="336"/>
      <c r="AE36" s="336"/>
      <c r="AF36" s="336"/>
      <c r="AG36" s="336"/>
      <c r="AH36" s="336"/>
      <c r="AI36" s="336"/>
      <c r="AJ36" s="336"/>
      <c r="AK36" s="336"/>
      <c r="AL36" s="336"/>
      <c r="AM36" s="336"/>
      <c r="AN36" s="336"/>
      <c r="AO36" s="336"/>
      <c r="AP36" s="336"/>
      <c r="AQ36" s="336"/>
      <c r="AR36" s="336"/>
      <c r="AS36" s="336"/>
      <c r="AT36" s="336"/>
      <c r="AU36" s="336"/>
      <c r="AV36" s="336"/>
      <c r="AW36" s="336"/>
      <c r="AX36" s="336"/>
      <c r="AY36" s="336"/>
      <c r="AZ36" s="390"/>
    </row>
    <row r="37" customFormat="false" ht="18" hidden="false" customHeight="false" outlineLevel="0" collapsed="false">
      <c r="C37" s="339"/>
      <c r="D37" s="125"/>
      <c r="E37" s="125"/>
      <c r="F37" s="125"/>
      <c r="G37" s="125"/>
      <c r="H37" s="125"/>
      <c r="I37" s="125"/>
      <c r="J37" s="125"/>
      <c r="K37" s="125"/>
      <c r="L37" s="125"/>
      <c r="M37" s="125"/>
      <c r="N37" s="125"/>
      <c r="O37" s="125"/>
      <c r="P37" s="125"/>
      <c r="Q37" s="125"/>
      <c r="R37" s="125"/>
      <c r="S37" s="125"/>
      <c r="T37" s="125"/>
      <c r="U37" s="125"/>
      <c r="V37" s="125"/>
      <c r="W37" s="125"/>
      <c r="X37" s="125"/>
      <c r="Y37" s="125"/>
      <c r="Z37" s="125"/>
      <c r="AA37" s="125"/>
      <c r="AB37" s="125"/>
      <c r="AC37" s="125"/>
      <c r="AD37" s="125"/>
      <c r="AE37" s="125"/>
      <c r="AF37" s="125"/>
      <c r="AG37" s="125"/>
      <c r="AH37" s="125"/>
      <c r="AI37" s="125"/>
      <c r="AJ37" s="125"/>
      <c r="AK37" s="125"/>
      <c r="AL37" s="125"/>
      <c r="AM37" s="125"/>
      <c r="AN37" s="125"/>
      <c r="AO37" s="125"/>
      <c r="AP37" s="125"/>
      <c r="AQ37" s="125"/>
      <c r="AR37" s="125"/>
      <c r="AS37" s="125"/>
      <c r="AT37" s="125"/>
      <c r="AU37" s="125"/>
      <c r="AV37" s="125"/>
      <c r="AW37" s="125"/>
      <c r="AX37" s="125"/>
      <c r="AY37" s="125"/>
      <c r="AZ37" s="340"/>
    </row>
    <row r="38" customFormat="false" ht="18" hidden="false" customHeight="false" outlineLevel="0" collapsed="false">
      <c r="C38" s="339"/>
      <c r="D38" s="125"/>
      <c r="E38" s="125"/>
      <c r="F38" s="125"/>
      <c r="G38" s="125"/>
      <c r="H38" s="125"/>
      <c r="I38" s="125"/>
      <c r="J38" s="125"/>
      <c r="K38" s="125"/>
      <c r="L38" s="125"/>
      <c r="M38" s="125"/>
      <c r="N38" s="125"/>
      <c r="O38" s="125"/>
      <c r="P38" s="125"/>
      <c r="Q38" s="125"/>
      <c r="R38" s="125"/>
      <c r="S38" s="125"/>
      <c r="T38" s="125"/>
      <c r="U38" s="125"/>
      <c r="V38" s="125"/>
      <c r="W38" s="125"/>
      <c r="X38" s="125"/>
      <c r="Y38" s="125"/>
      <c r="Z38" s="125"/>
      <c r="AA38" s="125"/>
      <c r="AB38" s="125"/>
      <c r="AC38" s="125"/>
      <c r="AD38" s="125"/>
      <c r="AE38" s="125"/>
      <c r="AF38" s="125"/>
      <c r="AG38" s="125"/>
      <c r="AH38" s="125"/>
      <c r="AI38" s="125"/>
      <c r="AJ38" s="125"/>
      <c r="AK38" s="125"/>
      <c r="AL38" s="125"/>
      <c r="AM38" s="125"/>
      <c r="AN38" s="125"/>
      <c r="AO38" s="125"/>
      <c r="AP38" s="125"/>
      <c r="AQ38" s="125"/>
      <c r="AR38" s="125"/>
      <c r="AS38" s="125"/>
      <c r="AT38" s="125"/>
      <c r="AU38" s="125"/>
      <c r="AV38" s="125"/>
      <c r="AW38" s="125"/>
      <c r="AX38" s="125"/>
      <c r="AY38" s="125"/>
      <c r="AZ38" s="340"/>
    </row>
    <row r="39" customFormat="false" ht="18" hidden="false" customHeight="false" outlineLevel="0" collapsed="false">
      <c r="C39" s="339"/>
      <c r="D39" s="125"/>
      <c r="E39" s="125"/>
      <c r="F39" s="125"/>
      <c r="G39" s="125"/>
      <c r="H39" s="125"/>
      <c r="I39" s="125"/>
      <c r="J39" s="125"/>
      <c r="K39" s="125"/>
      <c r="L39" s="125"/>
      <c r="M39" s="125"/>
      <c r="N39" s="125"/>
      <c r="O39" s="125"/>
      <c r="P39" s="125"/>
      <c r="Q39" s="125"/>
      <c r="R39" s="125"/>
      <c r="S39" s="125"/>
      <c r="T39" s="125"/>
      <c r="U39" s="125"/>
      <c r="V39" s="125"/>
      <c r="W39" s="125"/>
      <c r="X39" s="125"/>
      <c r="Y39" s="125"/>
      <c r="Z39" s="125"/>
      <c r="AA39" s="125"/>
      <c r="AB39" s="125"/>
      <c r="AC39" s="125"/>
      <c r="AD39" s="125"/>
      <c r="AE39" s="125"/>
      <c r="AF39" s="125"/>
      <c r="AG39" s="125"/>
      <c r="AH39" s="125"/>
      <c r="AI39" s="125"/>
      <c r="AJ39" s="125"/>
      <c r="AK39" s="125"/>
      <c r="AL39" s="125"/>
      <c r="AM39" s="125"/>
      <c r="AN39" s="125"/>
      <c r="AO39" s="125"/>
      <c r="AP39" s="125"/>
      <c r="AQ39" s="125"/>
      <c r="AR39" s="125"/>
      <c r="AS39" s="125"/>
      <c r="AT39" s="125"/>
      <c r="AU39" s="125"/>
      <c r="AV39" s="125"/>
      <c r="AW39" s="125"/>
      <c r="AX39" s="125"/>
      <c r="AY39" s="125"/>
      <c r="AZ39" s="340"/>
    </row>
    <row r="40" customFormat="false" ht="18" hidden="false" customHeight="false" outlineLevel="0" collapsed="false">
      <c r="C40" s="341"/>
      <c r="D40" s="342"/>
      <c r="E40" s="342"/>
      <c r="F40" s="342"/>
      <c r="G40" s="342"/>
      <c r="H40" s="342"/>
      <c r="I40" s="342"/>
      <c r="J40" s="342"/>
      <c r="K40" s="342"/>
      <c r="L40" s="342"/>
      <c r="M40" s="342"/>
      <c r="N40" s="342"/>
      <c r="O40" s="342"/>
      <c r="P40" s="342"/>
      <c r="Q40" s="342"/>
      <c r="R40" s="342"/>
      <c r="S40" s="342"/>
      <c r="T40" s="342"/>
      <c r="U40" s="342"/>
      <c r="V40" s="342"/>
      <c r="W40" s="342"/>
      <c r="X40" s="342"/>
      <c r="Y40" s="342"/>
      <c r="Z40" s="342"/>
      <c r="AA40" s="342"/>
      <c r="AB40" s="342"/>
      <c r="AC40" s="342"/>
      <c r="AD40" s="342"/>
      <c r="AE40" s="342"/>
      <c r="AF40" s="342"/>
      <c r="AG40" s="342"/>
      <c r="AH40" s="342"/>
      <c r="AI40" s="342"/>
      <c r="AJ40" s="342"/>
      <c r="AK40" s="342"/>
      <c r="AL40" s="342"/>
      <c r="AM40" s="342"/>
      <c r="AN40" s="342"/>
      <c r="AO40" s="342"/>
      <c r="AP40" s="342"/>
      <c r="AQ40" s="342"/>
      <c r="AR40" s="342"/>
      <c r="AS40" s="342"/>
      <c r="AT40" s="342"/>
      <c r="AU40" s="342"/>
      <c r="AV40" s="342"/>
      <c r="AW40" s="342"/>
      <c r="AX40" s="342"/>
      <c r="AY40" s="342"/>
      <c r="AZ40" s="343"/>
    </row>
    <row r="42" s="217" customFormat="true" ht="12.9" hidden="false" customHeight="true" outlineLevel="0" collapsed="false">
      <c r="B42" s="206"/>
      <c r="C42" s="206" t="s">
        <v>5939</v>
      </c>
      <c r="D42" s="206"/>
      <c r="E42" s="206"/>
      <c r="F42" s="206"/>
      <c r="G42" s="206"/>
      <c r="H42" s="206"/>
      <c r="I42" s="206"/>
      <c r="J42" s="206"/>
      <c r="K42" s="206"/>
      <c r="L42" s="206"/>
      <c r="M42" s="206"/>
      <c r="N42" s="206"/>
      <c r="O42" s="206"/>
      <c r="P42" s="206"/>
      <c r="Q42" s="206"/>
      <c r="R42" s="206"/>
      <c r="S42" s="206"/>
      <c r="T42" s="278"/>
      <c r="U42" s="278"/>
      <c r="V42" s="206"/>
      <c r="W42" s="206"/>
      <c r="X42" s="206"/>
      <c r="Y42" s="206"/>
      <c r="Z42" s="206"/>
      <c r="AA42" s="206"/>
      <c r="AB42" s="206"/>
      <c r="AC42" s="206"/>
      <c r="AD42" s="206"/>
      <c r="AE42" s="206"/>
      <c r="AF42" s="206"/>
      <c r="AG42" s="206"/>
      <c r="AH42" s="206"/>
      <c r="AI42" s="206"/>
      <c r="AJ42" s="206"/>
      <c r="AK42" s="206"/>
      <c r="AL42" s="206"/>
      <c r="AM42" s="206"/>
      <c r="AN42" s="206"/>
      <c r="AO42" s="206"/>
      <c r="AP42" s="206"/>
      <c r="AQ42" s="206"/>
      <c r="AR42" s="206"/>
      <c r="AS42" s="206"/>
      <c r="AT42" s="206"/>
      <c r="AU42" s="206"/>
      <c r="AV42" s="206"/>
      <c r="AW42" s="206"/>
      <c r="AX42" s="206"/>
      <c r="AY42" s="206"/>
    </row>
    <row r="43" customFormat="false" ht="12.9" hidden="false" customHeight="true" outlineLevel="0" collapsed="false">
      <c r="A43" s="217"/>
      <c r="B43" s="206"/>
      <c r="C43" s="206" t="s">
        <v>5940</v>
      </c>
      <c r="D43" s="206"/>
      <c r="E43" s="206"/>
      <c r="F43" s="206"/>
      <c r="G43" s="206"/>
      <c r="H43" s="206"/>
      <c r="I43" s="206"/>
      <c r="J43" s="206"/>
      <c r="K43" s="206"/>
      <c r="L43" s="206"/>
      <c r="M43" s="206"/>
      <c r="N43" s="206"/>
      <c r="O43" s="206"/>
      <c r="P43" s="206"/>
      <c r="Q43" s="206"/>
      <c r="R43" s="206"/>
      <c r="S43" s="206"/>
      <c r="T43" s="206"/>
      <c r="U43" s="206"/>
      <c r="V43" s="206"/>
      <c r="W43" s="206"/>
      <c r="X43" s="206"/>
      <c r="Y43" s="206"/>
      <c r="Z43" s="206"/>
      <c r="AA43" s="206"/>
      <c r="AB43" s="206"/>
      <c r="AC43" s="206"/>
      <c r="AD43" s="206"/>
      <c r="AE43" s="206"/>
      <c r="AF43" s="206"/>
      <c r="AG43" s="278"/>
      <c r="AH43" s="206"/>
      <c r="AI43" s="206"/>
      <c r="AJ43" s="206"/>
      <c r="AK43" s="206"/>
      <c r="AL43" s="206"/>
      <c r="AM43" s="206"/>
      <c r="AN43" s="206"/>
      <c r="AO43" s="206"/>
      <c r="AP43" s="206"/>
      <c r="AQ43" s="206"/>
      <c r="AR43" s="206"/>
      <c r="AS43" s="206"/>
      <c r="AT43" s="206"/>
      <c r="AU43" s="206"/>
      <c r="AV43" s="206"/>
      <c r="AW43" s="206"/>
      <c r="AX43" s="206"/>
      <c r="AY43" s="206"/>
    </row>
  </sheetData>
  <printOptions headings="false" gridLines="false" gridLinesSet="true" horizontalCentered="false" verticalCentered="false"/>
  <pageMargins left="0.511805555555555" right="0.511805555555555" top="0.747916666666667" bottom="0.354166666666667" header="0.511805555555555" footer="0.511805555555555"/>
  <pageSetup paperSize="9"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Footer/>
  </headerFooter>
</worksheet>
</file>

<file path=xl/worksheets/sheet3.xml><?xml version="1.0" encoding="utf-8"?>
<worksheet xmlns="http://schemas.openxmlformats.org/spreadsheetml/2006/main" xmlns:r="http://schemas.openxmlformats.org/officeDocument/2006/relationships">
  <sheetPr filterMode="false">
    <pageSetUpPr fitToPage="false"/>
  </sheetPr>
  <dimension ref="A1:F11"/>
  <sheetViews>
    <sheetView windowProtection="false"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B6" activeCellId="0" sqref="B6"/>
    </sheetView>
  </sheetViews>
  <sheetFormatPr defaultRowHeight="24"/>
  <cols>
    <col collapsed="false" hidden="false" max="2" min="1" style="72" width="27.5473251028807"/>
    <col collapsed="false" hidden="false" max="3" min="3" style="72" width="5.76954732510288"/>
    <col collapsed="false" hidden="false" max="1025" min="4" style="72" width="27.5473251028807"/>
  </cols>
  <sheetData>
    <row r="1" customFormat="false" ht="24" hidden="false" customHeight="true" outlineLevel="0" collapsed="false">
      <c r="A1" s="72" t="s">
        <v>174</v>
      </c>
      <c r="B1" s="0"/>
      <c r="D1" s="0"/>
      <c r="E1" s="0"/>
      <c r="F1" s="0"/>
    </row>
    <row r="2" customFormat="false" ht="24" hidden="false" customHeight="true" outlineLevel="0" collapsed="false">
      <c r="A2" s="0"/>
      <c r="B2" s="0"/>
      <c r="D2" s="0"/>
      <c r="E2" s="0"/>
      <c r="F2" s="0"/>
    </row>
    <row r="3" customFormat="false" ht="108.9" hidden="false" customHeight="true" outlineLevel="0" collapsed="false">
      <c r="A3" s="73" t="s">
        <v>175</v>
      </c>
      <c r="B3" s="74" t="s">
        <v>176</v>
      </c>
      <c r="D3" s="73" t="s">
        <v>177</v>
      </c>
      <c r="E3" s="74" t="s">
        <v>178</v>
      </c>
      <c r="F3" s="73" t="s">
        <v>179</v>
      </c>
    </row>
    <row r="4" customFormat="false" ht="24" hidden="false" customHeight="true" outlineLevel="0" collapsed="false">
      <c r="A4" s="75" t="e">
        <f aca="false">VLOOKUP(#REF!,データシート!$C$4:$K$24,ROW(),0)</f>
        <v>#VALUE!</v>
      </c>
      <c r="D4" s="75" t="e">
        <f aca="false">INDEX(給付費リスト!$C$1:$J$1,1,ROW()-3)&amp;"("&amp;VLOOKUP(LEFT(INDEX(データシート!$B$4:$C$24,MATCH(#REF!,データシート!$C$4:$C$24,0),1),2)*1,給付費リスト!$A$2:$J$26,ROW()-1,0)&amp;"円/単位)"</f>
        <v>#VALUE!</v>
      </c>
      <c r="F4" s="72" t="str">
        <f aca="false">IFERROR(IF(IFERROR(MATCH(#REF!,INDIRECT("データシート!L"&amp;MATCH(#REF!,データシート!C4:C24,0)+3&amp;":N"&amp;MATCH(#REF!,データシート!C4:C24,0)+3),0),0),"特定加算（I）("&amp;TEXT(INDEX(データシート!D4:E24,MATCH(#REF!,データシート!C4:C24,0),1),"0.00%")&amp;")","特定加算（II）("&amp;TEXT(INDEX(データシート!D4:E24,MATCH(#REF!,データシート!C4:C24,0),2),"0.00%")&amp;")"),"")</f>
        <v/>
      </c>
    </row>
    <row r="5" customFormat="false" ht="24" hidden="false" customHeight="true" outlineLevel="0" collapsed="false">
      <c r="A5" s="75" t="e">
        <f aca="false">VLOOKUP(#REF!,データシート!$C$4:$K$24,ROW(),0)</f>
        <v>#VALUE!</v>
      </c>
      <c r="D5" s="75" t="e">
        <f aca="false">INDEX(給付費リスト!$C$1:$J$1,1,ROW()-3)&amp;"("&amp;VLOOKUP(LEFT(INDEX(データシート!$B$4:$C$24,MATCH(#REF!,データシート!$C$4:$C$24,0),1),2)*1,給付費リスト!$A$2:$J$26,ROW()-1,0)&amp;"円/単位)"</f>
        <v>#VALUE!</v>
      </c>
      <c r="F5" s="72" t="str">
        <f aca="false">IFERROR(IF(IFERROR(MATCH(#REF!,INDIRECT("データシート!L"&amp;MATCH(#REF!,データシート!C4:C24,0)+3&amp;":N"&amp;MATCH(#REF!,データシート!C4:C24,0)+3),0),0),"特定加算（II）("&amp;TEXT(INDEX(データシート!D4:E24,MATCH(#REF!,データシート!C4:C24,0),2),"0.00%")&amp;")",""),"")</f>
        <v/>
      </c>
    </row>
    <row r="6" customFormat="false" ht="24" hidden="false" customHeight="true" outlineLevel="0" collapsed="false">
      <c r="A6" s="75" t="e">
        <f aca="false">VLOOKUP(#REF!,データシート!$C$4:$K$24,ROW(),0)</f>
        <v>#VALUE!</v>
      </c>
      <c r="D6" s="75" t="e">
        <f aca="false">INDEX(給付費リスト!$C$1:$J$1,1,ROW()-3)&amp;"("&amp;VLOOKUP(LEFT(INDEX(データシート!$B$4:$C$24,MATCH(#REF!,データシート!$C$4:$C$24,0),1),2)*1,給付費リスト!$A$2:$J$26,ROW()-1,0)&amp;"円/単位)"</f>
        <v>#VALUE!</v>
      </c>
    </row>
    <row r="7" customFormat="false" ht="24" hidden="false" customHeight="true" outlineLevel="0" collapsed="false">
      <c r="A7" s="75" t="e">
        <f aca="false">VLOOKUP(#REF!,データシート!$C$4:$K$24,ROW(),0)</f>
        <v>#VALUE!</v>
      </c>
      <c r="D7" s="75" t="e">
        <f aca="false">INDEX(給付費リスト!$C$1:$J$1,1,ROW()-3)&amp;"("&amp;VLOOKUP(LEFT(INDEX(データシート!$B$4:$C$24,MATCH(#REF!,データシート!$C$4:$C$24,0),1),2)*1,給付費リスト!$A$2:$J$26,ROW()-1,0)&amp;"円/単位)"</f>
        <v>#VALUE!</v>
      </c>
    </row>
    <row r="8" customFormat="false" ht="24" hidden="false" customHeight="true" outlineLevel="0" collapsed="false">
      <c r="A8" s="75" t="e">
        <f aca="false">VLOOKUP(#REF!,データシート!$C$4:$K$24,ROW(),0)</f>
        <v>#VALUE!</v>
      </c>
      <c r="D8" s="75" t="e">
        <f aca="false">INDEX(給付費リスト!$C$1:$J$1,1,ROW()-3)&amp;"("&amp;VLOOKUP(LEFT(INDEX(データシート!$B$4:$C$24,MATCH(#REF!,データシート!$C$4:$C$24,0),1),2)*1,給付費リスト!$A$2:$J$26,ROW()-1,0)&amp;"円/単位)"</f>
        <v>#VALUE!</v>
      </c>
    </row>
    <row r="9" customFormat="false" ht="24" hidden="false" customHeight="true" outlineLevel="0" collapsed="false">
      <c r="A9" s="75" t="e">
        <f aca="false">VLOOKUP(#REF!,データシート!$C$4:$K$24,ROW(),0)</f>
        <v>#VALUE!</v>
      </c>
      <c r="D9" s="75" t="e">
        <f aca="false">INDEX(給付費リスト!$C$1:$J$1,1,ROW()-3)&amp;"("&amp;VLOOKUP(LEFT(INDEX(データシート!$B$4:$C$24,MATCH(#REF!,データシート!$C$4:$C$24,0),1),2)*1,給付費リスト!$A$2:$J$26,ROW()-1,0)&amp;"円/単位)"</f>
        <v>#VALUE!</v>
      </c>
    </row>
    <row r="10" customFormat="false" ht="24" hidden="false" customHeight="true" outlineLevel="0" collapsed="false">
      <c r="D10" s="75" t="e">
        <f aca="false">INDEX(給付費リスト!$C$1:$J$1,1,ROW()-3)&amp;"("&amp;VLOOKUP(LEFT(INDEX(データシート!$B$4:$C$24,MATCH(#REF!,データシート!$C$4:$C$24,0),1),2)*1,給付費リスト!$A$2:$J$26,ROW()-1,0)&amp;"円/単位)"</f>
        <v>#VALUE!</v>
      </c>
    </row>
    <row r="11" customFormat="false" ht="24" hidden="false" customHeight="true" outlineLevel="0" collapsed="false">
      <c r="D11" s="75" t="e">
        <f aca="false">INDEX(給付費リスト!$C$1:$J$1,1,ROW()-3)&amp;"("&amp;VLOOKUP(LEFT(INDEX(データシート!$B$4:$C$24,MATCH(#REF!,データシート!$C$4:$C$24,0),1),2)*1,給付費リスト!$A$2:$J$26,ROW()-1,0)&amp;"円/単位)"</f>
        <v>#VALUE!</v>
      </c>
    </row>
  </sheetData>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Footer/>
  </headerFooter>
</worksheet>
</file>

<file path=xl/worksheets/sheet4.xml><?xml version="1.0" encoding="utf-8"?>
<worksheet xmlns="http://schemas.openxmlformats.org/spreadsheetml/2006/main" xmlns:r="http://schemas.openxmlformats.org/officeDocument/2006/relationships">
  <sheetPr filterMode="false">
    <pageSetUpPr fitToPage="false"/>
  </sheetPr>
  <dimension ref="A1:J26"/>
  <sheetViews>
    <sheetView windowProtection="false"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C4" activeCellId="0" sqref="C4"/>
    </sheetView>
  </sheetViews>
  <sheetFormatPr defaultRowHeight="18"/>
  <cols>
    <col collapsed="false" hidden="false" max="1" min="1" style="0" width="14.156378600823"/>
    <col collapsed="false" hidden="false" max="2" min="2" style="0" width="39.0905349794239"/>
    <col collapsed="false" hidden="false" max="3" min="3" style="0" width="5.98765432098765"/>
    <col collapsed="false" hidden="false" max="9" min="4" style="0" width="6.20576131687243"/>
    <col collapsed="false" hidden="false" max="10" min="10" style="0" width="6.64197530864198"/>
    <col collapsed="false" hidden="false" max="1025" min="11" style="0" width="8.7119341563786"/>
  </cols>
  <sheetData>
    <row r="1" customFormat="false" ht="18" hidden="false" customHeight="true" outlineLevel="0" collapsed="false">
      <c r="A1" s="76" t="s">
        <v>180</v>
      </c>
      <c r="B1" s="77" t="s">
        <v>181</v>
      </c>
      <c r="C1" s="77" t="s">
        <v>182</v>
      </c>
      <c r="D1" s="78" t="s">
        <v>183</v>
      </c>
      <c r="E1" s="78" t="s">
        <v>184</v>
      </c>
      <c r="F1" s="78" t="s">
        <v>185</v>
      </c>
      <c r="G1" s="78" t="s">
        <v>186</v>
      </c>
      <c r="H1" s="78" t="s">
        <v>187</v>
      </c>
      <c r="I1" s="79" t="s">
        <v>188</v>
      </c>
      <c r="J1" s="80" t="s">
        <v>110</v>
      </c>
    </row>
    <row r="2" customFormat="false" ht="18" hidden="false" customHeight="true" outlineLevel="0" collapsed="false">
      <c r="A2" s="81" t="n">
        <v>31</v>
      </c>
      <c r="B2" s="82" t="s">
        <v>189</v>
      </c>
      <c r="C2" s="83" t="n">
        <v>10</v>
      </c>
      <c r="D2" s="84" t="n">
        <v>10</v>
      </c>
      <c r="E2" s="84" t="n">
        <v>10</v>
      </c>
      <c r="F2" s="84" t="n">
        <v>10</v>
      </c>
      <c r="G2" s="84" t="n">
        <v>10</v>
      </c>
      <c r="H2" s="84" t="n">
        <v>10</v>
      </c>
      <c r="I2" s="84" t="n">
        <v>10</v>
      </c>
      <c r="J2" s="80" t="n">
        <v>10</v>
      </c>
    </row>
    <row r="3" customFormat="false" ht="18" hidden="false" customHeight="true" outlineLevel="0" collapsed="false">
      <c r="A3" s="85" t="n">
        <v>17</v>
      </c>
      <c r="B3" s="86" t="s">
        <v>190</v>
      </c>
      <c r="C3" s="87" t="n">
        <v>10</v>
      </c>
      <c r="D3" s="88" t="n">
        <v>10</v>
      </c>
      <c r="E3" s="88" t="n">
        <v>10</v>
      </c>
      <c r="F3" s="88" t="n">
        <v>10</v>
      </c>
      <c r="G3" s="88" t="n">
        <v>10</v>
      </c>
      <c r="H3" s="88" t="n">
        <v>10</v>
      </c>
      <c r="I3" s="88" t="n">
        <v>10</v>
      </c>
      <c r="J3" s="89" t="n">
        <v>10</v>
      </c>
    </row>
    <row r="4" customFormat="false" ht="18" hidden="false" customHeight="true" outlineLevel="0" collapsed="false">
      <c r="A4" s="81" t="n">
        <v>15</v>
      </c>
      <c r="B4" s="90" t="s">
        <v>153</v>
      </c>
      <c r="C4" s="91" t="n">
        <v>10.9</v>
      </c>
      <c r="D4" s="92" t="n">
        <v>10.72</v>
      </c>
      <c r="E4" s="92" t="n">
        <v>10.68</v>
      </c>
      <c r="F4" s="92" t="n">
        <v>10.54</v>
      </c>
      <c r="G4" s="92" t="n">
        <v>10.45</v>
      </c>
      <c r="H4" s="92" t="n">
        <v>10.27</v>
      </c>
      <c r="I4" s="93" t="n">
        <v>10.14</v>
      </c>
      <c r="J4" s="94" t="n">
        <v>10</v>
      </c>
    </row>
    <row r="5" customFormat="false" ht="18" hidden="false" customHeight="true" outlineLevel="0" collapsed="false">
      <c r="A5" s="94" t="n">
        <v>22</v>
      </c>
      <c r="B5" s="95" t="s">
        <v>191</v>
      </c>
      <c r="C5" s="91" t="n">
        <v>10.9</v>
      </c>
      <c r="D5" s="92" t="n">
        <v>10.72</v>
      </c>
      <c r="E5" s="92" t="n">
        <v>10.68</v>
      </c>
      <c r="F5" s="92" t="n">
        <v>10.54</v>
      </c>
      <c r="G5" s="92" t="n">
        <v>10.45</v>
      </c>
      <c r="H5" s="92" t="n">
        <v>10.27</v>
      </c>
      <c r="I5" s="93" t="n">
        <v>10.14</v>
      </c>
      <c r="J5" s="94" t="n">
        <v>10</v>
      </c>
    </row>
    <row r="6" customFormat="false" ht="18" hidden="false" customHeight="true" outlineLevel="0" collapsed="false">
      <c r="A6" s="94" t="n">
        <v>27</v>
      </c>
      <c r="B6" s="95" t="s">
        <v>192</v>
      </c>
      <c r="C6" s="91" t="n">
        <v>10.9</v>
      </c>
      <c r="D6" s="92" t="n">
        <v>10.72</v>
      </c>
      <c r="E6" s="92" t="n">
        <v>10.68</v>
      </c>
      <c r="F6" s="92" t="n">
        <v>10.54</v>
      </c>
      <c r="G6" s="92" t="n">
        <v>10.45</v>
      </c>
      <c r="H6" s="92" t="n">
        <v>10.27</v>
      </c>
      <c r="I6" s="93" t="n">
        <v>10.14</v>
      </c>
      <c r="J6" s="94" t="n">
        <v>10</v>
      </c>
    </row>
    <row r="7" customFormat="false" ht="18" hidden="false" customHeight="true" outlineLevel="0" collapsed="false">
      <c r="A7" s="94" t="n">
        <v>78</v>
      </c>
      <c r="B7" s="95" t="s">
        <v>164</v>
      </c>
      <c r="C7" s="91" t="n">
        <v>10.9</v>
      </c>
      <c r="D7" s="92" t="n">
        <v>10.72</v>
      </c>
      <c r="E7" s="92" t="n">
        <v>10.68</v>
      </c>
      <c r="F7" s="92" t="n">
        <v>10.54</v>
      </c>
      <c r="G7" s="92" t="n">
        <v>10.45</v>
      </c>
      <c r="H7" s="92" t="n">
        <v>10.27</v>
      </c>
      <c r="I7" s="93" t="n">
        <v>10.14</v>
      </c>
      <c r="J7" s="94" t="n">
        <v>10</v>
      </c>
    </row>
    <row r="8" customFormat="false" ht="18" hidden="false" customHeight="true" outlineLevel="0" collapsed="false">
      <c r="A8" s="94" t="n">
        <v>32</v>
      </c>
      <c r="B8" s="95" t="s">
        <v>193</v>
      </c>
      <c r="C8" s="91" t="n">
        <v>10.9</v>
      </c>
      <c r="D8" s="92" t="n">
        <v>10.72</v>
      </c>
      <c r="E8" s="92" t="n">
        <v>10.68</v>
      </c>
      <c r="F8" s="92" t="n">
        <v>10.54</v>
      </c>
      <c r="G8" s="92" t="n">
        <v>10.45</v>
      </c>
      <c r="H8" s="92" t="n">
        <v>10.27</v>
      </c>
      <c r="I8" s="93" t="n">
        <v>10.14</v>
      </c>
      <c r="J8" s="94" t="n">
        <v>10</v>
      </c>
    </row>
    <row r="9" customFormat="false" ht="18" hidden="false" customHeight="true" outlineLevel="0" collapsed="false">
      <c r="A9" s="94" t="n">
        <v>28</v>
      </c>
      <c r="B9" s="95" t="s">
        <v>61</v>
      </c>
      <c r="C9" s="91" t="n">
        <v>10.9</v>
      </c>
      <c r="D9" s="92" t="n">
        <v>10.72</v>
      </c>
      <c r="E9" s="92" t="n">
        <v>10.68</v>
      </c>
      <c r="F9" s="92" t="n">
        <v>10.54</v>
      </c>
      <c r="G9" s="92" t="n">
        <v>10.45</v>
      </c>
      <c r="H9" s="92" t="n">
        <v>10.27</v>
      </c>
      <c r="I9" s="93" t="n">
        <v>10.14</v>
      </c>
      <c r="J9" s="94" t="n">
        <v>10</v>
      </c>
    </row>
    <row r="10" customFormat="false" ht="18" hidden="false" customHeight="true" outlineLevel="0" collapsed="false">
      <c r="A10" s="94" t="n">
        <v>54</v>
      </c>
      <c r="B10" s="95" t="s">
        <v>66</v>
      </c>
      <c r="C10" s="91" t="n">
        <v>10.9</v>
      </c>
      <c r="D10" s="92" t="n">
        <v>10.72</v>
      </c>
      <c r="E10" s="92" t="n">
        <v>10.68</v>
      </c>
      <c r="F10" s="92" t="n">
        <v>10.54</v>
      </c>
      <c r="G10" s="92" t="n">
        <v>10.45</v>
      </c>
      <c r="H10" s="92" t="n">
        <v>10.27</v>
      </c>
      <c r="I10" s="93" t="n">
        <v>10.14</v>
      </c>
      <c r="J10" s="94" t="n">
        <v>10</v>
      </c>
    </row>
    <row r="11" customFormat="false" ht="18" hidden="false" customHeight="true" outlineLevel="0" collapsed="false">
      <c r="A11" s="94" t="n">
        <v>51</v>
      </c>
      <c r="B11" s="95" t="s">
        <v>194</v>
      </c>
      <c r="C11" s="91" t="n">
        <v>10.9</v>
      </c>
      <c r="D11" s="92" t="n">
        <v>10.72</v>
      </c>
      <c r="E11" s="92" t="n">
        <v>10.68</v>
      </c>
      <c r="F11" s="92" t="n">
        <v>10.54</v>
      </c>
      <c r="G11" s="92" t="n">
        <v>10.45</v>
      </c>
      <c r="H11" s="92" t="n">
        <v>10.27</v>
      </c>
      <c r="I11" s="93" t="n">
        <v>10.14</v>
      </c>
      <c r="J11" s="94" t="n">
        <v>10</v>
      </c>
    </row>
    <row r="12" customFormat="false" ht="18" hidden="false" customHeight="true" outlineLevel="0" collapsed="false">
      <c r="A12" s="94" t="n">
        <v>52</v>
      </c>
      <c r="B12" s="95" t="s">
        <v>195</v>
      </c>
      <c r="C12" s="91" t="n">
        <v>10.9</v>
      </c>
      <c r="D12" s="92" t="n">
        <v>10.72</v>
      </c>
      <c r="E12" s="92" t="n">
        <v>10.68</v>
      </c>
      <c r="F12" s="92" t="n">
        <v>10.54</v>
      </c>
      <c r="G12" s="92" t="n">
        <v>10.45</v>
      </c>
      <c r="H12" s="92" t="n">
        <v>10.27</v>
      </c>
      <c r="I12" s="93" t="n">
        <v>10.14</v>
      </c>
      <c r="J12" s="94" t="n">
        <v>10</v>
      </c>
    </row>
    <row r="13" customFormat="false" ht="18" hidden="false" customHeight="true" outlineLevel="0" collapsed="false">
      <c r="A13" s="94" t="n">
        <v>53</v>
      </c>
      <c r="B13" s="96" t="s">
        <v>196</v>
      </c>
      <c r="C13" s="91" t="n">
        <v>10.9</v>
      </c>
      <c r="D13" s="92" t="n">
        <v>10.72</v>
      </c>
      <c r="E13" s="92" t="n">
        <v>10.68</v>
      </c>
      <c r="F13" s="92" t="n">
        <v>10.54</v>
      </c>
      <c r="G13" s="92" t="n">
        <v>10.45</v>
      </c>
      <c r="H13" s="92" t="n">
        <v>10.27</v>
      </c>
      <c r="I13" s="93" t="n">
        <v>10.14</v>
      </c>
      <c r="J13" s="94" t="n">
        <v>10</v>
      </c>
    </row>
    <row r="14" customFormat="false" ht="18" hidden="false" customHeight="true" outlineLevel="0" collapsed="false">
      <c r="A14" s="81" t="n">
        <v>14</v>
      </c>
      <c r="B14" s="90" t="s">
        <v>197</v>
      </c>
      <c r="C14" s="83" t="n">
        <v>11.1</v>
      </c>
      <c r="D14" s="84" t="n">
        <v>10.88</v>
      </c>
      <c r="E14" s="84" t="n">
        <v>10.83</v>
      </c>
      <c r="F14" s="84" t="n">
        <v>10.66</v>
      </c>
      <c r="G14" s="84" t="n">
        <v>10.55</v>
      </c>
      <c r="H14" s="84" t="n">
        <v>10.33</v>
      </c>
      <c r="I14" s="80" t="n">
        <v>10.17</v>
      </c>
      <c r="J14" s="94" t="n">
        <v>10</v>
      </c>
    </row>
    <row r="15" customFormat="false" ht="18" hidden="false" customHeight="true" outlineLevel="0" collapsed="false">
      <c r="A15" s="94" t="n">
        <v>16</v>
      </c>
      <c r="B15" s="95" t="s">
        <v>198</v>
      </c>
      <c r="C15" s="91" t="n">
        <v>11.1</v>
      </c>
      <c r="D15" s="92" t="n">
        <v>10.88</v>
      </c>
      <c r="E15" s="92" t="n">
        <v>10.83</v>
      </c>
      <c r="F15" s="92" t="n">
        <v>10.66</v>
      </c>
      <c r="G15" s="92" t="n">
        <v>10.55</v>
      </c>
      <c r="H15" s="92" t="n">
        <v>10.33</v>
      </c>
      <c r="I15" s="93" t="n">
        <v>10.17</v>
      </c>
      <c r="J15" s="94" t="n">
        <v>10</v>
      </c>
    </row>
    <row r="16" customFormat="false" ht="18" hidden="false" customHeight="true" outlineLevel="0" collapsed="false">
      <c r="A16" s="94" t="n">
        <v>21</v>
      </c>
      <c r="B16" s="95" t="s">
        <v>199</v>
      </c>
      <c r="C16" s="91" t="n">
        <v>11.1</v>
      </c>
      <c r="D16" s="92" t="n">
        <v>10.88</v>
      </c>
      <c r="E16" s="92" t="n">
        <v>10.83</v>
      </c>
      <c r="F16" s="92" t="n">
        <v>10.66</v>
      </c>
      <c r="G16" s="92" t="n">
        <v>10.55</v>
      </c>
      <c r="H16" s="92" t="n">
        <v>10.33</v>
      </c>
      <c r="I16" s="93" t="n">
        <v>10.17</v>
      </c>
      <c r="J16" s="94" t="n">
        <v>10</v>
      </c>
    </row>
    <row r="17" customFormat="false" ht="18" hidden="false" customHeight="true" outlineLevel="0" collapsed="false">
      <c r="A17" s="94" t="n">
        <v>72</v>
      </c>
      <c r="B17" s="95" t="s">
        <v>200</v>
      </c>
      <c r="C17" s="91" t="n">
        <v>11.1</v>
      </c>
      <c r="D17" s="92" t="n">
        <v>10.88</v>
      </c>
      <c r="E17" s="92" t="n">
        <v>10.83</v>
      </c>
      <c r="F17" s="92" t="n">
        <v>10.66</v>
      </c>
      <c r="G17" s="92" t="n">
        <v>10.55</v>
      </c>
      <c r="H17" s="92" t="n">
        <v>10.33</v>
      </c>
      <c r="I17" s="93" t="n">
        <v>10.17</v>
      </c>
      <c r="J17" s="94" t="n">
        <v>10</v>
      </c>
    </row>
    <row r="18" customFormat="false" ht="18" hidden="false" customHeight="true" outlineLevel="0" collapsed="false">
      <c r="A18" s="94" t="n">
        <v>73</v>
      </c>
      <c r="B18" s="95" t="s">
        <v>201</v>
      </c>
      <c r="C18" s="91" t="n">
        <v>11.1</v>
      </c>
      <c r="D18" s="92" t="n">
        <v>10.88</v>
      </c>
      <c r="E18" s="92" t="n">
        <v>10.83</v>
      </c>
      <c r="F18" s="92" t="n">
        <v>10.66</v>
      </c>
      <c r="G18" s="92" t="n">
        <v>10.55</v>
      </c>
      <c r="H18" s="92" t="n">
        <v>10.33</v>
      </c>
      <c r="I18" s="93" t="n">
        <v>10.17</v>
      </c>
      <c r="J18" s="94" t="n">
        <v>10</v>
      </c>
    </row>
    <row r="19" customFormat="false" ht="18" hidden="false" customHeight="true" outlineLevel="0" collapsed="false">
      <c r="A19" s="85" t="n">
        <v>77</v>
      </c>
      <c r="B19" s="96" t="s">
        <v>202</v>
      </c>
      <c r="C19" s="87" t="n">
        <v>11.1</v>
      </c>
      <c r="D19" s="88" t="n">
        <v>10.88</v>
      </c>
      <c r="E19" s="88" t="n">
        <v>10.83</v>
      </c>
      <c r="F19" s="88" t="n">
        <v>10.66</v>
      </c>
      <c r="G19" s="88" t="n">
        <v>10.55</v>
      </c>
      <c r="H19" s="88" t="n">
        <v>10.33</v>
      </c>
      <c r="I19" s="89" t="n">
        <v>10.17</v>
      </c>
      <c r="J19" s="94" t="n">
        <v>10</v>
      </c>
    </row>
    <row r="20" customFormat="false" ht="18" hidden="false" customHeight="true" outlineLevel="0" collapsed="false">
      <c r="A20" s="94" t="n">
        <v>11</v>
      </c>
      <c r="B20" s="90" t="s">
        <v>51</v>
      </c>
      <c r="C20" s="91" t="n">
        <v>11.4</v>
      </c>
      <c r="D20" s="92" t="n">
        <v>11.12</v>
      </c>
      <c r="E20" s="92" t="n">
        <v>11.05</v>
      </c>
      <c r="F20" s="92" t="n">
        <v>10.84</v>
      </c>
      <c r="G20" s="92" t="n">
        <v>10.7</v>
      </c>
      <c r="H20" s="92" t="n">
        <v>10.42</v>
      </c>
      <c r="I20" s="93" t="n">
        <v>10.21</v>
      </c>
      <c r="J20" s="94" t="n">
        <v>10</v>
      </c>
    </row>
    <row r="21" customFormat="false" ht="18" hidden="false" customHeight="true" outlineLevel="0" collapsed="false">
      <c r="A21" s="94" t="n">
        <v>12</v>
      </c>
      <c r="B21" s="95" t="s">
        <v>203</v>
      </c>
      <c r="C21" s="91" t="n">
        <v>11.4</v>
      </c>
      <c r="D21" s="92" t="n">
        <v>11.12</v>
      </c>
      <c r="E21" s="92" t="n">
        <v>11.05</v>
      </c>
      <c r="F21" s="92" t="n">
        <v>10.84</v>
      </c>
      <c r="G21" s="92" t="n">
        <v>10.7</v>
      </c>
      <c r="H21" s="92" t="n">
        <v>10.42</v>
      </c>
      <c r="I21" s="93" t="n">
        <v>10.21</v>
      </c>
      <c r="J21" s="94" t="n">
        <v>10</v>
      </c>
    </row>
    <row r="22" customFormat="false" ht="18" hidden="false" customHeight="true" outlineLevel="0" collapsed="false">
      <c r="A22" s="94" t="n">
        <v>13</v>
      </c>
      <c r="B22" s="95" t="s">
        <v>204</v>
      </c>
      <c r="C22" s="91" t="n">
        <v>11.4</v>
      </c>
      <c r="D22" s="92" t="n">
        <v>11.12</v>
      </c>
      <c r="E22" s="92" t="n">
        <v>11.05</v>
      </c>
      <c r="F22" s="92" t="n">
        <v>10.84</v>
      </c>
      <c r="G22" s="92" t="n">
        <v>10.7</v>
      </c>
      <c r="H22" s="92" t="n">
        <v>10.42</v>
      </c>
      <c r="I22" s="93" t="n">
        <v>10.21</v>
      </c>
      <c r="J22" s="94" t="n">
        <v>10</v>
      </c>
    </row>
    <row r="23" customFormat="false" ht="18" hidden="false" customHeight="true" outlineLevel="0" collapsed="false">
      <c r="A23" s="94" t="n">
        <v>76</v>
      </c>
      <c r="B23" s="95" t="s">
        <v>205</v>
      </c>
      <c r="C23" s="91" t="n">
        <v>11.4</v>
      </c>
      <c r="D23" s="92" t="n">
        <v>11.12</v>
      </c>
      <c r="E23" s="92" t="n">
        <v>11.05</v>
      </c>
      <c r="F23" s="92" t="n">
        <v>10.84</v>
      </c>
      <c r="G23" s="92" t="n">
        <v>10.7</v>
      </c>
      <c r="H23" s="92" t="n">
        <v>10.42</v>
      </c>
      <c r="I23" s="93" t="n">
        <v>10.21</v>
      </c>
      <c r="J23" s="94" t="n">
        <v>10</v>
      </c>
    </row>
    <row r="24" customFormat="false" ht="18" hidden="false" customHeight="true" outlineLevel="0" collapsed="false">
      <c r="A24" s="94" t="n">
        <v>71</v>
      </c>
      <c r="B24" s="95" t="s">
        <v>163</v>
      </c>
      <c r="C24" s="91" t="n">
        <v>11.4</v>
      </c>
      <c r="D24" s="92" t="n">
        <v>11.12</v>
      </c>
      <c r="E24" s="92" t="n">
        <v>11.05</v>
      </c>
      <c r="F24" s="92" t="n">
        <v>10.84</v>
      </c>
      <c r="G24" s="92" t="n">
        <v>10.7</v>
      </c>
      <c r="H24" s="92" t="n">
        <v>10.42</v>
      </c>
      <c r="I24" s="93" t="n">
        <v>10.21</v>
      </c>
      <c r="J24" s="94" t="n">
        <v>10</v>
      </c>
    </row>
    <row r="25" customFormat="false" ht="18" hidden="false" customHeight="true" outlineLevel="0" collapsed="false">
      <c r="A25" s="94" t="n">
        <v>43</v>
      </c>
      <c r="B25" s="95" t="s">
        <v>206</v>
      </c>
      <c r="C25" s="91" t="n">
        <v>11.4</v>
      </c>
      <c r="D25" s="92" t="n">
        <v>11.12</v>
      </c>
      <c r="E25" s="92" t="n">
        <v>11.05</v>
      </c>
      <c r="F25" s="92" t="n">
        <v>10.84</v>
      </c>
      <c r="G25" s="92" t="n">
        <v>10.7</v>
      </c>
      <c r="H25" s="92" t="n">
        <v>10.42</v>
      </c>
      <c r="I25" s="93" t="n">
        <v>10.21</v>
      </c>
      <c r="J25" s="94" t="n">
        <v>10</v>
      </c>
    </row>
    <row r="26" customFormat="false" ht="18" hidden="false" customHeight="true" outlineLevel="0" collapsed="false">
      <c r="A26" s="85" t="n">
        <v>46</v>
      </c>
      <c r="B26" s="96" t="s">
        <v>207</v>
      </c>
      <c r="C26" s="87" t="n">
        <v>11.4</v>
      </c>
      <c r="D26" s="88" t="n">
        <v>11.12</v>
      </c>
      <c r="E26" s="88" t="n">
        <v>11.05</v>
      </c>
      <c r="F26" s="88" t="n">
        <v>10.84</v>
      </c>
      <c r="G26" s="88" t="n">
        <v>10.7</v>
      </c>
      <c r="H26" s="88" t="n">
        <v>10.42</v>
      </c>
      <c r="I26" s="89" t="n">
        <v>10.21</v>
      </c>
      <c r="J26" s="85" t="n">
        <v>10</v>
      </c>
    </row>
  </sheetData>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Footer/>
  </headerFooter>
</worksheet>
</file>

<file path=xl/worksheets/sheet5.xml><?xml version="1.0" encoding="utf-8"?>
<worksheet xmlns="http://schemas.openxmlformats.org/spreadsheetml/2006/main" xmlns:r="http://schemas.openxmlformats.org/officeDocument/2006/relationships">
  <sheetPr filterMode="false">
    <tabColor rgb="FFFFC000"/>
    <pageSetUpPr fitToPage="true"/>
  </sheetPr>
  <dimension ref="1:66"/>
  <sheetViews>
    <sheetView windowProtection="false" showFormulas="false" showGridLines="true" showRowColHeaders="true" showZeros="true" rightToLeft="false" tabSelected="false" showOutlineSymbols="true" defaultGridColor="true" view="normal" topLeftCell="A43" colorId="64" zoomScale="85" zoomScaleNormal="85" zoomScalePageLayoutView="100" workbookViewId="0">
      <selection pane="topLeft" activeCell="A15" activeCellId="0" sqref="A15"/>
    </sheetView>
  </sheetViews>
  <sheetFormatPr defaultRowHeight="15"/>
  <cols>
    <col collapsed="false" hidden="false" max="1" min="1" style="97" width="1.52263374485597"/>
    <col collapsed="false" hidden="false" max="2" min="2" style="97" width="21.3415637860082"/>
    <col collapsed="false" hidden="false" max="3" min="3" style="98" width="15.7860082304527"/>
    <col collapsed="false" hidden="false" max="4" min="4" style="97" width="21.3415637860082"/>
    <col collapsed="false" hidden="false" max="5" min="5" style="97" width="10.2345679012346"/>
    <col collapsed="false" hidden="false" max="6" min="6" style="97" width="8.16460905349794"/>
    <col collapsed="false" hidden="false" max="7" min="7" style="97" width="9.25514403292181"/>
    <col collapsed="false" hidden="false" max="8" min="8" style="99" width="37.3456790123457"/>
    <col collapsed="false" hidden="false" max="9" min="9" style="99" width="12.1934156378601"/>
    <col collapsed="false" hidden="false" max="10" min="10" style="99" width="29.6172839506173"/>
    <col collapsed="false" hidden="false" max="11" min="11" style="99" width="9.58024691358025"/>
    <col collapsed="false" hidden="false" max="12" min="12" style="99" width="12.1934156378601"/>
    <col collapsed="false" hidden="false" max="13" min="13" style="99" width="17.8559670781893"/>
    <col collapsed="false" hidden="false" max="14" min="14" style="100" width="3.15637860082305"/>
    <col collapsed="false" hidden="false" max="16" min="15" style="99" width="12.7407407407407"/>
    <col collapsed="false" hidden="false" max="17" min="17" style="97" width="12.7407407407407"/>
    <col collapsed="false" hidden="false" max="18" min="18" style="97" width="10.1275720164609"/>
    <col collapsed="false" hidden="false" max="20" min="19" style="97" width="8.7119341563786"/>
    <col collapsed="false" hidden="false" max="23" min="21" style="97" width="9.58024691358025"/>
    <col collapsed="false" hidden="false" max="1025" min="24" style="97" width="8.7119341563786"/>
  </cols>
  <sheetData>
    <row r="1" customFormat="false" ht="24.5" hidden="false" customHeight="false" outlineLevel="0" collapsed="false">
      <c r="A1" s="0"/>
      <c r="B1" s="101" t="s">
        <v>208</v>
      </c>
      <c r="C1" s="101"/>
      <c r="D1" s="101"/>
      <c r="E1" s="0"/>
      <c r="F1" s="0"/>
      <c r="G1" s="0"/>
      <c r="H1" s="97"/>
      <c r="I1" s="97"/>
      <c r="J1" s="97"/>
      <c r="K1" s="97"/>
      <c r="L1" s="97"/>
      <c r="M1" s="97"/>
      <c r="N1" s="102"/>
      <c r="O1" s="97"/>
      <c r="P1" s="97"/>
      <c r="Q1" s="0"/>
      <c r="R1" s="0"/>
      <c r="S1" s="0"/>
      <c r="T1" s="0"/>
      <c r="U1" s="0"/>
      <c r="V1" s="0"/>
      <c r="W1" s="0"/>
      <c r="X1" s="0"/>
      <c r="Y1" s="0"/>
      <c r="Z1" s="0"/>
      <c r="AA1" s="0"/>
      <c r="AB1" s="0"/>
      <c r="AC1" s="0"/>
      <c r="AD1" s="0"/>
      <c r="AE1" s="0"/>
      <c r="AF1" s="0"/>
      <c r="AG1" s="0"/>
      <c r="AH1" s="0"/>
      <c r="AI1" s="0"/>
      <c r="AJ1" s="0"/>
      <c r="AK1" s="0"/>
      <c r="AL1" s="0"/>
      <c r="AM1" s="0"/>
      <c r="AN1" s="0"/>
      <c r="AO1" s="0"/>
      <c r="AP1" s="0"/>
      <c r="AQ1" s="0"/>
      <c r="AR1" s="0"/>
      <c r="AS1" s="0"/>
      <c r="AT1" s="0"/>
      <c r="AU1" s="0"/>
      <c r="AV1" s="0"/>
      <c r="AW1" s="0"/>
      <c r="AX1" s="0"/>
      <c r="AY1" s="0"/>
      <c r="AZ1" s="0"/>
      <c r="BA1" s="0"/>
      <c r="BB1" s="0"/>
      <c r="BC1" s="0"/>
      <c r="BD1" s="0"/>
      <c r="BE1" s="0"/>
      <c r="BF1" s="0"/>
      <c r="BG1" s="0"/>
      <c r="BH1" s="0"/>
      <c r="BI1" s="0"/>
      <c r="BJ1" s="0"/>
      <c r="BK1" s="0"/>
      <c r="BL1" s="0"/>
      <c r="BM1" s="0"/>
      <c r="BN1" s="0"/>
      <c r="BO1" s="0"/>
      <c r="BP1" s="0"/>
      <c r="BQ1" s="0"/>
      <c r="BR1" s="0"/>
      <c r="BS1" s="0"/>
      <c r="BT1" s="0"/>
      <c r="BU1" s="0"/>
      <c r="BV1" s="0"/>
      <c r="BW1" s="0"/>
      <c r="BX1" s="0"/>
      <c r="BY1" s="0"/>
      <c r="BZ1" s="0"/>
      <c r="CA1" s="0"/>
      <c r="CB1" s="0"/>
      <c r="CC1" s="0"/>
      <c r="CD1" s="0"/>
      <c r="CE1" s="0"/>
      <c r="CF1" s="0"/>
      <c r="CG1" s="0"/>
      <c r="CH1" s="0"/>
      <c r="CI1" s="0"/>
      <c r="CJ1" s="0"/>
      <c r="CK1" s="0"/>
      <c r="CL1" s="0"/>
      <c r="CM1" s="0"/>
      <c r="CN1" s="0"/>
      <c r="CO1" s="0"/>
      <c r="CP1" s="0"/>
      <c r="CQ1" s="0"/>
      <c r="CR1" s="0"/>
      <c r="CS1" s="0"/>
      <c r="CT1" s="0"/>
      <c r="CU1" s="0"/>
      <c r="CV1" s="0"/>
      <c r="CW1" s="0"/>
      <c r="CX1" s="0"/>
      <c r="CY1" s="0"/>
      <c r="CZ1" s="0"/>
      <c r="DA1" s="0"/>
      <c r="DB1" s="0"/>
      <c r="DC1" s="0"/>
      <c r="DD1" s="0"/>
      <c r="DE1" s="0"/>
      <c r="DF1" s="0"/>
      <c r="DG1" s="0"/>
      <c r="DH1" s="0"/>
      <c r="DI1" s="0"/>
      <c r="DJ1" s="0"/>
      <c r="DK1" s="0"/>
      <c r="DL1" s="0"/>
      <c r="DM1" s="0"/>
      <c r="DN1" s="0"/>
      <c r="DO1" s="0"/>
      <c r="DP1" s="0"/>
      <c r="DQ1" s="0"/>
      <c r="DR1" s="0"/>
      <c r="DS1" s="0"/>
      <c r="DT1" s="0"/>
      <c r="DU1" s="0"/>
      <c r="DV1" s="0"/>
      <c r="DW1" s="0"/>
      <c r="DX1" s="0"/>
      <c r="DY1" s="0"/>
      <c r="DZ1" s="0"/>
      <c r="EA1" s="0"/>
      <c r="EB1" s="0"/>
      <c r="EC1" s="0"/>
      <c r="ED1" s="0"/>
      <c r="EE1" s="0"/>
      <c r="EF1" s="0"/>
      <c r="EG1" s="0"/>
      <c r="EH1" s="0"/>
      <c r="EI1" s="0"/>
      <c r="EJ1" s="0"/>
      <c r="EK1" s="0"/>
      <c r="EL1" s="0"/>
      <c r="EM1" s="0"/>
      <c r="EN1" s="0"/>
      <c r="EO1" s="0"/>
      <c r="EP1" s="0"/>
      <c r="EQ1" s="0"/>
      <c r="ER1" s="0"/>
      <c r="ES1" s="0"/>
      <c r="ET1" s="0"/>
      <c r="EU1" s="0"/>
      <c r="EV1" s="0"/>
      <c r="EW1" s="0"/>
      <c r="EX1" s="0"/>
      <c r="EY1" s="0"/>
      <c r="EZ1" s="0"/>
      <c r="FA1" s="0"/>
      <c r="FB1" s="0"/>
      <c r="FC1" s="0"/>
      <c r="FD1" s="0"/>
      <c r="FE1" s="0"/>
      <c r="FF1" s="0"/>
      <c r="FG1" s="0"/>
      <c r="FH1" s="0"/>
      <c r="FI1" s="0"/>
      <c r="FJ1" s="0"/>
      <c r="FK1" s="0"/>
      <c r="FL1" s="0"/>
      <c r="FM1" s="0"/>
      <c r="FN1" s="0"/>
      <c r="FO1" s="0"/>
      <c r="FP1" s="0"/>
      <c r="FQ1" s="0"/>
      <c r="FR1" s="0"/>
      <c r="FS1" s="0"/>
      <c r="FT1" s="0"/>
      <c r="FU1" s="0"/>
      <c r="FV1" s="0"/>
      <c r="FW1" s="0"/>
      <c r="FX1" s="0"/>
      <c r="FY1" s="0"/>
      <c r="FZ1" s="0"/>
      <c r="GA1" s="0"/>
      <c r="GB1" s="0"/>
      <c r="GC1" s="0"/>
      <c r="GD1" s="0"/>
      <c r="GE1" s="0"/>
      <c r="GF1" s="0"/>
      <c r="GG1" s="0"/>
      <c r="GH1" s="0"/>
      <c r="GI1" s="0"/>
      <c r="GJ1" s="0"/>
      <c r="GK1" s="0"/>
      <c r="GL1" s="0"/>
      <c r="GM1" s="0"/>
      <c r="GN1" s="0"/>
      <c r="GO1" s="0"/>
      <c r="GP1" s="0"/>
      <c r="GQ1" s="0"/>
      <c r="GR1" s="0"/>
      <c r="GS1" s="0"/>
      <c r="GT1" s="0"/>
      <c r="GU1" s="0"/>
      <c r="GV1" s="0"/>
      <c r="GW1" s="0"/>
      <c r="GX1" s="0"/>
      <c r="GY1" s="0"/>
      <c r="GZ1" s="0"/>
      <c r="HA1" s="0"/>
      <c r="HB1" s="0"/>
      <c r="HC1" s="0"/>
      <c r="HD1" s="0"/>
      <c r="HE1" s="0"/>
      <c r="HF1" s="0"/>
      <c r="HG1" s="0"/>
      <c r="HH1" s="0"/>
      <c r="HI1" s="0"/>
      <c r="HJ1" s="0"/>
      <c r="HK1" s="0"/>
      <c r="HL1" s="0"/>
      <c r="HM1" s="0"/>
      <c r="HN1" s="0"/>
      <c r="HO1" s="0"/>
      <c r="HP1" s="0"/>
      <c r="HQ1" s="0"/>
      <c r="HR1" s="0"/>
      <c r="HS1" s="0"/>
      <c r="HT1" s="0"/>
      <c r="HU1" s="0"/>
      <c r="HV1" s="0"/>
      <c r="HW1" s="0"/>
      <c r="HX1" s="0"/>
      <c r="HY1" s="0"/>
      <c r="HZ1" s="0"/>
      <c r="IA1" s="0"/>
      <c r="IB1" s="0"/>
      <c r="IC1" s="0"/>
      <c r="ID1" s="0"/>
      <c r="IE1" s="0"/>
      <c r="IF1" s="0"/>
      <c r="IG1" s="0"/>
      <c r="IH1" s="0"/>
      <c r="II1" s="0"/>
      <c r="IJ1" s="0"/>
      <c r="IK1" s="0"/>
      <c r="IL1" s="0"/>
      <c r="IM1" s="0"/>
      <c r="IN1" s="0"/>
      <c r="IO1" s="0"/>
      <c r="IP1" s="0"/>
      <c r="IQ1" s="0"/>
      <c r="IR1" s="0"/>
      <c r="IS1" s="0"/>
      <c r="IT1" s="0"/>
      <c r="IU1" s="0"/>
      <c r="IV1" s="0"/>
      <c r="IW1" s="0"/>
      <c r="IX1" s="0"/>
      <c r="IY1" s="0"/>
      <c r="IZ1" s="0"/>
      <c r="JA1" s="0"/>
      <c r="JB1" s="0"/>
      <c r="JC1" s="0"/>
      <c r="JD1" s="0"/>
      <c r="JE1" s="0"/>
      <c r="JF1" s="0"/>
      <c r="JG1" s="0"/>
      <c r="JH1" s="0"/>
      <c r="JI1" s="0"/>
      <c r="JJ1" s="0"/>
      <c r="JK1" s="0"/>
      <c r="JL1" s="0"/>
      <c r="JM1" s="0"/>
      <c r="JN1" s="0"/>
      <c r="JO1" s="0"/>
      <c r="JP1" s="0"/>
      <c r="JQ1" s="0"/>
      <c r="JR1" s="0"/>
      <c r="JS1" s="0"/>
      <c r="JT1" s="0"/>
      <c r="JU1" s="0"/>
      <c r="JV1" s="0"/>
      <c r="JW1" s="0"/>
      <c r="JX1" s="0"/>
      <c r="JY1" s="0"/>
      <c r="JZ1" s="0"/>
      <c r="KA1" s="0"/>
      <c r="KB1" s="0"/>
      <c r="KC1" s="0"/>
      <c r="KD1" s="0"/>
      <c r="KE1" s="0"/>
      <c r="KF1" s="0"/>
      <c r="KG1" s="0"/>
      <c r="KH1" s="0"/>
      <c r="KI1" s="0"/>
      <c r="KJ1" s="0"/>
      <c r="KK1" s="0"/>
      <c r="KL1" s="0"/>
      <c r="KM1" s="0"/>
      <c r="KN1" s="0"/>
      <c r="KO1" s="0"/>
      <c r="KP1" s="0"/>
      <c r="KQ1" s="0"/>
      <c r="KR1" s="0"/>
      <c r="KS1" s="0"/>
      <c r="KT1" s="0"/>
      <c r="KU1" s="0"/>
      <c r="KV1" s="0"/>
      <c r="KW1" s="0"/>
      <c r="KX1" s="0"/>
      <c r="KY1" s="0"/>
      <c r="KZ1" s="0"/>
      <c r="LA1" s="0"/>
      <c r="LB1" s="0"/>
      <c r="LC1" s="0"/>
      <c r="LD1" s="0"/>
      <c r="LE1" s="0"/>
      <c r="LF1" s="0"/>
      <c r="LG1" s="0"/>
      <c r="LH1" s="0"/>
      <c r="LI1" s="0"/>
      <c r="LJ1" s="0"/>
      <c r="LK1" s="0"/>
      <c r="LL1" s="0"/>
      <c r="LM1" s="0"/>
      <c r="LN1" s="0"/>
      <c r="LO1" s="0"/>
      <c r="LP1" s="0"/>
      <c r="LQ1" s="0"/>
      <c r="LR1" s="0"/>
      <c r="LS1" s="0"/>
      <c r="LT1" s="0"/>
      <c r="LU1" s="0"/>
      <c r="LV1" s="0"/>
      <c r="LW1" s="0"/>
      <c r="LX1" s="0"/>
      <c r="LY1" s="0"/>
      <c r="LZ1" s="0"/>
      <c r="MA1" s="0"/>
      <c r="MB1" s="0"/>
      <c r="MC1" s="0"/>
      <c r="MD1" s="0"/>
      <c r="ME1" s="0"/>
      <c r="MF1" s="0"/>
      <c r="MG1" s="0"/>
      <c r="MH1" s="0"/>
      <c r="MI1" s="0"/>
      <c r="MJ1" s="0"/>
      <c r="MK1" s="0"/>
      <c r="ML1" s="0"/>
      <c r="MM1" s="0"/>
      <c r="MN1" s="0"/>
      <c r="MO1" s="0"/>
      <c r="MP1" s="0"/>
      <c r="MQ1" s="0"/>
      <c r="MR1" s="0"/>
      <c r="MS1" s="0"/>
      <c r="MT1" s="0"/>
      <c r="MU1" s="0"/>
      <c r="MV1" s="0"/>
      <c r="MW1" s="0"/>
      <c r="MX1" s="0"/>
      <c r="MY1" s="0"/>
      <c r="MZ1" s="0"/>
      <c r="NA1" s="0"/>
      <c r="NB1" s="0"/>
      <c r="NC1" s="0"/>
      <c r="ND1" s="0"/>
      <c r="NE1" s="0"/>
      <c r="NF1" s="0"/>
      <c r="NG1" s="0"/>
      <c r="NH1" s="0"/>
      <c r="NI1" s="0"/>
      <c r="NJ1" s="0"/>
      <c r="NK1" s="0"/>
      <c r="NL1" s="0"/>
      <c r="NM1" s="0"/>
      <c r="NN1" s="0"/>
      <c r="NO1" s="0"/>
      <c r="NP1" s="0"/>
      <c r="NQ1" s="0"/>
      <c r="NR1" s="0"/>
      <c r="NS1" s="0"/>
      <c r="NT1" s="0"/>
      <c r="NU1" s="0"/>
      <c r="NV1" s="0"/>
      <c r="NW1" s="0"/>
      <c r="NX1" s="0"/>
      <c r="NY1" s="0"/>
      <c r="NZ1" s="0"/>
      <c r="OA1" s="0"/>
      <c r="OB1" s="0"/>
      <c r="OC1" s="0"/>
      <c r="OD1" s="0"/>
      <c r="OE1" s="0"/>
      <c r="OF1" s="0"/>
      <c r="OG1" s="0"/>
      <c r="OH1" s="0"/>
      <c r="OI1" s="0"/>
      <c r="OJ1" s="0"/>
      <c r="OK1" s="0"/>
      <c r="OL1" s="0"/>
      <c r="OM1" s="0"/>
      <c r="ON1" s="0"/>
      <c r="OO1" s="0"/>
      <c r="OP1" s="0"/>
      <c r="OQ1" s="0"/>
      <c r="OR1" s="0"/>
      <c r="OS1" s="0"/>
      <c r="OT1" s="0"/>
      <c r="OU1" s="0"/>
      <c r="OV1" s="0"/>
      <c r="OW1" s="0"/>
      <c r="OX1" s="0"/>
      <c r="OY1" s="0"/>
      <c r="OZ1" s="0"/>
      <c r="PA1" s="0"/>
      <c r="PB1" s="0"/>
      <c r="PC1" s="0"/>
      <c r="PD1" s="0"/>
      <c r="PE1" s="0"/>
      <c r="PF1" s="0"/>
      <c r="PG1" s="0"/>
      <c r="PH1" s="0"/>
      <c r="PI1" s="0"/>
      <c r="PJ1" s="0"/>
      <c r="PK1" s="0"/>
      <c r="PL1" s="0"/>
      <c r="PM1" s="0"/>
      <c r="PN1" s="0"/>
      <c r="PO1" s="0"/>
      <c r="PP1" s="0"/>
      <c r="PQ1" s="0"/>
      <c r="PR1" s="0"/>
      <c r="PS1" s="0"/>
      <c r="PT1" s="0"/>
      <c r="PU1" s="0"/>
      <c r="PV1" s="0"/>
      <c r="PW1" s="0"/>
      <c r="PX1" s="0"/>
      <c r="PY1" s="0"/>
      <c r="PZ1" s="0"/>
      <c r="QA1" s="0"/>
      <c r="QB1" s="0"/>
      <c r="QC1" s="0"/>
      <c r="QD1" s="0"/>
      <c r="QE1" s="0"/>
      <c r="QF1" s="0"/>
      <c r="QG1" s="0"/>
      <c r="QH1" s="0"/>
      <c r="QI1" s="0"/>
      <c r="QJ1" s="0"/>
      <c r="QK1" s="0"/>
      <c r="QL1" s="0"/>
      <c r="QM1" s="0"/>
      <c r="QN1" s="0"/>
      <c r="QO1" s="0"/>
      <c r="QP1" s="0"/>
      <c r="QQ1" s="0"/>
      <c r="QR1" s="0"/>
      <c r="QS1" s="0"/>
      <c r="QT1" s="0"/>
      <c r="QU1" s="0"/>
      <c r="QV1" s="0"/>
      <c r="QW1" s="0"/>
      <c r="QX1" s="0"/>
      <c r="QY1" s="0"/>
      <c r="QZ1" s="0"/>
      <c r="RA1" s="0"/>
      <c r="RB1" s="0"/>
      <c r="RC1" s="0"/>
      <c r="RD1" s="0"/>
      <c r="RE1" s="0"/>
      <c r="RF1" s="0"/>
      <c r="RG1" s="0"/>
      <c r="RH1" s="0"/>
      <c r="RI1" s="0"/>
      <c r="RJ1" s="0"/>
      <c r="RK1" s="0"/>
      <c r="RL1" s="0"/>
      <c r="RM1" s="0"/>
      <c r="RN1" s="0"/>
      <c r="RO1" s="0"/>
      <c r="RP1" s="0"/>
      <c r="RQ1" s="0"/>
      <c r="RR1" s="0"/>
      <c r="RS1" s="0"/>
      <c r="RT1" s="0"/>
      <c r="RU1" s="0"/>
      <c r="RV1" s="0"/>
      <c r="RW1" s="0"/>
      <c r="RX1" s="0"/>
      <c r="RY1" s="0"/>
      <c r="RZ1" s="0"/>
      <c r="SA1" s="0"/>
      <c r="SB1" s="0"/>
      <c r="SC1" s="0"/>
      <c r="SD1" s="0"/>
      <c r="SE1" s="0"/>
      <c r="SF1" s="0"/>
      <c r="SG1" s="0"/>
      <c r="SH1" s="0"/>
      <c r="SI1" s="0"/>
      <c r="SJ1" s="0"/>
      <c r="SK1" s="0"/>
      <c r="SL1" s="0"/>
      <c r="SM1" s="0"/>
      <c r="SN1" s="0"/>
      <c r="SO1" s="0"/>
      <c r="SP1" s="0"/>
      <c r="SQ1" s="0"/>
      <c r="SR1" s="0"/>
      <c r="SS1" s="0"/>
      <c r="ST1" s="0"/>
      <c r="SU1" s="0"/>
      <c r="SV1" s="0"/>
      <c r="SW1" s="0"/>
      <c r="SX1" s="0"/>
      <c r="SY1" s="0"/>
      <c r="SZ1" s="0"/>
      <c r="TA1" s="0"/>
      <c r="TB1" s="0"/>
      <c r="TC1" s="0"/>
      <c r="TD1" s="0"/>
      <c r="TE1" s="0"/>
      <c r="TF1" s="0"/>
      <c r="TG1" s="0"/>
      <c r="TH1" s="0"/>
      <c r="TI1" s="0"/>
      <c r="TJ1" s="0"/>
      <c r="TK1" s="0"/>
      <c r="TL1" s="0"/>
      <c r="TM1" s="0"/>
      <c r="TN1" s="0"/>
      <c r="TO1" s="0"/>
      <c r="TP1" s="0"/>
      <c r="TQ1" s="0"/>
      <c r="TR1" s="0"/>
      <c r="TS1" s="0"/>
      <c r="TT1" s="0"/>
      <c r="TU1" s="0"/>
      <c r="TV1" s="0"/>
      <c r="TW1" s="0"/>
      <c r="TX1" s="0"/>
      <c r="TY1" s="0"/>
      <c r="TZ1" s="0"/>
      <c r="UA1" s="0"/>
      <c r="UB1" s="0"/>
      <c r="UC1" s="0"/>
      <c r="UD1" s="0"/>
      <c r="UE1" s="0"/>
      <c r="UF1" s="0"/>
      <c r="UG1" s="0"/>
      <c r="UH1" s="0"/>
      <c r="UI1" s="0"/>
      <c r="UJ1" s="0"/>
      <c r="UK1" s="0"/>
      <c r="UL1" s="0"/>
      <c r="UM1" s="0"/>
      <c r="UN1" s="0"/>
      <c r="UO1" s="0"/>
      <c r="UP1" s="0"/>
      <c r="UQ1" s="0"/>
      <c r="UR1" s="0"/>
      <c r="US1" s="0"/>
      <c r="UT1" s="0"/>
      <c r="UU1" s="0"/>
      <c r="UV1" s="0"/>
      <c r="UW1" s="0"/>
      <c r="UX1" s="0"/>
      <c r="UY1" s="0"/>
      <c r="UZ1" s="0"/>
      <c r="VA1" s="0"/>
      <c r="VB1" s="0"/>
      <c r="VC1" s="0"/>
      <c r="VD1" s="0"/>
      <c r="VE1" s="0"/>
      <c r="VF1" s="0"/>
      <c r="VG1" s="0"/>
      <c r="VH1" s="0"/>
      <c r="VI1" s="0"/>
      <c r="VJ1" s="0"/>
      <c r="VK1" s="0"/>
      <c r="VL1" s="0"/>
      <c r="VM1" s="0"/>
      <c r="VN1" s="0"/>
      <c r="VO1" s="0"/>
      <c r="VP1" s="0"/>
      <c r="VQ1" s="0"/>
      <c r="VR1" s="0"/>
      <c r="VS1" s="0"/>
      <c r="VT1" s="0"/>
      <c r="VU1" s="0"/>
      <c r="VV1" s="0"/>
      <c r="VW1" s="0"/>
      <c r="VX1" s="0"/>
      <c r="VY1" s="0"/>
      <c r="VZ1" s="0"/>
      <c r="WA1" s="0"/>
      <c r="WB1" s="0"/>
      <c r="WC1" s="0"/>
      <c r="WD1" s="0"/>
      <c r="WE1" s="0"/>
      <c r="WF1" s="0"/>
      <c r="WG1" s="0"/>
      <c r="WH1" s="0"/>
      <c r="WI1" s="0"/>
      <c r="WJ1" s="0"/>
      <c r="WK1" s="0"/>
      <c r="WL1" s="0"/>
      <c r="WM1" s="0"/>
      <c r="WN1" s="0"/>
      <c r="WO1" s="0"/>
      <c r="WP1" s="0"/>
      <c r="WQ1" s="0"/>
      <c r="WR1" s="0"/>
      <c r="WS1" s="0"/>
      <c r="WT1" s="0"/>
      <c r="WU1" s="0"/>
      <c r="WV1" s="0"/>
      <c r="WW1" s="0"/>
      <c r="WX1" s="0"/>
      <c r="WY1" s="0"/>
      <c r="WZ1" s="0"/>
      <c r="XA1" s="0"/>
      <c r="XB1" s="0"/>
      <c r="XC1" s="0"/>
      <c r="XD1" s="0"/>
      <c r="XE1" s="0"/>
      <c r="XF1" s="0"/>
      <c r="XG1" s="0"/>
      <c r="XH1" s="0"/>
      <c r="XI1" s="0"/>
      <c r="XJ1" s="0"/>
      <c r="XK1" s="0"/>
      <c r="XL1" s="0"/>
      <c r="XM1" s="0"/>
      <c r="XN1" s="0"/>
      <c r="XO1" s="0"/>
      <c r="XP1" s="0"/>
      <c r="XQ1" s="0"/>
      <c r="XR1" s="0"/>
      <c r="XS1" s="0"/>
      <c r="XT1" s="0"/>
      <c r="XU1" s="0"/>
      <c r="XV1" s="0"/>
      <c r="XW1" s="0"/>
      <c r="XX1" s="0"/>
      <c r="XY1" s="0"/>
      <c r="XZ1" s="0"/>
      <c r="YA1" s="0"/>
      <c r="YB1" s="0"/>
      <c r="YC1" s="0"/>
      <c r="YD1" s="0"/>
      <c r="YE1" s="0"/>
      <c r="YF1" s="0"/>
      <c r="YG1" s="0"/>
      <c r="YH1" s="0"/>
      <c r="YI1" s="0"/>
      <c r="YJ1" s="0"/>
      <c r="YK1" s="0"/>
      <c r="YL1" s="0"/>
      <c r="YM1" s="0"/>
      <c r="YN1" s="0"/>
      <c r="YO1" s="0"/>
      <c r="YP1" s="0"/>
      <c r="YQ1" s="0"/>
      <c r="YR1" s="0"/>
      <c r="YS1" s="0"/>
      <c r="YT1" s="0"/>
      <c r="YU1" s="0"/>
      <c r="YV1" s="0"/>
      <c r="YW1" s="0"/>
      <c r="YX1" s="0"/>
      <c r="YY1" s="0"/>
      <c r="YZ1" s="0"/>
      <c r="ZA1" s="0"/>
      <c r="ZB1" s="0"/>
      <c r="ZC1" s="0"/>
      <c r="ZD1" s="0"/>
      <c r="ZE1" s="0"/>
      <c r="ZF1" s="0"/>
      <c r="ZG1" s="0"/>
      <c r="ZH1" s="0"/>
      <c r="ZI1" s="0"/>
      <c r="ZJ1" s="0"/>
      <c r="ZK1" s="0"/>
      <c r="ZL1" s="0"/>
      <c r="ZM1" s="0"/>
      <c r="ZN1" s="0"/>
      <c r="ZO1" s="0"/>
      <c r="ZP1" s="0"/>
      <c r="ZQ1" s="0"/>
      <c r="ZR1" s="0"/>
      <c r="ZS1" s="0"/>
      <c r="ZT1" s="0"/>
      <c r="ZU1" s="0"/>
      <c r="ZV1" s="0"/>
      <c r="ZW1" s="0"/>
      <c r="ZX1" s="0"/>
      <c r="ZY1" s="0"/>
      <c r="ZZ1" s="0"/>
      <c r="AAA1" s="0"/>
      <c r="AAB1" s="0"/>
      <c r="AAC1" s="0"/>
      <c r="AAD1" s="0"/>
      <c r="AAE1" s="0"/>
      <c r="AAF1" s="0"/>
      <c r="AAG1" s="0"/>
      <c r="AAH1" s="0"/>
      <c r="AAI1" s="0"/>
      <c r="AAJ1" s="0"/>
      <c r="AAK1" s="0"/>
      <c r="AAL1" s="0"/>
      <c r="AAM1" s="0"/>
      <c r="AAN1" s="0"/>
      <c r="AAO1" s="0"/>
      <c r="AAP1" s="0"/>
      <c r="AAQ1" s="0"/>
      <c r="AAR1" s="0"/>
      <c r="AAS1" s="0"/>
      <c r="AAT1" s="0"/>
      <c r="AAU1" s="0"/>
      <c r="AAV1" s="0"/>
      <c r="AAW1" s="0"/>
      <c r="AAX1" s="0"/>
      <c r="AAY1" s="0"/>
      <c r="AAZ1" s="0"/>
      <c r="ABA1" s="0"/>
      <c r="ABB1" s="0"/>
      <c r="ABC1" s="0"/>
      <c r="ABD1" s="0"/>
      <c r="ABE1" s="0"/>
      <c r="ABF1" s="0"/>
      <c r="ABG1" s="0"/>
      <c r="ABH1" s="0"/>
      <c r="ABI1" s="0"/>
      <c r="ABJ1" s="0"/>
      <c r="ABK1" s="0"/>
      <c r="ABL1" s="0"/>
      <c r="ABM1" s="0"/>
      <c r="ABN1" s="0"/>
      <c r="ABO1" s="0"/>
      <c r="ABP1" s="0"/>
      <c r="ABQ1" s="0"/>
      <c r="ABR1" s="0"/>
      <c r="ABS1" s="0"/>
      <c r="ABT1" s="0"/>
      <c r="ABU1" s="0"/>
      <c r="ABV1" s="0"/>
      <c r="ABW1" s="0"/>
      <c r="ABX1" s="0"/>
      <c r="ABY1" s="0"/>
      <c r="ABZ1" s="0"/>
      <c r="ACA1" s="0"/>
      <c r="ACB1" s="0"/>
      <c r="ACC1" s="0"/>
      <c r="ACD1" s="0"/>
      <c r="ACE1" s="0"/>
      <c r="ACF1" s="0"/>
      <c r="ACG1" s="0"/>
      <c r="ACH1" s="0"/>
      <c r="ACI1" s="0"/>
      <c r="ACJ1" s="0"/>
      <c r="ACK1" s="0"/>
      <c r="ACL1" s="0"/>
      <c r="ACM1" s="0"/>
      <c r="ACN1" s="0"/>
      <c r="ACO1" s="0"/>
      <c r="ACP1" s="0"/>
      <c r="ACQ1" s="0"/>
      <c r="ACR1" s="0"/>
      <c r="ACS1" s="0"/>
      <c r="ACT1" s="0"/>
      <c r="ACU1" s="0"/>
      <c r="ACV1" s="0"/>
      <c r="ACW1" s="0"/>
      <c r="ACX1" s="0"/>
      <c r="ACY1" s="0"/>
      <c r="ACZ1" s="0"/>
      <c r="ADA1" s="0"/>
      <c r="ADB1" s="0"/>
      <c r="ADC1" s="0"/>
      <c r="ADD1" s="0"/>
      <c r="ADE1" s="0"/>
      <c r="ADF1" s="0"/>
      <c r="ADG1" s="0"/>
      <c r="ADH1" s="0"/>
      <c r="ADI1" s="0"/>
      <c r="ADJ1" s="0"/>
      <c r="ADK1" s="0"/>
      <c r="ADL1" s="0"/>
      <c r="ADM1" s="0"/>
      <c r="ADN1" s="0"/>
      <c r="ADO1" s="0"/>
      <c r="ADP1" s="0"/>
      <c r="ADQ1" s="0"/>
      <c r="ADR1" s="0"/>
      <c r="ADS1" s="0"/>
      <c r="ADT1" s="0"/>
      <c r="ADU1" s="0"/>
      <c r="ADV1" s="0"/>
      <c r="ADW1" s="0"/>
      <c r="ADX1" s="0"/>
      <c r="ADY1" s="0"/>
      <c r="ADZ1" s="0"/>
      <c r="AEA1" s="0"/>
      <c r="AEB1" s="0"/>
      <c r="AEC1" s="0"/>
      <c r="AED1" s="0"/>
      <c r="AEE1" s="0"/>
      <c r="AEF1" s="0"/>
      <c r="AEG1" s="0"/>
      <c r="AEH1" s="0"/>
      <c r="AEI1" s="0"/>
      <c r="AEJ1" s="0"/>
      <c r="AEK1" s="0"/>
      <c r="AEL1" s="0"/>
      <c r="AEM1" s="0"/>
      <c r="AEN1" s="0"/>
      <c r="AEO1" s="0"/>
      <c r="AEP1" s="0"/>
      <c r="AEQ1" s="0"/>
      <c r="AER1" s="0"/>
      <c r="AES1" s="0"/>
      <c r="AET1" s="0"/>
      <c r="AEU1" s="0"/>
      <c r="AEV1" s="0"/>
      <c r="AEW1" s="0"/>
      <c r="AEX1" s="0"/>
      <c r="AEY1" s="0"/>
      <c r="AEZ1" s="0"/>
      <c r="AFA1" s="0"/>
      <c r="AFB1" s="0"/>
      <c r="AFC1" s="0"/>
      <c r="AFD1" s="0"/>
      <c r="AFE1" s="0"/>
      <c r="AFF1" s="0"/>
      <c r="AFG1" s="0"/>
      <c r="AFH1" s="0"/>
      <c r="AFI1" s="0"/>
      <c r="AFJ1" s="0"/>
      <c r="AFK1" s="0"/>
      <c r="AFL1" s="0"/>
      <c r="AFM1" s="0"/>
      <c r="AFN1" s="0"/>
      <c r="AFO1" s="0"/>
      <c r="AFP1" s="0"/>
      <c r="AFQ1" s="0"/>
      <c r="AFR1" s="0"/>
      <c r="AFS1" s="0"/>
      <c r="AFT1" s="0"/>
      <c r="AFU1" s="0"/>
      <c r="AFV1" s="0"/>
      <c r="AFW1" s="0"/>
      <c r="AFX1" s="0"/>
      <c r="AFY1" s="0"/>
      <c r="AFZ1" s="0"/>
      <c r="AGA1" s="0"/>
      <c r="AGB1" s="0"/>
      <c r="AGC1" s="0"/>
      <c r="AGD1" s="0"/>
      <c r="AGE1" s="0"/>
      <c r="AGF1" s="0"/>
      <c r="AGG1" s="0"/>
      <c r="AGH1" s="0"/>
      <c r="AGI1" s="0"/>
      <c r="AGJ1" s="0"/>
      <c r="AGK1" s="0"/>
      <c r="AGL1" s="0"/>
      <c r="AGM1" s="0"/>
      <c r="AGN1" s="0"/>
      <c r="AGO1" s="0"/>
      <c r="AGP1" s="0"/>
      <c r="AGQ1" s="0"/>
      <c r="AGR1" s="0"/>
      <c r="AGS1" s="0"/>
      <c r="AGT1" s="0"/>
      <c r="AGU1" s="0"/>
      <c r="AGV1" s="0"/>
      <c r="AGW1" s="0"/>
      <c r="AGX1" s="0"/>
      <c r="AGY1" s="0"/>
      <c r="AGZ1" s="0"/>
      <c r="AHA1" s="0"/>
      <c r="AHB1" s="0"/>
      <c r="AHC1" s="0"/>
      <c r="AHD1" s="0"/>
      <c r="AHE1" s="0"/>
      <c r="AHF1" s="0"/>
      <c r="AHG1" s="0"/>
      <c r="AHH1" s="0"/>
      <c r="AHI1" s="0"/>
      <c r="AHJ1" s="0"/>
      <c r="AHK1" s="0"/>
      <c r="AHL1" s="0"/>
      <c r="AHM1" s="0"/>
      <c r="AHN1" s="0"/>
      <c r="AHO1" s="0"/>
      <c r="AHP1" s="0"/>
      <c r="AHQ1" s="0"/>
      <c r="AHR1" s="0"/>
      <c r="AHS1" s="0"/>
      <c r="AHT1" s="0"/>
      <c r="AHU1" s="0"/>
      <c r="AHV1" s="0"/>
      <c r="AHW1" s="0"/>
      <c r="AHX1" s="0"/>
      <c r="AHY1" s="0"/>
      <c r="AHZ1" s="0"/>
      <c r="AIA1" s="0"/>
      <c r="AIB1" s="0"/>
      <c r="AIC1" s="0"/>
      <c r="AID1" s="0"/>
      <c r="AIE1" s="0"/>
      <c r="AIF1" s="0"/>
      <c r="AIG1" s="0"/>
      <c r="AIH1" s="0"/>
      <c r="AII1" s="0"/>
      <c r="AIJ1" s="0"/>
      <c r="AIK1" s="0"/>
      <c r="AIL1" s="0"/>
      <c r="AIM1" s="0"/>
      <c r="AIN1" s="0"/>
      <c r="AIO1" s="0"/>
      <c r="AIP1" s="0"/>
      <c r="AIQ1" s="0"/>
      <c r="AIR1" s="0"/>
      <c r="AIS1" s="0"/>
      <c r="AIT1" s="0"/>
      <c r="AIU1" s="0"/>
      <c r="AIV1" s="0"/>
      <c r="AIW1" s="0"/>
      <c r="AIX1" s="0"/>
      <c r="AIY1" s="0"/>
      <c r="AIZ1" s="0"/>
      <c r="AJA1" s="0"/>
      <c r="AJB1" s="0"/>
      <c r="AJC1" s="0"/>
      <c r="AJD1" s="0"/>
      <c r="AJE1" s="0"/>
      <c r="AJF1" s="0"/>
      <c r="AJG1" s="0"/>
      <c r="AJH1" s="0"/>
      <c r="AJI1" s="0"/>
      <c r="AJJ1" s="0"/>
      <c r="AJK1" s="0"/>
      <c r="AJL1" s="0"/>
      <c r="AJM1" s="0"/>
      <c r="AJN1" s="0"/>
      <c r="AJO1" s="0"/>
      <c r="AJP1" s="0"/>
      <c r="AJQ1" s="0"/>
      <c r="AJR1" s="0"/>
      <c r="AJS1" s="0"/>
      <c r="AJT1" s="0"/>
      <c r="AJU1" s="0"/>
      <c r="AJV1" s="0"/>
      <c r="AJW1" s="0"/>
      <c r="AJX1" s="0"/>
      <c r="AJY1" s="0"/>
      <c r="AJZ1" s="0"/>
      <c r="AKA1" s="0"/>
      <c r="AKB1" s="0"/>
      <c r="AKC1" s="0"/>
      <c r="AKD1" s="0"/>
      <c r="AKE1" s="0"/>
      <c r="AKF1" s="0"/>
      <c r="AKG1" s="0"/>
      <c r="AKH1" s="0"/>
      <c r="AKI1" s="0"/>
      <c r="AKJ1" s="0"/>
      <c r="AKK1" s="0"/>
      <c r="AKL1" s="0"/>
      <c r="AKM1" s="0"/>
      <c r="AKN1" s="0"/>
      <c r="AKO1" s="0"/>
      <c r="AKP1" s="0"/>
      <c r="AKQ1" s="0"/>
      <c r="AKR1" s="0"/>
      <c r="AKS1" s="0"/>
      <c r="AKT1" s="0"/>
      <c r="AKU1" s="0"/>
      <c r="AKV1" s="0"/>
      <c r="AKW1" s="0"/>
      <c r="AKX1" s="0"/>
      <c r="AKY1" s="0"/>
      <c r="AKZ1" s="0"/>
      <c r="ALA1" s="0"/>
      <c r="ALB1" s="0"/>
      <c r="ALC1" s="0"/>
      <c r="ALD1" s="0"/>
      <c r="ALE1" s="0"/>
      <c r="ALF1" s="0"/>
      <c r="ALG1" s="0"/>
      <c r="ALH1" s="0"/>
      <c r="ALI1" s="0"/>
      <c r="ALJ1" s="0"/>
      <c r="ALK1" s="0"/>
      <c r="ALL1" s="0"/>
      <c r="ALM1" s="0"/>
      <c r="ALN1" s="0"/>
      <c r="ALO1" s="0"/>
      <c r="ALP1" s="0"/>
      <c r="ALQ1" s="0"/>
      <c r="ALR1" s="0"/>
      <c r="ALS1" s="0"/>
      <c r="ALT1" s="0"/>
      <c r="ALU1" s="0"/>
      <c r="ALV1" s="0"/>
      <c r="ALW1" s="0"/>
      <c r="ALX1" s="0"/>
      <c r="ALY1" s="0"/>
      <c r="ALZ1" s="0"/>
      <c r="AMA1" s="0"/>
      <c r="AMB1" s="0"/>
      <c r="AMC1" s="0"/>
      <c r="AMD1" s="0"/>
      <c r="AME1" s="0"/>
      <c r="AMF1" s="0"/>
      <c r="AMG1" s="0"/>
      <c r="AMH1" s="0"/>
      <c r="AMI1" s="0"/>
      <c r="AMJ1" s="0"/>
    </row>
    <row r="2" customFormat="false" ht="24.5" hidden="true" customHeight="false" outlineLevel="0" collapsed="false">
      <c r="A2" s="0"/>
      <c r="B2" s="0"/>
      <c r="C2" s="101"/>
      <c r="D2" s="101"/>
      <c r="E2" s="0"/>
      <c r="F2" s="0"/>
      <c r="G2" s="0"/>
      <c r="H2" s="97"/>
      <c r="I2" s="97"/>
      <c r="J2" s="97"/>
      <c r="K2" s="97"/>
      <c r="L2" s="97"/>
      <c r="M2" s="97"/>
      <c r="N2" s="102"/>
      <c r="O2" s="97"/>
      <c r="P2" s="97"/>
      <c r="Q2" s="0"/>
      <c r="R2" s="0"/>
      <c r="S2" s="0"/>
      <c r="T2" s="0"/>
      <c r="U2" s="0"/>
      <c r="V2" s="0"/>
      <c r="W2" s="0"/>
      <c r="X2" s="0"/>
      <c r="Y2" s="0"/>
      <c r="Z2" s="0"/>
      <c r="AA2" s="0"/>
      <c r="AB2" s="0"/>
      <c r="AC2" s="0"/>
      <c r="AD2" s="0"/>
      <c r="AE2" s="0"/>
      <c r="AF2" s="0"/>
      <c r="AG2" s="0"/>
      <c r="AH2" s="0"/>
      <c r="AI2" s="0"/>
      <c r="AJ2" s="0"/>
      <c r="AK2" s="0"/>
      <c r="AL2" s="0"/>
      <c r="AM2" s="0"/>
      <c r="AN2" s="0"/>
      <c r="AO2" s="0"/>
      <c r="AP2" s="0"/>
      <c r="AQ2" s="0"/>
      <c r="AR2" s="0"/>
      <c r="AS2" s="0"/>
      <c r="AT2" s="0"/>
      <c r="AU2" s="0"/>
      <c r="AV2" s="0"/>
      <c r="AW2" s="0"/>
      <c r="AX2" s="0"/>
      <c r="AY2" s="0"/>
      <c r="AZ2" s="0"/>
      <c r="BA2" s="0"/>
      <c r="BB2" s="0"/>
      <c r="BC2" s="0"/>
      <c r="BD2" s="0"/>
      <c r="BE2" s="0"/>
      <c r="BF2" s="0"/>
      <c r="BG2" s="0"/>
      <c r="BH2" s="0"/>
      <c r="BI2" s="0"/>
      <c r="BJ2" s="0"/>
      <c r="BK2" s="0"/>
      <c r="BL2" s="0"/>
      <c r="BM2" s="0"/>
      <c r="BN2" s="0"/>
      <c r="BO2" s="0"/>
      <c r="BP2" s="0"/>
      <c r="BQ2" s="0"/>
      <c r="BR2" s="0"/>
      <c r="BS2" s="0"/>
      <c r="BT2" s="0"/>
      <c r="BU2" s="0"/>
      <c r="BV2" s="0"/>
      <c r="BW2" s="0"/>
      <c r="BX2" s="0"/>
      <c r="BY2" s="0"/>
      <c r="BZ2" s="0"/>
      <c r="CA2" s="0"/>
      <c r="CB2" s="0"/>
      <c r="CC2" s="0"/>
      <c r="CD2" s="0"/>
      <c r="CE2" s="0"/>
      <c r="CF2" s="0"/>
      <c r="CG2" s="0"/>
      <c r="CH2" s="0"/>
      <c r="CI2" s="0"/>
      <c r="CJ2" s="0"/>
      <c r="CK2" s="0"/>
      <c r="CL2" s="0"/>
      <c r="CM2" s="0"/>
      <c r="CN2" s="0"/>
      <c r="CO2" s="0"/>
      <c r="CP2" s="0"/>
      <c r="CQ2" s="0"/>
      <c r="CR2" s="0"/>
      <c r="CS2" s="0"/>
      <c r="CT2" s="0"/>
      <c r="CU2" s="0"/>
      <c r="CV2" s="0"/>
      <c r="CW2" s="0"/>
      <c r="CX2" s="0"/>
      <c r="CY2" s="0"/>
      <c r="CZ2" s="0"/>
      <c r="DA2" s="0"/>
      <c r="DB2" s="0"/>
      <c r="DC2" s="0"/>
      <c r="DD2" s="0"/>
      <c r="DE2" s="0"/>
      <c r="DF2" s="0"/>
      <c r="DG2" s="0"/>
      <c r="DH2" s="0"/>
      <c r="DI2" s="0"/>
      <c r="DJ2" s="0"/>
      <c r="DK2" s="0"/>
      <c r="DL2" s="0"/>
      <c r="DM2" s="0"/>
      <c r="DN2" s="0"/>
      <c r="DO2" s="0"/>
      <c r="DP2" s="0"/>
      <c r="DQ2" s="0"/>
      <c r="DR2" s="0"/>
      <c r="DS2" s="0"/>
      <c r="DT2" s="0"/>
      <c r="DU2" s="0"/>
      <c r="DV2" s="0"/>
      <c r="DW2" s="0"/>
      <c r="DX2" s="0"/>
      <c r="DY2" s="0"/>
      <c r="DZ2" s="0"/>
      <c r="EA2" s="0"/>
      <c r="EB2" s="0"/>
      <c r="EC2" s="0"/>
      <c r="ED2" s="0"/>
      <c r="EE2" s="0"/>
      <c r="EF2" s="0"/>
      <c r="EG2" s="0"/>
      <c r="EH2" s="0"/>
      <c r="EI2" s="0"/>
      <c r="EJ2" s="0"/>
      <c r="EK2" s="0"/>
      <c r="EL2" s="0"/>
      <c r="EM2" s="0"/>
      <c r="EN2" s="0"/>
      <c r="EO2" s="0"/>
      <c r="EP2" s="0"/>
      <c r="EQ2" s="0"/>
      <c r="ER2" s="0"/>
      <c r="ES2" s="0"/>
      <c r="ET2" s="0"/>
      <c r="EU2" s="0"/>
      <c r="EV2" s="0"/>
      <c r="EW2" s="0"/>
      <c r="EX2" s="0"/>
      <c r="EY2" s="0"/>
      <c r="EZ2" s="0"/>
      <c r="FA2" s="0"/>
      <c r="FB2" s="0"/>
      <c r="FC2" s="0"/>
      <c r="FD2" s="0"/>
      <c r="FE2" s="0"/>
      <c r="FF2" s="0"/>
      <c r="FG2" s="0"/>
      <c r="FH2" s="0"/>
      <c r="FI2" s="0"/>
      <c r="FJ2" s="0"/>
      <c r="FK2" s="0"/>
      <c r="FL2" s="0"/>
      <c r="FM2" s="0"/>
      <c r="FN2" s="0"/>
      <c r="FO2" s="0"/>
      <c r="FP2" s="0"/>
      <c r="FQ2" s="0"/>
      <c r="FR2" s="0"/>
      <c r="FS2" s="0"/>
      <c r="FT2" s="0"/>
      <c r="FU2" s="0"/>
      <c r="FV2" s="0"/>
      <c r="FW2" s="0"/>
      <c r="FX2" s="0"/>
      <c r="FY2" s="0"/>
      <c r="FZ2" s="0"/>
      <c r="GA2" s="0"/>
      <c r="GB2" s="0"/>
      <c r="GC2" s="0"/>
      <c r="GD2" s="0"/>
      <c r="GE2" s="0"/>
      <c r="GF2" s="0"/>
      <c r="GG2" s="0"/>
      <c r="GH2" s="0"/>
      <c r="GI2" s="0"/>
      <c r="GJ2" s="0"/>
      <c r="GK2" s="0"/>
      <c r="GL2" s="0"/>
      <c r="GM2" s="0"/>
      <c r="GN2" s="0"/>
      <c r="GO2" s="0"/>
      <c r="GP2" s="0"/>
      <c r="GQ2" s="0"/>
      <c r="GR2" s="0"/>
      <c r="GS2" s="0"/>
      <c r="GT2" s="0"/>
      <c r="GU2" s="0"/>
      <c r="GV2" s="0"/>
      <c r="GW2" s="0"/>
      <c r="GX2" s="0"/>
      <c r="GY2" s="0"/>
      <c r="GZ2" s="0"/>
      <c r="HA2" s="0"/>
      <c r="HB2" s="0"/>
      <c r="HC2" s="0"/>
      <c r="HD2" s="0"/>
      <c r="HE2" s="0"/>
      <c r="HF2" s="0"/>
      <c r="HG2" s="0"/>
      <c r="HH2" s="0"/>
      <c r="HI2" s="0"/>
      <c r="HJ2" s="0"/>
      <c r="HK2" s="0"/>
      <c r="HL2" s="0"/>
      <c r="HM2" s="0"/>
      <c r="HN2" s="0"/>
      <c r="HO2" s="0"/>
      <c r="HP2" s="0"/>
      <c r="HQ2" s="0"/>
      <c r="HR2" s="0"/>
      <c r="HS2" s="0"/>
      <c r="HT2" s="0"/>
      <c r="HU2" s="0"/>
      <c r="HV2" s="0"/>
      <c r="HW2" s="0"/>
      <c r="HX2" s="0"/>
      <c r="HY2" s="0"/>
      <c r="HZ2" s="0"/>
      <c r="IA2" s="0"/>
      <c r="IB2" s="0"/>
      <c r="IC2" s="0"/>
      <c r="ID2" s="0"/>
      <c r="IE2" s="0"/>
      <c r="IF2" s="0"/>
      <c r="IG2" s="0"/>
      <c r="IH2" s="0"/>
      <c r="II2" s="0"/>
      <c r="IJ2" s="0"/>
      <c r="IK2" s="0"/>
      <c r="IL2" s="0"/>
      <c r="IM2" s="0"/>
      <c r="IN2" s="0"/>
      <c r="IO2" s="0"/>
      <c r="IP2" s="0"/>
      <c r="IQ2" s="0"/>
      <c r="IR2" s="0"/>
      <c r="IS2" s="0"/>
      <c r="IT2" s="0"/>
      <c r="IU2" s="0"/>
      <c r="IV2" s="0"/>
      <c r="IW2" s="0"/>
      <c r="IX2" s="0"/>
      <c r="IY2" s="0"/>
      <c r="IZ2" s="0"/>
      <c r="JA2" s="0"/>
      <c r="JB2" s="0"/>
      <c r="JC2" s="0"/>
      <c r="JD2" s="0"/>
      <c r="JE2" s="0"/>
      <c r="JF2" s="0"/>
      <c r="JG2" s="0"/>
      <c r="JH2" s="0"/>
      <c r="JI2" s="0"/>
      <c r="JJ2" s="0"/>
      <c r="JK2" s="0"/>
      <c r="JL2" s="0"/>
      <c r="JM2" s="0"/>
      <c r="JN2" s="0"/>
      <c r="JO2" s="0"/>
      <c r="JP2" s="0"/>
      <c r="JQ2" s="0"/>
      <c r="JR2" s="0"/>
      <c r="JS2" s="0"/>
      <c r="JT2" s="0"/>
      <c r="JU2" s="0"/>
      <c r="JV2" s="0"/>
      <c r="JW2" s="0"/>
      <c r="JX2" s="0"/>
      <c r="JY2" s="0"/>
      <c r="JZ2" s="0"/>
      <c r="KA2" s="0"/>
      <c r="KB2" s="0"/>
      <c r="KC2" s="0"/>
      <c r="KD2" s="0"/>
      <c r="KE2" s="0"/>
      <c r="KF2" s="0"/>
      <c r="KG2" s="0"/>
      <c r="KH2" s="0"/>
      <c r="KI2" s="0"/>
      <c r="KJ2" s="0"/>
      <c r="KK2" s="0"/>
      <c r="KL2" s="0"/>
      <c r="KM2" s="0"/>
      <c r="KN2" s="0"/>
      <c r="KO2" s="0"/>
      <c r="KP2" s="0"/>
      <c r="KQ2" s="0"/>
      <c r="KR2" s="0"/>
      <c r="KS2" s="0"/>
      <c r="KT2" s="0"/>
      <c r="KU2" s="0"/>
      <c r="KV2" s="0"/>
      <c r="KW2" s="0"/>
      <c r="KX2" s="0"/>
      <c r="KY2" s="0"/>
      <c r="KZ2" s="0"/>
      <c r="LA2" s="0"/>
      <c r="LB2" s="0"/>
      <c r="LC2" s="0"/>
      <c r="LD2" s="0"/>
      <c r="LE2" s="0"/>
      <c r="LF2" s="0"/>
      <c r="LG2" s="0"/>
      <c r="LH2" s="0"/>
      <c r="LI2" s="0"/>
      <c r="LJ2" s="0"/>
      <c r="LK2" s="0"/>
      <c r="LL2" s="0"/>
      <c r="LM2" s="0"/>
      <c r="LN2" s="0"/>
      <c r="LO2" s="0"/>
      <c r="LP2" s="0"/>
      <c r="LQ2" s="0"/>
      <c r="LR2" s="0"/>
      <c r="LS2" s="0"/>
      <c r="LT2" s="0"/>
      <c r="LU2" s="0"/>
      <c r="LV2" s="0"/>
      <c r="LW2" s="0"/>
      <c r="LX2" s="0"/>
      <c r="LY2" s="0"/>
      <c r="LZ2" s="0"/>
      <c r="MA2" s="0"/>
      <c r="MB2" s="0"/>
      <c r="MC2" s="0"/>
      <c r="MD2" s="0"/>
      <c r="ME2" s="0"/>
      <c r="MF2" s="0"/>
      <c r="MG2" s="0"/>
      <c r="MH2" s="0"/>
      <c r="MI2" s="0"/>
      <c r="MJ2" s="0"/>
      <c r="MK2" s="0"/>
      <c r="ML2" s="0"/>
      <c r="MM2" s="0"/>
      <c r="MN2" s="0"/>
      <c r="MO2" s="0"/>
      <c r="MP2" s="0"/>
      <c r="MQ2" s="0"/>
      <c r="MR2" s="0"/>
      <c r="MS2" s="0"/>
      <c r="MT2" s="0"/>
      <c r="MU2" s="0"/>
      <c r="MV2" s="0"/>
      <c r="MW2" s="0"/>
      <c r="MX2" s="0"/>
      <c r="MY2" s="0"/>
      <c r="MZ2" s="0"/>
      <c r="NA2" s="0"/>
      <c r="NB2" s="0"/>
      <c r="NC2" s="0"/>
      <c r="ND2" s="0"/>
      <c r="NE2" s="0"/>
      <c r="NF2" s="0"/>
      <c r="NG2" s="0"/>
      <c r="NH2" s="0"/>
      <c r="NI2" s="0"/>
      <c r="NJ2" s="0"/>
      <c r="NK2" s="0"/>
      <c r="NL2" s="0"/>
      <c r="NM2" s="0"/>
      <c r="NN2" s="0"/>
      <c r="NO2" s="0"/>
      <c r="NP2" s="0"/>
      <c r="NQ2" s="0"/>
      <c r="NR2" s="0"/>
      <c r="NS2" s="0"/>
      <c r="NT2" s="0"/>
      <c r="NU2" s="0"/>
      <c r="NV2" s="0"/>
      <c r="NW2" s="0"/>
      <c r="NX2" s="0"/>
      <c r="NY2" s="0"/>
      <c r="NZ2" s="0"/>
      <c r="OA2" s="0"/>
      <c r="OB2" s="0"/>
      <c r="OC2" s="0"/>
      <c r="OD2" s="0"/>
      <c r="OE2" s="0"/>
      <c r="OF2" s="0"/>
      <c r="OG2" s="0"/>
      <c r="OH2" s="0"/>
      <c r="OI2" s="0"/>
      <c r="OJ2" s="0"/>
      <c r="OK2" s="0"/>
      <c r="OL2" s="0"/>
      <c r="OM2" s="0"/>
      <c r="ON2" s="0"/>
      <c r="OO2" s="0"/>
      <c r="OP2" s="0"/>
      <c r="OQ2" s="0"/>
      <c r="OR2" s="0"/>
      <c r="OS2" s="0"/>
      <c r="OT2" s="0"/>
      <c r="OU2" s="0"/>
      <c r="OV2" s="0"/>
      <c r="OW2" s="0"/>
      <c r="OX2" s="0"/>
      <c r="OY2" s="0"/>
      <c r="OZ2" s="0"/>
      <c r="PA2" s="0"/>
      <c r="PB2" s="0"/>
      <c r="PC2" s="0"/>
      <c r="PD2" s="0"/>
      <c r="PE2" s="0"/>
      <c r="PF2" s="0"/>
      <c r="PG2" s="0"/>
      <c r="PH2" s="0"/>
      <c r="PI2" s="0"/>
      <c r="PJ2" s="0"/>
      <c r="PK2" s="0"/>
      <c r="PL2" s="0"/>
      <c r="PM2" s="0"/>
      <c r="PN2" s="0"/>
      <c r="PO2" s="0"/>
      <c r="PP2" s="0"/>
      <c r="PQ2" s="0"/>
      <c r="PR2" s="0"/>
      <c r="PS2" s="0"/>
      <c r="PT2" s="0"/>
      <c r="PU2" s="0"/>
      <c r="PV2" s="0"/>
      <c r="PW2" s="0"/>
      <c r="PX2" s="0"/>
      <c r="PY2" s="0"/>
      <c r="PZ2" s="0"/>
      <c r="QA2" s="0"/>
      <c r="QB2" s="0"/>
      <c r="QC2" s="0"/>
      <c r="QD2" s="0"/>
      <c r="QE2" s="0"/>
      <c r="QF2" s="0"/>
      <c r="QG2" s="0"/>
      <c r="QH2" s="0"/>
      <c r="QI2" s="0"/>
      <c r="QJ2" s="0"/>
      <c r="QK2" s="0"/>
      <c r="QL2" s="0"/>
      <c r="QM2" s="0"/>
      <c r="QN2" s="0"/>
      <c r="QO2" s="0"/>
      <c r="QP2" s="0"/>
      <c r="QQ2" s="0"/>
      <c r="QR2" s="0"/>
      <c r="QS2" s="0"/>
      <c r="QT2" s="0"/>
      <c r="QU2" s="0"/>
      <c r="QV2" s="0"/>
      <c r="QW2" s="0"/>
      <c r="QX2" s="0"/>
      <c r="QY2" s="0"/>
      <c r="QZ2" s="0"/>
      <c r="RA2" s="0"/>
      <c r="RB2" s="0"/>
      <c r="RC2" s="0"/>
      <c r="RD2" s="0"/>
      <c r="RE2" s="0"/>
      <c r="RF2" s="0"/>
      <c r="RG2" s="0"/>
      <c r="RH2" s="0"/>
      <c r="RI2" s="0"/>
      <c r="RJ2" s="0"/>
      <c r="RK2" s="0"/>
      <c r="RL2" s="0"/>
      <c r="RM2" s="0"/>
      <c r="RN2" s="0"/>
      <c r="RO2" s="0"/>
      <c r="RP2" s="0"/>
      <c r="RQ2" s="0"/>
      <c r="RR2" s="0"/>
      <c r="RS2" s="0"/>
      <c r="RT2" s="0"/>
      <c r="RU2" s="0"/>
      <c r="RV2" s="0"/>
      <c r="RW2" s="0"/>
      <c r="RX2" s="0"/>
      <c r="RY2" s="0"/>
      <c r="RZ2" s="0"/>
      <c r="SA2" s="0"/>
      <c r="SB2" s="0"/>
      <c r="SC2" s="0"/>
      <c r="SD2" s="0"/>
      <c r="SE2" s="0"/>
      <c r="SF2" s="0"/>
      <c r="SG2" s="0"/>
      <c r="SH2" s="0"/>
      <c r="SI2" s="0"/>
      <c r="SJ2" s="0"/>
      <c r="SK2" s="0"/>
      <c r="SL2" s="0"/>
      <c r="SM2" s="0"/>
      <c r="SN2" s="0"/>
      <c r="SO2" s="0"/>
      <c r="SP2" s="0"/>
      <c r="SQ2" s="0"/>
      <c r="SR2" s="0"/>
      <c r="SS2" s="0"/>
      <c r="ST2" s="0"/>
      <c r="SU2" s="0"/>
      <c r="SV2" s="0"/>
      <c r="SW2" s="0"/>
      <c r="SX2" s="0"/>
      <c r="SY2" s="0"/>
      <c r="SZ2" s="0"/>
      <c r="TA2" s="0"/>
      <c r="TB2" s="0"/>
      <c r="TC2" s="0"/>
      <c r="TD2" s="0"/>
      <c r="TE2" s="0"/>
      <c r="TF2" s="0"/>
      <c r="TG2" s="0"/>
      <c r="TH2" s="0"/>
      <c r="TI2" s="0"/>
      <c r="TJ2" s="0"/>
      <c r="TK2" s="0"/>
      <c r="TL2" s="0"/>
      <c r="TM2" s="0"/>
      <c r="TN2" s="0"/>
      <c r="TO2" s="0"/>
      <c r="TP2" s="0"/>
      <c r="TQ2" s="0"/>
      <c r="TR2" s="0"/>
      <c r="TS2" s="0"/>
      <c r="TT2" s="0"/>
      <c r="TU2" s="0"/>
      <c r="TV2" s="0"/>
      <c r="TW2" s="0"/>
      <c r="TX2" s="0"/>
      <c r="TY2" s="0"/>
      <c r="TZ2" s="0"/>
      <c r="UA2" s="0"/>
      <c r="UB2" s="0"/>
      <c r="UC2" s="0"/>
      <c r="UD2" s="0"/>
      <c r="UE2" s="0"/>
      <c r="UF2" s="0"/>
      <c r="UG2" s="0"/>
      <c r="UH2" s="0"/>
      <c r="UI2" s="0"/>
      <c r="UJ2" s="0"/>
      <c r="UK2" s="0"/>
      <c r="UL2" s="0"/>
      <c r="UM2" s="0"/>
      <c r="UN2" s="0"/>
      <c r="UO2" s="0"/>
      <c r="UP2" s="0"/>
      <c r="UQ2" s="0"/>
      <c r="UR2" s="0"/>
      <c r="US2" s="0"/>
      <c r="UT2" s="0"/>
      <c r="UU2" s="0"/>
      <c r="UV2" s="0"/>
      <c r="UW2" s="0"/>
      <c r="UX2" s="0"/>
      <c r="UY2" s="0"/>
      <c r="UZ2" s="0"/>
      <c r="VA2" s="0"/>
      <c r="VB2" s="0"/>
      <c r="VC2" s="0"/>
      <c r="VD2" s="0"/>
      <c r="VE2" s="0"/>
      <c r="VF2" s="0"/>
      <c r="VG2" s="0"/>
      <c r="VH2" s="0"/>
      <c r="VI2" s="0"/>
      <c r="VJ2" s="0"/>
      <c r="VK2" s="0"/>
      <c r="VL2" s="0"/>
      <c r="VM2" s="0"/>
      <c r="VN2" s="0"/>
      <c r="VO2" s="0"/>
      <c r="VP2" s="0"/>
      <c r="VQ2" s="0"/>
      <c r="VR2" s="0"/>
      <c r="VS2" s="0"/>
      <c r="VT2" s="0"/>
      <c r="VU2" s="0"/>
      <c r="VV2" s="0"/>
      <c r="VW2" s="0"/>
      <c r="VX2" s="0"/>
      <c r="VY2" s="0"/>
      <c r="VZ2" s="0"/>
      <c r="WA2" s="0"/>
      <c r="WB2" s="0"/>
      <c r="WC2" s="0"/>
      <c r="WD2" s="0"/>
      <c r="WE2" s="0"/>
      <c r="WF2" s="0"/>
      <c r="WG2" s="0"/>
      <c r="WH2" s="0"/>
      <c r="WI2" s="0"/>
      <c r="WJ2" s="0"/>
      <c r="WK2" s="0"/>
      <c r="WL2" s="0"/>
      <c r="WM2" s="0"/>
      <c r="WN2" s="0"/>
      <c r="WO2" s="0"/>
      <c r="WP2" s="0"/>
      <c r="WQ2" s="0"/>
      <c r="WR2" s="0"/>
      <c r="WS2" s="0"/>
      <c r="WT2" s="0"/>
      <c r="WU2" s="0"/>
      <c r="WV2" s="0"/>
      <c r="WW2" s="0"/>
      <c r="WX2" s="0"/>
      <c r="WY2" s="0"/>
      <c r="WZ2" s="0"/>
      <c r="XA2" s="0"/>
      <c r="XB2" s="0"/>
      <c r="XC2" s="0"/>
      <c r="XD2" s="0"/>
      <c r="XE2" s="0"/>
      <c r="XF2" s="0"/>
      <c r="XG2" s="0"/>
      <c r="XH2" s="0"/>
      <c r="XI2" s="0"/>
      <c r="XJ2" s="0"/>
      <c r="XK2" s="0"/>
      <c r="XL2" s="0"/>
      <c r="XM2" s="0"/>
      <c r="XN2" s="0"/>
      <c r="XO2" s="0"/>
      <c r="XP2" s="0"/>
      <c r="XQ2" s="0"/>
      <c r="XR2" s="0"/>
      <c r="XS2" s="0"/>
      <c r="XT2" s="0"/>
      <c r="XU2" s="0"/>
      <c r="XV2" s="0"/>
      <c r="XW2" s="0"/>
      <c r="XX2" s="0"/>
      <c r="XY2" s="0"/>
      <c r="XZ2" s="0"/>
      <c r="YA2" s="0"/>
      <c r="YB2" s="0"/>
      <c r="YC2" s="0"/>
      <c r="YD2" s="0"/>
      <c r="YE2" s="0"/>
      <c r="YF2" s="0"/>
      <c r="YG2" s="0"/>
      <c r="YH2" s="0"/>
      <c r="YI2" s="0"/>
      <c r="YJ2" s="0"/>
      <c r="YK2" s="0"/>
      <c r="YL2" s="0"/>
      <c r="YM2" s="0"/>
      <c r="YN2" s="0"/>
      <c r="YO2" s="0"/>
      <c r="YP2" s="0"/>
      <c r="YQ2" s="0"/>
      <c r="YR2" s="0"/>
      <c r="YS2" s="0"/>
      <c r="YT2" s="0"/>
      <c r="YU2" s="0"/>
      <c r="YV2" s="0"/>
      <c r="YW2" s="0"/>
      <c r="YX2" s="0"/>
      <c r="YY2" s="0"/>
      <c r="YZ2" s="0"/>
      <c r="ZA2" s="0"/>
      <c r="ZB2" s="0"/>
      <c r="ZC2" s="0"/>
      <c r="ZD2" s="0"/>
      <c r="ZE2" s="0"/>
      <c r="ZF2" s="0"/>
      <c r="ZG2" s="0"/>
      <c r="ZH2" s="0"/>
      <c r="ZI2" s="0"/>
      <c r="ZJ2" s="0"/>
      <c r="ZK2" s="0"/>
      <c r="ZL2" s="0"/>
      <c r="ZM2" s="0"/>
      <c r="ZN2" s="0"/>
      <c r="ZO2" s="0"/>
      <c r="ZP2" s="0"/>
      <c r="ZQ2" s="0"/>
      <c r="ZR2" s="0"/>
      <c r="ZS2" s="0"/>
      <c r="ZT2" s="0"/>
      <c r="ZU2" s="0"/>
      <c r="ZV2" s="0"/>
      <c r="ZW2" s="0"/>
      <c r="ZX2" s="0"/>
      <c r="ZY2" s="0"/>
      <c r="ZZ2" s="0"/>
      <c r="AAA2" s="0"/>
      <c r="AAB2" s="0"/>
      <c r="AAC2" s="0"/>
      <c r="AAD2" s="0"/>
      <c r="AAE2" s="0"/>
      <c r="AAF2" s="0"/>
      <c r="AAG2" s="0"/>
      <c r="AAH2" s="0"/>
      <c r="AAI2" s="0"/>
      <c r="AAJ2" s="0"/>
      <c r="AAK2" s="0"/>
      <c r="AAL2" s="0"/>
      <c r="AAM2" s="0"/>
      <c r="AAN2" s="0"/>
      <c r="AAO2" s="0"/>
      <c r="AAP2" s="0"/>
      <c r="AAQ2" s="0"/>
      <c r="AAR2" s="0"/>
      <c r="AAS2" s="0"/>
      <c r="AAT2" s="0"/>
      <c r="AAU2" s="0"/>
      <c r="AAV2" s="0"/>
      <c r="AAW2" s="0"/>
      <c r="AAX2" s="0"/>
      <c r="AAY2" s="0"/>
      <c r="AAZ2" s="0"/>
      <c r="ABA2" s="0"/>
      <c r="ABB2" s="0"/>
      <c r="ABC2" s="0"/>
      <c r="ABD2" s="0"/>
      <c r="ABE2" s="0"/>
      <c r="ABF2" s="0"/>
      <c r="ABG2" s="0"/>
      <c r="ABH2" s="0"/>
      <c r="ABI2" s="0"/>
      <c r="ABJ2" s="0"/>
      <c r="ABK2" s="0"/>
      <c r="ABL2" s="0"/>
      <c r="ABM2" s="0"/>
      <c r="ABN2" s="0"/>
      <c r="ABO2" s="0"/>
      <c r="ABP2" s="0"/>
      <c r="ABQ2" s="0"/>
      <c r="ABR2" s="0"/>
      <c r="ABS2" s="0"/>
      <c r="ABT2" s="0"/>
      <c r="ABU2" s="0"/>
      <c r="ABV2" s="0"/>
      <c r="ABW2" s="0"/>
      <c r="ABX2" s="0"/>
      <c r="ABY2" s="0"/>
      <c r="ABZ2" s="0"/>
      <c r="ACA2" s="0"/>
      <c r="ACB2" s="0"/>
      <c r="ACC2" s="0"/>
      <c r="ACD2" s="0"/>
      <c r="ACE2" s="0"/>
      <c r="ACF2" s="0"/>
      <c r="ACG2" s="0"/>
      <c r="ACH2" s="0"/>
      <c r="ACI2" s="0"/>
      <c r="ACJ2" s="0"/>
      <c r="ACK2" s="0"/>
      <c r="ACL2" s="0"/>
      <c r="ACM2" s="0"/>
      <c r="ACN2" s="0"/>
      <c r="ACO2" s="0"/>
      <c r="ACP2" s="0"/>
      <c r="ACQ2" s="0"/>
      <c r="ACR2" s="0"/>
      <c r="ACS2" s="0"/>
      <c r="ACT2" s="0"/>
      <c r="ACU2" s="0"/>
      <c r="ACV2" s="0"/>
      <c r="ACW2" s="0"/>
      <c r="ACX2" s="0"/>
      <c r="ACY2" s="0"/>
      <c r="ACZ2" s="0"/>
      <c r="ADA2" s="0"/>
      <c r="ADB2" s="0"/>
      <c r="ADC2" s="0"/>
      <c r="ADD2" s="0"/>
      <c r="ADE2" s="0"/>
      <c r="ADF2" s="0"/>
      <c r="ADG2" s="0"/>
      <c r="ADH2" s="0"/>
      <c r="ADI2" s="0"/>
      <c r="ADJ2" s="0"/>
      <c r="ADK2" s="0"/>
      <c r="ADL2" s="0"/>
      <c r="ADM2" s="0"/>
      <c r="ADN2" s="0"/>
      <c r="ADO2" s="0"/>
      <c r="ADP2" s="0"/>
      <c r="ADQ2" s="0"/>
      <c r="ADR2" s="0"/>
      <c r="ADS2" s="0"/>
      <c r="ADT2" s="0"/>
      <c r="ADU2" s="0"/>
      <c r="ADV2" s="0"/>
      <c r="ADW2" s="0"/>
      <c r="ADX2" s="0"/>
      <c r="ADY2" s="0"/>
      <c r="ADZ2" s="0"/>
      <c r="AEA2" s="0"/>
      <c r="AEB2" s="0"/>
      <c r="AEC2" s="0"/>
      <c r="AED2" s="0"/>
      <c r="AEE2" s="0"/>
      <c r="AEF2" s="0"/>
      <c r="AEG2" s="0"/>
      <c r="AEH2" s="0"/>
      <c r="AEI2" s="0"/>
      <c r="AEJ2" s="0"/>
      <c r="AEK2" s="0"/>
      <c r="AEL2" s="0"/>
      <c r="AEM2" s="0"/>
      <c r="AEN2" s="0"/>
      <c r="AEO2" s="0"/>
      <c r="AEP2" s="0"/>
      <c r="AEQ2" s="0"/>
      <c r="AER2" s="0"/>
      <c r="AES2" s="0"/>
      <c r="AET2" s="0"/>
      <c r="AEU2" s="0"/>
      <c r="AEV2" s="0"/>
      <c r="AEW2" s="0"/>
      <c r="AEX2" s="0"/>
      <c r="AEY2" s="0"/>
      <c r="AEZ2" s="0"/>
      <c r="AFA2" s="0"/>
      <c r="AFB2" s="0"/>
      <c r="AFC2" s="0"/>
      <c r="AFD2" s="0"/>
      <c r="AFE2" s="0"/>
      <c r="AFF2" s="0"/>
      <c r="AFG2" s="0"/>
      <c r="AFH2" s="0"/>
      <c r="AFI2" s="0"/>
      <c r="AFJ2" s="0"/>
      <c r="AFK2" s="0"/>
      <c r="AFL2" s="0"/>
      <c r="AFM2" s="0"/>
      <c r="AFN2" s="0"/>
      <c r="AFO2" s="0"/>
      <c r="AFP2" s="0"/>
      <c r="AFQ2" s="0"/>
      <c r="AFR2" s="0"/>
      <c r="AFS2" s="0"/>
      <c r="AFT2" s="0"/>
      <c r="AFU2" s="0"/>
      <c r="AFV2" s="0"/>
      <c r="AFW2" s="0"/>
      <c r="AFX2" s="0"/>
      <c r="AFY2" s="0"/>
      <c r="AFZ2" s="0"/>
      <c r="AGA2" s="0"/>
      <c r="AGB2" s="0"/>
      <c r="AGC2" s="0"/>
      <c r="AGD2" s="0"/>
      <c r="AGE2" s="0"/>
      <c r="AGF2" s="0"/>
      <c r="AGG2" s="0"/>
      <c r="AGH2" s="0"/>
      <c r="AGI2" s="0"/>
      <c r="AGJ2" s="0"/>
      <c r="AGK2" s="0"/>
      <c r="AGL2" s="0"/>
      <c r="AGM2" s="0"/>
      <c r="AGN2" s="0"/>
      <c r="AGO2" s="0"/>
      <c r="AGP2" s="0"/>
      <c r="AGQ2" s="0"/>
      <c r="AGR2" s="0"/>
      <c r="AGS2" s="0"/>
      <c r="AGT2" s="0"/>
      <c r="AGU2" s="0"/>
      <c r="AGV2" s="0"/>
      <c r="AGW2" s="0"/>
      <c r="AGX2" s="0"/>
      <c r="AGY2" s="0"/>
      <c r="AGZ2" s="0"/>
      <c r="AHA2" s="0"/>
      <c r="AHB2" s="0"/>
      <c r="AHC2" s="0"/>
      <c r="AHD2" s="0"/>
      <c r="AHE2" s="0"/>
      <c r="AHF2" s="0"/>
      <c r="AHG2" s="0"/>
      <c r="AHH2" s="0"/>
      <c r="AHI2" s="0"/>
      <c r="AHJ2" s="0"/>
      <c r="AHK2" s="0"/>
      <c r="AHL2" s="0"/>
      <c r="AHM2" s="0"/>
      <c r="AHN2" s="0"/>
      <c r="AHO2" s="0"/>
      <c r="AHP2" s="0"/>
      <c r="AHQ2" s="0"/>
      <c r="AHR2" s="0"/>
      <c r="AHS2" s="0"/>
      <c r="AHT2" s="0"/>
      <c r="AHU2" s="0"/>
      <c r="AHV2" s="0"/>
      <c r="AHW2" s="0"/>
      <c r="AHX2" s="0"/>
      <c r="AHY2" s="0"/>
      <c r="AHZ2" s="0"/>
      <c r="AIA2" s="0"/>
      <c r="AIB2" s="0"/>
      <c r="AIC2" s="0"/>
      <c r="AID2" s="0"/>
      <c r="AIE2" s="0"/>
      <c r="AIF2" s="0"/>
      <c r="AIG2" s="0"/>
      <c r="AIH2" s="0"/>
      <c r="AII2" s="0"/>
      <c r="AIJ2" s="0"/>
      <c r="AIK2" s="0"/>
      <c r="AIL2" s="0"/>
      <c r="AIM2" s="0"/>
      <c r="AIN2" s="0"/>
      <c r="AIO2" s="0"/>
      <c r="AIP2" s="0"/>
      <c r="AIQ2" s="0"/>
      <c r="AIR2" s="0"/>
      <c r="AIS2" s="0"/>
      <c r="AIT2" s="0"/>
      <c r="AIU2" s="0"/>
      <c r="AIV2" s="0"/>
      <c r="AIW2" s="0"/>
      <c r="AIX2" s="0"/>
      <c r="AIY2" s="0"/>
      <c r="AIZ2" s="0"/>
      <c r="AJA2" s="0"/>
      <c r="AJB2" s="0"/>
      <c r="AJC2" s="0"/>
      <c r="AJD2" s="0"/>
      <c r="AJE2" s="0"/>
      <c r="AJF2" s="0"/>
      <c r="AJG2" s="0"/>
      <c r="AJH2" s="0"/>
      <c r="AJI2" s="0"/>
      <c r="AJJ2" s="0"/>
      <c r="AJK2" s="0"/>
      <c r="AJL2" s="0"/>
      <c r="AJM2" s="0"/>
      <c r="AJN2" s="0"/>
      <c r="AJO2" s="0"/>
      <c r="AJP2" s="0"/>
      <c r="AJQ2" s="0"/>
      <c r="AJR2" s="0"/>
      <c r="AJS2" s="0"/>
      <c r="AJT2" s="0"/>
      <c r="AJU2" s="0"/>
      <c r="AJV2" s="0"/>
      <c r="AJW2" s="0"/>
      <c r="AJX2" s="0"/>
      <c r="AJY2" s="0"/>
      <c r="AJZ2" s="0"/>
      <c r="AKA2" s="0"/>
      <c r="AKB2" s="0"/>
      <c r="AKC2" s="0"/>
      <c r="AKD2" s="0"/>
      <c r="AKE2" s="0"/>
      <c r="AKF2" s="0"/>
      <c r="AKG2" s="0"/>
      <c r="AKH2" s="0"/>
      <c r="AKI2" s="0"/>
      <c r="AKJ2" s="0"/>
      <c r="AKK2" s="0"/>
      <c r="AKL2" s="0"/>
      <c r="AKM2" s="0"/>
      <c r="AKN2" s="0"/>
      <c r="AKO2" s="0"/>
      <c r="AKP2" s="0"/>
      <c r="AKQ2" s="0"/>
      <c r="AKR2" s="0"/>
      <c r="AKS2" s="0"/>
      <c r="AKT2" s="0"/>
      <c r="AKU2" s="0"/>
      <c r="AKV2" s="0"/>
      <c r="AKW2" s="0"/>
      <c r="AKX2" s="0"/>
      <c r="AKY2" s="0"/>
      <c r="AKZ2" s="0"/>
      <c r="ALA2" s="0"/>
      <c r="ALB2" s="0"/>
      <c r="ALC2" s="0"/>
      <c r="ALD2" s="0"/>
      <c r="ALE2" s="0"/>
      <c r="ALF2" s="0"/>
      <c r="ALG2" s="0"/>
      <c r="ALH2" s="0"/>
      <c r="ALI2" s="0"/>
      <c r="ALJ2" s="0"/>
      <c r="ALK2" s="0"/>
      <c r="ALL2" s="0"/>
      <c r="ALM2" s="0"/>
      <c r="ALN2" s="0"/>
      <c r="ALO2" s="0"/>
      <c r="ALP2" s="0"/>
      <c r="ALQ2" s="0"/>
      <c r="ALR2" s="0"/>
      <c r="ALS2" s="0"/>
      <c r="ALT2" s="0"/>
      <c r="ALU2" s="0"/>
      <c r="ALV2" s="0"/>
      <c r="ALW2" s="0"/>
      <c r="ALX2" s="0"/>
      <c r="ALY2" s="0"/>
      <c r="ALZ2" s="0"/>
      <c r="AMA2" s="0"/>
      <c r="AMB2" s="0"/>
      <c r="AMC2" s="0"/>
      <c r="AMD2" s="0"/>
      <c r="AME2" s="0"/>
      <c r="AMF2" s="0"/>
      <c r="AMG2" s="0"/>
      <c r="AMH2" s="0"/>
      <c r="AMI2" s="0"/>
      <c r="AMJ2" s="0"/>
    </row>
    <row r="3" customFormat="false" ht="24.5" hidden="true" customHeight="false" outlineLevel="0" collapsed="false">
      <c r="A3" s="0"/>
      <c r="B3" s="0"/>
      <c r="C3" s="101"/>
      <c r="D3" s="101"/>
      <c r="E3" s="0"/>
      <c r="F3" s="0"/>
      <c r="G3" s="0"/>
      <c r="H3" s="97"/>
      <c r="I3" s="97"/>
      <c r="J3" s="97"/>
      <c r="K3" s="97"/>
      <c r="L3" s="97"/>
      <c r="M3" s="97"/>
      <c r="N3" s="102"/>
      <c r="O3" s="97"/>
      <c r="P3" s="97"/>
      <c r="Q3" s="0"/>
      <c r="R3" s="0"/>
      <c r="S3" s="0"/>
      <c r="T3" s="0"/>
      <c r="U3" s="0"/>
      <c r="V3" s="0"/>
      <c r="W3" s="0"/>
      <c r="X3" s="0"/>
      <c r="Y3" s="0"/>
      <c r="Z3" s="0"/>
      <c r="AA3" s="0"/>
      <c r="AB3" s="0"/>
      <c r="AC3" s="0"/>
      <c r="AD3" s="0"/>
      <c r="AE3" s="0"/>
      <c r="AF3" s="0"/>
      <c r="AG3" s="0"/>
      <c r="AH3" s="0"/>
      <c r="AI3" s="0"/>
      <c r="AJ3" s="0"/>
      <c r="AK3" s="0"/>
      <c r="AL3" s="0"/>
      <c r="AM3" s="0"/>
      <c r="AN3" s="0"/>
      <c r="AO3" s="0"/>
      <c r="AP3" s="0"/>
      <c r="AQ3" s="0"/>
      <c r="AR3" s="0"/>
      <c r="AS3" s="0"/>
      <c r="AT3" s="0"/>
      <c r="AU3" s="0"/>
      <c r="AV3" s="0"/>
      <c r="AW3" s="0"/>
      <c r="AX3" s="0"/>
      <c r="AY3" s="0"/>
      <c r="AZ3" s="0"/>
      <c r="BA3" s="0"/>
      <c r="BB3" s="0"/>
      <c r="BC3" s="0"/>
      <c r="BD3" s="0"/>
      <c r="BE3" s="0"/>
      <c r="BF3" s="0"/>
      <c r="BG3" s="0"/>
      <c r="BH3" s="0"/>
      <c r="BI3" s="0"/>
      <c r="BJ3" s="0"/>
      <c r="BK3" s="0"/>
      <c r="BL3" s="0"/>
      <c r="BM3" s="0"/>
      <c r="BN3" s="0"/>
      <c r="BO3" s="0"/>
      <c r="BP3" s="0"/>
      <c r="BQ3" s="0"/>
      <c r="BR3" s="0"/>
      <c r="BS3" s="0"/>
      <c r="BT3" s="0"/>
      <c r="BU3" s="0"/>
      <c r="BV3" s="0"/>
      <c r="BW3" s="0"/>
      <c r="BX3" s="0"/>
      <c r="BY3" s="0"/>
      <c r="BZ3" s="0"/>
      <c r="CA3" s="0"/>
      <c r="CB3" s="0"/>
      <c r="CC3" s="0"/>
      <c r="CD3" s="0"/>
      <c r="CE3" s="0"/>
      <c r="CF3" s="0"/>
      <c r="CG3" s="0"/>
      <c r="CH3" s="0"/>
      <c r="CI3" s="0"/>
      <c r="CJ3" s="0"/>
      <c r="CK3" s="0"/>
      <c r="CL3" s="0"/>
      <c r="CM3" s="0"/>
      <c r="CN3" s="0"/>
      <c r="CO3" s="0"/>
      <c r="CP3" s="0"/>
      <c r="CQ3" s="0"/>
      <c r="CR3" s="0"/>
      <c r="CS3" s="0"/>
      <c r="CT3" s="0"/>
      <c r="CU3" s="0"/>
      <c r="CV3" s="0"/>
      <c r="CW3" s="0"/>
      <c r="CX3" s="0"/>
      <c r="CY3" s="0"/>
      <c r="CZ3" s="0"/>
      <c r="DA3" s="0"/>
      <c r="DB3" s="0"/>
      <c r="DC3" s="0"/>
      <c r="DD3" s="0"/>
      <c r="DE3" s="0"/>
      <c r="DF3" s="0"/>
      <c r="DG3" s="0"/>
      <c r="DH3" s="0"/>
      <c r="DI3" s="0"/>
      <c r="DJ3" s="0"/>
      <c r="DK3" s="0"/>
      <c r="DL3" s="0"/>
      <c r="DM3" s="0"/>
      <c r="DN3" s="0"/>
      <c r="DO3" s="0"/>
      <c r="DP3" s="0"/>
      <c r="DQ3" s="0"/>
      <c r="DR3" s="0"/>
      <c r="DS3" s="0"/>
      <c r="DT3" s="0"/>
      <c r="DU3" s="0"/>
      <c r="DV3" s="0"/>
      <c r="DW3" s="0"/>
      <c r="DX3" s="0"/>
      <c r="DY3" s="0"/>
      <c r="DZ3" s="0"/>
      <c r="EA3" s="0"/>
      <c r="EB3" s="0"/>
      <c r="EC3" s="0"/>
      <c r="ED3" s="0"/>
      <c r="EE3" s="0"/>
      <c r="EF3" s="0"/>
      <c r="EG3" s="0"/>
      <c r="EH3" s="0"/>
      <c r="EI3" s="0"/>
      <c r="EJ3" s="0"/>
      <c r="EK3" s="0"/>
      <c r="EL3" s="0"/>
      <c r="EM3" s="0"/>
      <c r="EN3" s="0"/>
      <c r="EO3" s="0"/>
      <c r="EP3" s="0"/>
      <c r="EQ3" s="0"/>
      <c r="ER3" s="0"/>
      <c r="ES3" s="0"/>
      <c r="ET3" s="0"/>
      <c r="EU3" s="0"/>
      <c r="EV3" s="0"/>
      <c r="EW3" s="0"/>
      <c r="EX3" s="0"/>
      <c r="EY3" s="0"/>
      <c r="EZ3" s="0"/>
      <c r="FA3" s="0"/>
      <c r="FB3" s="0"/>
      <c r="FC3" s="0"/>
      <c r="FD3" s="0"/>
      <c r="FE3" s="0"/>
      <c r="FF3" s="0"/>
      <c r="FG3" s="0"/>
      <c r="FH3" s="0"/>
      <c r="FI3" s="0"/>
      <c r="FJ3" s="0"/>
      <c r="FK3" s="0"/>
      <c r="FL3" s="0"/>
      <c r="FM3" s="0"/>
      <c r="FN3" s="0"/>
      <c r="FO3" s="0"/>
      <c r="FP3" s="0"/>
      <c r="FQ3" s="0"/>
      <c r="FR3" s="0"/>
      <c r="FS3" s="0"/>
      <c r="FT3" s="0"/>
      <c r="FU3" s="0"/>
      <c r="FV3" s="0"/>
      <c r="FW3" s="0"/>
      <c r="FX3" s="0"/>
      <c r="FY3" s="0"/>
      <c r="FZ3" s="0"/>
      <c r="GA3" s="0"/>
      <c r="GB3" s="0"/>
      <c r="GC3" s="0"/>
      <c r="GD3" s="0"/>
      <c r="GE3" s="0"/>
      <c r="GF3" s="0"/>
      <c r="GG3" s="0"/>
      <c r="GH3" s="0"/>
      <c r="GI3" s="0"/>
      <c r="GJ3" s="0"/>
      <c r="GK3" s="0"/>
      <c r="GL3" s="0"/>
      <c r="GM3" s="0"/>
      <c r="GN3" s="0"/>
      <c r="GO3" s="0"/>
      <c r="GP3" s="0"/>
      <c r="GQ3" s="0"/>
      <c r="GR3" s="0"/>
      <c r="GS3" s="0"/>
      <c r="GT3" s="0"/>
      <c r="GU3" s="0"/>
      <c r="GV3" s="0"/>
      <c r="GW3" s="0"/>
      <c r="GX3" s="0"/>
      <c r="GY3" s="0"/>
      <c r="GZ3" s="0"/>
      <c r="HA3" s="0"/>
      <c r="HB3" s="0"/>
      <c r="HC3" s="0"/>
      <c r="HD3" s="0"/>
      <c r="HE3" s="0"/>
      <c r="HF3" s="0"/>
      <c r="HG3" s="0"/>
      <c r="HH3" s="0"/>
      <c r="HI3" s="0"/>
      <c r="HJ3" s="0"/>
      <c r="HK3" s="0"/>
      <c r="HL3" s="0"/>
      <c r="HM3" s="0"/>
      <c r="HN3" s="0"/>
      <c r="HO3" s="0"/>
      <c r="HP3" s="0"/>
      <c r="HQ3" s="0"/>
      <c r="HR3" s="0"/>
      <c r="HS3" s="0"/>
      <c r="HT3" s="0"/>
      <c r="HU3" s="0"/>
      <c r="HV3" s="0"/>
      <c r="HW3" s="0"/>
      <c r="HX3" s="0"/>
      <c r="HY3" s="0"/>
      <c r="HZ3" s="0"/>
      <c r="IA3" s="0"/>
      <c r="IB3" s="0"/>
      <c r="IC3" s="0"/>
      <c r="ID3" s="0"/>
      <c r="IE3" s="0"/>
      <c r="IF3" s="0"/>
      <c r="IG3" s="0"/>
      <c r="IH3" s="0"/>
      <c r="II3" s="0"/>
      <c r="IJ3" s="0"/>
      <c r="IK3" s="0"/>
      <c r="IL3" s="0"/>
      <c r="IM3" s="0"/>
      <c r="IN3" s="0"/>
      <c r="IO3" s="0"/>
      <c r="IP3" s="0"/>
      <c r="IQ3" s="0"/>
      <c r="IR3" s="0"/>
      <c r="IS3" s="0"/>
      <c r="IT3" s="0"/>
      <c r="IU3" s="0"/>
      <c r="IV3" s="0"/>
      <c r="IW3" s="0"/>
      <c r="IX3" s="0"/>
      <c r="IY3" s="0"/>
      <c r="IZ3" s="0"/>
      <c r="JA3" s="0"/>
      <c r="JB3" s="0"/>
      <c r="JC3" s="0"/>
      <c r="JD3" s="0"/>
      <c r="JE3" s="0"/>
      <c r="JF3" s="0"/>
      <c r="JG3" s="0"/>
      <c r="JH3" s="0"/>
      <c r="JI3" s="0"/>
      <c r="JJ3" s="0"/>
      <c r="JK3" s="0"/>
      <c r="JL3" s="0"/>
      <c r="JM3" s="0"/>
      <c r="JN3" s="0"/>
      <c r="JO3" s="0"/>
      <c r="JP3" s="0"/>
      <c r="JQ3" s="0"/>
      <c r="JR3" s="0"/>
      <c r="JS3" s="0"/>
      <c r="JT3" s="0"/>
      <c r="JU3" s="0"/>
      <c r="JV3" s="0"/>
      <c r="JW3" s="0"/>
      <c r="JX3" s="0"/>
      <c r="JY3" s="0"/>
      <c r="JZ3" s="0"/>
      <c r="KA3" s="0"/>
      <c r="KB3" s="0"/>
      <c r="KC3" s="0"/>
      <c r="KD3" s="0"/>
      <c r="KE3" s="0"/>
      <c r="KF3" s="0"/>
      <c r="KG3" s="0"/>
      <c r="KH3" s="0"/>
      <c r="KI3" s="0"/>
      <c r="KJ3" s="0"/>
      <c r="KK3" s="0"/>
      <c r="KL3" s="0"/>
      <c r="KM3" s="0"/>
      <c r="KN3" s="0"/>
      <c r="KO3" s="0"/>
      <c r="KP3" s="0"/>
      <c r="KQ3" s="0"/>
      <c r="KR3" s="0"/>
      <c r="KS3" s="0"/>
      <c r="KT3" s="0"/>
      <c r="KU3" s="0"/>
      <c r="KV3" s="0"/>
      <c r="KW3" s="0"/>
      <c r="KX3" s="0"/>
      <c r="KY3" s="0"/>
      <c r="KZ3" s="0"/>
      <c r="LA3" s="0"/>
      <c r="LB3" s="0"/>
      <c r="LC3" s="0"/>
      <c r="LD3" s="0"/>
      <c r="LE3" s="0"/>
      <c r="LF3" s="0"/>
      <c r="LG3" s="0"/>
      <c r="LH3" s="0"/>
      <c r="LI3" s="0"/>
      <c r="LJ3" s="0"/>
      <c r="LK3" s="0"/>
      <c r="LL3" s="0"/>
      <c r="LM3" s="0"/>
      <c r="LN3" s="0"/>
      <c r="LO3" s="0"/>
      <c r="LP3" s="0"/>
      <c r="LQ3" s="0"/>
      <c r="LR3" s="0"/>
      <c r="LS3" s="0"/>
      <c r="LT3" s="0"/>
      <c r="LU3" s="0"/>
      <c r="LV3" s="0"/>
      <c r="LW3" s="0"/>
      <c r="LX3" s="0"/>
      <c r="LY3" s="0"/>
      <c r="LZ3" s="0"/>
      <c r="MA3" s="0"/>
      <c r="MB3" s="0"/>
      <c r="MC3" s="0"/>
      <c r="MD3" s="0"/>
      <c r="ME3" s="0"/>
      <c r="MF3" s="0"/>
      <c r="MG3" s="0"/>
      <c r="MH3" s="0"/>
      <c r="MI3" s="0"/>
      <c r="MJ3" s="0"/>
      <c r="MK3" s="0"/>
      <c r="ML3" s="0"/>
      <c r="MM3" s="0"/>
      <c r="MN3" s="0"/>
      <c r="MO3" s="0"/>
      <c r="MP3" s="0"/>
      <c r="MQ3" s="0"/>
      <c r="MR3" s="0"/>
      <c r="MS3" s="0"/>
      <c r="MT3" s="0"/>
      <c r="MU3" s="0"/>
      <c r="MV3" s="0"/>
      <c r="MW3" s="0"/>
      <c r="MX3" s="0"/>
      <c r="MY3" s="0"/>
      <c r="MZ3" s="0"/>
      <c r="NA3" s="0"/>
      <c r="NB3" s="0"/>
      <c r="NC3" s="0"/>
      <c r="ND3" s="0"/>
      <c r="NE3" s="0"/>
      <c r="NF3" s="0"/>
      <c r="NG3" s="0"/>
      <c r="NH3" s="0"/>
      <c r="NI3" s="0"/>
      <c r="NJ3" s="0"/>
      <c r="NK3" s="0"/>
      <c r="NL3" s="0"/>
      <c r="NM3" s="0"/>
      <c r="NN3" s="0"/>
      <c r="NO3" s="0"/>
      <c r="NP3" s="0"/>
      <c r="NQ3" s="0"/>
      <c r="NR3" s="0"/>
      <c r="NS3" s="0"/>
      <c r="NT3" s="0"/>
      <c r="NU3" s="0"/>
      <c r="NV3" s="0"/>
      <c r="NW3" s="0"/>
      <c r="NX3" s="0"/>
      <c r="NY3" s="0"/>
      <c r="NZ3" s="0"/>
      <c r="OA3" s="0"/>
      <c r="OB3" s="0"/>
      <c r="OC3" s="0"/>
      <c r="OD3" s="0"/>
      <c r="OE3" s="0"/>
      <c r="OF3" s="0"/>
      <c r="OG3" s="0"/>
      <c r="OH3" s="0"/>
      <c r="OI3" s="0"/>
      <c r="OJ3" s="0"/>
      <c r="OK3" s="0"/>
      <c r="OL3" s="0"/>
      <c r="OM3" s="0"/>
      <c r="ON3" s="0"/>
      <c r="OO3" s="0"/>
      <c r="OP3" s="0"/>
      <c r="OQ3" s="0"/>
      <c r="OR3" s="0"/>
      <c r="OS3" s="0"/>
      <c r="OT3" s="0"/>
      <c r="OU3" s="0"/>
      <c r="OV3" s="0"/>
      <c r="OW3" s="0"/>
      <c r="OX3" s="0"/>
      <c r="OY3" s="0"/>
      <c r="OZ3" s="0"/>
      <c r="PA3" s="0"/>
      <c r="PB3" s="0"/>
      <c r="PC3" s="0"/>
      <c r="PD3" s="0"/>
      <c r="PE3" s="0"/>
      <c r="PF3" s="0"/>
      <c r="PG3" s="0"/>
      <c r="PH3" s="0"/>
      <c r="PI3" s="0"/>
      <c r="PJ3" s="0"/>
      <c r="PK3" s="0"/>
      <c r="PL3" s="0"/>
      <c r="PM3" s="0"/>
      <c r="PN3" s="0"/>
      <c r="PO3" s="0"/>
      <c r="PP3" s="0"/>
      <c r="PQ3" s="0"/>
      <c r="PR3" s="0"/>
      <c r="PS3" s="0"/>
      <c r="PT3" s="0"/>
      <c r="PU3" s="0"/>
      <c r="PV3" s="0"/>
      <c r="PW3" s="0"/>
      <c r="PX3" s="0"/>
      <c r="PY3" s="0"/>
      <c r="PZ3" s="0"/>
      <c r="QA3" s="0"/>
      <c r="QB3" s="0"/>
      <c r="QC3" s="0"/>
      <c r="QD3" s="0"/>
      <c r="QE3" s="0"/>
      <c r="QF3" s="0"/>
      <c r="QG3" s="0"/>
      <c r="QH3" s="0"/>
      <c r="QI3" s="0"/>
      <c r="QJ3" s="0"/>
      <c r="QK3" s="0"/>
      <c r="QL3" s="0"/>
      <c r="QM3" s="0"/>
      <c r="QN3" s="0"/>
      <c r="QO3" s="0"/>
      <c r="QP3" s="0"/>
      <c r="QQ3" s="0"/>
      <c r="QR3" s="0"/>
      <c r="QS3" s="0"/>
      <c r="QT3" s="0"/>
      <c r="QU3" s="0"/>
      <c r="QV3" s="0"/>
      <c r="QW3" s="0"/>
      <c r="QX3" s="0"/>
      <c r="QY3" s="0"/>
      <c r="QZ3" s="0"/>
      <c r="RA3" s="0"/>
      <c r="RB3" s="0"/>
      <c r="RC3" s="0"/>
      <c r="RD3" s="0"/>
      <c r="RE3" s="0"/>
      <c r="RF3" s="0"/>
      <c r="RG3" s="0"/>
      <c r="RH3" s="0"/>
      <c r="RI3" s="0"/>
      <c r="RJ3" s="0"/>
      <c r="RK3" s="0"/>
      <c r="RL3" s="0"/>
      <c r="RM3" s="0"/>
      <c r="RN3" s="0"/>
      <c r="RO3" s="0"/>
      <c r="RP3" s="0"/>
      <c r="RQ3" s="0"/>
      <c r="RR3" s="0"/>
      <c r="RS3" s="0"/>
      <c r="RT3" s="0"/>
      <c r="RU3" s="0"/>
      <c r="RV3" s="0"/>
      <c r="RW3" s="0"/>
      <c r="RX3" s="0"/>
      <c r="RY3" s="0"/>
      <c r="RZ3" s="0"/>
      <c r="SA3" s="0"/>
      <c r="SB3" s="0"/>
      <c r="SC3" s="0"/>
      <c r="SD3" s="0"/>
      <c r="SE3" s="0"/>
      <c r="SF3" s="0"/>
      <c r="SG3" s="0"/>
      <c r="SH3" s="0"/>
      <c r="SI3" s="0"/>
      <c r="SJ3" s="0"/>
      <c r="SK3" s="0"/>
      <c r="SL3" s="0"/>
      <c r="SM3" s="0"/>
      <c r="SN3" s="0"/>
      <c r="SO3" s="0"/>
      <c r="SP3" s="0"/>
      <c r="SQ3" s="0"/>
      <c r="SR3" s="0"/>
      <c r="SS3" s="0"/>
      <c r="ST3" s="0"/>
      <c r="SU3" s="0"/>
      <c r="SV3" s="0"/>
      <c r="SW3" s="0"/>
      <c r="SX3" s="0"/>
      <c r="SY3" s="0"/>
      <c r="SZ3" s="0"/>
      <c r="TA3" s="0"/>
      <c r="TB3" s="0"/>
      <c r="TC3" s="0"/>
      <c r="TD3" s="0"/>
      <c r="TE3" s="0"/>
      <c r="TF3" s="0"/>
      <c r="TG3" s="0"/>
      <c r="TH3" s="0"/>
      <c r="TI3" s="0"/>
      <c r="TJ3" s="0"/>
      <c r="TK3" s="0"/>
      <c r="TL3" s="0"/>
      <c r="TM3" s="0"/>
      <c r="TN3" s="0"/>
      <c r="TO3" s="0"/>
      <c r="TP3" s="0"/>
      <c r="TQ3" s="0"/>
      <c r="TR3" s="0"/>
      <c r="TS3" s="0"/>
      <c r="TT3" s="0"/>
      <c r="TU3" s="0"/>
      <c r="TV3" s="0"/>
      <c r="TW3" s="0"/>
      <c r="TX3" s="0"/>
      <c r="TY3" s="0"/>
      <c r="TZ3" s="0"/>
      <c r="UA3" s="0"/>
      <c r="UB3" s="0"/>
      <c r="UC3" s="0"/>
      <c r="UD3" s="0"/>
      <c r="UE3" s="0"/>
      <c r="UF3" s="0"/>
      <c r="UG3" s="0"/>
      <c r="UH3" s="0"/>
      <c r="UI3" s="0"/>
      <c r="UJ3" s="0"/>
      <c r="UK3" s="0"/>
      <c r="UL3" s="0"/>
      <c r="UM3" s="0"/>
      <c r="UN3" s="0"/>
      <c r="UO3" s="0"/>
      <c r="UP3" s="0"/>
      <c r="UQ3" s="0"/>
      <c r="UR3" s="0"/>
      <c r="US3" s="0"/>
      <c r="UT3" s="0"/>
      <c r="UU3" s="0"/>
      <c r="UV3" s="0"/>
      <c r="UW3" s="0"/>
      <c r="UX3" s="0"/>
      <c r="UY3" s="0"/>
      <c r="UZ3" s="0"/>
      <c r="VA3" s="0"/>
      <c r="VB3" s="0"/>
      <c r="VC3" s="0"/>
      <c r="VD3" s="0"/>
      <c r="VE3" s="0"/>
      <c r="VF3" s="0"/>
      <c r="VG3" s="0"/>
      <c r="VH3" s="0"/>
      <c r="VI3" s="0"/>
      <c r="VJ3" s="0"/>
      <c r="VK3" s="0"/>
      <c r="VL3" s="0"/>
      <c r="VM3" s="0"/>
      <c r="VN3" s="0"/>
      <c r="VO3" s="0"/>
      <c r="VP3" s="0"/>
      <c r="VQ3" s="0"/>
      <c r="VR3" s="0"/>
      <c r="VS3" s="0"/>
      <c r="VT3" s="0"/>
      <c r="VU3" s="0"/>
      <c r="VV3" s="0"/>
      <c r="VW3" s="0"/>
      <c r="VX3" s="0"/>
      <c r="VY3" s="0"/>
      <c r="VZ3" s="0"/>
      <c r="WA3" s="0"/>
      <c r="WB3" s="0"/>
      <c r="WC3" s="0"/>
      <c r="WD3" s="0"/>
      <c r="WE3" s="0"/>
      <c r="WF3" s="0"/>
      <c r="WG3" s="0"/>
      <c r="WH3" s="0"/>
      <c r="WI3" s="0"/>
      <c r="WJ3" s="0"/>
      <c r="WK3" s="0"/>
      <c r="WL3" s="0"/>
      <c r="WM3" s="0"/>
      <c r="WN3" s="0"/>
      <c r="WO3" s="0"/>
      <c r="WP3" s="0"/>
      <c r="WQ3" s="0"/>
      <c r="WR3" s="0"/>
      <c r="WS3" s="0"/>
      <c r="WT3" s="0"/>
      <c r="WU3" s="0"/>
      <c r="WV3" s="0"/>
      <c r="WW3" s="0"/>
      <c r="WX3" s="0"/>
      <c r="WY3" s="0"/>
      <c r="WZ3" s="0"/>
      <c r="XA3" s="0"/>
      <c r="XB3" s="0"/>
      <c r="XC3" s="0"/>
      <c r="XD3" s="0"/>
      <c r="XE3" s="0"/>
      <c r="XF3" s="0"/>
      <c r="XG3" s="0"/>
      <c r="XH3" s="0"/>
      <c r="XI3" s="0"/>
      <c r="XJ3" s="0"/>
      <c r="XK3" s="0"/>
      <c r="XL3" s="0"/>
      <c r="XM3" s="0"/>
      <c r="XN3" s="0"/>
      <c r="XO3" s="0"/>
      <c r="XP3" s="0"/>
      <c r="XQ3" s="0"/>
      <c r="XR3" s="0"/>
      <c r="XS3" s="0"/>
      <c r="XT3" s="0"/>
      <c r="XU3" s="0"/>
      <c r="XV3" s="0"/>
      <c r="XW3" s="0"/>
      <c r="XX3" s="0"/>
      <c r="XY3" s="0"/>
      <c r="XZ3" s="0"/>
      <c r="YA3" s="0"/>
      <c r="YB3" s="0"/>
      <c r="YC3" s="0"/>
      <c r="YD3" s="0"/>
      <c r="YE3" s="0"/>
      <c r="YF3" s="0"/>
      <c r="YG3" s="0"/>
      <c r="YH3" s="0"/>
      <c r="YI3" s="0"/>
      <c r="YJ3" s="0"/>
      <c r="YK3" s="0"/>
      <c r="YL3" s="0"/>
      <c r="YM3" s="0"/>
      <c r="YN3" s="0"/>
      <c r="YO3" s="0"/>
      <c r="YP3" s="0"/>
      <c r="YQ3" s="0"/>
      <c r="YR3" s="0"/>
      <c r="YS3" s="0"/>
      <c r="YT3" s="0"/>
      <c r="YU3" s="0"/>
      <c r="YV3" s="0"/>
      <c r="YW3" s="0"/>
      <c r="YX3" s="0"/>
      <c r="YY3" s="0"/>
      <c r="YZ3" s="0"/>
      <c r="ZA3" s="0"/>
      <c r="ZB3" s="0"/>
      <c r="ZC3" s="0"/>
      <c r="ZD3" s="0"/>
      <c r="ZE3" s="0"/>
      <c r="ZF3" s="0"/>
      <c r="ZG3" s="0"/>
      <c r="ZH3" s="0"/>
      <c r="ZI3" s="0"/>
      <c r="ZJ3" s="0"/>
      <c r="ZK3" s="0"/>
      <c r="ZL3" s="0"/>
      <c r="ZM3" s="0"/>
      <c r="ZN3" s="0"/>
      <c r="ZO3" s="0"/>
      <c r="ZP3" s="0"/>
      <c r="ZQ3" s="0"/>
      <c r="ZR3" s="0"/>
      <c r="ZS3" s="0"/>
      <c r="ZT3" s="0"/>
      <c r="ZU3" s="0"/>
      <c r="ZV3" s="0"/>
      <c r="ZW3" s="0"/>
      <c r="ZX3" s="0"/>
      <c r="ZY3" s="0"/>
      <c r="ZZ3" s="0"/>
      <c r="AAA3" s="0"/>
      <c r="AAB3" s="0"/>
      <c r="AAC3" s="0"/>
      <c r="AAD3" s="0"/>
      <c r="AAE3" s="0"/>
      <c r="AAF3" s="0"/>
      <c r="AAG3" s="0"/>
      <c r="AAH3" s="0"/>
      <c r="AAI3" s="0"/>
      <c r="AAJ3" s="0"/>
      <c r="AAK3" s="0"/>
      <c r="AAL3" s="0"/>
      <c r="AAM3" s="0"/>
      <c r="AAN3" s="0"/>
      <c r="AAO3" s="0"/>
      <c r="AAP3" s="0"/>
      <c r="AAQ3" s="0"/>
      <c r="AAR3" s="0"/>
      <c r="AAS3" s="0"/>
      <c r="AAT3" s="0"/>
      <c r="AAU3" s="0"/>
      <c r="AAV3" s="0"/>
      <c r="AAW3" s="0"/>
      <c r="AAX3" s="0"/>
      <c r="AAY3" s="0"/>
      <c r="AAZ3" s="0"/>
      <c r="ABA3" s="0"/>
      <c r="ABB3" s="0"/>
      <c r="ABC3" s="0"/>
      <c r="ABD3" s="0"/>
      <c r="ABE3" s="0"/>
      <c r="ABF3" s="0"/>
      <c r="ABG3" s="0"/>
      <c r="ABH3" s="0"/>
      <c r="ABI3" s="0"/>
      <c r="ABJ3" s="0"/>
      <c r="ABK3" s="0"/>
      <c r="ABL3" s="0"/>
      <c r="ABM3" s="0"/>
      <c r="ABN3" s="0"/>
      <c r="ABO3" s="0"/>
      <c r="ABP3" s="0"/>
      <c r="ABQ3" s="0"/>
      <c r="ABR3" s="0"/>
      <c r="ABS3" s="0"/>
      <c r="ABT3" s="0"/>
      <c r="ABU3" s="0"/>
      <c r="ABV3" s="0"/>
      <c r="ABW3" s="0"/>
      <c r="ABX3" s="0"/>
      <c r="ABY3" s="0"/>
      <c r="ABZ3" s="0"/>
      <c r="ACA3" s="0"/>
      <c r="ACB3" s="0"/>
      <c r="ACC3" s="0"/>
      <c r="ACD3" s="0"/>
      <c r="ACE3" s="0"/>
      <c r="ACF3" s="0"/>
      <c r="ACG3" s="0"/>
      <c r="ACH3" s="0"/>
      <c r="ACI3" s="0"/>
      <c r="ACJ3" s="0"/>
      <c r="ACK3" s="0"/>
      <c r="ACL3" s="0"/>
      <c r="ACM3" s="0"/>
      <c r="ACN3" s="0"/>
      <c r="ACO3" s="0"/>
      <c r="ACP3" s="0"/>
      <c r="ACQ3" s="0"/>
      <c r="ACR3" s="0"/>
      <c r="ACS3" s="0"/>
      <c r="ACT3" s="0"/>
      <c r="ACU3" s="0"/>
      <c r="ACV3" s="0"/>
      <c r="ACW3" s="0"/>
      <c r="ACX3" s="0"/>
      <c r="ACY3" s="0"/>
      <c r="ACZ3" s="0"/>
      <c r="ADA3" s="0"/>
      <c r="ADB3" s="0"/>
      <c r="ADC3" s="0"/>
      <c r="ADD3" s="0"/>
      <c r="ADE3" s="0"/>
      <c r="ADF3" s="0"/>
      <c r="ADG3" s="0"/>
      <c r="ADH3" s="0"/>
      <c r="ADI3" s="0"/>
      <c r="ADJ3" s="0"/>
      <c r="ADK3" s="0"/>
      <c r="ADL3" s="0"/>
      <c r="ADM3" s="0"/>
      <c r="ADN3" s="0"/>
      <c r="ADO3" s="0"/>
      <c r="ADP3" s="0"/>
      <c r="ADQ3" s="0"/>
      <c r="ADR3" s="0"/>
      <c r="ADS3" s="0"/>
      <c r="ADT3" s="0"/>
      <c r="ADU3" s="0"/>
      <c r="ADV3" s="0"/>
      <c r="ADW3" s="0"/>
      <c r="ADX3" s="0"/>
      <c r="ADY3" s="0"/>
      <c r="ADZ3" s="0"/>
      <c r="AEA3" s="0"/>
      <c r="AEB3" s="0"/>
      <c r="AEC3" s="0"/>
      <c r="AED3" s="0"/>
      <c r="AEE3" s="0"/>
      <c r="AEF3" s="0"/>
      <c r="AEG3" s="0"/>
      <c r="AEH3" s="0"/>
      <c r="AEI3" s="0"/>
      <c r="AEJ3" s="0"/>
      <c r="AEK3" s="0"/>
      <c r="AEL3" s="0"/>
      <c r="AEM3" s="0"/>
      <c r="AEN3" s="0"/>
      <c r="AEO3" s="0"/>
      <c r="AEP3" s="0"/>
      <c r="AEQ3" s="0"/>
      <c r="AER3" s="0"/>
      <c r="AES3" s="0"/>
      <c r="AET3" s="0"/>
      <c r="AEU3" s="0"/>
      <c r="AEV3" s="0"/>
      <c r="AEW3" s="0"/>
      <c r="AEX3" s="0"/>
      <c r="AEY3" s="0"/>
      <c r="AEZ3" s="0"/>
      <c r="AFA3" s="0"/>
      <c r="AFB3" s="0"/>
      <c r="AFC3" s="0"/>
      <c r="AFD3" s="0"/>
      <c r="AFE3" s="0"/>
      <c r="AFF3" s="0"/>
      <c r="AFG3" s="0"/>
      <c r="AFH3" s="0"/>
      <c r="AFI3" s="0"/>
      <c r="AFJ3" s="0"/>
      <c r="AFK3" s="0"/>
      <c r="AFL3" s="0"/>
      <c r="AFM3" s="0"/>
      <c r="AFN3" s="0"/>
      <c r="AFO3" s="0"/>
      <c r="AFP3" s="0"/>
      <c r="AFQ3" s="0"/>
      <c r="AFR3" s="0"/>
      <c r="AFS3" s="0"/>
      <c r="AFT3" s="0"/>
      <c r="AFU3" s="0"/>
      <c r="AFV3" s="0"/>
      <c r="AFW3" s="0"/>
      <c r="AFX3" s="0"/>
      <c r="AFY3" s="0"/>
      <c r="AFZ3" s="0"/>
      <c r="AGA3" s="0"/>
      <c r="AGB3" s="0"/>
      <c r="AGC3" s="0"/>
      <c r="AGD3" s="0"/>
      <c r="AGE3" s="0"/>
      <c r="AGF3" s="0"/>
      <c r="AGG3" s="0"/>
      <c r="AGH3" s="0"/>
      <c r="AGI3" s="0"/>
      <c r="AGJ3" s="0"/>
      <c r="AGK3" s="0"/>
      <c r="AGL3" s="0"/>
      <c r="AGM3" s="0"/>
      <c r="AGN3" s="0"/>
      <c r="AGO3" s="0"/>
      <c r="AGP3" s="0"/>
      <c r="AGQ3" s="0"/>
      <c r="AGR3" s="0"/>
      <c r="AGS3" s="0"/>
      <c r="AGT3" s="0"/>
      <c r="AGU3" s="0"/>
      <c r="AGV3" s="0"/>
      <c r="AGW3" s="0"/>
      <c r="AGX3" s="0"/>
      <c r="AGY3" s="0"/>
      <c r="AGZ3" s="0"/>
      <c r="AHA3" s="0"/>
      <c r="AHB3" s="0"/>
      <c r="AHC3" s="0"/>
      <c r="AHD3" s="0"/>
      <c r="AHE3" s="0"/>
      <c r="AHF3" s="0"/>
      <c r="AHG3" s="0"/>
      <c r="AHH3" s="0"/>
      <c r="AHI3" s="0"/>
      <c r="AHJ3" s="0"/>
      <c r="AHK3" s="0"/>
      <c r="AHL3" s="0"/>
      <c r="AHM3" s="0"/>
      <c r="AHN3" s="0"/>
      <c r="AHO3" s="0"/>
      <c r="AHP3" s="0"/>
      <c r="AHQ3" s="0"/>
      <c r="AHR3" s="0"/>
      <c r="AHS3" s="0"/>
      <c r="AHT3" s="0"/>
      <c r="AHU3" s="0"/>
      <c r="AHV3" s="0"/>
      <c r="AHW3" s="0"/>
      <c r="AHX3" s="0"/>
      <c r="AHY3" s="0"/>
      <c r="AHZ3" s="0"/>
      <c r="AIA3" s="0"/>
      <c r="AIB3" s="0"/>
      <c r="AIC3" s="0"/>
      <c r="AID3" s="0"/>
      <c r="AIE3" s="0"/>
      <c r="AIF3" s="0"/>
      <c r="AIG3" s="0"/>
      <c r="AIH3" s="0"/>
      <c r="AII3" s="0"/>
      <c r="AIJ3" s="0"/>
      <c r="AIK3" s="0"/>
      <c r="AIL3" s="0"/>
      <c r="AIM3" s="0"/>
      <c r="AIN3" s="0"/>
      <c r="AIO3" s="0"/>
      <c r="AIP3" s="0"/>
      <c r="AIQ3" s="0"/>
      <c r="AIR3" s="0"/>
      <c r="AIS3" s="0"/>
      <c r="AIT3" s="0"/>
      <c r="AIU3" s="0"/>
      <c r="AIV3" s="0"/>
      <c r="AIW3" s="0"/>
      <c r="AIX3" s="0"/>
      <c r="AIY3" s="0"/>
      <c r="AIZ3" s="0"/>
      <c r="AJA3" s="0"/>
      <c r="AJB3" s="0"/>
      <c r="AJC3" s="0"/>
      <c r="AJD3" s="0"/>
      <c r="AJE3" s="0"/>
      <c r="AJF3" s="0"/>
      <c r="AJG3" s="0"/>
      <c r="AJH3" s="0"/>
      <c r="AJI3" s="0"/>
      <c r="AJJ3" s="0"/>
      <c r="AJK3" s="0"/>
      <c r="AJL3" s="0"/>
      <c r="AJM3" s="0"/>
      <c r="AJN3" s="0"/>
      <c r="AJO3" s="0"/>
      <c r="AJP3" s="0"/>
      <c r="AJQ3" s="0"/>
      <c r="AJR3" s="0"/>
      <c r="AJS3" s="0"/>
      <c r="AJT3" s="0"/>
      <c r="AJU3" s="0"/>
      <c r="AJV3" s="0"/>
      <c r="AJW3" s="0"/>
      <c r="AJX3" s="0"/>
      <c r="AJY3" s="0"/>
      <c r="AJZ3" s="0"/>
      <c r="AKA3" s="0"/>
      <c r="AKB3" s="0"/>
      <c r="AKC3" s="0"/>
      <c r="AKD3" s="0"/>
      <c r="AKE3" s="0"/>
      <c r="AKF3" s="0"/>
      <c r="AKG3" s="0"/>
      <c r="AKH3" s="0"/>
      <c r="AKI3" s="0"/>
      <c r="AKJ3" s="0"/>
      <c r="AKK3" s="0"/>
      <c r="AKL3" s="0"/>
      <c r="AKM3" s="0"/>
      <c r="AKN3" s="0"/>
      <c r="AKO3" s="0"/>
      <c r="AKP3" s="0"/>
      <c r="AKQ3" s="0"/>
      <c r="AKR3" s="0"/>
      <c r="AKS3" s="0"/>
      <c r="AKT3" s="0"/>
      <c r="AKU3" s="0"/>
      <c r="AKV3" s="0"/>
      <c r="AKW3" s="0"/>
      <c r="AKX3" s="0"/>
      <c r="AKY3" s="0"/>
      <c r="AKZ3" s="0"/>
      <c r="ALA3" s="0"/>
      <c r="ALB3" s="0"/>
      <c r="ALC3" s="0"/>
      <c r="ALD3" s="0"/>
      <c r="ALE3" s="0"/>
      <c r="ALF3" s="0"/>
      <c r="ALG3" s="0"/>
      <c r="ALH3" s="0"/>
      <c r="ALI3" s="0"/>
      <c r="ALJ3" s="0"/>
      <c r="ALK3" s="0"/>
      <c r="ALL3" s="0"/>
      <c r="ALM3" s="0"/>
      <c r="ALN3" s="0"/>
      <c r="ALO3" s="0"/>
      <c r="ALP3" s="0"/>
      <c r="ALQ3" s="0"/>
      <c r="ALR3" s="0"/>
      <c r="ALS3" s="0"/>
      <c r="ALT3" s="0"/>
      <c r="ALU3" s="0"/>
      <c r="ALV3" s="0"/>
      <c r="ALW3" s="0"/>
      <c r="ALX3" s="0"/>
      <c r="ALY3" s="0"/>
      <c r="ALZ3" s="0"/>
      <c r="AMA3" s="0"/>
      <c r="AMB3" s="0"/>
      <c r="AMC3" s="0"/>
      <c r="AMD3" s="0"/>
      <c r="AME3" s="0"/>
      <c r="AMF3" s="0"/>
      <c r="AMG3" s="0"/>
      <c r="AMH3" s="0"/>
      <c r="AMI3" s="0"/>
      <c r="AMJ3" s="0"/>
    </row>
    <row r="4" customFormat="false" ht="24.5" hidden="true" customHeight="false" outlineLevel="0" collapsed="false">
      <c r="A4" s="0"/>
      <c r="B4" s="0"/>
      <c r="C4" s="101"/>
      <c r="D4" s="101"/>
      <c r="E4" s="0"/>
      <c r="F4" s="0"/>
      <c r="G4" s="0"/>
      <c r="H4" s="97"/>
      <c r="I4" s="97"/>
      <c r="J4" s="97"/>
      <c r="K4" s="97"/>
      <c r="L4" s="97"/>
      <c r="M4" s="97"/>
      <c r="N4" s="102"/>
      <c r="O4" s="97"/>
      <c r="P4" s="97"/>
      <c r="Q4" s="0"/>
      <c r="R4" s="0"/>
      <c r="S4" s="0"/>
      <c r="T4" s="0"/>
      <c r="U4" s="0"/>
      <c r="V4" s="0"/>
      <c r="W4" s="0"/>
      <c r="X4" s="0"/>
      <c r="Y4" s="0"/>
      <c r="Z4" s="0"/>
      <c r="AA4" s="0"/>
      <c r="AB4" s="0"/>
      <c r="AC4" s="0"/>
      <c r="AD4" s="0"/>
      <c r="AE4" s="0"/>
      <c r="AF4" s="0"/>
      <c r="AG4" s="0"/>
      <c r="AH4" s="0"/>
      <c r="AI4" s="0"/>
      <c r="AJ4" s="0"/>
      <c r="AK4" s="0"/>
      <c r="AL4" s="0"/>
      <c r="AM4" s="0"/>
      <c r="AN4" s="0"/>
      <c r="AO4" s="0"/>
      <c r="AP4" s="0"/>
      <c r="AQ4" s="0"/>
      <c r="AR4" s="0"/>
      <c r="AS4" s="0"/>
      <c r="AT4" s="0"/>
      <c r="AU4" s="0"/>
      <c r="AV4" s="0"/>
      <c r="AW4" s="0"/>
      <c r="AX4" s="0"/>
      <c r="AY4" s="0"/>
      <c r="AZ4" s="0"/>
      <c r="BA4" s="0"/>
      <c r="BB4" s="0"/>
      <c r="BC4" s="0"/>
      <c r="BD4" s="0"/>
      <c r="BE4" s="0"/>
      <c r="BF4" s="0"/>
      <c r="BG4" s="0"/>
      <c r="BH4" s="0"/>
      <c r="BI4" s="0"/>
      <c r="BJ4" s="0"/>
      <c r="BK4" s="0"/>
      <c r="BL4" s="0"/>
      <c r="BM4" s="0"/>
      <c r="BN4" s="0"/>
      <c r="BO4" s="0"/>
      <c r="BP4" s="0"/>
      <c r="BQ4" s="0"/>
      <c r="BR4" s="0"/>
      <c r="BS4" s="0"/>
      <c r="BT4" s="0"/>
      <c r="BU4" s="0"/>
      <c r="BV4" s="0"/>
      <c r="BW4" s="0"/>
      <c r="BX4" s="0"/>
      <c r="BY4" s="0"/>
      <c r="BZ4" s="0"/>
      <c r="CA4" s="0"/>
      <c r="CB4" s="0"/>
      <c r="CC4" s="0"/>
      <c r="CD4" s="0"/>
      <c r="CE4" s="0"/>
      <c r="CF4" s="0"/>
      <c r="CG4" s="0"/>
      <c r="CH4" s="0"/>
      <c r="CI4" s="0"/>
      <c r="CJ4" s="0"/>
      <c r="CK4" s="0"/>
      <c r="CL4" s="0"/>
      <c r="CM4" s="0"/>
      <c r="CN4" s="0"/>
      <c r="CO4" s="0"/>
      <c r="CP4" s="0"/>
      <c r="CQ4" s="0"/>
      <c r="CR4" s="0"/>
      <c r="CS4" s="0"/>
      <c r="CT4" s="0"/>
      <c r="CU4" s="0"/>
      <c r="CV4" s="0"/>
      <c r="CW4" s="0"/>
      <c r="CX4" s="0"/>
      <c r="CY4" s="0"/>
      <c r="CZ4" s="0"/>
      <c r="DA4" s="0"/>
      <c r="DB4" s="0"/>
      <c r="DC4" s="0"/>
      <c r="DD4" s="0"/>
      <c r="DE4" s="0"/>
      <c r="DF4" s="0"/>
      <c r="DG4" s="0"/>
      <c r="DH4" s="0"/>
      <c r="DI4" s="0"/>
      <c r="DJ4" s="0"/>
      <c r="DK4" s="0"/>
      <c r="DL4" s="0"/>
      <c r="DM4" s="0"/>
      <c r="DN4" s="0"/>
      <c r="DO4" s="0"/>
      <c r="DP4" s="0"/>
      <c r="DQ4" s="0"/>
      <c r="DR4" s="0"/>
      <c r="DS4" s="0"/>
      <c r="DT4" s="0"/>
      <c r="DU4" s="0"/>
      <c r="DV4" s="0"/>
      <c r="DW4" s="0"/>
      <c r="DX4" s="0"/>
      <c r="DY4" s="0"/>
      <c r="DZ4" s="0"/>
      <c r="EA4" s="0"/>
      <c r="EB4" s="0"/>
      <c r="EC4" s="0"/>
      <c r="ED4" s="0"/>
      <c r="EE4" s="0"/>
      <c r="EF4" s="0"/>
      <c r="EG4" s="0"/>
      <c r="EH4" s="0"/>
      <c r="EI4" s="0"/>
      <c r="EJ4" s="0"/>
      <c r="EK4" s="0"/>
      <c r="EL4" s="0"/>
      <c r="EM4" s="0"/>
      <c r="EN4" s="0"/>
      <c r="EO4" s="0"/>
      <c r="EP4" s="0"/>
      <c r="EQ4" s="0"/>
      <c r="ER4" s="0"/>
      <c r="ES4" s="0"/>
      <c r="ET4" s="0"/>
      <c r="EU4" s="0"/>
      <c r="EV4" s="0"/>
      <c r="EW4" s="0"/>
      <c r="EX4" s="0"/>
      <c r="EY4" s="0"/>
      <c r="EZ4" s="0"/>
      <c r="FA4" s="0"/>
      <c r="FB4" s="0"/>
      <c r="FC4" s="0"/>
      <c r="FD4" s="0"/>
      <c r="FE4" s="0"/>
      <c r="FF4" s="0"/>
      <c r="FG4" s="0"/>
      <c r="FH4" s="0"/>
      <c r="FI4" s="0"/>
      <c r="FJ4" s="0"/>
      <c r="FK4" s="0"/>
      <c r="FL4" s="0"/>
      <c r="FM4" s="0"/>
      <c r="FN4" s="0"/>
      <c r="FO4" s="0"/>
      <c r="FP4" s="0"/>
      <c r="FQ4" s="0"/>
      <c r="FR4" s="0"/>
      <c r="FS4" s="0"/>
      <c r="FT4" s="0"/>
      <c r="FU4" s="0"/>
      <c r="FV4" s="0"/>
      <c r="FW4" s="0"/>
      <c r="FX4" s="0"/>
      <c r="FY4" s="0"/>
      <c r="FZ4" s="0"/>
      <c r="GA4" s="0"/>
      <c r="GB4" s="0"/>
      <c r="GC4" s="0"/>
      <c r="GD4" s="0"/>
      <c r="GE4" s="0"/>
      <c r="GF4" s="0"/>
      <c r="GG4" s="0"/>
      <c r="GH4" s="0"/>
      <c r="GI4" s="0"/>
      <c r="GJ4" s="0"/>
      <c r="GK4" s="0"/>
      <c r="GL4" s="0"/>
      <c r="GM4" s="0"/>
      <c r="GN4" s="0"/>
      <c r="GO4" s="0"/>
      <c r="GP4" s="0"/>
      <c r="GQ4" s="0"/>
      <c r="GR4" s="0"/>
      <c r="GS4" s="0"/>
      <c r="GT4" s="0"/>
      <c r="GU4" s="0"/>
      <c r="GV4" s="0"/>
      <c r="GW4" s="0"/>
      <c r="GX4" s="0"/>
      <c r="GY4" s="0"/>
      <c r="GZ4" s="0"/>
      <c r="HA4" s="0"/>
      <c r="HB4" s="0"/>
      <c r="HC4" s="0"/>
      <c r="HD4" s="0"/>
      <c r="HE4" s="0"/>
      <c r="HF4" s="0"/>
      <c r="HG4" s="0"/>
      <c r="HH4" s="0"/>
      <c r="HI4" s="0"/>
      <c r="HJ4" s="0"/>
      <c r="HK4" s="0"/>
      <c r="HL4" s="0"/>
      <c r="HM4" s="0"/>
      <c r="HN4" s="0"/>
      <c r="HO4" s="0"/>
      <c r="HP4" s="0"/>
      <c r="HQ4" s="0"/>
      <c r="HR4" s="0"/>
      <c r="HS4" s="0"/>
      <c r="HT4" s="0"/>
      <c r="HU4" s="0"/>
      <c r="HV4" s="0"/>
      <c r="HW4" s="0"/>
      <c r="HX4" s="0"/>
      <c r="HY4" s="0"/>
      <c r="HZ4" s="0"/>
      <c r="IA4" s="0"/>
      <c r="IB4" s="0"/>
      <c r="IC4" s="0"/>
      <c r="ID4" s="0"/>
      <c r="IE4" s="0"/>
      <c r="IF4" s="0"/>
      <c r="IG4" s="0"/>
      <c r="IH4" s="0"/>
      <c r="II4" s="0"/>
      <c r="IJ4" s="0"/>
      <c r="IK4" s="0"/>
      <c r="IL4" s="0"/>
      <c r="IM4" s="0"/>
      <c r="IN4" s="0"/>
      <c r="IO4" s="0"/>
      <c r="IP4" s="0"/>
      <c r="IQ4" s="0"/>
      <c r="IR4" s="0"/>
      <c r="IS4" s="0"/>
      <c r="IT4" s="0"/>
      <c r="IU4" s="0"/>
      <c r="IV4" s="0"/>
      <c r="IW4" s="0"/>
      <c r="IX4" s="0"/>
      <c r="IY4" s="0"/>
      <c r="IZ4" s="0"/>
      <c r="JA4" s="0"/>
      <c r="JB4" s="0"/>
      <c r="JC4" s="0"/>
      <c r="JD4" s="0"/>
      <c r="JE4" s="0"/>
      <c r="JF4" s="0"/>
      <c r="JG4" s="0"/>
      <c r="JH4" s="0"/>
      <c r="JI4" s="0"/>
      <c r="JJ4" s="0"/>
      <c r="JK4" s="0"/>
      <c r="JL4" s="0"/>
      <c r="JM4" s="0"/>
      <c r="JN4" s="0"/>
      <c r="JO4" s="0"/>
      <c r="JP4" s="0"/>
      <c r="JQ4" s="0"/>
      <c r="JR4" s="0"/>
      <c r="JS4" s="0"/>
      <c r="JT4" s="0"/>
      <c r="JU4" s="0"/>
      <c r="JV4" s="0"/>
      <c r="JW4" s="0"/>
      <c r="JX4" s="0"/>
      <c r="JY4" s="0"/>
      <c r="JZ4" s="0"/>
      <c r="KA4" s="0"/>
      <c r="KB4" s="0"/>
      <c r="KC4" s="0"/>
      <c r="KD4" s="0"/>
      <c r="KE4" s="0"/>
      <c r="KF4" s="0"/>
      <c r="KG4" s="0"/>
      <c r="KH4" s="0"/>
      <c r="KI4" s="0"/>
      <c r="KJ4" s="0"/>
      <c r="KK4" s="0"/>
      <c r="KL4" s="0"/>
      <c r="KM4" s="0"/>
      <c r="KN4" s="0"/>
      <c r="KO4" s="0"/>
      <c r="KP4" s="0"/>
      <c r="KQ4" s="0"/>
      <c r="KR4" s="0"/>
      <c r="KS4" s="0"/>
      <c r="KT4" s="0"/>
      <c r="KU4" s="0"/>
      <c r="KV4" s="0"/>
      <c r="KW4" s="0"/>
      <c r="KX4" s="0"/>
      <c r="KY4" s="0"/>
      <c r="KZ4" s="0"/>
      <c r="LA4" s="0"/>
      <c r="LB4" s="0"/>
      <c r="LC4" s="0"/>
      <c r="LD4" s="0"/>
      <c r="LE4" s="0"/>
      <c r="LF4" s="0"/>
      <c r="LG4" s="0"/>
      <c r="LH4" s="0"/>
      <c r="LI4" s="0"/>
      <c r="LJ4" s="0"/>
      <c r="LK4" s="0"/>
      <c r="LL4" s="0"/>
      <c r="LM4" s="0"/>
      <c r="LN4" s="0"/>
      <c r="LO4" s="0"/>
      <c r="LP4" s="0"/>
      <c r="LQ4" s="0"/>
      <c r="LR4" s="0"/>
      <c r="LS4" s="0"/>
      <c r="LT4" s="0"/>
      <c r="LU4" s="0"/>
      <c r="LV4" s="0"/>
      <c r="LW4" s="0"/>
      <c r="LX4" s="0"/>
      <c r="LY4" s="0"/>
      <c r="LZ4" s="0"/>
      <c r="MA4" s="0"/>
      <c r="MB4" s="0"/>
      <c r="MC4" s="0"/>
      <c r="MD4" s="0"/>
      <c r="ME4" s="0"/>
      <c r="MF4" s="0"/>
      <c r="MG4" s="0"/>
      <c r="MH4" s="0"/>
      <c r="MI4" s="0"/>
      <c r="MJ4" s="0"/>
      <c r="MK4" s="0"/>
      <c r="ML4" s="0"/>
      <c r="MM4" s="0"/>
      <c r="MN4" s="0"/>
      <c r="MO4" s="0"/>
      <c r="MP4" s="0"/>
      <c r="MQ4" s="0"/>
      <c r="MR4" s="0"/>
      <c r="MS4" s="0"/>
      <c r="MT4" s="0"/>
      <c r="MU4" s="0"/>
      <c r="MV4" s="0"/>
      <c r="MW4" s="0"/>
      <c r="MX4" s="0"/>
      <c r="MY4" s="0"/>
      <c r="MZ4" s="0"/>
      <c r="NA4" s="0"/>
      <c r="NB4" s="0"/>
      <c r="NC4" s="0"/>
      <c r="ND4" s="0"/>
      <c r="NE4" s="0"/>
      <c r="NF4" s="0"/>
      <c r="NG4" s="0"/>
      <c r="NH4" s="0"/>
      <c r="NI4" s="0"/>
      <c r="NJ4" s="0"/>
      <c r="NK4" s="0"/>
      <c r="NL4" s="0"/>
      <c r="NM4" s="0"/>
      <c r="NN4" s="0"/>
      <c r="NO4" s="0"/>
      <c r="NP4" s="0"/>
      <c r="NQ4" s="0"/>
      <c r="NR4" s="0"/>
      <c r="NS4" s="0"/>
      <c r="NT4" s="0"/>
      <c r="NU4" s="0"/>
      <c r="NV4" s="0"/>
      <c r="NW4" s="0"/>
      <c r="NX4" s="0"/>
      <c r="NY4" s="0"/>
      <c r="NZ4" s="0"/>
      <c r="OA4" s="0"/>
      <c r="OB4" s="0"/>
      <c r="OC4" s="0"/>
      <c r="OD4" s="0"/>
      <c r="OE4" s="0"/>
      <c r="OF4" s="0"/>
      <c r="OG4" s="0"/>
      <c r="OH4" s="0"/>
      <c r="OI4" s="0"/>
      <c r="OJ4" s="0"/>
      <c r="OK4" s="0"/>
      <c r="OL4" s="0"/>
      <c r="OM4" s="0"/>
      <c r="ON4" s="0"/>
      <c r="OO4" s="0"/>
      <c r="OP4" s="0"/>
      <c r="OQ4" s="0"/>
      <c r="OR4" s="0"/>
      <c r="OS4" s="0"/>
      <c r="OT4" s="0"/>
      <c r="OU4" s="0"/>
      <c r="OV4" s="0"/>
      <c r="OW4" s="0"/>
      <c r="OX4" s="0"/>
      <c r="OY4" s="0"/>
      <c r="OZ4" s="0"/>
      <c r="PA4" s="0"/>
      <c r="PB4" s="0"/>
      <c r="PC4" s="0"/>
      <c r="PD4" s="0"/>
      <c r="PE4" s="0"/>
      <c r="PF4" s="0"/>
      <c r="PG4" s="0"/>
      <c r="PH4" s="0"/>
      <c r="PI4" s="0"/>
      <c r="PJ4" s="0"/>
      <c r="PK4" s="0"/>
      <c r="PL4" s="0"/>
      <c r="PM4" s="0"/>
      <c r="PN4" s="0"/>
      <c r="PO4" s="0"/>
      <c r="PP4" s="0"/>
      <c r="PQ4" s="0"/>
      <c r="PR4" s="0"/>
      <c r="PS4" s="0"/>
      <c r="PT4" s="0"/>
      <c r="PU4" s="0"/>
      <c r="PV4" s="0"/>
      <c r="PW4" s="0"/>
      <c r="PX4" s="0"/>
      <c r="PY4" s="0"/>
      <c r="PZ4" s="0"/>
      <c r="QA4" s="0"/>
      <c r="QB4" s="0"/>
      <c r="QC4" s="0"/>
      <c r="QD4" s="0"/>
      <c r="QE4" s="0"/>
      <c r="QF4" s="0"/>
      <c r="QG4" s="0"/>
      <c r="QH4" s="0"/>
      <c r="QI4" s="0"/>
      <c r="QJ4" s="0"/>
      <c r="QK4" s="0"/>
      <c r="QL4" s="0"/>
      <c r="QM4" s="0"/>
      <c r="QN4" s="0"/>
      <c r="QO4" s="0"/>
      <c r="QP4" s="0"/>
      <c r="QQ4" s="0"/>
      <c r="QR4" s="0"/>
      <c r="QS4" s="0"/>
      <c r="QT4" s="0"/>
      <c r="QU4" s="0"/>
      <c r="QV4" s="0"/>
      <c r="QW4" s="0"/>
      <c r="QX4" s="0"/>
      <c r="QY4" s="0"/>
      <c r="QZ4" s="0"/>
      <c r="RA4" s="0"/>
      <c r="RB4" s="0"/>
      <c r="RC4" s="0"/>
      <c r="RD4" s="0"/>
      <c r="RE4" s="0"/>
      <c r="RF4" s="0"/>
      <c r="RG4" s="0"/>
      <c r="RH4" s="0"/>
      <c r="RI4" s="0"/>
      <c r="RJ4" s="0"/>
      <c r="RK4" s="0"/>
      <c r="RL4" s="0"/>
      <c r="RM4" s="0"/>
      <c r="RN4" s="0"/>
      <c r="RO4" s="0"/>
      <c r="RP4" s="0"/>
      <c r="RQ4" s="0"/>
      <c r="RR4" s="0"/>
      <c r="RS4" s="0"/>
      <c r="RT4" s="0"/>
      <c r="RU4" s="0"/>
      <c r="RV4" s="0"/>
      <c r="RW4" s="0"/>
      <c r="RX4" s="0"/>
      <c r="RY4" s="0"/>
      <c r="RZ4" s="0"/>
      <c r="SA4" s="0"/>
      <c r="SB4" s="0"/>
      <c r="SC4" s="0"/>
      <c r="SD4" s="0"/>
      <c r="SE4" s="0"/>
      <c r="SF4" s="0"/>
      <c r="SG4" s="0"/>
      <c r="SH4" s="0"/>
      <c r="SI4" s="0"/>
      <c r="SJ4" s="0"/>
      <c r="SK4" s="0"/>
      <c r="SL4" s="0"/>
      <c r="SM4" s="0"/>
      <c r="SN4" s="0"/>
      <c r="SO4" s="0"/>
      <c r="SP4" s="0"/>
      <c r="SQ4" s="0"/>
      <c r="SR4" s="0"/>
      <c r="SS4" s="0"/>
      <c r="ST4" s="0"/>
      <c r="SU4" s="0"/>
      <c r="SV4" s="0"/>
      <c r="SW4" s="0"/>
      <c r="SX4" s="0"/>
      <c r="SY4" s="0"/>
      <c r="SZ4" s="0"/>
      <c r="TA4" s="0"/>
      <c r="TB4" s="0"/>
      <c r="TC4" s="0"/>
      <c r="TD4" s="0"/>
      <c r="TE4" s="0"/>
      <c r="TF4" s="0"/>
      <c r="TG4" s="0"/>
      <c r="TH4" s="0"/>
      <c r="TI4" s="0"/>
      <c r="TJ4" s="0"/>
      <c r="TK4" s="0"/>
      <c r="TL4" s="0"/>
      <c r="TM4" s="0"/>
      <c r="TN4" s="0"/>
      <c r="TO4" s="0"/>
      <c r="TP4" s="0"/>
      <c r="TQ4" s="0"/>
      <c r="TR4" s="0"/>
      <c r="TS4" s="0"/>
      <c r="TT4" s="0"/>
      <c r="TU4" s="0"/>
      <c r="TV4" s="0"/>
      <c r="TW4" s="0"/>
      <c r="TX4" s="0"/>
      <c r="TY4" s="0"/>
      <c r="TZ4" s="0"/>
      <c r="UA4" s="0"/>
      <c r="UB4" s="0"/>
      <c r="UC4" s="0"/>
      <c r="UD4" s="0"/>
      <c r="UE4" s="0"/>
      <c r="UF4" s="0"/>
      <c r="UG4" s="0"/>
      <c r="UH4" s="0"/>
      <c r="UI4" s="0"/>
      <c r="UJ4" s="0"/>
      <c r="UK4" s="0"/>
      <c r="UL4" s="0"/>
      <c r="UM4" s="0"/>
      <c r="UN4" s="0"/>
      <c r="UO4" s="0"/>
      <c r="UP4" s="0"/>
      <c r="UQ4" s="0"/>
      <c r="UR4" s="0"/>
      <c r="US4" s="0"/>
      <c r="UT4" s="0"/>
      <c r="UU4" s="0"/>
      <c r="UV4" s="0"/>
      <c r="UW4" s="0"/>
      <c r="UX4" s="0"/>
      <c r="UY4" s="0"/>
      <c r="UZ4" s="0"/>
      <c r="VA4" s="0"/>
      <c r="VB4" s="0"/>
      <c r="VC4" s="0"/>
      <c r="VD4" s="0"/>
      <c r="VE4" s="0"/>
      <c r="VF4" s="0"/>
      <c r="VG4" s="0"/>
      <c r="VH4" s="0"/>
      <c r="VI4" s="0"/>
      <c r="VJ4" s="0"/>
      <c r="VK4" s="0"/>
      <c r="VL4" s="0"/>
      <c r="VM4" s="0"/>
      <c r="VN4" s="0"/>
      <c r="VO4" s="0"/>
      <c r="VP4" s="0"/>
      <c r="VQ4" s="0"/>
      <c r="VR4" s="0"/>
      <c r="VS4" s="0"/>
      <c r="VT4" s="0"/>
      <c r="VU4" s="0"/>
      <c r="VV4" s="0"/>
      <c r="VW4" s="0"/>
      <c r="VX4" s="0"/>
      <c r="VY4" s="0"/>
      <c r="VZ4" s="0"/>
      <c r="WA4" s="0"/>
      <c r="WB4" s="0"/>
      <c r="WC4" s="0"/>
      <c r="WD4" s="0"/>
      <c r="WE4" s="0"/>
      <c r="WF4" s="0"/>
      <c r="WG4" s="0"/>
      <c r="WH4" s="0"/>
      <c r="WI4" s="0"/>
      <c r="WJ4" s="0"/>
      <c r="WK4" s="0"/>
      <c r="WL4" s="0"/>
      <c r="WM4" s="0"/>
      <c r="WN4" s="0"/>
      <c r="WO4" s="0"/>
      <c r="WP4" s="0"/>
      <c r="WQ4" s="0"/>
      <c r="WR4" s="0"/>
      <c r="WS4" s="0"/>
      <c r="WT4" s="0"/>
      <c r="WU4" s="0"/>
      <c r="WV4" s="0"/>
      <c r="WW4" s="0"/>
      <c r="WX4" s="0"/>
      <c r="WY4" s="0"/>
      <c r="WZ4" s="0"/>
      <c r="XA4" s="0"/>
      <c r="XB4" s="0"/>
      <c r="XC4" s="0"/>
      <c r="XD4" s="0"/>
      <c r="XE4" s="0"/>
      <c r="XF4" s="0"/>
      <c r="XG4" s="0"/>
      <c r="XH4" s="0"/>
      <c r="XI4" s="0"/>
      <c r="XJ4" s="0"/>
      <c r="XK4" s="0"/>
      <c r="XL4" s="0"/>
      <c r="XM4" s="0"/>
      <c r="XN4" s="0"/>
      <c r="XO4" s="0"/>
      <c r="XP4" s="0"/>
      <c r="XQ4" s="0"/>
      <c r="XR4" s="0"/>
      <c r="XS4" s="0"/>
      <c r="XT4" s="0"/>
      <c r="XU4" s="0"/>
      <c r="XV4" s="0"/>
      <c r="XW4" s="0"/>
      <c r="XX4" s="0"/>
      <c r="XY4" s="0"/>
      <c r="XZ4" s="0"/>
      <c r="YA4" s="0"/>
      <c r="YB4" s="0"/>
      <c r="YC4" s="0"/>
      <c r="YD4" s="0"/>
      <c r="YE4" s="0"/>
      <c r="YF4" s="0"/>
      <c r="YG4" s="0"/>
      <c r="YH4" s="0"/>
      <c r="YI4" s="0"/>
      <c r="YJ4" s="0"/>
      <c r="YK4" s="0"/>
      <c r="YL4" s="0"/>
      <c r="YM4" s="0"/>
      <c r="YN4" s="0"/>
      <c r="YO4" s="0"/>
      <c r="YP4" s="0"/>
      <c r="YQ4" s="0"/>
      <c r="YR4" s="0"/>
      <c r="YS4" s="0"/>
      <c r="YT4" s="0"/>
      <c r="YU4" s="0"/>
      <c r="YV4" s="0"/>
      <c r="YW4" s="0"/>
      <c r="YX4" s="0"/>
      <c r="YY4" s="0"/>
      <c r="YZ4" s="0"/>
      <c r="ZA4" s="0"/>
      <c r="ZB4" s="0"/>
      <c r="ZC4" s="0"/>
      <c r="ZD4" s="0"/>
      <c r="ZE4" s="0"/>
      <c r="ZF4" s="0"/>
      <c r="ZG4" s="0"/>
      <c r="ZH4" s="0"/>
      <c r="ZI4" s="0"/>
      <c r="ZJ4" s="0"/>
      <c r="ZK4" s="0"/>
      <c r="ZL4" s="0"/>
      <c r="ZM4" s="0"/>
      <c r="ZN4" s="0"/>
      <c r="ZO4" s="0"/>
      <c r="ZP4" s="0"/>
      <c r="ZQ4" s="0"/>
      <c r="ZR4" s="0"/>
      <c r="ZS4" s="0"/>
      <c r="ZT4" s="0"/>
      <c r="ZU4" s="0"/>
      <c r="ZV4" s="0"/>
      <c r="ZW4" s="0"/>
      <c r="ZX4" s="0"/>
      <c r="ZY4" s="0"/>
      <c r="ZZ4" s="0"/>
      <c r="AAA4" s="0"/>
      <c r="AAB4" s="0"/>
      <c r="AAC4" s="0"/>
      <c r="AAD4" s="0"/>
      <c r="AAE4" s="0"/>
      <c r="AAF4" s="0"/>
      <c r="AAG4" s="0"/>
      <c r="AAH4" s="0"/>
      <c r="AAI4" s="0"/>
      <c r="AAJ4" s="0"/>
      <c r="AAK4" s="0"/>
      <c r="AAL4" s="0"/>
      <c r="AAM4" s="0"/>
      <c r="AAN4" s="0"/>
      <c r="AAO4" s="0"/>
      <c r="AAP4" s="0"/>
      <c r="AAQ4" s="0"/>
      <c r="AAR4" s="0"/>
      <c r="AAS4" s="0"/>
      <c r="AAT4" s="0"/>
      <c r="AAU4" s="0"/>
      <c r="AAV4" s="0"/>
      <c r="AAW4" s="0"/>
      <c r="AAX4" s="0"/>
      <c r="AAY4" s="0"/>
      <c r="AAZ4" s="0"/>
      <c r="ABA4" s="0"/>
      <c r="ABB4" s="0"/>
      <c r="ABC4" s="0"/>
      <c r="ABD4" s="0"/>
      <c r="ABE4" s="0"/>
      <c r="ABF4" s="0"/>
      <c r="ABG4" s="0"/>
      <c r="ABH4" s="0"/>
      <c r="ABI4" s="0"/>
      <c r="ABJ4" s="0"/>
      <c r="ABK4" s="0"/>
      <c r="ABL4" s="0"/>
      <c r="ABM4" s="0"/>
      <c r="ABN4" s="0"/>
      <c r="ABO4" s="0"/>
      <c r="ABP4" s="0"/>
      <c r="ABQ4" s="0"/>
      <c r="ABR4" s="0"/>
      <c r="ABS4" s="0"/>
      <c r="ABT4" s="0"/>
      <c r="ABU4" s="0"/>
      <c r="ABV4" s="0"/>
      <c r="ABW4" s="0"/>
      <c r="ABX4" s="0"/>
      <c r="ABY4" s="0"/>
      <c r="ABZ4" s="0"/>
      <c r="ACA4" s="0"/>
      <c r="ACB4" s="0"/>
      <c r="ACC4" s="0"/>
      <c r="ACD4" s="0"/>
      <c r="ACE4" s="0"/>
      <c r="ACF4" s="0"/>
      <c r="ACG4" s="0"/>
      <c r="ACH4" s="0"/>
      <c r="ACI4" s="0"/>
      <c r="ACJ4" s="0"/>
      <c r="ACK4" s="0"/>
      <c r="ACL4" s="0"/>
      <c r="ACM4" s="0"/>
      <c r="ACN4" s="0"/>
      <c r="ACO4" s="0"/>
      <c r="ACP4" s="0"/>
      <c r="ACQ4" s="0"/>
      <c r="ACR4" s="0"/>
      <c r="ACS4" s="0"/>
      <c r="ACT4" s="0"/>
      <c r="ACU4" s="0"/>
      <c r="ACV4" s="0"/>
      <c r="ACW4" s="0"/>
      <c r="ACX4" s="0"/>
      <c r="ACY4" s="0"/>
      <c r="ACZ4" s="0"/>
      <c r="ADA4" s="0"/>
      <c r="ADB4" s="0"/>
      <c r="ADC4" s="0"/>
      <c r="ADD4" s="0"/>
      <c r="ADE4" s="0"/>
      <c r="ADF4" s="0"/>
      <c r="ADG4" s="0"/>
      <c r="ADH4" s="0"/>
      <c r="ADI4" s="0"/>
      <c r="ADJ4" s="0"/>
      <c r="ADK4" s="0"/>
      <c r="ADL4" s="0"/>
      <c r="ADM4" s="0"/>
      <c r="ADN4" s="0"/>
      <c r="ADO4" s="0"/>
      <c r="ADP4" s="0"/>
      <c r="ADQ4" s="0"/>
      <c r="ADR4" s="0"/>
      <c r="ADS4" s="0"/>
      <c r="ADT4" s="0"/>
      <c r="ADU4" s="0"/>
      <c r="ADV4" s="0"/>
      <c r="ADW4" s="0"/>
      <c r="ADX4" s="0"/>
      <c r="ADY4" s="0"/>
      <c r="ADZ4" s="0"/>
      <c r="AEA4" s="0"/>
      <c r="AEB4" s="0"/>
      <c r="AEC4" s="0"/>
      <c r="AED4" s="0"/>
      <c r="AEE4" s="0"/>
      <c r="AEF4" s="0"/>
      <c r="AEG4" s="0"/>
      <c r="AEH4" s="0"/>
      <c r="AEI4" s="0"/>
      <c r="AEJ4" s="0"/>
      <c r="AEK4" s="0"/>
      <c r="AEL4" s="0"/>
      <c r="AEM4" s="0"/>
      <c r="AEN4" s="0"/>
      <c r="AEO4" s="0"/>
      <c r="AEP4" s="0"/>
      <c r="AEQ4" s="0"/>
      <c r="AER4" s="0"/>
      <c r="AES4" s="0"/>
      <c r="AET4" s="0"/>
      <c r="AEU4" s="0"/>
      <c r="AEV4" s="0"/>
      <c r="AEW4" s="0"/>
      <c r="AEX4" s="0"/>
      <c r="AEY4" s="0"/>
      <c r="AEZ4" s="0"/>
      <c r="AFA4" s="0"/>
      <c r="AFB4" s="0"/>
      <c r="AFC4" s="0"/>
      <c r="AFD4" s="0"/>
      <c r="AFE4" s="0"/>
      <c r="AFF4" s="0"/>
      <c r="AFG4" s="0"/>
      <c r="AFH4" s="0"/>
      <c r="AFI4" s="0"/>
      <c r="AFJ4" s="0"/>
      <c r="AFK4" s="0"/>
      <c r="AFL4" s="0"/>
      <c r="AFM4" s="0"/>
      <c r="AFN4" s="0"/>
      <c r="AFO4" s="0"/>
      <c r="AFP4" s="0"/>
      <c r="AFQ4" s="0"/>
      <c r="AFR4" s="0"/>
      <c r="AFS4" s="0"/>
      <c r="AFT4" s="0"/>
      <c r="AFU4" s="0"/>
      <c r="AFV4" s="0"/>
      <c r="AFW4" s="0"/>
      <c r="AFX4" s="0"/>
      <c r="AFY4" s="0"/>
      <c r="AFZ4" s="0"/>
      <c r="AGA4" s="0"/>
      <c r="AGB4" s="0"/>
      <c r="AGC4" s="0"/>
      <c r="AGD4" s="0"/>
      <c r="AGE4" s="0"/>
      <c r="AGF4" s="0"/>
      <c r="AGG4" s="0"/>
      <c r="AGH4" s="0"/>
      <c r="AGI4" s="0"/>
      <c r="AGJ4" s="0"/>
      <c r="AGK4" s="0"/>
      <c r="AGL4" s="0"/>
      <c r="AGM4" s="0"/>
      <c r="AGN4" s="0"/>
      <c r="AGO4" s="0"/>
      <c r="AGP4" s="0"/>
      <c r="AGQ4" s="0"/>
      <c r="AGR4" s="0"/>
      <c r="AGS4" s="0"/>
      <c r="AGT4" s="0"/>
      <c r="AGU4" s="0"/>
      <c r="AGV4" s="0"/>
      <c r="AGW4" s="0"/>
      <c r="AGX4" s="0"/>
      <c r="AGY4" s="0"/>
      <c r="AGZ4" s="0"/>
      <c r="AHA4" s="0"/>
      <c r="AHB4" s="0"/>
      <c r="AHC4" s="0"/>
      <c r="AHD4" s="0"/>
      <c r="AHE4" s="0"/>
      <c r="AHF4" s="0"/>
      <c r="AHG4" s="0"/>
      <c r="AHH4" s="0"/>
      <c r="AHI4" s="0"/>
      <c r="AHJ4" s="0"/>
      <c r="AHK4" s="0"/>
      <c r="AHL4" s="0"/>
      <c r="AHM4" s="0"/>
      <c r="AHN4" s="0"/>
      <c r="AHO4" s="0"/>
      <c r="AHP4" s="0"/>
      <c r="AHQ4" s="0"/>
      <c r="AHR4" s="0"/>
      <c r="AHS4" s="0"/>
      <c r="AHT4" s="0"/>
      <c r="AHU4" s="0"/>
      <c r="AHV4" s="0"/>
      <c r="AHW4" s="0"/>
      <c r="AHX4" s="0"/>
      <c r="AHY4" s="0"/>
      <c r="AHZ4" s="0"/>
      <c r="AIA4" s="0"/>
      <c r="AIB4" s="0"/>
      <c r="AIC4" s="0"/>
      <c r="AID4" s="0"/>
      <c r="AIE4" s="0"/>
      <c r="AIF4" s="0"/>
      <c r="AIG4" s="0"/>
      <c r="AIH4" s="0"/>
      <c r="AII4" s="0"/>
      <c r="AIJ4" s="0"/>
      <c r="AIK4" s="0"/>
      <c r="AIL4" s="0"/>
      <c r="AIM4" s="0"/>
      <c r="AIN4" s="0"/>
      <c r="AIO4" s="0"/>
      <c r="AIP4" s="0"/>
      <c r="AIQ4" s="0"/>
      <c r="AIR4" s="0"/>
      <c r="AIS4" s="0"/>
      <c r="AIT4" s="0"/>
      <c r="AIU4" s="0"/>
      <c r="AIV4" s="0"/>
      <c r="AIW4" s="0"/>
      <c r="AIX4" s="0"/>
      <c r="AIY4" s="0"/>
      <c r="AIZ4" s="0"/>
      <c r="AJA4" s="0"/>
      <c r="AJB4" s="0"/>
      <c r="AJC4" s="0"/>
      <c r="AJD4" s="0"/>
      <c r="AJE4" s="0"/>
      <c r="AJF4" s="0"/>
      <c r="AJG4" s="0"/>
      <c r="AJH4" s="0"/>
      <c r="AJI4" s="0"/>
      <c r="AJJ4" s="0"/>
      <c r="AJK4" s="0"/>
      <c r="AJL4" s="0"/>
      <c r="AJM4" s="0"/>
      <c r="AJN4" s="0"/>
      <c r="AJO4" s="0"/>
      <c r="AJP4" s="0"/>
      <c r="AJQ4" s="0"/>
      <c r="AJR4" s="0"/>
      <c r="AJS4" s="0"/>
      <c r="AJT4" s="0"/>
      <c r="AJU4" s="0"/>
      <c r="AJV4" s="0"/>
      <c r="AJW4" s="0"/>
      <c r="AJX4" s="0"/>
      <c r="AJY4" s="0"/>
      <c r="AJZ4" s="0"/>
      <c r="AKA4" s="0"/>
      <c r="AKB4" s="0"/>
      <c r="AKC4" s="0"/>
      <c r="AKD4" s="0"/>
      <c r="AKE4" s="0"/>
      <c r="AKF4" s="0"/>
      <c r="AKG4" s="0"/>
      <c r="AKH4" s="0"/>
      <c r="AKI4" s="0"/>
      <c r="AKJ4" s="0"/>
      <c r="AKK4" s="0"/>
      <c r="AKL4" s="0"/>
      <c r="AKM4" s="0"/>
      <c r="AKN4" s="0"/>
      <c r="AKO4" s="0"/>
      <c r="AKP4" s="0"/>
      <c r="AKQ4" s="0"/>
      <c r="AKR4" s="0"/>
      <c r="AKS4" s="0"/>
      <c r="AKT4" s="0"/>
      <c r="AKU4" s="0"/>
      <c r="AKV4" s="0"/>
      <c r="AKW4" s="0"/>
      <c r="AKX4" s="0"/>
      <c r="AKY4" s="0"/>
      <c r="AKZ4" s="0"/>
      <c r="ALA4" s="0"/>
      <c r="ALB4" s="0"/>
      <c r="ALC4" s="0"/>
      <c r="ALD4" s="0"/>
      <c r="ALE4" s="0"/>
      <c r="ALF4" s="0"/>
      <c r="ALG4" s="0"/>
      <c r="ALH4" s="0"/>
      <c r="ALI4" s="0"/>
      <c r="ALJ4" s="0"/>
      <c r="ALK4" s="0"/>
      <c r="ALL4" s="0"/>
      <c r="ALM4" s="0"/>
      <c r="ALN4" s="0"/>
      <c r="ALO4" s="0"/>
      <c r="ALP4" s="0"/>
      <c r="ALQ4" s="0"/>
      <c r="ALR4" s="0"/>
      <c r="ALS4" s="0"/>
      <c r="ALT4" s="0"/>
      <c r="ALU4" s="0"/>
      <c r="ALV4" s="0"/>
      <c r="ALW4" s="0"/>
      <c r="ALX4" s="0"/>
      <c r="ALY4" s="0"/>
      <c r="ALZ4" s="0"/>
      <c r="AMA4" s="0"/>
      <c r="AMB4" s="0"/>
      <c r="AMC4" s="0"/>
      <c r="AMD4" s="0"/>
      <c r="AME4" s="0"/>
      <c r="AMF4" s="0"/>
      <c r="AMG4" s="0"/>
      <c r="AMH4" s="0"/>
      <c r="AMI4" s="0"/>
      <c r="AMJ4" s="0"/>
    </row>
    <row r="5" customFormat="false" ht="24.5" hidden="true" customHeight="false" outlineLevel="0" collapsed="false">
      <c r="A5" s="0"/>
      <c r="B5" s="101"/>
      <c r="C5" s="101"/>
      <c r="D5" s="0"/>
      <c r="E5" s="0"/>
      <c r="F5" s="0"/>
      <c r="G5" s="0"/>
      <c r="H5" s="0"/>
      <c r="I5" s="0"/>
      <c r="J5" s="0"/>
      <c r="K5" s="0"/>
      <c r="L5" s="0"/>
      <c r="M5" s="0"/>
      <c r="N5" s="0"/>
      <c r="O5" s="0"/>
      <c r="P5" s="0"/>
      <c r="Q5" s="0"/>
      <c r="R5" s="0"/>
      <c r="S5" s="0"/>
      <c r="T5" s="0"/>
      <c r="U5" s="0"/>
      <c r="V5" s="0"/>
      <c r="W5" s="0"/>
      <c r="X5" s="0"/>
      <c r="Y5" s="0"/>
      <c r="Z5" s="0"/>
      <c r="AA5" s="0"/>
      <c r="AB5" s="0"/>
      <c r="AC5" s="0"/>
      <c r="AD5" s="0"/>
      <c r="AE5" s="0"/>
      <c r="AF5" s="0"/>
      <c r="AG5" s="0"/>
      <c r="AH5" s="0"/>
      <c r="AI5" s="0"/>
      <c r="AJ5" s="0"/>
      <c r="AK5" s="0"/>
      <c r="AL5" s="0"/>
      <c r="AM5" s="0"/>
      <c r="AN5" s="0"/>
      <c r="AO5" s="0"/>
      <c r="AP5" s="0"/>
      <c r="AQ5" s="0"/>
      <c r="AR5" s="0"/>
      <c r="AS5" s="0"/>
      <c r="AT5" s="0"/>
      <c r="AU5" s="0"/>
      <c r="AV5" s="0"/>
      <c r="AW5" s="0"/>
      <c r="AX5" s="0"/>
      <c r="AY5" s="0"/>
      <c r="AZ5" s="0"/>
      <c r="BA5" s="0"/>
      <c r="BB5" s="0"/>
      <c r="BC5" s="0"/>
      <c r="BD5" s="0"/>
      <c r="BE5" s="0"/>
      <c r="BF5" s="0"/>
      <c r="BG5" s="0"/>
      <c r="BH5" s="0"/>
      <c r="BI5" s="0"/>
      <c r="BJ5" s="0"/>
      <c r="BK5" s="0"/>
      <c r="BL5" s="0"/>
      <c r="BM5" s="0"/>
      <c r="BN5" s="0"/>
      <c r="BO5" s="0"/>
      <c r="BP5" s="0"/>
      <c r="BQ5" s="0"/>
      <c r="BR5" s="0"/>
      <c r="BS5" s="0"/>
      <c r="BT5" s="0"/>
      <c r="BU5" s="0"/>
      <c r="BV5" s="0"/>
      <c r="BW5" s="0"/>
      <c r="BX5" s="0"/>
      <c r="BY5" s="0"/>
      <c r="BZ5" s="0"/>
      <c r="CA5" s="0"/>
      <c r="CB5" s="0"/>
      <c r="CC5" s="0"/>
      <c r="CD5" s="0"/>
      <c r="CE5" s="0"/>
      <c r="CF5" s="0"/>
      <c r="CG5" s="0"/>
      <c r="CH5" s="0"/>
      <c r="CI5" s="0"/>
      <c r="CJ5" s="0"/>
      <c r="CK5" s="0"/>
      <c r="CL5" s="0"/>
      <c r="CM5" s="0"/>
      <c r="CN5" s="0"/>
      <c r="CO5" s="0"/>
      <c r="CP5" s="0"/>
      <c r="CQ5" s="0"/>
      <c r="CR5" s="0"/>
      <c r="CS5" s="0"/>
      <c r="CT5" s="0"/>
      <c r="CU5" s="0"/>
      <c r="CV5" s="0"/>
      <c r="CW5" s="0"/>
      <c r="CX5" s="0"/>
      <c r="CY5" s="0"/>
      <c r="CZ5" s="0"/>
      <c r="DA5" s="0"/>
      <c r="DB5" s="0"/>
      <c r="DC5" s="0"/>
      <c r="DD5" s="0"/>
      <c r="DE5" s="0"/>
      <c r="DF5" s="0"/>
      <c r="DG5" s="0"/>
      <c r="DH5" s="0"/>
      <c r="DI5" s="0"/>
      <c r="DJ5" s="0"/>
      <c r="DK5" s="0"/>
      <c r="DL5" s="0"/>
      <c r="DM5" s="0"/>
      <c r="DN5" s="0"/>
      <c r="DO5" s="0"/>
      <c r="DP5" s="0"/>
      <c r="DQ5" s="0"/>
      <c r="DR5" s="0"/>
      <c r="DS5" s="0"/>
      <c r="DT5" s="0"/>
      <c r="DU5" s="0"/>
      <c r="DV5" s="0"/>
      <c r="DW5" s="0"/>
      <c r="DX5" s="0"/>
      <c r="DY5" s="0"/>
      <c r="DZ5" s="0"/>
      <c r="EA5" s="0"/>
      <c r="EB5" s="0"/>
      <c r="EC5" s="0"/>
      <c r="ED5" s="0"/>
      <c r="EE5" s="0"/>
      <c r="EF5" s="0"/>
      <c r="EG5" s="0"/>
      <c r="EH5" s="0"/>
      <c r="EI5" s="0"/>
      <c r="EJ5" s="0"/>
      <c r="EK5" s="0"/>
      <c r="EL5" s="0"/>
      <c r="EM5" s="0"/>
      <c r="EN5" s="0"/>
      <c r="EO5" s="0"/>
      <c r="EP5" s="0"/>
      <c r="EQ5" s="0"/>
      <c r="ER5" s="0"/>
      <c r="ES5" s="0"/>
      <c r="ET5" s="0"/>
      <c r="EU5" s="0"/>
      <c r="EV5" s="0"/>
      <c r="EW5" s="0"/>
      <c r="EX5" s="0"/>
      <c r="EY5" s="0"/>
      <c r="EZ5" s="0"/>
      <c r="FA5" s="0"/>
      <c r="FB5" s="0"/>
      <c r="FC5" s="0"/>
      <c r="FD5" s="0"/>
      <c r="FE5" s="0"/>
      <c r="FF5" s="0"/>
      <c r="FG5" s="0"/>
      <c r="FH5" s="0"/>
      <c r="FI5" s="0"/>
      <c r="FJ5" s="0"/>
      <c r="FK5" s="0"/>
      <c r="FL5" s="0"/>
      <c r="FM5" s="0"/>
      <c r="FN5" s="0"/>
      <c r="FO5" s="0"/>
      <c r="FP5" s="0"/>
      <c r="FQ5" s="0"/>
      <c r="FR5" s="0"/>
      <c r="FS5" s="0"/>
      <c r="FT5" s="0"/>
      <c r="FU5" s="0"/>
      <c r="FV5" s="0"/>
      <c r="FW5" s="0"/>
      <c r="FX5" s="0"/>
      <c r="FY5" s="0"/>
      <c r="FZ5" s="0"/>
      <c r="GA5" s="0"/>
      <c r="GB5" s="0"/>
      <c r="GC5" s="0"/>
      <c r="GD5" s="0"/>
      <c r="GE5" s="0"/>
      <c r="GF5" s="0"/>
      <c r="GG5" s="0"/>
      <c r="GH5" s="0"/>
      <c r="GI5" s="0"/>
      <c r="GJ5" s="0"/>
      <c r="GK5" s="0"/>
      <c r="GL5" s="0"/>
      <c r="GM5" s="0"/>
      <c r="GN5" s="0"/>
      <c r="GO5" s="0"/>
      <c r="GP5" s="0"/>
      <c r="GQ5" s="0"/>
      <c r="GR5" s="0"/>
      <c r="GS5" s="0"/>
      <c r="GT5" s="0"/>
      <c r="GU5" s="0"/>
      <c r="GV5" s="0"/>
      <c r="GW5" s="0"/>
      <c r="GX5" s="0"/>
      <c r="GY5" s="0"/>
      <c r="GZ5" s="0"/>
      <c r="HA5" s="0"/>
      <c r="HB5" s="0"/>
      <c r="HC5" s="0"/>
      <c r="HD5" s="0"/>
      <c r="HE5" s="0"/>
      <c r="HF5" s="0"/>
      <c r="HG5" s="0"/>
      <c r="HH5" s="0"/>
      <c r="HI5" s="0"/>
      <c r="HJ5" s="0"/>
      <c r="HK5" s="0"/>
      <c r="HL5" s="0"/>
      <c r="HM5" s="0"/>
      <c r="HN5" s="0"/>
      <c r="HO5" s="0"/>
      <c r="HP5" s="0"/>
      <c r="HQ5" s="0"/>
      <c r="HR5" s="0"/>
      <c r="HS5" s="0"/>
      <c r="HT5" s="0"/>
      <c r="HU5" s="0"/>
      <c r="HV5" s="0"/>
      <c r="HW5" s="0"/>
      <c r="HX5" s="0"/>
      <c r="HY5" s="0"/>
      <c r="HZ5" s="0"/>
      <c r="IA5" s="0"/>
      <c r="IB5" s="0"/>
      <c r="IC5" s="0"/>
      <c r="ID5" s="0"/>
      <c r="IE5" s="0"/>
      <c r="IF5" s="0"/>
      <c r="IG5" s="0"/>
      <c r="IH5" s="0"/>
      <c r="II5" s="0"/>
      <c r="IJ5" s="0"/>
      <c r="IK5" s="0"/>
      <c r="IL5" s="0"/>
      <c r="IM5" s="0"/>
      <c r="IN5" s="0"/>
      <c r="IO5" s="0"/>
      <c r="IP5" s="0"/>
      <c r="IQ5" s="0"/>
      <c r="IR5" s="0"/>
      <c r="IS5" s="0"/>
      <c r="IT5" s="0"/>
      <c r="IU5" s="0"/>
      <c r="IV5" s="0"/>
      <c r="IW5" s="0"/>
      <c r="IX5" s="0"/>
      <c r="IY5" s="0"/>
      <c r="IZ5" s="0"/>
      <c r="JA5" s="0"/>
      <c r="JB5" s="0"/>
      <c r="JC5" s="0"/>
      <c r="JD5" s="0"/>
      <c r="JE5" s="0"/>
      <c r="JF5" s="0"/>
      <c r="JG5" s="0"/>
      <c r="JH5" s="0"/>
      <c r="JI5" s="0"/>
      <c r="JJ5" s="0"/>
      <c r="JK5" s="0"/>
      <c r="JL5" s="0"/>
      <c r="JM5" s="0"/>
      <c r="JN5" s="0"/>
      <c r="JO5" s="0"/>
      <c r="JP5" s="0"/>
      <c r="JQ5" s="0"/>
      <c r="JR5" s="0"/>
      <c r="JS5" s="0"/>
      <c r="JT5" s="0"/>
      <c r="JU5" s="0"/>
      <c r="JV5" s="0"/>
      <c r="JW5" s="0"/>
      <c r="JX5" s="0"/>
      <c r="JY5" s="0"/>
      <c r="JZ5" s="0"/>
      <c r="KA5" s="0"/>
      <c r="KB5" s="0"/>
      <c r="KC5" s="0"/>
      <c r="KD5" s="0"/>
      <c r="KE5" s="0"/>
      <c r="KF5" s="0"/>
      <c r="KG5" s="0"/>
      <c r="KH5" s="0"/>
      <c r="KI5" s="0"/>
      <c r="KJ5" s="0"/>
      <c r="KK5" s="0"/>
      <c r="KL5" s="0"/>
      <c r="KM5" s="0"/>
      <c r="KN5" s="0"/>
      <c r="KO5" s="0"/>
      <c r="KP5" s="0"/>
      <c r="KQ5" s="0"/>
      <c r="KR5" s="0"/>
      <c r="KS5" s="0"/>
      <c r="KT5" s="0"/>
      <c r="KU5" s="0"/>
      <c r="KV5" s="0"/>
      <c r="KW5" s="0"/>
      <c r="KX5" s="0"/>
      <c r="KY5" s="0"/>
      <c r="KZ5" s="0"/>
      <c r="LA5" s="0"/>
      <c r="LB5" s="0"/>
      <c r="LC5" s="0"/>
      <c r="LD5" s="0"/>
      <c r="LE5" s="0"/>
      <c r="LF5" s="0"/>
      <c r="LG5" s="0"/>
      <c r="LH5" s="0"/>
      <c r="LI5" s="0"/>
      <c r="LJ5" s="0"/>
      <c r="LK5" s="0"/>
      <c r="LL5" s="0"/>
      <c r="LM5" s="0"/>
      <c r="LN5" s="0"/>
      <c r="LO5" s="0"/>
      <c r="LP5" s="0"/>
      <c r="LQ5" s="0"/>
      <c r="LR5" s="0"/>
      <c r="LS5" s="0"/>
      <c r="LT5" s="0"/>
      <c r="LU5" s="0"/>
      <c r="LV5" s="0"/>
      <c r="LW5" s="0"/>
      <c r="LX5" s="0"/>
      <c r="LY5" s="0"/>
      <c r="LZ5" s="0"/>
      <c r="MA5" s="0"/>
      <c r="MB5" s="0"/>
      <c r="MC5" s="0"/>
      <c r="MD5" s="0"/>
      <c r="ME5" s="0"/>
      <c r="MF5" s="0"/>
      <c r="MG5" s="0"/>
      <c r="MH5" s="0"/>
      <c r="MI5" s="0"/>
      <c r="MJ5" s="0"/>
      <c r="MK5" s="0"/>
      <c r="ML5" s="0"/>
      <c r="MM5" s="0"/>
      <c r="MN5" s="0"/>
      <c r="MO5" s="0"/>
      <c r="MP5" s="0"/>
      <c r="MQ5" s="0"/>
      <c r="MR5" s="0"/>
      <c r="MS5" s="0"/>
      <c r="MT5" s="0"/>
      <c r="MU5" s="0"/>
      <c r="MV5" s="0"/>
      <c r="MW5" s="0"/>
      <c r="MX5" s="0"/>
      <c r="MY5" s="0"/>
      <c r="MZ5" s="0"/>
      <c r="NA5" s="0"/>
      <c r="NB5" s="0"/>
      <c r="NC5" s="0"/>
      <c r="ND5" s="0"/>
      <c r="NE5" s="0"/>
      <c r="NF5" s="0"/>
      <c r="NG5" s="0"/>
      <c r="NH5" s="0"/>
      <c r="NI5" s="0"/>
      <c r="NJ5" s="0"/>
      <c r="NK5" s="0"/>
      <c r="NL5" s="0"/>
      <c r="NM5" s="0"/>
      <c r="NN5" s="0"/>
      <c r="NO5" s="0"/>
      <c r="NP5" s="0"/>
      <c r="NQ5" s="0"/>
      <c r="NR5" s="0"/>
      <c r="NS5" s="0"/>
      <c r="NT5" s="0"/>
      <c r="NU5" s="0"/>
      <c r="NV5" s="0"/>
      <c r="NW5" s="0"/>
      <c r="NX5" s="0"/>
      <c r="NY5" s="0"/>
      <c r="NZ5" s="0"/>
      <c r="OA5" s="0"/>
      <c r="OB5" s="0"/>
      <c r="OC5" s="0"/>
      <c r="OD5" s="0"/>
      <c r="OE5" s="0"/>
      <c r="OF5" s="0"/>
      <c r="OG5" s="0"/>
      <c r="OH5" s="0"/>
      <c r="OI5" s="0"/>
      <c r="OJ5" s="0"/>
      <c r="OK5" s="0"/>
      <c r="OL5" s="0"/>
      <c r="OM5" s="0"/>
      <c r="ON5" s="0"/>
      <c r="OO5" s="0"/>
      <c r="OP5" s="0"/>
      <c r="OQ5" s="0"/>
      <c r="OR5" s="0"/>
      <c r="OS5" s="0"/>
      <c r="OT5" s="0"/>
      <c r="OU5" s="0"/>
      <c r="OV5" s="0"/>
      <c r="OW5" s="0"/>
      <c r="OX5" s="0"/>
      <c r="OY5" s="0"/>
      <c r="OZ5" s="0"/>
      <c r="PA5" s="0"/>
      <c r="PB5" s="0"/>
      <c r="PC5" s="0"/>
      <c r="PD5" s="0"/>
      <c r="PE5" s="0"/>
      <c r="PF5" s="0"/>
      <c r="PG5" s="0"/>
      <c r="PH5" s="0"/>
      <c r="PI5" s="0"/>
      <c r="PJ5" s="0"/>
      <c r="PK5" s="0"/>
      <c r="PL5" s="0"/>
      <c r="PM5" s="0"/>
      <c r="PN5" s="0"/>
      <c r="PO5" s="0"/>
      <c r="PP5" s="0"/>
      <c r="PQ5" s="0"/>
      <c r="PR5" s="0"/>
      <c r="PS5" s="0"/>
      <c r="PT5" s="0"/>
      <c r="PU5" s="0"/>
      <c r="PV5" s="0"/>
      <c r="PW5" s="0"/>
      <c r="PX5" s="0"/>
      <c r="PY5" s="0"/>
      <c r="PZ5" s="0"/>
      <c r="QA5" s="0"/>
      <c r="QB5" s="0"/>
      <c r="QC5" s="0"/>
      <c r="QD5" s="0"/>
      <c r="QE5" s="0"/>
      <c r="QF5" s="0"/>
      <c r="QG5" s="0"/>
      <c r="QH5" s="0"/>
      <c r="QI5" s="0"/>
      <c r="QJ5" s="0"/>
      <c r="QK5" s="0"/>
      <c r="QL5" s="0"/>
      <c r="QM5" s="0"/>
      <c r="QN5" s="0"/>
      <c r="QO5" s="0"/>
      <c r="QP5" s="0"/>
      <c r="QQ5" s="0"/>
      <c r="QR5" s="0"/>
      <c r="QS5" s="0"/>
      <c r="QT5" s="0"/>
      <c r="QU5" s="0"/>
      <c r="QV5" s="0"/>
      <c r="QW5" s="0"/>
      <c r="QX5" s="0"/>
      <c r="QY5" s="0"/>
      <c r="QZ5" s="0"/>
      <c r="RA5" s="0"/>
      <c r="RB5" s="0"/>
      <c r="RC5" s="0"/>
      <c r="RD5" s="0"/>
      <c r="RE5" s="0"/>
      <c r="RF5" s="0"/>
      <c r="RG5" s="0"/>
      <c r="RH5" s="0"/>
      <c r="RI5" s="0"/>
      <c r="RJ5" s="0"/>
      <c r="RK5" s="0"/>
      <c r="RL5" s="0"/>
      <c r="RM5" s="0"/>
      <c r="RN5" s="0"/>
      <c r="RO5" s="0"/>
      <c r="RP5" s="0"/>
      <c r="RQ5" s="0"/>
      <c r="RR5" s="0"/>
      <c r="RS5" s="0"/>
      <c r="RT5" s="0"/>
      <c r="RU5" s="0"/>
      <c r="RV5" s="0"/>
      <c r="RW5" s="0"/>
      <c r="RX5" s="0"/>
      <c r="RY5" s="0"/>
      <c r="RZ5" s="0"/>
      <c r="SA5" s="0"/>
      <c r="SB5" s="0"/>
      <c r="SC5" s="0"/>
      <c r="SD5" s="0"/>
      <c r="SE5" s="0"/>
      <c r="SF5" s="0"/>
      <c r="SG5" s="0"/>
      <c r="SH5" s="0"/>
      <c r="SI5" s="0"/>
      <c r="SJ5" s="0"/>
      <c r="SK5" s="0"/>
      <c r="SL5" s="0"/>
      <c r="SM5" s="0"/>
      <c r="SN5" s="0"/>
      <c r="SO5" s="0"/>
      <c r="SP5" s="0"/>
      <c r="SQ5" s="0"/>
      <c r="SR5" s="0"/>
      <c r="SS5" s="0"/>
      <c r="ST5" s="0"/>
      <c r="SU5" s="0"/>
      <c r="SV5" s="0"/>
      <c r="SW5" s="0"/>
      <c r="SX5" s="0"/>
      <c r="SY5" s="0"/>
      <c r="SZ5" s="0"/>
      <c r="TA5" s="0"/>
      <c r="TB5" s="0"/>
      <c r="TC5" s="0"/>
      <c r="TD5" s="0"/>
      <c r="TE5" s="0"/>
      <c r="TF5" s="0"/>
      <c r="TG5" s="0"/>
      <c r="TH5" s="0"/>
      <c r="TI5" s="0"/>
      <c r="TJ5" s="0"/>
      <c r="TK5" s="0"/>
      <c r="TL5" s="0"/>
      <c r="TM5" s="0"/>
      <c r="TN5" s="0"/>
      <c r="TO5" s="0"/>
      <c r="TP5" s="0"/>
      <c r="TQ5" s="0"/>
      <c r="TR5" s="0"/>
      <c r="TS5" s="0"/>
      <c r="TT5" s="0"/>
      <c r="TU5" s="0"/>
      <c r="TV5" s="0"/>
      <c r="TW5" s="0"/>
      <c r="TX5" s="0"/>
      <c r="TY5" s="0"/>
      <c r="TZ5" s="0"/>
      <c r="UA5" s="0"/>
      <c r="UB5" s="0"/>
      <c r="UC5" s="0"/>
      <c r="UD5" s="0"/>
      <c r="UE5" s="0"/>
      <c r="UF5" s="0"/>
      <c r="UG5" s="0"/>
      <c r="UH5" s="0"/>
      <c r="UI5" s="0"/>
      <c r="UJ5" s="0"/>
      <c r="UK5" s="0"/>
      <c r="UL5" s="0"/>
      <c r="UM5" s="0"/>
      <c r="UN5" s="0"/>
      <c r="UO5" s="0"/>
      <c r="UP5" s="0"/>
      <c r="UQ5" s="0"/>
      <c r="UR5" s="0"/>
      <c r="US5" s="0"/>
      <c r="UT5" s="0"/>
      <c r="UU5" s="0"/>
      <c r="UV5" s="0"/>
      <c r="UW5" s="0"/>
      <c r="UX5" s="0"/>
      <c r="UY5" s="0"/>
      <c r="UZ5" s="0"/>
      <c r="VA5" s="0"/>
      <c r="VB5" s="0"/>
      <c r="VC5" s="0"/>
      <c r="VD5" s="0"/>
      <c r="VE5" s="0"/>
      <c r="VF5" s="0"/>
      <c r="VG5" s="0"/>
      <c r="VH5" s="0"/>
      <c r="VI5" s="0"/>
      <c r="VJ5" s="0"/>
      <c r="VK5" s="0"/>
      <c r="VL5" s="0"/>
      <c r="VM5" s="0"/>
      <c r="VN5" s="0"/>
      <c r="VO5" s="0"/>
      <c r="VP5" s="0"/>
      <c r="VQ5" s="0"/>
      <c r="VR5" s="0"/>
      <c r="VS5" s="0"/>
      <c r="VT5" s="0"/>
      <c r="VU5" s="0"/>
      <c r="VV5" s="0"/>
      <c r="VW5" s="0"/>
      <c r="VX5" s="0"/>
      <c r="VY5" s="0"/>
      <c r="VZ5" s="0"/>
      <c r="WA5" s="0"/>
      <c r="WB5" s="0"/>
      <c r="WC5" s="0"/>
      <c r="WD5" s="0"/>
      <c r="WE5" s="0"/>
      <c r="WF5" s="0"/>
      <c r="WG5" s="0"/>
      <c r="WH5" s="0"/>
      <c r="WI5" s="0"/>
      <c r="WJ5" s="0"/>
      <c r="WK5" s="0"/>
      <c r="WL5" s="0"/>
      <c r="WM5" s="0"/>
      <c r="WN5" s="0"/>
      <c r="WO5" s="0"/>
      <c r="WP5" s="0"/>
      <c r="WQ5" s="0"/>
      <c r="WR5" s="0"/>
      <c r="WS5" s="0"/>
      <c r="WT5" s="0"/>
      <c r="WU5" s="0"/>
      <c r="WV5" s="0"/>
      <c r="WW5" s="0"/>
      <c r="WX5" s="0"/>
      <c r="WY5" s="0"/>
      <c r="WZ5" s="0"/>
      <c r="XA5" s="0"/>
      <c r="XB5" s="0"/>
      <c r="XC5" s="0"/>
      <c r="XD5" s="0"/>
      <c r="XE5" s="0"/>
      <c r="XF5" s="0"/>
      <c r="XG5" s="0"/>
      <c r="XH5" s="0"/>
      <c r="XI5" s="0"/>
      <c r="XJ5" s="0"/>
      <c r="XK5" s="0"/>
      <c r="XL5" s="0"/>
      <c r="XM5" s="0"/>
      <c r="XN5" s="0"/>
      <c r="XO5" s="0"/>
      <c r="XP5" s="0"/>
      <c r="XQ5" s="0"/>
      <c r="XR5" s="0"/>
      <c r="XS5" s="0"/>
      <c r="XT5" s="0"/>
      <c r="XU5" s="0"/>
      <c r="XV5" s="0"/>
      <c r="XW5" s="0"/>
      <c r="XX5" s="0"/>
      <c r="XY5" s="0"/>
      <c r="XZ5" s="0"/>
      <c r="YA5" s="0"/>
      <c r="YB5" s="0"/>
      <c r="YC5" s="0"/>
      <c r="YD5" s="0"/>
      <c r="YE5" s="0"/>
      <c r="YF5" s="0"/>
      <c r="YG5" s="0"/>
      <c r="YH5" s="0"/>
      <c r="YI5" s="0"/>
      <c r="YJ5" s="0"/>
      <c r="YK5" s="0"/>
      <c r="YL5" s="0"/>
      <c r="YM5" s="0"/>
      <c r="YN5" s="0"/>
      <c r="YO5" s="0"/>
      <c r="YP5" s="0"/>
      <c r="YQ5" s="0"/>
      <c r="YR5" s="0"/>
      <c r="YS5" s="0"/>
      <c r="YT5" s="0"/>
      <c r="YU5" s="0"/>
      <c r="YV5" s="0"/>
      <c r="YW5" s="0"/>
      <c r="YX5" s="0"/>
      <c r="YY5" s="0"/>
      <c r="YZ5" s="0"/>
      <c r="ZA5" s="0"/>
      <c r="ZB5" s="0"/>
      <c r="ZC5" s="0"/>
      <c r="ZD5" s="0"/>
      <c r="ZE5" s="0"/>
      <c r="ZF5" s="0"/>
      <c r="ZG5" s="0"/>
      <c r="ZH5" s="0"/>
      <c r="ZI5" s="0"/>
      <c r="ZJ5" s="0"/>
      <c r="ZK5" s="0"/>
      <c r="ZL5" s="0"/>
      <c r="ZM5" s="0"/>
      <c r="ZN5" s="0"/>
      <c r="ZO5" s="0"/>
      <c r="ZP5" s="0"/>
      <c r="ZQ5" s="0"/>
      <c r="ZR5" s="0"/>
      <c r="ZS5" s="0"/>
      <c r="ZT5" s="0"/>
      <c r="ZU5" s="0"/>
      <c r="ZV5" s="0"/>
      <c r="ZW5" s="0"/>
      <c r="ZX5" s="0"/>
      <c r="ZY5" s="0"/>
      <c r="ZZ5" s="0"/>
      <c r="AAA5" s="0"/>
      <c r="AAB5" s="0"/>
      <c r="AAC5" s="0"/>
      <c r="AAD5" s="0"/>
      <c r="AAE5" s="0"/>
      <c r="AAF5" s="0"/>
      <c r="AAG5" s="0"/>
      <c r="AAH5" s="0"/>
      <c r="AAI5" s="0"/>
      <c r="AAJ5" s="0"/>
      <c r="AAK5" s="0"/>
      <c r="AAL5" s="0"/>
      <c r="AAM5" s="0"/>
      <c r="AAN5" s="0"/>
      <c r="AAO5" s="0"/>
      <c r="AAP5" s="0"/>
      <c r="AAQ5" s="0"/>
      <c r="AAR5" s="0"/>
      <c r="AAS5" s="0"/>
      <c r="AAT5" s="0"/>
      <c r="AAU5" s="0"/>
      <c r="AAV5" s="0"/>
      <c r="AAW5" s="0"/>
      <c r="AAX5" s="0"/>
      <c r="AAY5" s="0"/>
      <c r="AAZ5" s="0"/>
      <c r="ABA5" s="0"/>
      <c r="ABB5" s="0"/>
      <c r="ABC5" s="0"/>
      <c r="ABD5" s="0"/>
      <c r="ABE5" s="0"/>
      <c r="ABF5" s="0"/>
      <c r="ABG5" s="0"/>
      <c r="ABH5" s="0"/>
      <c r="ABI5" s="0"/>
      <c r="ABJ5" s="0"/>
      <c r="ABK5" s="0"/>
      <c r="ABL5" s="0"/>
      <c r="ABM5" s="0"/>
      <c r="ABN5" s="0"/>
      <c r="ABO5" s="0"/>
      <c r="ABP5" s="0"/>
      <c r="ABQ5" s="0"/>
      <c r="ABR5" s="0"/>
      <c r="ABS5" s="0"/>
      <c r="ABT5" s="0"/>
      <c r="ABU5" s="0"/>
      <c r="ABV5" s="0"/>
      <c r="ABW5" s="0"/>
      <c r="ABX5" s="0"/>
      <c r="ABY5" s="0"/>
      <c r="ABZ5" s="0"/>
      <c r="ACA5" s="0"/>
      <c r="ACB5" s="0"/>
      <c r="ACC5" s="0"/>
      <c r="ACD5" s="0"/>
      <c r="ACE5" s="0"/>
      <c r="ACF5" s="0"/>
      <c r="ACG5" s="0"/>
      <c r="ACH5" s="0"/>
      <c r="ACI5" s="0"/>
      <c r="ACJ5" s="0"/>
      <c r="ACK5" s="0"/>
      <c r="ACL5" s="0"/>
      <c r="ACM5" s="0"/>
      <c r="ACN5" s="0"/>
      <c r="ACO5" s="0"/>
      <c r="ACP5" s="0"/>
      <c r="ACQ5" s="0"/>
      <c r="ACR5" s="0"/>
      <c r="ACS5" s="0"/>
      <c r="ACT5" s="0"/>
      <c r="ACU5" s="0"/>
      <c r="ACV5" s="0"/>
      <c r="ACW5" s="0"/>
      <c r="ACX5" s="0"/>
      <c r="ACY5" s="0"/>
      <c r="ACZ5" s="0"/>
      <c r="ADA5" s="0"/>
      <c r="ADB5" s="0"/>
      <c r="ADC5" s="0"/>
      <c r="ADD5" s="0"/>
      <c r="ADE5" s="0"/>
      <c r="ADF5" s="0"/>
      <c r="ADG5" s="0"/>
      <c r="ADH5" s="0"/>
      <c r="ADI5" s="0"/>
      <c r="ADJ5" s="0"/>
      <c r="ADK5" s="0"/>
      <c r="ADL5" s="0"/>
      <c r="ADM5" s="0"/>
      <c r="ADN5" s="0"/>
      <c r="ADO5" s="0"/>
      <c r="ADP5" s="0"/>
      <c r="ADQ5" s="0"/>
      <c r="ADR5" s="0"/>
      <c r="ADS5" s="0"/>
      <c r="ADT5" s="0"/>
      <c r="ADU5" s="0"/>
      <c r="ADV5" s="0"/>
      <c r="ADW5" s="0"/>
      <c r="ADX5" s="0"/>
      <c r="ADY5" s="0"/>
      <c r="ADZ5" s="0"/>
      <c r="AEA5" s="0"/>
      <c r="AEB5" s="0"/>
      <c r="AEC5" s="0"/>
      <c r="AED5" s="0"/>
      <c r="AEE5" s="0"/>
      <c r="AEF5" s="0"/>
      <c r="AEG5" s="0"/>
      <c r="AEH5" s="0"/>
      <c r="AEI5" s="0"/>
      <c r="AEJ5" s="0"/>
      <c r="AEK5" s="0"/>
      <c r="AEL5" s="0"/>
      <c r="AEM5" s="0"/>
      <c r="AEN5" s="0"/>
      <c r="AEO5" s="0"/>
      <c r="AEP5" s="0"/>
      <c r="AEQ5" s="0"/>
      <c r="AER5" s="0"/>
      <c r="AES5" s="0"/>
      <c r="AET5" s="0"/>
      <c r="AEU5" s="0"/>
      <c r="AEV5" s="0"/>
      <c r="AEW5" s="0"/>
      <c r="AEX5" s="0"/>
      <c r="AEY5" s="0"/>
      <c r="AEZ5" s="0"/>
      <c r="AFA5" s="0"/>
      <c r="AFB5" s="0"/>
      <c r="AFC5" s="0"/>
      <c r="AFD5" s="0"/>
      <c r="AFE5" s="0"/>
      <c r="AFF5" s="0"/>
      <c r="AFG5" s="0"/>
      <c r="AFH5" s="0"/>
      <c r="AFI5" s="0"/>
      <c r="AFJ5" s="0"/>
      <c r="AFK5" s="0"/>
      <c r="AFL5" s="0"/>
      <c r="AFM5" s="0"/>
      <c r="AFN5" s="0"/>
      <c r="AFO5" s="0"/>
      <c r="AFP5" s="0"/>
      <c r="AFQ5" s="0"/>
      <c r="AFR5" s="0"/>
      <c r="AFS5" s="0"/>
      <c r="AFT5" s="0"/>
      <c r="AFU5" s="0"/>
      <c r="AFV5" s="0"/>
      <c r="AFW5" s="0"/>
      <c r="AFX5" s="0"/>
      <c r="AFY5" s="0"/>
      <c r="AFZ5" s="0"/>
      <c r="AGA5" s="0"/>
      <c r="AGB5" s="0"/>
      <c r="AGC5" s="0"/>
      <c r="AGD5" s="0"/>
      <c r="AGE5" s="0"/>
      <c r="AGF5" s="0"/>
      <c r="AGG5" s="0"/>
      <c r="AGH5" s="0"/>
      <c r="AGI5" s="0"/>
      <c r="AGJ5" s="0"/>
      <c r="AGK5" s="0"/>
      <c r="AGL5" s="0"/>
      <c r="AGM5" s="0"/>
      <c r="AGN5" s="0"/>
      <c r="AGO5" s="0"/>
      <c r="AGP5" s="0"/>
      <c r="AGQ5" s="0"/>
      <c r="AGR5" s="0"/>
      <c r="AGS5" s="0"/>
      <c r="AGT5" s="0"/>
      <c r="AGU5" s="0"/>
      <c r="AGV5" s="0"/>
      <c r="AGW5" s="0"/>
      <c r="AGX5" s="0"/>
      <c r="AGY5" s="0"/>
      <c r="AGZ5" s="0"/>
      <c r="AHA5" s="0"/>
      <c r="AHB5" s="0"/>
      <c r="AHC5" s="0"/>
      <c r="AHD5" s="0"/>
      <c r="AHE5" s="0"/>
      <c r="AHF5" s="0"/>
      <c r="AHG5" s="0"/>
      <c r="AHH5" s="0"/>
      <c r="AHI5" s="0"/>
      <c r="AHJ5" s="0"/>
      <c r="AHK5" s="0"/>
      <c r="AHL5" s="0"/>
      <c r="AHM5" s="0"/>
      <c r="AHN5" s="0"/>
      <c r="AHO5" s="0"/>
      <c r="AHP5" s="0"/>
      <c r="AHQ5" s="0"/>
      <c r="AHR5" s="0"/>
      <c r="AHS5" s="0"/>
      <c r="AHT5" s="0"/>
      <c r="AHU5" s="0"/>
      <c r="AHV5" s="0"/>
      <c r="AHW5" s="0"/>
      <c r="AHX5" s="0"/>
      <c r="AHY5" s="0"/>
      <c r="AHZ5" s="0"/>
      <c r="AIA5" s="0"/>
      <c r="AIB5" s="0"/>
      <c r="AIC5" s="0"/>
      <c r="AID5" s="0"/>
      <c r="AIE5" s="0"/>
      <c r="AIF5" s="0"/>
      <c r="AIG5" s="0"/>
      <c r="AIH5" s="0"/>
      <c r="AII5" s="0"/>
      <c r="AIJ5" s="0"/>
      <c r="AIK5" s="0"/>
      <c r="AIL5" s="0"/>
      <c r="AIM5" s="0"/>
      <c r="AIN5" s="0"/>
      <c r="AIO5" s="0"/>
      <c r="AIP5" s="0"/>
      <c r="AIQ5" s="0"/>
      <c r="AIR5" s="0"/>
      <c r="AIS5" s="0"/>
      <c r="AIT5" s="0"/>
      <c r="AIU5" s="0"/>
      <c r="AIV5" s="0"/>
      <c r="AIW5" s="0"/>
      <c r="AIX5" s="0"/>
      <c r="AIY5" s="0"/>
      <c r="AIZ5" s="0"/>
      <c r="AJA5" s="0"/>
      <c r="AJB5" s="0"/>
      <c r="AJC5" s="0"/>
      <c r="AJD5" s="0"/>
      <c r="AJE5" s="0"/>
      <c r="AJF5" s="0"/>
      <c r="AJG5" s="0"/>
      <c r="AJH5" s="0"/>
      <c r="AJI5" s="0"/>
      <c r="AJJ5" s="0"/>
      <c r="AJK5" s="0"/>
      <c r="AJL5" s="0"/>
      <c r="AJM5" s="0"/>
      <c r="AJN5" s="0"/>
      <c r="AJO5" s="0"/>
      <c r="AJP5" s="0"/>
      <c r="AJQ5" s="0"/>
      <c r="AJR5" s="0"/>
      <c r="AJS5" s="0"/>
      <c r="AJT5" s="0"/>
      <c r="AJU5" s="0"/>
      <c r="AJV5" s="0"/>
      <c r="AJW5" s="0"/>
      <c r="AJX5" s="0"/>
      <c r="AJY5" s="0"/>
      <c r="AJZ5" s="0"/>
      <c r="AKA5" s="0"/>
      <c r="AKB5" s="0"/>
      <c r="AKC5" s="0"/>
      <c r="AKD5" s="0"/>
      <c r="AKE5" s="0"/>
      <c r="AKF5" s="0"/>
      <c r="AKG5" s="0"/>
      <c r="AKH5" s="0"/>
      <c r="AKI5" s="0"/>
      <c r="AKJ5" s="0"/>
      <c r="AKK5" s="0"/>
      <c r="AKL5" s="0"/>
      <c r="AKM5" s="0"/>
      <c r="AKN5" s="0"/>
      <c r="AKO5" s="0"/>
      <c r="AKP5" s="0"/>
      <c r="AKQ5" s="0"/>
      <c r="AKR5" s="0"/>
      <c r="AKS5" s="0"/>
      <c r="AKT5" s="0"/>
      <c r="AKU5" s="0"/>
      <c r="AKV5" s="0"/>
      <c r="AKW5" s="0"/>
      <c r="AKX5" s="0"/>
      <c r="AKY5" s="0"/>
      <c r="AKZ5" s="0"/>
      <c r="ALA5" s="0"/>
      <c r="ALB5" s="0"/>
      <c r="ALC5" s="0"/>
      <c r="ALD5" s="0"/>
      <c r="ALE5" s="0"/>
      <c r="ALF5" s="0"/>
      <c r="ALG5" s="0"/>
      <c r="ALH5" s="0"/>
      <c r="ALI5" s="0"/>
      <c r="ALJ5" s="0"/>
      <c r="ALK5" s="0"/>
      <c r="ALL5" s="0"/>
      <c r="ALM5" s="0"/>
      <c r="ALN5" s="0"/>
      <c r="ALO5" s="0"/>
      <c r="ALP5" s="0"/>
      <c r="ALQ5" s="0"/>
      <c r="ALR5" s="0"/>
      <c r="ALS5" s="0"/>
      <c r="ALT5" s="0"/>
      <c r="ALU5" s="0"/>
      <c r="ALV5" s="0"/>
      <c r="ALW5" s="0"/>
      <c r="ALX5" s="0"/>
      <c r="ALY5" s="0"/>
      <c r="ALZ5" s="0"/>
      <c r="AMA5" s="0"/>
      <c r="AMB5" s="0"/>
      <c r="AMC5" s="0"/>
      <c r="AMD5" s="0"/>
      <c r="AME5" s="0"/>
      <c r="AMF5" s="0"/>
      <c r="AMG5" s="0"/>
      <c r="AMH5" s="0"/>
      <c r="AMI5" s="0"/>
      <c r="AMJ5" s="0"/>
    </row>
    <row r="6" customFormat="false" ht="24.5" hidden="true" customHeight="false" outlineLevel="0" collapsed="false">
      <c r="A6" s="0"/>
      <c r="B6" s="101"/>
      <c r="C6" s="101"/>
      <c r="D6" s="0"/>
      <c r="E6" s="0"/>
      <c r="F6" s="0"/>
      <c r="G6" s="0"/>
      <c r="H6" s="0"/>
      <c r="I6" s="0"/>
      <c r="J6" s="0"/>
      <c r="K6" s="0"/>
      <c r="L6" s="0"/>
      <c r="M6" s="0"/>
      <c r="N6" s="0"/>
      <c r="O6" s="0"/>
      <c r="P6" s="0"/>
      <c r="Q6" s="0"/>
      <c r="R6" s="0"/>
      <c r="S6" s="0"/>
      <c r="T6" s="0"/>
      <c r="U6" s="0"/>
      <c r="V6" s="0"/>
      <c r="W6" s="0"/>
      <c r="X6" s="0"/>
      <c r="Y6" s="0"/>
      <c r="Z6" s="0"/>
      <c r="AA6" s="0"/>
      <c r="AB6" s="0"/>
      <c r="AC6" s="0"/>
      <c r="AD6" s="0"/>
      <c r="AE6" s="0"/>
      <c r="AF6" s="0"/>
      <c r="AG6" s="0"/>
      <c r="AH6" s="0"/>
      <c r="AI6" s="0"/>
      <c r="AJ6" s="0"/>
      <c r="AK6" s="0"/>
      <c r="AL6" s="0"/>
      <c r="AM6" s="0"/>
      <c r="AN6" s="0"/>
      <c r="AO6" s="0"/>
      <c r="AP6" s="0"/>
      <c r="AQ6" s="0"/>
      <c r="AR6" s="0"/>
      <c r="AS6" s="0"/>
      <c r="AT6" s="0"/>
      <c r="AU6" s="0"/>
      <c r="AV6" s="0"/>
      <c r="AW6" s="0"/>
      <c r="AX6" s="0"/>
      <c r="AY6" s="0"/>
      <c r="AZ6" s="0"/>
      <c r="BA6" s="0"/>
      <c r="BB6" s="0"/>
      <c r="BC6" s="0"/>
      <c r="BD6" s="0"/>
      <c r="BE6" s="0"/>
      <c r="BF6" s="0"/>
      <c r="BG6" s="0"/>
      <c r="BH6" s="0"/>
      <c r="BI6" s="0"/>
      <c r="BJ6" s="0"/>
      <c r="BK6" s="0"/>
      <c r="BL6" s="0"/>
      <c r="BM6" s="0"/>
      <c r="BN6" s="0"/>
      <c r="BO6" s="0"/>
      <c r="BP6" s="0"/>
      <c r="BQ6" s="0"/>
      <c r="BR6" s="0"/>
      <c r="BS6" s="0"/>
      <c r="BT6" s="0"/>
      <c r="BU6" s="0"/>
      <c r="BV6" s="0"/>
      <c r="BW6" s="0"/>
      <c r="BX6" s="0"/>
      <c r="BY6" s="0"/>
      <c r="BZ6" s="0"/>
      <c r="CA6" s="0"/>
      <c r="CB6" s="0"/>
      <c r="CC6" s="0"/>
      <c r="CD6" s="0"/>
      <c r="CE6" s="0"/>
      <c r="CF6" s="0"/>
      <c r="CG6" s="0"/>
      <c r="CH6" s="0"/>
      <c r="CI6" s="0"/>
      <c r="CJ6" s="0"/>
      <c r="CK6" s="0"/>
      <c r="CL6" s="0"/>
      <c r="CM6" s="0"/>
      <c r="CN6" s="0"/>
      <c r="CO6" s="0"/>
      <c r="CP6" s="0"/>
      <c r="CQ6" s="0"/>
      <c r="CR6" s="0"/>
      <c r="CS6" s="0"/>
      <c r="CT6" s="0"/>
      <c r="CU6" s="0"/>
      <c r="CV6" s="0"/>
      <c r="CW6" s="0"/>
      <c r="CX6" s="0"/>
      <c r="CY6" s="0"/>
      <c r="CZ6" s="0"/>
      <c r="DA6" s="0"/>
      <c r="DB6" s="0"/>
      <c r="DC6" s="0"/>
      <c r="DD6" s="0"/>
      <c r="DE6" s="0"/>
      <c r="DF6" s="0"/>
      <c r="DG6" s="0"/>
      <c r="DH6" s="0"/>
      <c r="DI6" s="0"/>
      <c r="DJ6" s="0"/>
      <c r="DK6" s="0"/>
      <c r="DL6" s="0"/>
      <c r="DM6" s="0"/>
      <c r="DN6" s="0"/>
      <c r="DO6" s="0"/>
      <c r="DP6" s="0"/>
      <c r="DQ6" s="0"/>
      <c r="DR6" s="0"/>
      <c r="DS6" s="0"/>
      <c r="DT6" s="0"/>
      <c r="DU6" s="0"/>
      <c r="DV6" s="0"/>
      <c r="DW6" s="0"/>
      <c r="DX6" s="0"/>
      <c r="DY6" s="0"/>
      <c r="DZ6" s="0"/>
      <c r="EA6" s="0"/>
      <c r="EB6" s="0"/>
      <c r="EC6" s="0"/>
      <c r="ED6" s="0"/>
      <c r="EE6" s="0"/>
      <c r="EF6" s="0"/>
      <c r="EG6" s="0"/>
      <c r="EH6" s="0"/>
      <c r="EI6" s="0"/>
      <c r="EJ6" s="0"/>
      <c r="EK6" s="0"/>
      <c r="EL6" s="0"/>
      <c r="EM6" s="0"/>
      <c r="EN6" s="0"/>
      <c r="EO6" s="0"/>
      <c r="EP6" s="0"/>
      <c r="EQ6" s="0"/>
      <c r="ER6" s="0"/>
      <c r="ES6" s="0"/>
      <c r="ET6" s="0"/>
      <c r="EU6" s="0"/>
      <c r="EV6" s="0"/>
      <c r="EW6" s="0"/>
      <c r="EX6" s="0"/>
      <c r="EY6" s="0"/>
      <c r="EZ6" s="0"/>
      <c r="FA6" s="0"/>
      <c r="FB6" s="0"/>
      <c r="FC6" s="0"/>
      <c r="FD6" s="0"/>
      <c r="FE6" s="0"/>
      <c r="FF6" s="0"/>
      <c r="FG6" s="0"/>
      <c r="FH6" s="0"/>
      <c r="FI6" s="0"/>
      <c r="FJ6" s="0"/>
      <c r="FK6" s="0"/>
      <c r="FL6" s="0"/>
      <c r="FM6" s="0"/>
      <c r="FN6" s="0"/>
      <c r="FO6" s="0"/>
      <c r="FP6" s="0"/>
      <c r="FQ6" s="0"/>
      <c r="FR6" s="0"/>
      <c r="FS6" s="0"/>
      <c r="FT6" s="0"/>
      <c r="FU6" s="0"/>
      <c r="FV6" s="0"/>
      <c r="FW6" s="0"/>
      <c r="FX6" s="0"/>
      <c r="FY6" s="0"/>
      <c r="FZ6" s="0"/>
      <c r="GA6" s="0"/>
      <c r="GB6" s="0"/>
      <c r="GC6" s="0"/>
      <c r="GD6" s="0"/>
      <c r="GE6" s="0"/>
      <c r="GF6" s="0"/>
      <c r="GG6" s="0"/>
      <c r="GH6" s="0"/>
      <c r="GI6" s="0"/>
      <c r="GJ6" s="0"/>
      <c r="GK6" s="0"/>
      <c r="GL6" s="0"/>
      <c r="GM6" s="0"/>
      <c r="GN6" s="0"/>
      <c r="GO6" s="0"/>
      <c r="GP6" s="0"/>
      <c r="GQ6" s="0"/>
      <c r="GR6" s="0"/>
      <c r="GS6" s="0"/>
      <c r="GT6" s="0"/>
      <c r="GU6" s="0"/>
      <c r="GV6" s="0"/>
      <c r="GW6" s="0"/>
      <c r="GX6" s="0"/>
      <c r="GY6" s="0"/>
      <c r="GZ6" s="0"/>
      <c r="HA6" s="0"/>
      <c r="HB6" s="0"/>
      <c r="HC6" s="0"/>
      <c r="HD6" s="0"/>
      <c r="HE6" s="0"/>
      <c r="HF6" s="0"/>
      <c r="HG6" s="0"/>
      <c r="HH6" s="0"/>
      <c r="HI6" s="0"/>
      <c r="HJ6" s="0"/>
      <c r="HK6" s="0"/>
      <c r="HL6" s="0"/>
      <c r="HM6" s="0"/>
      <c r="HN6" s="0"/>
      <c r="HO6" s="0"/>
      <c r="HP6" s="0"/>
      <c r="HQ6" s="0"/>
      <c r="HR6" s="0"/>
      <c r="HS6" s="0"/>
      <c r="HT6" s="0"/>
      <c r="HU6" s="0"/>
      <c r="HV6" s="0"/>
      <c r="HW6" s="0"/>
      <c r="HX6" s="0"/>
      <c r="HY6" s="0"/>
      <c r="HZ6" s="0"/>
      <c r="IA6" s="0"/>
      <c r="IB6" s="0"/>
      <c r="IC6" s="0"/>
      <c r="ID6" s="0"/>
      <c r="IE6" s="0"/>
      <c r="IF6" s="0"/>
      <c r="IG6" s="0"/>
      <c r="IH6" s="0"/>
      <c r="II6" s="0"/>
      <c r="IJ6" s="0"/>
      <c r="IK6" s="0"/>
      <c r="IL6" s="0"/>
      <c r="IM6" s="0"/>
      <c r="IN6" s="0"/>
      <c r="IO6" s="0"/>
      <c r="IP6" s="0"/>
      <c r="IQ6" s="0"/>
      <c r="IR6" s="0"/>
      <c r="IS6" s="0"/>
      <c r="IT6" s="0"/>
      <c r="IU6" s="0"/>
      <c r="IV6" s="0"/>
      <c r="IW6" s="0"/>
      <c r="IX6" s="0"/>
      <c r="IY6" s="0"/>
      <c r="IZ6" s="0"/>
      <c r="JA6" s="0"/>
      <c r="JB6" s="0"/>
      <c r="JC6" s="0"/>
      <c r="JD6" s="0"/>
      <c r="JE6" s="0"/>
      <c r="JF6" s="0"/>
      <c r="JG6" s="0"/>
      <c r="JH6" s="0"/>
      <c r="JI6" s="0"/>
      <c r="JJ6" s="0"/>
      <c r="JK6" s="0"/>
      <c r="JL6" s="0"/>
      <c r="JM6" s="0"/>
      <c r="JN6" s="0"/>
      <c r="JO6" s="0"/>
      <c r="JP6" s="0"/>
      <c r="JQ6" s="0"/>
      <c r="JR6" s="0"/>
      <c r="JS6" s="0"/>
      <c r="JT6" s="0"/>
      <c r="JU6" s="0"/>
      <c r="JV6" s="0"/>
      <c r="JW6" s="0"/>
      <c r="JX6" s="0"/>
      <c r="JY6" s="0"/>
      <c r="JZ6" s="0"/>
      <c r="KA6" s="0"/>
      <c r="KB6" s="0"/>
      <c r="KC6" s="0"/>
      <c r="KD6" s="0"/>
      <c r="KE6" s="0"/>
      <c r="KF6" s="0"/>
      <c r="KG6" s="0"/>
      <c r="KH6" s="0"/>
      <c r="KI6" s="0"/>
      <c r="KJ6" s="0"/>
      <c r="KK6" s="0"/>
      <c r="KL6" s="0"/>
      <c r="KM6" s="0"/>
      <c r="KN6" s="0"/>
      <c r="KO6" s="0"/>
      <c r="KP6" s="0"/>
      <c r="KQ6" s="0"/>
      <c r="KR6" s="0"/>
      <c r="KS6" s="0"/>
      <c r="KT6" s="0"/>
      <c r="KU6" s="0"/>
      <c r="KV6" s="0"/>
      <c r="KW6" s="0"/>
      <c r="KX6" s="0"/>
      <c r="KY6" s="0"/>
      <c r="KZ6" s="0"/>
      <c r="LA6" s="0"/>
      <c r="LB6" s="0"/>
      <c r="LC6" s="0"/>
      <c r="LD6" s="0"/>
      <c r="LE6" s="0"/>
      <c r="LF6" s="0"/>
      <c r="LG6" s="0"/>
      <c r="LH6" s="0"/>
      <c r="LI6" s="0"/>
      <c r="LJ6" s="0"/>
      <c r="LK6" s="0"/>
      <c r="LL6" s="0"/>
      <c r="LM6" s="0"/>
      <c r="LN6" s="0"/>
      <c r="LO6" s="0"/>
      <c r="LP6" s="0"/>
      <c r="LQ6" s="0"/>
      <c r="LR6" s="0"/>
      <c r="LS6" s="0"/>
      <c r="LT6" s="0"/>
      <c r="LU6" s="0"/>
      <c r="LV6" s="0"/>
      <c r="LW6" s="0"/>
      <c r="LX6" s="0"/>
      <c r="LY6" s="0"/>
      <c r="LZ6" s="0"/>
      <c r="MA6" s="0"/>
      <c r="MB6" s="0"/>
      <c r="MC6" s="0"/>
      <c r="MD6" s="0"/>
      <c r="ME6" s="0"/>
      <c r="MF6" s="0"/>
      <c r="MG6" s="0"/>
      <c r="MH6" s="0"/>
      <c r="MI6" s="0"/>
      <c r="MJ6" s="0"/>
      <c r="MK6" s="0"/>
      <c r="ML6" s="0"/>
      <c r="MM6" s="0"/>
      <c r="MN6" s="0"/>
      <c r="MO6" s="0"/>
      <c r="MP6" s="0"/>
      <c r="MQ6" s="0"/>
      <c r="MR6" s="0"/>
      <c r="MS6" s="0"/>
      <c r="MT6" s="0"/>
      <c r="MU6" s="0"/>
      <c r="MV6" s="0"/>
      <c r="MW6" s="0"/>
      <c r="MX6" s="0"/>
      <c r="MY6" s="0"/>
      <c r="MZ6" s="0"/>
      <c r="NA6" s="0"/>
      <c r="NB6" s="0"/>
      <c r="NC6" s="0"/>
      <c r="ND6" s="0"/>
      <c r="NE6" s="0"/>
      <c r="NF6" s="0"/>
      <c r="NG6" s="0"/>
      <c r="NH6" s="0"/>
      <c r="NI6" s="0"/>
      <c r="NJ6" s="0"/>
      <c r="NK6" s="0"/>
      <c r="NL6" s="0"/>
      <c r="NM6" s="0"/>
      <c r="NN6" s="0"/>
      <c r="NO6" s="0"/>
      <c r="NP6" s="0"/>
      <c r="NQ6" s="0"/>
      <c r="NR6" s="0"/>
      <c r="NS6" s="0"/>
      <c r="NT6" s="0"/>
      <c r="NU6" s="0"/>
      <c r="NV6" s="0"/>
      <c r="NW6" s="0"/>
      <c r="NX6" s="0"/>
      <c r="NY6" s="0"/>
      <c r="NZ6" s="0"/>
      <c r="OA6" s="0"/>
      <c r="OB6" s="0"/>
      <c r="OC6" s="0"/>
      <c r="OD6" s="0"/>
      <c r="OE6" s="0"/>
      <c r="OF6" s="0"/>
      <c r="OG6" s="0"/>
      <c r="OH6" s="0"/>
      <c r="OI6" s="0"/>
      <c r="OJ6" s="0"/>
      <c r="OK6" s="0"/>
      <c r="OL6" s="0"/>
      <c r="OM6" s="0"/>
      <c r="ON6" s="0"/>
      <c r="OO6" s="0"/>
      <c r="OP6" s="0"/>
      <c r="OQ6" s="0"/>
      <c r="OR6" s="0"/>
      <c r="OS6" s="0"/>
      <c r="OT6" s="0"/>
      <c r="OU6" s="0"/>
      <c r="OV6" s="0"/>
      <c r="OW6" s="0"/>
      <c r="OX6" s="0"/>
      <c r="OY6" s="0"/>
      <c r="OZ6" s="0"/>
      <c r="PA6" s="0"/>
      <c r="PB6" s="0"/>
      <c r="PC6" s="0"/>
      <c r="PD6" s="0"/>
      <c r="PE6" s="0"/>
      <c r="PF6" s="0"/>
      <c r="PG6" s="0"/>
      <c r="PH6" s="0"/>
      <c r="PI6" s="0"/>
      <c r="PJ6" s="0"/>
      <c r="PK6" s="0"/>
      <c r="PL6" s="0"/>
      <c r="PM6" s="0"/>
      <c r="PN6" s="0"/>
      <c r="PO6" s="0"/>
      <c r="PP6" s="0"/>
      <c r="PQ6" s="0"/>
      <c r="PR6" s="0"/>
      <c r="PS6" s="0"/>
      <c r="PT6" s="0"/>
      <c r="PU6" s="0"/>
      <c r="PV6" s="0"/>
      <c r="PW6" s="0"/>
      <c r="PX6" s="0"/>
      <c r="PY6" s="0"/>
      <c r="PZ6" s="0"/>
      <c r="QA6" s="0"/>
      <c r="QB6" s="0"/>
      <c r="QC6" s="0"/>
      <c r="QD6" s="0"/>
      <c r="QE6" s="0"/>
      <c r="QF6" s="0"/>
      <c r="QG6" s="0"/>
      <c r="QH6" s="0"/>
      <c r="QI6" s="0"/>
      <c r="QJ6" s="0"/>
      <c r="QK6" s="0"/>
      <c r="QL6" s="0"/>
      <c r="QM6" s="0"/>
      <c r="QN6" s="0"/>
      <c r="QO6" s="0"/>
      <c r="QP6" s="0"/>
      <c r="QQ6" s="0"/>
      <c r="QR6" s="0"/>
      <c r="QS6" s="0"/>
      <c r="QT6" s="0"/>
      <c r="QU6" s="0"/>
      <c r="QV6" s="0"/>
      <c r="QW6" s="0"/>
      <c r="QX6" s="0"/>
      <c r="QY6" s="0"/>
      <c r="QZ6" s="0"/>
      <c r="RA6" s="0"/>
      <c r="RB6" s="0"/>
      <c r="RC6" s="0"/>
      <c r="RD6" s="0"/>
      <c r="RE6" s="0"/>
      <c r="RF6" s="0"/>
      <c r="RG6" s="0"/>
      <c r="RH6" s="0"/>
      <c r="RI6" s="0"/>
      <c r="RJ6" s="0"/>
      <c r="RK6" s="0"/>
      <c r="RL6" s="0"/>
      <c r="RM6" s="0"/>
      <c r="RN6" s="0"/>
      <c r="RO6" s="0"/>
      <c r="RP6" s="0"/>
      <c r="RQ6" s="0"/>
      <c r="RR6" s="0"/>
      <c r="RS6" s="0"/>
      <c r="RT6" s="0"/>
      <c r="RU6" s="0"/>
      <c r="RV6" s="0"/>
      <c r="RW6" s="0"/>
      <c r="RX6" s="0"/>
      <c r="RY6" s="0"/>
      <c r="RZ6" s="0"/>
      <c r="SA6" s="0"/>
      <c r="SB6" s="0"/>
      <c r="SC6" s="0"/>
      <c r="SD6" s="0"/>
      <c r="SE6" s="0"/>
      <c r="SF6" s="0"/>
      <c r="SG6" s="0"/>
      <c r="SH6" s="0"/>
      <c r="SI6" s="0"/>
      <c r="SJ6" s="0"/>
      <c r="SK6" s="0"/>
      <c r="SL6" s="0"/>
      <c r="SM6" s="0"/>
      <c r="SN6" s="0"/>
      <c r="SO6" s="0"/>
      <c r="SP6" s="0"/>
      <c r="SQ6" s="0"/>
      <c r="SR6" s="0"/>
      <c r="SS6" s="0"/>
      <c r="ST6" s="0"/>
      <c r="SU6" s="0"/>
      <c r="SV6" s="0"/>
      <c r="SW6" s="0"/>
      <c r="SX6" s="0"/>
      <c r="SY6" s="0"/>
      <c r="SZ6" s="0"/>
      <c r="TA6" s="0"/>
      <c r="TB6" s="0"/>
      <c r="TC6" s="0"/>
      <c r="TD6" s="0"/>
      <c r="TE6" s="0"/>
      <c r="TF6" s="0"/>
      <c r="TG6" s="0"/>
      <c r="TH6" s="0"/>
      <c r="TI6" s="0"/>
      <c r="TJ6" s="0"/>
      <c r="TK6" s="0"/>
      <c r="TL6" s="0"/>
      <c r="TM6" s="0"/>
      <c r="TN6" s="0"/>
      <c r="TO6" s="0"/>
      <c r="TP6" s="0"/>
      <c r="TQ6" s="0"/>
      <c r="TR6" s="0"/>
      <c r="TS6" s="0"/>
      <c r="TT6" s="0"/>
      <c r="TU6" s="0"/>
      <c r="TV6" s="0"/>
      <c r="TW6" s="0"/>
      <c r="TX6" s="0"/>
      <c r="TY6" s="0"/>
      <c r="TZ6" s="0"/>
      <c r="UA6" s="0"/>
      <c r="UB6" s="0"/>
      <c r="UC6" s="0"/>
      <c r="UD6" s="0"/>
      <c r="UE6" s="0"/>
      <c r="UF6" s="0"/>
      <c r="UG6" s="0"/>
      <c r="UH6" s="0"/>
      <c r="UI6" s="0"/>
      <c r="UJ6" s="0"/>
      <c r="UK6" s="0"/>
      <c r="UL6" s="0"/>
      <c r="UM6" s="0"/>
      <c r="UN6" s="0"/>
      <c r="UO6" s="0"/>
      <c r="UP6" s="0"/>
      <c r="UQ6" s="0"/>
      <c r="UR6" s="0"/>
      <c r="US6" s="0"/>
      <c r="UT6" s="0"/>
      <c r="UU6" s="0"/>
      <c r="UV6" s="0"/>
      <c r="UW6" s="0"/>
      <c r="UX6" s="0"/>
      <c r="UY6" s="0"/>
      <c r="UZ6" s="0"/>
      <c r="VA6" s="0"/>
      <c r="VB6" s="0"/>
      <c r="VC6" s="0"/>
      <c r="VD6" s="0"/>
      <c r="VE6" s="0"/>
      <c r="VF6" s="0"/>
      <c r="VG6" s="0"/>
      <c r="VH6" s="0"/>
      <c r="VI6" s="0"/>
      <c r="VJ6" s="0"/>
      <c r="VK6" s="0"/>
      <c r="VL6" s="0"/>
      <c r="VM6" s="0"/>
      <c r="VN6" s="0"/>
      <c r="VO6" s="0"/>
      <c r="VP6" s="0"/>
      <c r="VQ6" s="0"/>
      <c r="VR6" s="0"/>
      <c r="VS6" s="0"/>
      <c r="VT6" s="0"/>
      <c r="VU6" s="0"/>
      <c r="VV6" s="0"/>
      <c r="VW6" s="0"/>
      <c r="VX6" s="0"/>
      <c r="VY6" s="0"/>
      <c r="VZ6" s="0"/>
      <c r="WA6" s="0"/>
      <c r="WB6" s="0"/>
      <c r="WC6" s="0"/>
      <c r="WD6" s="0"/>
      <c r="WE6" s="0"/>
      <c r="WF6" s="0"/>
      <c r="WG6" s="0"/>
      <c r="WH6" s="0"/>
      <c r="WI6" s="0"/>
      <c r="WJ6" s="0"/>
      <c r="WK6" s="0"/>
      <c r="WL6" s="0"/>
      <c r="WM6" s="0"/>
      <c r="WN6" s="0"/>
      <c r="WO6" s="0"/>
      <c r="WP6" s="0"/>
      <c r="WQ6" s="0"/>
      <c r="WR6" s="0"/>
      <c r="WS6" s="0"/>
      <c r="WT6" s="0"/>
      <c r="WU6" s="0"/>
      <c r="WV6" s="0"/>
      <c r="WW6" s="0"/>
      <c r="WX6" s="0"/>
      <c r="WY6" s="0"/>
      <c r="WZ6" s="0"/>
      <c r="XA6" s="0"/>
      <c r="XB6" s="0"/>
      <c r="XC6" s="0"/>
      <c r="XD6" s="0"/>
      <c r="XE6" s="0"/>
      <c r="XF6" s="0"/>
      <c r="XG6" s="0"/>
      <c r="XH6" s="0"/>
      <c r="XI6" s="0"/>
      <c r="XJ6" s="0"/>
      <c r="XK6" s="0"/>
      <c r="XL6" s="0"/>
      <c r="XM6" s="0"/>
      <c r="XN6" s="0"/>
      <c r="XO6" s="0"/>
      <c r="XP6" s="0"/>
      <c r="XQ6" s="0"/>
      <c r="XR6" s="0"/>
      <c r="XS6" s="0"/>
      <c r="XT6" s="0"/>
      <c r="XU6" s="0"/>
      <c r="XV6" s="0"/>
      <c r="XW6" s="0"/>
      <c r="XX6" s="0"/>
      <c r="XY6" s="0"/>
      <c r="XZ6" s="0"/>
      <c r="YA6" s="0"/>
      <c r="YB6" s="0"/>
      <c r="YC6" s="0"/>
      <c r="YD6" s="0"/>
      <c r="YE6" s="0"/>
      <c r="YF6" s="0"/>
      <c r="YG6" s="0"/>
      <c r="YH6" s="0"/>
      <c r="YI6" s="0"/>
      <c r="YJ6" s="0"/>
      <c r="YK6" s="0"/>
      <c r="YL6" s="0"/>
      <c r="YM6" s="0"/>
      <c r="YN6" s="0"/>
      <c r="YO6" s="0"/>
      <c r="YP6" s="0"/>
      <c r="YQ6" s="0"/>
      <c r="YR6" s="0"/>
      <c r="YS6" s="0"/>
      <c r="YT6" s="0"/>
      <c r="YU6" s="0"/>
      <c r="YV6" s="0"/>
      <c r="YW6" s="0"/>
      <c r="YX6" s="0"/>
      <c r="YY6" s="0"/>
      <c r="YZ6" s="0"/>
      <c r="ZA6" s="0"/>
      <c r="ZB6" s="0"/>
      <c r="ZC6" s="0"/>
      <c r="ZD6" s="0"/>
      <c r="ZE6" s="0"/>
      <c r="ZF6" s="0"/>
      <c r="ZG6" s="0"/>
      <c r="ZH6" s="0"/>
      <c r="ZI6" s="0"/>
      <c r="ZJ6" s="0"/>
      <c r="ZK6" s="0"/>
      <c r="ZL6" s="0"/>
      <c r="ZM6" s="0"/>
      <c r="ZN6" s="0"/>
      <c r="ZO6" s="0"/>
      <c r="ZP6" s="0"/>
      <c r="ZQ6" s="0"/>
      <c r="ZR6" s="0"/>
      <c r="ZS6" s="0"/>
      <c r="ZT6" s="0"/>
      <c r="ZU6" s="0"/>
      <c r="ZV6" s="0"/>
      <c r="ZW6" s="0"/>
      <c r="ZX6" s="0"/>
      <c r="ZY6" s="0"/>
      <c r="ZZ6" s="0"/>
      <c r="AAA6" s="0"/>
      <c r="AAB6" s="0"/>
      <c r="AAC6" s="0"/>
      <c r="AAD6" s="0"/>
      <c r="AAE6" s="0"/>
      <c r="AAF6" s="0"/>
      <c r="AAG6" s="0"/>
      <c r="AAH6" s="0"/>
      <c r="AAI6" s="0"/>
      <c r="AAJ6" s="0"/>
      <c r="AAK6" s="0"/>
      <c r="AAL6" s="0"/>
      <c r="AAM6" s="0"/>
      <c r="AAN6" s="0"/>
      <c r="AAO6" s="0"/>
      <c r="AAP6" s="0"/>
      <c r="AAQ6" s="0"/>
      <c r="AAR6" s="0"/>
      <c r="AAS6" s="0"/>
      <c r="AAT6" s="0"/>
      <c r="AAU6" s="0"/>
      <c r="AAV6" s="0"/>
      <c r="AAW6" s="0"/>
      <c r="AAX6" s="0"/>
      <c r="AAY6" s="0"/>
      <c r="AAZ6" s="0"/>
      <c r="ABA6" s="0"/>
      <c r="ABB6" s="0"/>
      <c r="ABC6" s="0"/>
      <c r="ABD6" s="0"/>
      <c r="ABE6" s="0"/>
      <c r="ABF6" s="0"/>
      <c r="ABG6" s="0"/>
      <c r="ABH6" s="0"/>
      <c r="ABI6" s="0"/>
      <c r="ABJ6" s="0"/>
      <c r="ABK6" s="0"/>
      <c r="ABL6" s="0"/>
      <c r="ABM6" s="0"/>
      <c r="ABN6" s="0"/>
      <c r="ABO6" s="0"/>
      <c r="ABP6" s="0"/>
      <c r="ABQ6" s="0"/>
      <c r="ABR6" s="0"/>
      <c r="ABS6" s="0"/>
      <c r="ABT6" s="0"/>
      <c r="ABU6" s="0"/>
      <c r="ABV6" s="0"/>
      <c r="ABW6" s="0"/>
      <c r="ABX6" s="0"/>
      <c r="ABY6" s="0"/>
      <c r="ABZ6" s="0"/>
      <c r="ACA6" s="0"/>
      <c r="ACB6" s="0"/>
      <c r="ACC6" s="0"/>
      <c r="ACD6" s="0"/>
      <c r="ACE6" s="0"/>
      <c r="ACF6" s="0"/>
      <c r="ACG6" s="0"/>
      <c r="ACH6" s="0"/>
      <c r="ACI6" s="0"/>
      <c r="ACJ6" s="0"/>
      <c r="ACK6" s="0"/>
      <c r="ACL6" s="0"/>
      <c r="ACM6" s="0"/>
      <c r="ACN6" s="0"/>
      <c r="ACO6" s="0"/>
      <c r="ACP6" s="0"/>
      <c r="ACQ6" s="0"/>
      <c r="ACR6" s="0"/>
      <c r="ACS6" s="0"/>
      <c r="ACT6" s="0"/>
      <c r="ACU6" s="0"/>
      <c r="ACV6" s="0"/>
      <c r="ACW6" s="0"/>
      <c r="ACX6" s="0"/>
      <c r="ACY6" s="0"/>
      <c r="ACZ6" s="0"/>
      <c r="ADA6" s="0"/>
      <c r="ADB6" s="0"/>
      <c r="ADC6" s="0"/>
      <c r="ADD6" s="0"/>
      <c r="ADE6" s="0"/>
      <c r="ADF6" s="0"/>
      <c r="ADG6" s="0"/>
      <c r="ADH6" s="0"/>
      <c r="ADI6" s="0"/>
      <c r="ADJ6" s="0"/>
      <c r="ADK6" s="0"/>
      <c r="ADL6" s="0"/>
      <c r="ADM6" s="0"/>
      <c r="ADN6" s="0"/>
      <c r="ADO6" s="0"/>
      <c r="ADP6" s="0"/>
      <c r="ADQ6" s="0"/>
      <c r="ADR6" s="0"/>
      <c r="ADS6" s="0"/>
      <c r="ADT6" s="0"/>
      <c r="ADU6" s="0"/>
      <c r="ADV6" s="0"/>
      <c r="ADW6" s="0"/>
      <c r="ADX6" s="0"/>
      <c r="ADY6" s="0"/>
      <c r="ADZ6" s="0"/>
      <c r="AEA6" s="0"/>
      <c r="AEB6" s="0"/>
      <c r="AEC6" s="0"/>
      <c r="AED6" s="0"/>
      <c r="AEE6" s="0"/>
      <c r="AEF6" s="0"/>
      <c r="AEG6" s="0"/>
      <c r="AEH6" s="0"/>
      <c r="AEI6" s="0"/>
      <c r="AEJ6" s="0"/>
      <c r="AEK6" s="0"/>
      <c r="AEL6" s="0"/>
      <c r="AEM6" s="0"/>
      <c r="AEN6" s="0"/>
      <c r="AEO6" s="0"/>
      <c r="AEP6" s="0"/>
      <c r="AEQ6" s="0"/>
      <c r="AER6" s="0"/>
      <c r="AES6" s="0"/>
      <c r="AET6" s="0"/>
      <c r="AEU6" s="0"/>
      <c r="AEV6" s="0"/>
      <c r="AEW6" s="0"/>
      <c r="AEX6" s="0"/>
      <c r="AEY6" s="0"/>
      <c r="AEZ6" s="0"/>
      <c r="AFA6" s="0"/>
      <c r="AFB6" s="0"/>
      <c r="AFC6" s="0"/>
      <c r="AFD6" s="0"/>
      <c r="AFE6" s="0"/>
      <c r="AFF6" s="0"/>
      <c r="AFG6" s="0"/>
      <c r="AFH6" s="0"/>
      <c r="AFI6" s="0"/>
      <c r="AFJ6" s="0"/>
      <c r="AFK6" s="0"/>
      <c r="AFL6" s="0"/>
      <c r="AFM6" s="0"/>
      <c r="AFN6" s="0"/>
      <c r="AFO6" s="0"/>
      <c r="AFP6" s="0"/>
      <c r="AFQ6" s="0"/>
      <c r="AFR6" s="0"/>
      <c r="AFS6" s="0"/>
      <c r="AFT6" s="0"/>
      <c r="AFU6" s="0"/>
      <c r="AFV6" s="0"/>
      <c r="AFW6" s="0"/>
      <c r="AFX6" s="0"/>
      <c r="AFY6" s="0"/>
      <c r="AFZ6" s="0"/>
      <c r="AGA6" s="0"/>
      <c r="AGB6" s="0"/>
      <c r="AGC6" s="0"/>
      <c r="AGD6" s="0"/>
      <c r="AGE6" s="0"/>
      <c r="AGF6" s="0"/>
      <c r="AGG6" s="0"/>
      <c r="AGH6" s="0"/>
      <c r="AGI6" s="0"/>
      <c r="AGJ6" s="0"/>
      <c r="AGK6" s="0"/>
      <c r="AGL6" s="0"/>
      <c r="AGM6" s="0"/>
      <c r="AGN6" s="0"/>
      <c r="AGO6" s="0"/>
      <c r="AGP6" s="0"/>
      <c r="AGQ6" s="0"/>
      <c r="AGR6" s="0"/>
      <c r="AGS6" s="0"/>
      <c r="AGT6" s="0"/>
      <c r="AGU6" s="0"/>
      <c r="AGV6" s="0"/>
      <c r="AGW6" s="0"/>
      <c r="AGX6" s="0"/>
      <c r="AGY6" s="0"/>
      <c r="AGZ6" s="0"/>
      <c r="AHA6" s="0"/>
      <c r="AHB6" s="0"/>
      <c r="AHC6" s="0"/>
      <c r="AHD6" s="0"/>
      <c r="AHE6" s="0"/>
      <c r="AHF6" s="0"/>
      <c r="AHG6" s="0"/>
      <c r="AHH6" s="0"/>
      <c r="AHI6" s="0"/>
      <c r="AHJ6" s="0"/>
      <c r="AHK6" s="0"/>
      <c r="AHL6" s="0"/>
      <c r="AHM6" s="0"/>
      <c r="AHN6" s="0"/>
      <c r="AHO6" s="0"/>
      <c r="AHP6" s="0"/>
      <c r="AHQ6" s="0"/>
      <c r="AHR6" s="0"/>
      <c r="AHS6" s="0"/>
      <c r="AHT6" s="0"/>
      <c r="AHU6" s="0"/>
      <c r="AHV6" s="0"/>
      <c r="AHW6" s="0"/>
      <c r="AHX6" s="0"/>
      <c r="AHY6" s="0"/>
      <c r="AHZ6" s="0"/>
      <c r="AIA6" s="0"/>
      <c r="AIB6" s="0"/>
      <c r="AIC6" s="0"/>
      <c r="AID6" s="0"/>
      <c r="AIE6" s="0"/>
      <c r="AIF6" s="0"/>
      <c r="AIG6" s="0"/>
      <c r="AIH6" s="0"/>
      <c r="AII6" s="0"/>
      <c r="AIJ6" s="0"/>
      <c r="AIK6" s="0"/>
      <c r="AIL6" s="0"/>
      <c r="AIM6" s="0"/>
      <c r="AIN6" s="0"/>
      <c r="AIO6" s="0"/>
      <c r="AIP6" s="0"/>
      <c r="AIQ6" s="0"/>
      <c r="AIR6" s="0"/>
      <c r="AIS6" s="0"/>
      <c r="AIT6" s="0"/>
      <c r="AIU6" s="0"/>
      <c r="AIV6" s="0"/>
      <c r="AIW6" s="0"/>
      <c r="AIX6" s="0"/>
      <c r="AIY6" s="0"/>
      <c r="AIZ6" s="0"/>
      <c r="AJA6" s="0"/>
      <c r="AJB6" s="0"/>
      <c r="AJC6" s="0"/>
      <c r="AJD6" s="0"/>
      <c r="AJE6" s="0"/>
      <c r="AJF6" s="0"/>
      <c r="AJG6" s="0"/>
      <c r="AJH6" s="0"/>
      <c r="AJI6" s="0"/>
      <c r="AJJ6" s="0"/>
      <c r="AJK6" s="0"/>
      <c r="AJL6" s="0"/>
      <c r="AJM6" s="0"/>
      <c r="AJN6" s="0"/>
      <c r="AJO6" s="0"/>
      <c r="AJP6" s="0"/>
      <c r="AJQ6" s="0"/>
      <c r="AJR6" s="0"/>
      <c r="AJS6" s="0"/>
      <c r="AJT6" s="0"/>
      <c r="AJU6" s="0"/>
      <c r="AJV6" s="0"/>
      <c r="AJW6" s="0"/>
      <c r="AJX6" s="0"/>
      <c r="AJY6" s="0"/>
      <c r="AJZ6" s="0"/>
      <c r="AKA6" s="0"/>
      <c r="AKB6" s="0"/>
      <c r="AKC6" s="0"/>
      <c r="AKD6" s="0"/>
      <c r="AKE6" s="0"/>
      <c r="AKF6" s="0"/>
      <c r="AKG6" s="0"/>
      <c r="AKH6" s="0"/>
      <c r="AKI6" s="0"/>
      <c r="AKJ6" s="0"/>
      <c r="AKK6" s="0"/>
      <c r="AKL6" s="0"/>
      <c r="AKM6" s="0"/>
      <c r="AKN6" s="0"/>
      <c r="AKO6" s="0"/>
      <c r="AKP6" s="0"/>
      <c r="AKQ6" s="0"/>
      <c r="AKR6" s="0"/>
      <c r="AKS6" s="0"/>
      <c r="AKT6" s="0"/>
      <c r="AKU6" s="0"/>
      <c r="AKV6" s="0"/>
      <c r="AKW6" s="0"/>
      <c r="AKX6" s="0"/>
      <c r="AKY6" s="0"/>
      <c r="AKZ6" s="0"/>
      <c r="ALA6" s="0"/>
      <c r="ALB6" s="0"/>
      <c r="ALC6" s="0"/>
      <c r="ALD6" s="0"/>
      <c r="ALE6" s="0"/>
      <c r="ALF6" s="0"/>
      <c r="ALG6" s="0"/>
      <c r="ALH6" s="0"/>
      <c r="ALI6" s="0"/>
      <c r="ALJ6" s="0"/>
      <c r="ALK6" s="0"/>
      <c r="ALL6" s="0"/>
      <c r="ALM6" s="0"/>
      <c r="ALN6" s="0"/>
      <c r="ALO6" s="0"/>
      <c r="ALP6" s="0"/>
      <c r="ALQ6" s="0"/>
      <c r="ALR6" s="0"/>
      <c r="ALS6" s="0"/>
      <c r="ALT6" s="0"/>
      <c r="ALU6" s="0"/>
      <c r="ALV6" s="0"/>
      <c r="ALW6" s="0"/>
      <c r="ALX6" s="0"/>
      <c r="ALY6" s="0"/>
      <c r="ALZ6" s="0"/>
      <c r="AMA6" s="0"/>
      <c r="AMB6" s="0"/>
      <c r="AMC6" s="0"/>
      <c r="AMD6" s="0"/>
      <c r="AME6" s="0"/>
      <c r="AMF6" s="0"/>
      <c r="AMG6" s="0"/>
      <c r="AMH6" s="0"/>
      <c r="AMI6" s="0"/>
      <c r="AMJ6" s="0"/>
    </row>
    <row r="7" customFormat="false" ht="26.4" hidden="false" customHeight="true" outlineLevel="0" collapsed="false">
      <c r="A7" s="0"/>
      <c r="B7" s="103" t="s">
        <v>209</v>
      </c>
      <c r="C7" s="104"/>
      <c r="D7" s="0"/>
      <c r="E7" s="0"/>
      <c r="F7" s="0"/>
      <c r="G7" s="0"/>
      <c r="H7" s="0"/>
      <c r="I7" s="0"/>
      <c r="J7" s="0"/>
      <c r="K7" s="0"/>
      <c r="L7" s="0"/>
      <c r="M7" s="0"/>
      <c r="N7" s="0"/>
      <c r="O7" s="0"/>
      <c r="P7" s="0"/>
      <c r="Q7" s="0"/>
      <c r="R7" s="0"/>
      <c r="S7" s="0"/>
      <c r="T7" s="0"/>
      <c r="U7" s="0"/>
      <c r="V7" s="0"/>
      <c r="W7" s="0"/>
      <c r="X7" s="0"/>
      <c r="Y7" s="0"/>
      <c r="Z7" s="0"/>
      <c r="AA7" s="0"/>
      <c r="AB7" s="0"/>
      <c r="AC7" s="0"/>
      <c r="AD7" s="0"/>
      <c r="AE7" s="0"/>
      <c r="AF7" s="0"/>
      <c r="AG7" s="0"/>
      <c r="AH7" s="0"/>
      <c r="AI7" s="0"/>
      <c r="AJ7" s="0"/>
      <c r="AK7" s="0"/>
      <c r="AL7" s="0"/>
      <c r="AM7" s="0"/>
      <c r="AN7" s="0"/>
      <c r="AO7" s="0"/>
      <c r="AP7" s="0"/>
      <c r="AQ7" s="0"/>
      <c r="AR7" s="0"/>
      <c r="AS7" s="0"/>
      <c r="AT7" s="0"/>
      <c r="AU7" s="0"/>
      <c r="AV7" s="0"/>
      <c r="AW7" s="0"/>
      <c r="AX7" s="0"/>
      <c r="AY7" s="0"/>
      <c r="AZ7" s="0"/>
      <c r="BA7" s="0"/>
      <c r="BB7" s="0"/>
      <c r="BC7" s="0"/>
      <c r="BD7" s="0"/>
      <c r="BE7" s="0"/>
      <c r="BF7" s="0"/>
      <c r="BG7" s="0"/>
      <c r="BH7" s="0"/>
      <c r="BI7" s="0"/>
      <c r="BJ7" s="0"/>
      <c r="BK7" s="0"/>
      <c r="BL7" s="0"/>
      <c r="BM7" s="0"/>
      <c r="BN7" s="0"/>
      <c r="BO7" s="0"/>
      <c r="BP7" s="0"/>
      <c r="BQ7" s="0"/>
      <c r="BR7" s="0"/>
      <c r="BS7" s="0"/>
      <c r="BT7" s="0"/>
      <c r="BU7" s="0"/>
      <c r="BV7" s="0"/>
      <c r="BW7" s="0"/>
      <c r="BX7" s="0"/>
      <c r="BY7" s="0"/>
      <c r="BZ7" s="0"/>
      <c r="CA7" s="0"/>
      <c r="CB7" s="0"/>
      <c r="CC7" s="0"/>
      <c r="CD7" s="0"/>
      <c r="CE7" s="0"/>
      <c r="CF7" s="0"/>
      <c r="CG7" s="0"/>
      <c r="CH7" s="0"/>
      <c r="CI7" s="0"/>
      <c r="CJ7" s="0"/>
      <c r="CK7" s="0"/>
      <c r="CL7" s="0"/>
      <c r="CM7" s="0"/>
      <c r="CN7" s="0"/>
      <c r="CO7" s="0"/>
      <c r="CP7" s="0"/>
      <c r="CQ7" s="0"/>
      <c r="CR7" s="0"/>
      <c r="CS7" s="0"/>
      <c r="CT7" s="0"/>
      <c r="CU7" s="0"/>
      <c r="CV7" s="0"/>
      <c r="CW7" s="0"/>
      <c r="CX7" s="0"/>
      <c r="CY7" s="0"/>
      <c r="CZ7" s="0"/>
      <c r="DA7" s="0"/>
      <c r="DB7" s="0"/>
      <c r="DC7" s="0"/>
      <c r="DD7" s="0"/>
      <c r="DE7" s="0"/>
      <c r="DF7" s="0"/>
      <c r="DG7" s="0"/>
      <c r="DH7" s="0"/>
      <c r="DI7" s="0"/>
      <c r="DJ7" s="0"/>
      <c r="DK7" s="0"/>
      <c r="DL7" s="0"/>
      <c r="DM7" s="0"/>
      <c r="DN7" s="0"/>
      <c r="DO7" s="0"/>
      <c r="DP7" s="0"/>
      <c r="DQ7" s="0"/>
      <c r="DR7" s="0"/>
      <c r="DS7" s="0"/>
      <c r="DT7" s="0"/>
      <c r="DU7" s="0"/>
      <c r="DV7" s="0"/>
      <c r="DW7" s="0"/>
      <c r="DX7" s="0"/>
      <c r="DY7" s="0"/>
      <c r="DZ7" s="0"/>
      <c r="EA7" s="0"/>
      <c r="EB7" s="0"/>
      <c r="EC7" s="0"/>
      <c r="ED7" s="0"/>
      <c r="EE7" s="0"/>
      <c r="EF7" s="0"/>
      <c r="EG7" s="0"/>
      <c r="EH7" s="0"/>
      <c r="EI7" s="0"/>
      <c r="EJ7" s="0"/>
      <c r="EK7" s="0"/>
      <c r="EL7" s="0"/>
      <c r="EM7" s="0"/>
      <c r="EN7" s="0"/>
      <c r="EO7" s="0"/>
      <c r="EP7" s="0"/>
      <c r="EQ7" s="0"/>
      <c r="ER7" s="0"/>
      <c r="ES7" s="0"/>
      <c r="ET7" s="0"/>
      <c r="EU7" s="0"/>
      <c r="EV7" s="0"/>
      <c r="EW7" s="0"/>
      <c r="EX7" s="0"/>
      <c r="EY7" s="0"/>
      <c r="EZ7" s="0"/>
      <c r="FA7" s="0"/>
      <c r="FB7" s="0"/>
      <c r="FC7" s="0"/>
      <c r="FD7" s="0"/>
      <c r="FE7" s="0"/>
      <c r="FF7" s="0"/>
      <c r="FG7" s="0"/>
      <c r="FH7" s="0"/>
      <c r="FI7" s="0"/>
      <c r="FJ7" s="0"/>
      <c r="FK7" s="0"/>
      <c r="FL7" s="0"/>
      <c r="FM7" s="0"/>
      <c r="FN7" s="0"/>
      <c r="FO7" s="0"/>
      <c r="FP7" s="0"/>
      <c r="FQ7" s="0"/>
      <c r="FR7" s="0"/>
      <c r="FS7" s="0"/>
      <c r="FT7" s="0"/>
      <c r="FU7" s="0"/>
      <c r="FV7" s="0"/>
      <c r="FW7" s="0"/>
      <c r="FX7" s="0"/>
      <c r="FY7" s="0"/>
      <c r="FZ7" s="0"/>
      <c r="GA7" s="0"/>
      <c r="GB7" s="0"/>
      <c r="GC7" s="0"/>
      <c r="GD7" s="0"/>
      <c r="GE7" s="0"/>
      <c r="GF7" s="0"/>
      <c r="GG7" s="0"/>
      <c r="GH7" s="0"/>
      <c r="GI7" s="0"/>
      <c r="GJ7" s="0"/>
      <c r="GK7" s="0"/>
      <c r="GL7" s="0"/>
      <c r="GM7" s="0"/>
      <c r="GN7" s="0"/>
      <c r="GO7" s="0"/>
      <c r="GP7" s="0"/>
      <c r="GQ7" s="0"/>
      <c r="GR7" s="0"/>
      <c r="GS7" s="0"/>
      <c r="GT7" s="0"/>
      <c r="GU7" s="0"/>
      <c r="GV7" s="0"/>
      <c r="GW7" s="0"/>
      <c r="GX7" s="0"/>
      <c r="GY7" s="0"/>
      <c r="GZ7" s="0"/>
      <c r="HA7" s="0"/>
      <c r="HB7" s="0"/>
      <c r="HC7" s="0"/>
      <c r="HD7" s="0"/>
      <c r="HE7" s="0"/>
      <c r="HF7" s="0"/>
      <c r="HG7" s="0"/>
      <c r="HH7" s="0"/>
      <c r="HI7" s="0"/>
      <c r="HJ7" s="0"/>
      <c r="HK7" s="0"/>
      <c r="HL7" s="0"/>
      <c r="HM7" s="0"/>
      <c r="HN7" s="0"/>
      <c r="HO7" s="0"/>
      <c r="HP7" s="0"/>
      <c r="HQ7" s="0"/>
      <c r="HR7" s="0"/>
      <c r="HS7" s="0"/>
      <c r="HT7" s="0"/>
      <c r="HU7" s="0"/>
      <c r="HV7" s="0"/>
      <c r="HW7" s="0"/>
      <c r="HX7" s="0"/>
      <c r="HY7" s="0"/>
      <c r="HZ7" s="0"/>
      <c r="IA7" s="0"/>
      <c r="IB7" s="0"/>
      <c r="IC7" s="0"/>
      <c r="ID7" s="0"/>
      <c r="IE7" s="0"/>
      <c r="IF7" s="0"/>
      <c r="IG7" s="0"/>
      <c r="IH7" s="0"/>
      <c r="II7" s="0"/>
      <c r="IJ7" s="0"/>
      <c r="IK7" s="0"/>
      <c r="IL7" s="0"/>
      <c r="IM7" s="0"/>
      <c r="IN7" s="0"/>
      <c r="IO7" s="0"/>
      <c r="IP7" s="0"/>
      <c r="IQ7" s="0"/>
      <c r="IR7" s="0"/>
      <c r="IS7" s="0"/>
      <c r="IT7" s="0"/>
      <c r="IU7" s="0"/>
      <c r="IV7" s="0"/>
      <c r="IW7" s="0"/>
      <c r="IX7" s="0"/>
      <c r="IY7" s="0"/>
      <c r="IZ7" s="0"/>
      <c r="JA7" s="0"/>
      <c r="JB7" s="0"/>
      <c r="JC7" s="0"/>
      <c r="JD7" s="0"/>
      <c r="JE7" s="0"/>
      <c r="JF7" s="0"/>
      <c r="JG7" s="0"/>
      <c r="JH7" s="0"/>
      <c r="JI7" s="0"/>
      <c r="JJ7" s="0"/>
      <c r="JK7" s="0"/>
      <c r="JL7" s="0"/>
      <c r="JM7" s="0"/>
      <c r="JN7" s="0"/>
      <c r="JO7" s="0"/>
      <c r="JP7" s="0"/>
      <c r="JQ7" s="0"/>
      <c r="JR7" s="0"/>
      <c r="JS7" s="0"/>
      <c r="JT7" s="0"/>
      <c r="JU7" s="0"/>
      <c r="JV7" s="0"/>
      <c r="JW7" s="0"/>
      <c r="JX7" s="0"/>
      <c r="JY7" s="0"/>
      <c r="JZ7" s="0"/>
      <c r="KA7" s="0"/>
      <c r="KB7" s="0"/>
      <c r="KC7" s="0"/>
      <c r="KD7" s="0"/>
      <c r="KE7" s="0"/>
      <c r="KF7" s="0"/>
      <c r="KG7" s="0"/>
      <c r="KH7" s="0"/>
      <c r="KI7" s="0"/>
      <c r="KJ7" s="0"/>
      <c r="KK7" s="0"/>
      <c r="KL7" s="0"/>
      <c r="KM7" s="0"/>
      <c r="KN7" s="0"/>
      <c r="KO7" s="0"/>
      <c r="KP7" s="0"/>
      <c r="KQ7" s="0"/>
      <c r="KR7" s="0"/>
      <c r="KS7" s="0"/>
      <c r="KT7" s="0"/>
      <c r="KU7" s="0"/>
      <c r="KV7" s="0"/>
      <c r="KW7" s="0"/>
      <c r="KX7" s="0"/>
      <c r="KY7" s="0"/>
      <c r="KZ7" s="0"/>
      <c r="LA7" s="0"/>
      <c r="LB7" s="0"/>
      <c r="LC7" s="0"/>
      <c r="LD7" s="0"/>
      <c r="LE7" s="0"/>
      <c r="LF7" s="0"/>
      <c r="LG7" s="0"/>
      <c r="LH7" s="0"/>
      <c r="LI7" s="0"/>
      <c r="LJ7" s="0"/>
      <c r="LK7" s="0"/>
      <c r="LL7" s="0"/>
      <c r="LM7" s="0"/>
      <c r="LN7" s="0"/>
      <c r="LO7" s="0"/>
      <c r="LP7" s="0"/>
      <c r="LQ7" s="0"/>
      <c r="LR7" s="0"/>
      <c r="LS7" s="0"/>
      <c r="LT7" s="0"/>
      <c r="LU7" s="0"/>
      <c r="LV7" s="0"/>
      <c r="LW7" s="0"/>
      <c r="LX7" s="0"/>
      <c r="LY7" s="0"/>
      <c r="LZ7" s="0"/>
      <c r="MA7" s="0"/>
      <c r="MB7" s="0"/>
      <c r="MC7" s="0"/>
      <c r="MD7" s="0"/>
      <c r="ME7" s="0"/>
      <c r="MF7" s="0"/>
      <c r="MG7" s="0"/>
      <c r="MH7" s="0"/>
      <c r="MI7" s="0"/>
      <c r="MJ7" s="0"/>
      <c r="MK7" s="0"/>
      <c r="ML7" s="0"/>
      <c r="MM7" s="0"/>
      <c r="MN7" s="0"/>
      <c r="MO7" s="0"/>
      <c r="MP7" s="0"/>
      <c r="MQ7" s="0"/>
      <c r="MR7" s="0"/>
      <c r="MS7" s="0"/>
      <c r="MT7" s="0"/>
      <c r="MU7" s="0"/>
      <c r="MV7" s="0"/>
      <c r="MW7" s="0"/>
      <c r="MX7" s="0"/>
      <c r="MY7" s="0"/>
      <c r="MZ7" s="0"/>
      <c r="NA7" s="0"/>
      <c r="NB7" s="0"/>
      <c r="NC7" s="0"/>
      <c r="ND7" s="0"/>
      <c r="NE7" s="0"/>
      <c r="NF7" s="0"/>
      <c r="NG7" s="0"/>
      <c r="NH7" s="0"/>
      <c r="NI7" s="0"/>
      <c r="NJ7" s="0"/>
      <c r="NK7" s="0"/>
      <c r="NL7" s="0"/>
      <c r="NM7" s="0"/>
      <c r="NN7" s="0"/>
      <c r="NO7" s="0"/>
      <c r="NP7" s="0"/>
      <c r="NQ7" s="0"/>
      <c r="NR7" s="0"/>
      <c r="NS7" s="0"/>
      <c r="NT7" s="0"/>
      <c r="NU7" s="0"/>
      <c r="NV7" s="0"/>
      <c r="NW7" s="0"/>
      <c r="NX7" s="0"/>
      <c r="NY7" s="0"/>
      <c r="NZ7" s="0"/>
      <c r="OA7" s="0"/>
      <c r="OB7" s="0"/>
      <c r="OC7" s="0"/>
      <c r="OD7" s="0"/>
      <c r="OE7" s="0"/>
      <c r="OF7" s="0"/>
      <c r="OG7" s="0"/>
      <c r="OH7" s="0"/>
      <c r="OI7" s="0"/>
      <c r="OJ7" s="0"/>
      <c r="OK7" s="0"/>
      <c r="OL7" s="0"/>
      <c r="OM7" s="0"/>
      <c r="ON7" s="0"/>
      <c r="OO7" s="0"/>
      <c r="OP7" s="0"/>
      <c r="OQ7" s="0"/>
      <c r="OR7" s="0"/>
      <c r="OS7" s="0"/>
      <c r="OT7" s="0"/>
      <c r="OU7" s="0"/>
      <c r="OV7" s="0"/>
      <c r="OW7" s="0"/>
      <c r="OX7" s="0"/>
      <c r="OY7" s="0"/>
      <c r="OZ7" s="0"/>
      <c r="PA7" s="0"/>
      <c r="PB7" s="0"/>
      <c r="PC7" s="0"/>
      <c r="PD7" s="0"/>
      <c r="PE7" s="0"/>
      <c r="PF7" s="0"/>
      <c r="PG7" s="0"/>
      <c r="PH7" s="0"/>
      <c r="PI7" s="0"/>
      <c r="PJ7" s="0"/>
      <c r="PK7" s="0"/>
      <c r="PL7" s="0"/>
      <c r="PM7" s="0"/>
      <c r="PN7" s="0"/>
      <c r="PO7" s="0"/>
      <c r="PP7" s="0"/>
      <c r="PQ7" s="0"/>
      <c r="PR7" s="0"/>
      <c r="PS7" s="0"/>
      <c r="PT7" s="0"/>
      <c r="PU7" s="0"/>
      <c r="PV7" s="0"/>
      <c r="PW7" s="0"/>
      <c r="PX7" s="0"/>
      <c r="PY7" s="0"/>
      <c r="PZ7" s="0"/>
      <c r="QA7" s="0"/>
      <c r="QB7" s="0"/>
      <c r="QC7" s="0"/>
      <c r="QD7" s="0"/>
      <c r="QE7" s="0"/>
      <c r="QF7" s="0"/>
      <c r="QG7" s="0"/>
      <c r="QH7" s="0"/>
      <c r="QI7" s="0"/>
      <c r="QJ7" s="0"/>
      <c r="QK7" s="0"/>
      <c r="QL7" s="0"/>
      <c r="QM7" s="0"/>
      <c r="QN7" s="0"/>
      <c r="QO7" s="0"/>
      <c r="QP7" s="0"/>
      <c r="QQ7" s="0"/>
      <c r="QR7" s="0"/>
      <c r="QS7" s="0"/>
      <c r="QT7" s="0"/>
      <c r="QU7" s="0"/>
      <c r="QV7" s="0"/>
      <c r="QW7" s="0"/>
      <c r="QX7" s="0"/>
      <c r="QY7" s="0"/>
      <c r="QZ7" s="0"/>
      <c r="RA7" s="0"/>
      <c r="RB7" s="0"/>
      <c r="RC7" s="0"/>
      <c r="RD7" s="0"/>
      <c r="RE7" s="0"/>
      <c r="RF7" s="0"/>
      <c r="RG7" s="0"/>
      <c r="RH7" s="0"/>
      <c r="RI7" s="0"/>
      <c r="RJ7" s="0"/>
      <c r="RK7" s="0"/>
      <c r="RL7" s="0"/>
      <c r="RM7" s="0"/>
      <c r="RN7" s="0"/>
      <c r="RO7" s="0"/>
      <c r="RP7" s="0"/>
      <c r="RQ7" s="0"/>
      <c r="RR7" s="0"/>
      <c r="RS7" s="0"/>
      <c r="RT7" s="0"/>
      <c r="RU7" s="0"/>
      <c r="RV7" s="0"/>
      <c r="RW7" s="0"/>
      <c r="RX7" s="0"/>
      <c r="RY7" s="0"/>
      <c r="RZ7" s="0"/>
      <c r="SA7" s="0"/>
      <c r="SB7" s="0"/>
      <c r="SC7" s="0"/>
      <c r="SD7" s="0"/>
      <c r="SE7" s="0"/>
      <c r="SF7" s="0"/>
      <c r="SG7" s="0"/>
      <c r="SH7" s="0"/>
      <c r="SI7" s="0"/>
      <c r="SJ7" s="0"/>
      <c r="SK7" s="0"/>
      <c r="SL7" s="0"/>
      <c r="SM7" s="0"/>
      <c r="SN7" s="0"/>
      <c r="SO7" s="0"/>
      <c r="SP7" s="0"/>
      <c r="SQ7" s="0"/>
      <c r="SR7" s="0"/>
      <c r="SS7" s="0"/>
      <c r="ST7" s="0"/>
      <c r="SU7" s="0"/>
      <c r="SV7" s="0"/>
      <c r="SW7" s="0"/>
      <c r="SX7" s="0"/>
      <c r="SY7" s="0"/>
      <c r="SZ7" s="0"/>
      <c r="TA7" s="0"/>
      <c r="TB7" s="0"/>
      <c r="TC7" s="0"/>
      <c r="TD7" s="0"/>
      <c r="TE7" s="0"/>
      <c r="TF7" s="0"/>
      <c r="TG7" s="0"/>
      <c r="TH7" s="0"/>
      <c r="TI7" s="0"/>
      <c r="TJ7" s="0"/>
      <c r="TK7" s="0"/>
      <c r="TL7" s="0"/>
      <c r="TM7" s="0"/>
      <c r="TN7" s="0"/>
      <c r="TO7" s="0"/>
      <c r="TP7" s="0"/>
      <c r="TQ7" s="0"/>
      <c r="TR7" s="0"/>
      <c r="TS7" s="0"/>
      <c r="TT7" s="0"/>
      <c r="TU7" s="0"/>
      <c r="TV7" s="0"/>
      <c r="TW7" s="0"/>
      <c r="TX7" s="0"/>
      <c r="TY7" s="0"/>
      <c r="TZ7" s="0"/>
      <c r="UA7" s="0"/>
      <c r="UB7" s="0"/>
      <c r="UC7" s="0"/>
      <c r="UD7" s="0"/>
      <c r="UE7" s="0"/>
      <c r="UF7" s="0"/>
      <c r="UG7" s="0"/>
      <c r="UH7" s="0"/>
      <c r="UI7" s="0"/>
      <c r="UJ7" s="0"/>
      <c r="UK7" s="0"/>
      <c r="UL7" s="0"/>
      <c r="UM7" s="0"/>
      <c r="UN7" s="0"/>
      <c r="UO7" s="0"/>
      <c r="UP7" s="0"/>
      <c r="UQ7" s="0"/>
      <c r="UR7" s="0"/>
      <c r="US7" s="0"/>
      <c r="UT7" s="0"/>
      <c r="UU7" s="0"/>
      <c r="UV7" s="0"/>
      <c r="UW7" s="0"/>
      <c r="UX7" s="0"/>
      <c r="UY7" s="0"/>
      <c r="UZ7" s="0"/>
      <c r="VA7" s="0"/>
      <c r="VB7" s="0"/>
      <c r="VC7" s="0"/>
      <c r="VD7" s="0"/>
      <c r="VE7" s="0"/>
      <c r="VF7" s="0"/>
      <c r="VG7" s="0"/>
      <c r="VH7" s="0"/>
      <c r="VI7" s="0"/>
      <c r="VJ7" s="0"/>
      <c r="VK7" s="0"/>
      <c r="VL7" s="0"/>
      <c r="VM7" s="0"/>
      <c r="VN7" s="0"/>
      <c r="VO7" s="0"/>
      <c r="VP7" s="0"/>
      <c r="VQ7" s="0"/>
      <c r="VR7" s="0"/>
      <c r="VS7" s="0"/>
      <c r="VT7" s="0"/>
      <c r="VU7" s="0"/>
      <c r="VV7" s="0"/>
      <c r="VW7" s="0"/>
      <c r="VX7" s="0"/>
      <c r="VY7" s="0"/>
      <c r="VZ7" s="0"/>
      <c r="WA7" s="0"/>
      <c r="WB7" s="0"/>
      <c r="WC7" s="0"/>
      <c r="WD7" s="0"/>
      <c r="WE7" s="0"/>
      <c r="WF7" s="0"/>
      <c r="WG7" s="0"/>
      <c r="WH7" s="0"/>
      <c r="WI7" s="0"/>
      <c r="WJ7" s="0"/>
      <c r="WK7" s="0"/>
      <c r="WL7" s="0"/>
      <c r="WM7" s="0"/>
      <c r="WN7" s="0"/>
      <c r="WO7" s="0"/>
      <c r="WP7" s="0"/>
      <c r="WQ7" s="0"/>
      <c r="WR7" s="0"/>
      <c r="WS7" s="0"/>
      <c r="WT7" s="0"/>
      <c r="WU7" s="0"/>
      <c r="WV7" s="0"/>
      <c r="WW7" s="0"/>
      <c r="WX7" s="0"/>
      <c r="WY7" s="0"/>
      <c r="WZ7" s="0"/>
      <c r="XA7" s="0"/>
      <c r="XB7" s="0"/>
      <c r="XC7" s="0"/>
      <c r="XD7" s="0"/>
      <c r="XE7" s="0"/>
      <c r="XF7" s="0"/>
      <c r="XG7" s="0"/>
      <c r="XH7" s="0"/>
      <c r="XI7" s="0"/>
      <c r="XJ7" s="0"/>
      <c r="XK7" s="0"/>
      <c r="XL7" s="0"/>
      <c r="XM7" s="0"/>
      <c r="XN7" s="0"/>
      <c r="XO7" s="0"/>
      <c r="XP7" s="0"/>
      <c r="XQ7" s="0"/>
      <c r="XR7" s="0"/>
      <c r="XS7" s="0"/>
      <c r="XT7" s="0"/>
      <c r="XU7" s="0"/>
      <c r="XV7" s="0"/>
      <c r="XW7" s="0"/>
      <c r="XX7" s="0"/>
      <c r="XY7" s="0"/>
      <c r="XZ7" s="0"/>
      <c r="YA7" s="0"/>
      <c r="YB7" s="0"/>
      <c r="YC7" s="0"/>
      <c r="YD7" s="0"/>
      <c r="YE7" s="0"/>
      <c r="YF7" s="0"/>
      <c r="YG7" s="0"/>
      <c r="YH7" s="0"/>
      <c r="YI7" s="0"/>
      <c r="YJ7" s="0"/>
      <c r="YK7" s="0"/>
      <c r="YL7" s="0"/>
      <c r="YM7" s="0"/>
      <c r="YN7" s="0"/>
      <c r="YO7" s="0"/>
      <c r="YP7" s="0"/>
      <c r="YQ7" s="0"/>
      <c r="YR7" s="0"/>
      <c r="YS7" s="0"/>
      <c r="YT7" s="0"/>
      <c r="YU7" s="0"/>
      <c r="YV7" s="0"/>
      <c r="YW7" s="0"/>
      <c r="YX7" s="0"/>
      <c r="YY7" s="0"/>
      <c r="YZ7" s="0"/>
      <c r="ZA7" s="0"/>
      <c r="ZB7" s="0"/>
      <c r="ZC7" s="0"/>
      <c r="ZD7" s="0"/>
      <c r="ZE7" s="0"/>
      <c r="ZF7" s="0"/>
      <c r="ZG7" s="0"/>
      <c r="ZH7" s="0"/>
      <c r="ZI7" s="0"/>
      <c r="ZJ7" s="0"/>
      <c r="ZK7" s="0"/>
      <c r="ZL7" s="0"/>
      <c r="ZM7" s="0"/>
      <c r="ZN7" s="0"/>
      <c r="ZO7" s="0"/>
      <c r="ZP7" s="0"/>
      <c r="ZQ7" s="0"/>
      <c r="ZR7" s="0"/>
      <c r="ZS7" s="0"/>
      <c r="ZT7" s="0"/>
      <c r="ZU7" s="0"/>
      <c r="ZV7" s="0"/>
      <c r="ZW7" s="0"/>
      <c r="ZX7" s="0"/>
      <c r="ZY7" s="0"/>
      <c r="ZZ7" s="0"/>
      <c r="AAA7" s="0"/>
      <c r="AAB7" s="0"/>
      <c r="AAC7" s="0"/>
      <c r="AAD7" s="0"/>
      <c r="AAE7" s="0"/>
      <c r="AAF7" s="0"/>
      <c r="AAG7" s="0"/>
      <c r="AAH7" s="0"/>
      <c r="AAI7" s="0"/>
      <c r="AAJ7" s="0"/>
      <c r="AAK7" s="0"/>
      <c r="AAL7" s="0"/>
      <c r="AAM7" s="0"/>
      <c r="AAN7" s="0"/>
      <c r="AAO7" s="0"/>
      <c r="AAP7" s="0"/>
      <c r="AAQ7" s="0"/>
      <c r="AAR7" s="0"/>
      <c r="AAS7" s="0"/>
      <c r="AAT7" s="0"/>
      <c r="AAU7" s="0"/>
      <c r="AAV7" s="0"/>
      <c r="AAW7" s="0"/>
      <c r="AAX7" s="0"/>
      <c r="AAY7" s="0"/>
      <c r="AAZ7" s="0"/>
      <c r="ABA7" s="0"/>
      <c r="ABB7" s="0"/>
      <c r="ABC7" s="0"/>
      <c r="ABD7" s="0"/>
      <c r="ABE7" s="0"/>
      <c r="ABF7" s="0"/>
      <c r="ABG7" s="0"/>
      <c r="ABH7" s="0"/>
      <c r="ABI7" s="0"/>
      <c r="ABJ7" s="0"/>
      <c r="ABK7" s="0"/>
      <c r="ABL7" s="0"/>
      <c r="ABM7" s="0"/>
      <c r="ABN7" s="0"/>
      <c r="ABO7" s="0"/>
      <c r="ABP7" s="0"/>
      <c r="ABQ7" s="0"/>
      <c r="ABR7" s="0"/>
      <c r="ABS7" s="0"/>
      <c r="ABT7" s="0"/>
      <c r="ABU7" s="0"/>
      <c r="ABV7" s="0"/>
      <c r="ABW7" s="0"/>
      <c r="ABX7" s="0"/>
      <c r="ABY7" s="0"/>
      <c r="ABZ7" s="0"/>
      <c r="ACA7" s="0"/>
      <c r="ACB7" s="0"/>
      <c r="ACC7" s="0"/>
      <c r="ACD7" s="0"/>
      <c r="ACE7" s="0"/>
      <c r="ACF7" s="0"/>
      <c r="ACG7" s="0"/>
      <c r="ACH7" s="0"/>
      <c r="ACI7" s="0"/>
      <c r="ACJ7" s="0"/>
      <c r="ACK7" s="0"/>
      <c r="ACL7" s="0"/>
      <c r="ACM7" s="0"/>
      <c r="ACN7" s="0"/>
      <c r="ACO7" s="0"/>
      <c r="ACP7" s="0"/>
      <c r="ACQ7" s="0"/>
      <c r="ACR7" s="0"/>
      <c r="ACS7" s="0"/>
      <c r="ACT7" s="0"/>
      <c r="ACU7" s="0"/>
      <c r="ACV7" s="0"/>
      <c r="ACW7" s="0"/>
      <c r="ACX7" s="0"/>
      <c r="ACY7" s="0"/>
      <c r="ACZ7" s="0"/>
      <c r="ADA7" s="0"/>
      <c r="ADB7" s="0"/>
      <c r="ADC7" s="0"/>
      <c r="ADD7" s="0"/>
      <c r="ADE7" s="0"/>
      <c r="ADF7" s="0"/>
      <c r="ADG7" s="0"/>
      <c r="ADH7" s="0"/>
      <c r="ADI7" s="0"/>
      <c r="ADJ7" s="0"/>
      <c r="ADK7" s="0"/>
      <c r="ADL7" s="0"/>
      <c r="ADM7" s="0"/>
      <c r="ADN7" s="0"/>
      <c r="ADO7" s="0"/>
      <c r="ADP7" s="0"/>
      <c r="ADQ7" s="0"/>
      <c r="ADR7" s="0"/>
      <c r="ADS7" s="0"/>
      <c r="ADT7" s="0"/>
      <c r="ADU7" s="0"/>
      <c r="ADV7" s="0"/>
      <c r="ADW7" s="0"/>
      <c r="ADX7" s="0"/>
      <c r="ADY7" s="0"/>
      <c r="ADZ7" s="0"/>
      <c r="AEA7" s="0"/>
      <c r="AEB7" s="0"/>
      <c r="AEC7" s="0"/>
      <c r="AED7" s="0"/>
      <c r="AEE7" s="0"/>
      <c r="AEF7" s="0"/>
      <c r="AEG7" s="0"/>
      <c r="AEH7" s="0"/>
      <c r="AEI7" s="0"/>
      <c r="AEJ7" s="0"/>
      <c r="AEK7" s="0"/>
      <c r="AEL7" s="0"/>
      <c r="AEM7" s="0"/>
      <c r="AEN7" s="0"/>
      <c r="AEO7" s="0"/>
      <c r="AEP7" s="0"/>
      <c r="AEQ7" s="0"/>
      <c r="AER7" s="0"/>
      <c r="AES7" s="0"/>
      <c r="AET7" s="0"/>
      <c r="AEU7" s="0"/>
      <c r="AEV7" s="0"/>
      <c r="AEW7" s="0"/>
      <c r="AEX7" s="0"/>
      <c r="AEY7" s="0"/>
      <c r="AEZ7" s="0"/>
      <c r="AFA7" s="0"/>
      <c r="AFB7" s="0"/>
      <c r="AFC7" s="0"/>
      <c r="AFD7" s="0"/>
      <c r="AFE7" s="0"/>
      <c r="AFF7" s="0"/>
      <c r="AFG7" s="0"/>
      <c r="AFH7" s="0"/>
      <c r="AFI7" s="0"/>
      <c r="AFJ7" s="0"/>
      <c r="AFK7" s="0"/>
      <c r="AFL7" s="0"/>
      <c r="AFM7" s="0"/>
      <c r="AFN7" s="0"/>
      <c r="AFO7" s="0"/>
      <c r="AFP7" s="0"/>
      <c r="AFQ7" s="0"/>
      <c r="AFR7" s="0"/>
      <c r="AFS7" s="0"/>
      <c r="AFT7" s="0"/>
      <c r="AFU7" s="0"/>
      <c r="AFV7" s="0"/>
      <c r="AFW7" s="0"/>
      <c r="AFX7" s="0"/>
      <c r="AFY7" s="0"/>
      <c r="AFZ7" s="0"/>
      <c r="AGA7" s="0"/>
      <c r="AGB7" s="0"/>
      <c r="AGC7" s="0"/>
      <c r="AGD7" s="0"/>
      <c r="AGE7" s="0"/>
      <c r="AGF7" s="0"/>
      <c r="AGG7" s="0"/>
      <c r="AGH7" s="0"/>
      <c r="AGI7" s="0"/>
      <c r="AGJ7" s="0"/>
      <c r="AGK7" s="0"/>
      <c r="AGL7" s="0"/>
      <c r="AGM7" s="0"/>
      <c r="AGN7" s="0"/>
      <c r="AGO7" s="0"/>
      <c r="AGP7" s="0"/>
      <c r="AGQ7" s="0"/>
      <c r="AGR7" s="0"/>
      <c r="AGS7" s="0"/>
      <c r="AGT7" s="0"/>
      <c r="AGU7" s="0"/>
      <c r="AGV7" s="0"/>
      <c r="AGW7" s="0"/>
      <c r="AGX7" s="0"/>
      <c r="AGY7" s="0"/>
      <c r="AGZ7" s="0"/>
      <c r="AHA7" s="0"/>
      <c r="AHB7" s="0"/>
      <c r="AHC7" s="0"/>
      <c r="AHD7" s="0"/>
      <c r="AHE7" s="0"/>
      <c r="AHF7" s="0"/>
      <c r="AHG7" s="0"/>
      <c r="AHH7" s="0"/>
      <c r="AHI7" s="0"/>
      <c r="AHJ7" s="0"/>
      <c r="AHK7" s="0"/>
      <c r="AHL7" s="0"/>
      <c r="AHM7" s="0"/>
      <c r="AHN7" s="0"/>
      <c r="AHO7" s="0"/>
      <c r="AHP7" s="0"/>
      <c r="AHQ7" s="0"/>
      <c r="AHR7" s="0"/>
      <c r="AHS7" s="0"/>
      <c r="AHT7" s="0"/>
      <c r="AHU7" s="0"/>
      <c r="AHV7" s="0"/>
      <c r="AHW7" s="0"/>
      <c r="AHX7" s="0"/>
      <c r="AHY7" s="0"/>
      <c r="AHZ7" s="0"/>
      <c r="AIA7" s="0"/>
      <c r="AIB7" s="0"/>
      <c r="AIC7" s="0"/>
      <c r="AID7" s="0"/>
      <c r="AIE7" s="0"/>
      <c r="AIF7" s="0"/>
      <c r="AIG7" s="0"/>
      <c r="AIH7" s="0"/>
      <c r="AII7" s="0"/>
      <c r="AIJ7" s="0"/>
      <c r="AIK7" s="0"/>
      <c r="AIL7" s="0"/>
      <c r="AIM7" s="0"/>
      <c r="AIN7" s="0"/>
      <c r="AIO7" s="0"/>
      <c r="AIP7" s="0"/>
      <c r="AIQ7" s="0"/>
      <c r="AIR7" s="0"/>
      <c r="AIS7" s="0"/>
      <c r="AIT7" s="0"/>
      <c r="AIU7" s="0"/>
      <c r="AIV7" s="0"/>
      <c r="AIW7" s="0"/>
      <c r="AIX7" s="0"/>
      <c r="AIY7" s="0"/>
      <c r="AIZ7" s="0"/>
      <c r="AJA7" s="0"/>
      <c r="AJB7" s="0"/>
      <c r="AJC7" s="0"/>
      <c r="AJD7" s="0"/>
      <c r="AJE7" s="0"/>
      <c r="AJF7" s="0"/>
      <c r="AJG7" s="0"/>
      <c r="AJH7" s="0"/>
      <c r="AJI7" s="0"/>
      <c r="AJJ7" s="0"/>
      <c r="AJK7" s="0"/>
      <c r="AJL7" s="0"/>
      <c r="AJM7" s="0"/>
      <c r="AJN7" s="0"/>
      <c r="AJO7" s="0"/>
      <c r="AJP7" s="0"/>
      <c r="AJQ7" s="0"/>
      <c r="AJR7" s="0"/>
      <c r="AJS7" s="0"/>
      <c r="AJT7" s="0"/>
      <c r="AJU7" s="0"/>
      <c r="AJV7" s="0"/>
      <c r="AJW7" s="0"/>
      <c r="AJX7" s="0"/>
      <c r="AJY7" s="0"/>
      <c r="AJZ7" s="0"/>
      <c r="AKA7" s="0"/>
      <c r="AKB7" s="0"/>
      <c r="AKC7" s="0"/>
      <c r="AKD7" s="0"/>
      <c r="AKE7" s="0"/>
      <c r="AKF7" s="0"/>
      <c r="AKG7" s="0"/>
      <c r="AKH7" s="0"/>
      <c r="AKI7" s="0"/>
      <c r="AKJ7" s="0"/>
      <c r="AKK7" s="0"/>
      <c r="AKL7" s="0"/>
      <c r="AKM7" s="0"/>
      <c r="AKN7" s="0"/>
      <c r="AKO7" s="0"/>
      <c r="AKP7" s="0"/>
      <c r="AKQ7" s="0"/>
      <c r="AKR7" s="0"/>
      <c r="AKS7" s="0"/>
      <c r="AKT7" s="0"/>
      <c r="AKU7" s="0"/>
      <c r="AKV7" s="0"/>
      <c r="AKW7" s="0"/>
      <c r="AKX7" s="0"/>
      <c r="AKY7" s="0"/>
      <c r="AKZ7" s="0"/>
      <c r="ALA7" s="0"/>
      <c r="ALB7" s="0"/>
      <c r="ALC7" s="0"/>
      <c r="ALD7" s="0"/>
      <c r="ALE7" s="0"/>
      <c r="ALF7" s="0"/>
      <c r="ALG7" s="0"/>
      <c r="ALH7" s="0"/>
      <c r="ALI7" s="0"/>
      <c r="ALJ7" s="0"/>
      <c r="ALK7" s="0"/>
      <c r="ALL7" s="0"/>
      <c r="ALM7" s="0"/>
      <c r="ALN7" s="0"/>
      <c r="ALO7" s="0"/>
      <c r="ALP7" s="0"/>
      <c r="ALQ7" s="0"/>
      <c r="ALR7" s="0"/>
      <c r="ALS7" s="0"/>
      <c r="ALT7" s="0"/>
      <c r="ALU7" s="0"/>
      <c r="ALV7" s="0"/>
      <c r="ALW7" s="0"/>
      <c r="ALX7" s="0"/>
      <c r="ALY7" s="0"/>
      <c r="ALZ7" s="0"/>
      <c r="AMA7" s="0"/>
      <c r="AMB7" s="0"/>
      <c r="AMC7" s="0"/>
      <c r="AMD7" s="0"/>
      <c r="AME7" s="0"/>
      <c r="AMF7" s="0"/>
      <c r="AMG7" s="0"/>
      <c r="AMH7" s="0"/>
      <c r="AMI7" s="0"/>
      <c r="AMJ7" s="0"/>
    </row>
    <row r="8" customFormat="false" ht="25" hidden="false" customHeight="false" outlineLevel="0" collapsed="false">
      <c r="A8" s="0"/>
      <c r="B8" s="105" t="s">
        <v>210</v>
      </c>
      <c r="C8" s="101"/>
      <c r="D8" s="106"/>
      <c r="E8" s="106"/>
      <c r="F8" s="0"/>
      <c r="G8" s="0"/>
      <c r="H8" s="97"/>
      <c r="I8" s="97"/>
      <c r="J8" s="97"/>
      <c r="K8" s="97"/>
      <c r="L8" s="97"/>
      <c r="M8" s="97"/>
      <c r="N8" s="102"/>
      <c r="O8" s="97"/>
      <c r="P8" s="97"/>
      <c r="Q8" s="0"/>
      <c r="R8" s="0"/>
      <c r="S8" s="0"/>
      <c r="T8" s="0"/>
      <c r="U8" s="0"/>
      <c r="V8" s="0"/>
      <c r="W8" s="0"/>
      <c r="X8" s="0"/>
      <c r="Y8" s="0"/>
      <c r="Z8" s="0"/>
      <c r="AA8" s="0"/>
      <c r="AB8" s="0"/>
      <c r="AC8" s="0"/>
      <c r="AD8" s="0"/>
      <c r="AE8" s="0"/>
      <c r="AF8" s="0"/>
      <c r="AG8" s="0"/>
      <c r="AH8" s="0"/>
      <c r="AI8" s="0"/>
      <c r="AJ8" s="0"/>
      <c r="AK8" s="0"/>
      <c r="AL8" s="0"/>
      <c r="AM8" s="0"/>
      <c r="AN8" s="0"/>
      <c r="AO8" s="0"/>
      <c r="AP8" s="0"/>
      <c r="AQ8" s="0"/>
      <c r="AR8" s="0"/>
      <c r="AS8" s="0"/>
      <c r="AT8" s="0"/>
      <c r="AU8" s="0"/>
      <c r="AV8" s="0"/>
      <c r="AW8" s="0"/>
      <c r="AX8" s="0"/>
      <c r="AY8" s="0"/>
      <c r="AZ8" s="0"/>
      <c r="BA8" s="0"/>
      <c r="BB8" s="0"/>
      <c r="BC8" s="0"/>
      <c r="BD8" s="0"/>
      <c r="BE8" s="0"/>
      <c r="BF8" s="0"/>
      <c r="BG8" s="0"/>
      <c r="BH8" s="0"/>
      <c r="BI8" s="0"/>
      <c r="BJ8" s="0"/>
      <c r="BK8" s="0"/>
      <c r="BL8" s="0"/>
      <c r="BM8" s="0"/>
      <c r="BN8" s="0"/>
      <c r="BO8" s="0"/>
      <c r="BP8" s="0"/>
      <c r="BQ8" s="0"/>
      <c r="BR8" s="0"/>
      <c r="BS8" s="0"/>
      <c r="BT8" s="0"/>
      <c r="BU8" s="0"/>
      <c r="BV8" s="0"/>
      <c r="BW8" s="0"/>
      <c r="BX8" s="0"/>
      <c r="BY8" s="0"/>
      <c r="BZ8" s="0"/>
      <c r="CA8" s="0"/>
      <c r="CB8" s="0"/>
      <c r="CC8" s="0"/>
      <c r="CD8" s="0"/>
      <c r="CE8" s="0"/>
      <c r="CF8" s="0"/>
      <c r="CG8" s="0"/>
      <c r="CH8" s="0"/>
      <c r="CI8" s="0"/>
      <c r="CJ8" s="0"/>
      <c r="CK8" s="0"/>
      <c r="CL8" s="0"/>
      <c r="CM8" s="0"/>
      <c r="CN8" s="0"/>
      <c r="CO8" s="0"/>
      <c r="CP8" s="0"/>
      <c r="CQ8" s="0"/>
      <c r="CR8" s="0"/>
      <c r="CS8" s="0"/>
      <c r="CT8" s="0"/>
      <c r="CU8" s="0"/>
      <c r="CV8" s="0"/>
      <c r="CW8" s="0"/>
      <c r="CX8" s="0"/>
      <c r="CY8" s="0"/>
      <c r="CZ8" s="0"/>
      <c r="DA8" s="0"/>
      <c r="DB8" s="0"/>
      <c r="DC8" s="0"/>
      <c r="DD8" s="0"/>
      <c r="DE8" s="0"/>
      <c r="DF8" s="0"/>
      <c r="DG8" s="0"/>
      <c r="DH8" s="0"/>
      <c r="DI8" s="0"/>
      <c r="DJ8" s="0"/>
      <c r="DK8" s="0"/>
      <c r="DL8" s="0"/>
      <c r="DM8" s="0"/>
      <c r="DN8" s="0"/>
      <c r="DO8" s="0"/>
      <c r="DP8" s="0"/>
      <c r="DQ8" s="0"/>
      <c r="DR8" s="0"/>
      <c r="DS8" s="0"/>
      <c r="DT8" s="0"/>
      <c r="DU8" s="0"/>
      <c r="DV8" s="0"/>
      <c r="DW8" s="0"/>
      <c r="DX8" s="0"/>
      <c r="DY8" s="0"/>
      <c r="DZ8" s="0"/>
      <c r="EA8" s="0"/>
      <c r="EB8" s="0"/>
      <c r="EC8" s="0"/>
      <c r="ED8" s="0"/>
      <c r="EE8" s="0"/>
      <c r="EF8" s="0"/>
      <c r="EG8" s="0"/>
      <c r="EH8" s="0"/>
      <c r="EI8" s="0"/>
      <c r="EJ8" s="0"/>
      <c r="EK8" s="0"/>
      <c r="EL8" s="0"/>
      <c r="EM8" s="0"/>
      <c r="EN8" s="0"/>
      <c r="EO8" s="0"/>
      <c r="EP8" s="0"/>
      <c r="EQ8" s="0"/>
      <c r="ER8" s="0"/>
      <c r="ES8" s="0"/>
      <c r="ET8" s="0"/>
      <c r="EU8" s="0"/>
      <c r="EV8" s="0"/>
      <c r="EW8" s="0"/>
      <c r="EX8" s="0"/>
      <c r="EY8" s="0"/>
      <c r="EZ8" s="0"/>
      <c r="FA8" s="0"/>
      <c r="FB8" s="0"/>
      <c r="FC8" s="0"/>
      <c r="FD8" s="0"/>
      <c r="FE8" s="0"/>
      <c r="FF8" s="0"/>
      <c r="FG8" s="0"/>
      <c r="FH8" s="0"/>
      <c r="FI8" s="0"/>
      <c r="FJ8" s="0"/>
      <c r="FK8" s="0"/>
      <c r="FL8" s="0"/>
      <c r="FM8" s="0"/>
      <c r="FN8" s="0"/>
      <c r="FO8" s="0"/>
      <c r="FP8" s="0"/>
      <c r="FQ8" s="0"/>
      <c r="FR8" s="0"/>
      <c r="FS8" s="0"/>
      <c r="FT8" s="0"/>
      <c r="FU8" s="0"/>
      <c r="FV8" s="0"/>
      <c r="FW8" s="0"/>
      <c r="FX8" s="0"/>
      <c r="FY8" s="0"/>
      <c r="FZ8" s="0"/>
      <c r="GA8" s="0"/>
      <c r="GB8" s="0"/>
      <c r="GC8" s="0"/>
      <c r="GD8" s="0"/>
      <c r="GE8" s="0"/>
      <c r="GF8" s="0"/>
      <c r="GG8" s="0"/>
      <c r="GH8" s="0"/>
      <c r="GI8" s="0"/>
      <c r="GJ8" s="0"/>
      <c r="GK8" s="0"/>
      <c r="GL8" s="0"/>
      <c r="GM8" s="0"/>
      <c r="GN8" s="0"/>
      <c r="GO8" s="0"/>
      <c r="GP8" s="0"/>
      <c r="GQ8" s="0"/>
      <c r="GR8" s="0"/>
      <c r="GS8" s="0"/>
      <c r="GT8" s="0"/>
      <c r="GU8" s="0"/>
      <c r="GV8" s="0"/>
      <c r="GW8" s="0"/>
      <c r="GX8" s="0"/>
      <c r="GY8" s="0"/>
      <c r="GZ8" s="0"/>
      <c r="HA8" s="0"/>
      <c r="HB8" s="0"/>
      <c r="HC8" s="0"/>
      <c r="HD8" s="0"/>
      <c r="HE8" s="0"/>
      <c r="HF8" s="0"/>
      <c r="HG8" s="0"/>
      <c r="HH8" s="0"/>
      <c r="HI8" s="0"/>
      <c r="HJ8" s="0"/>
      <c r="HK8" s="0"/>
      <c r="HL8" s="0"/>
      <c r="HM8" s="0"/>
      <c r="HN8" s="0"/>
      <c r="HO8" s="0"/>
      <c r="HP8" s="0"/>
      <c r="HQ8" s="0"/>
      <c r="HR8" s="0"/>
      <c r="HS8" s="0"/>
      <c r="HT8" s="0"/>
      <c r="HU8" s="0"/>
      <c r="HV8" s="0"/>
      <c r="HW8" s="0"/>
      <c r="HX8" s="0"/>
      <c r="HY8" s="0"/>
      <c r="HZ8" s="0"/>
      <c r="IA8" s="0"/>
      <c r="IB8" s="0"/>
      <c r="IC8" s="0"/>
      <c r="ID8" s="0"/>
      <c r="IE8" s="0"/>
      <c r="IF8" s="0"/>
      <c r="IG8" s="0"/>
      <c r="IH8" s="0"/>
      <c r="II8" s="0"/>
      <c r="IJ8" s="0"/>
      <c r="IK8" s="0"/>
      <c r="IL8" s="0"/>
      <c r="IM8" s="0"/>
      <c r="IN8" s="0"/>
      <c r="IO8" s="0"/>
      <c r="IP8" s="0"/>
      <c r="IQ8" s="0"/>
      <c r="IR8" s="0"/>
      <c r="IS8" s="0"/>
      <c r="IT8" s="0"/>
      <c r="IU8" s="0"/>
      <c r="IV8" s="0"/>
      <c r="IW8" s="0"/>
      <c r="IX8" s="0"/>
      <c r="IY8" s="0"/>
      <c r="IZ8" s="0"/>
      <c r="JA8" s="0"/>
      <c r="JB8" s="0"/>
      <c r="JC8" s="0"/>
      <c r="JD8" s="0"/>
      <c r="JE8" s="0"/>
      <c r="JF8" s="0"/>
      <c r="JG8" s="0"/>
      <c r="JH8" s="0"/>
      <c r="JI8" s="0"/>
      <c r="JJ8" s="0"/>
      <c r="JK8" s="0"/>
      <c r="JL8" s="0"/>
      <c r="JM8" s="0"/>
      <c r="JN8" s="0"/>
      <c r="JO8" s="0"/>
      <c r="JP8" s="0"/>
      <c r="JQ8" s="0"/>
      <c r="JR8" s="0"/>
      <c r="JS8" s="0"/>
      <c r="JT8" s="0"/>
      <c r="JU8" s="0"/>
      <c r="JV8" s="0"/>
      <c r="JW8" s="0"/>
      <c r="JX8" s="0"/>
      <c r="JY8" s="0"/>
      <c r="JZ8" s="0"/>
      <c r="KA8" s="0"/>
      <c r="KB8" s="0"/>
      <c r="KC8" s="0"/>
      <c r="KD8" s="0"/>
      <c r="KE8" s="0"/>
      <c r="KF8" s="0"/>
      <c r="KG8" s="0"/>
      <c r="KH8" s="0"/>
      <c r="KI8" s="0"/>
      <c r="KJ8" s="0"/>
      <c r="KK8" s="0"/>
      <c r="KL8" s="0"/>
      <c r="KM8" s="0"/>
      <c r="KN8" s="0"/>
      <c r="KO8" s="0"/>
      <c r="KP8" s="0"/>
      <c r="KQ8" s="0"/>
      <c r="KR8" s="0"/>
      <c r="KS8" s="0"/>
      <c r="KT8" s="0"/>
      <c r="KU8" s="0"/>
      <c r="KV8" s="0"/>
      <c r="KW8" s="0"/>
      <c r="KX8" s="0"/>
      <c r="KY8" s="0"/>
      <c r="KZ8" s="0"/>
      <c r="LA8" s="0"/>
      <c r="LB8" s="0"/>
      <c r="LC8" s="0"/>
      <c r="LD8" s="0"/>
      <c r="LE8" s="0"/>
      <c r="LF8" s="0"/>
      <c r="LG8" s="0"/>
      <c r="LH8" s="0"/>
      <c r="LI8" s="0"/>
      <c r="LJ8" s="0"/>
      <c r="LK8" s="0"/>
      <c r="LL8" s="0"/>
      <c r="LM8" s="0"/>
      <c r="LN8" s="0"/>
      <c r="LO8" s="0"/>
      <c r="LP8" s="0"/>
      <c r="LQ8" s="0"/>
      <c r="LR8" s="0"/>
      <c r="LS8" s="0"/>
      <c r="LT8" s="0"/>
      <c r="LU8" s="0"/>
      <c r="LV8" s="0"/>
      <c r="LW8" s="0"/>
      <c r="LX8" s="0"/>
      <c r="LY8" s="0"/>
      <c r="LZ8" s="0"/>
      <c r="MA8" s="0"/>
      <c r="MB8" s="0"/>
      <c r="MC8" s="0"/>
      <c r="MD8" s="0"/>
      <c r="ME8" s="0"/>
      <c r="MF8" s="0"/>
      <c r="MG8" s="0"/>
      <c r="MH8" s="0"/>
      <c r="MI8" s="0"/>
      <c r="MJ8" s="0"/>
      <c r="MK8" s="0"/>
      <c r="ML8" s="0"/>
      <c r="MM8" s="0"/>
      <c r="MN8" s="0"/>
      <c r="MO8" s="0"/>
      <c r="MP8" s="0"/>
      <c r="MQ8" s="0"/>
      <c r="MR8" s="0"/>
      <c r="MS8" s="0"/>
      <c r="MT8" s="0"/>
      <c r="MU8" s="0"/>
      <c r="MV8" s="0"/>
      <c r="MW8" s="0"/>
      <c r="MX8" s="0"/>
      <c r="MY8" s="0"/>
      <c r="MZ8" s="0"/>
      <c r="NA8" s="0"/>
      <c r="NB8" s="0"/>
      <c r="NC8" s="0"/>
      <c r="ND8" s="0"/>
      <c r="NE8" s="0"/>
      <c r="NF8" s="0"/>
      <c r="NG8" s="0"/>
      <c r="NH8" s="0"/>
      <c r="NI8" s="0"/>
      <c r="NJ8" s="0"/>
      <c r="NK8" s="0"/>
      <c r="NL8" s="0"/>
      <c r="NM8" s="0"/>
      <c r="NN8" s="0"/>
      <c r="NO8" s="0"/>
      <c r="NP8" s="0"/>
      <c r="NQ8" s="0"/>
      <c r="NR8" s="0"/>
      <c r="NS8" s="0"/>
      <c r="NT8" s="0"/>
      <c r="NU8" s="0"/>
      <c r="NV8" s="0"/>
      <c r="NW8" s="0"/>
      <c r="NX8" s="0"/>
      <c r="NY8" s="0"/>
      <c r="NZ8" s="0"/>
      <c r="OA8" s="0"/>
      <c r="OB8" s="0"/>
      <c r="OC8" s="0"/>
      <c r="OD8" s="0"/>
      <c r="OE8" s="0"/>
      <c r="OF8" s="0"/>
      <c r="OG8" s="0"/>
      <c r="OH8" s="0"/>
      <c r="OI8" s="0"/>
      <c r="OJ8" s="0"/>
      <c r="OK8" s="0"/>
      <c r="OL8" s="0"/>
      <c r="OM8" s="0"/>
      <c r="ON8" s="0"/>
      <c r="OO8" s="0"/>
      <c r="OP8" s="0"/>
      <c r="OQ8" s="0"/>
      <c r="OR8" s="0"/>
      <c r="OS8" s="0"/>
      <c r="OT8" s="0"/>
      <c r="OU8" s="0"/>
      <c r="OV8" s="0"/>
      <c r="OW8" s="0"/>
      <c r="OX8" s="0"/>
      <c r="OY8" s="0"/>
      <c r="OZ8" s="0"/>
      <c r="PA8" s="0"/>
      <c r="PB8" s="0"/>
      <c r="PC8" s="0"/>
      <c r="PD8" s="0"/>
      <c r="PE8" s="0"/>
      <c r="PF8" s="0"/>
      <c r="PG8" s="0"/>
      <c r="PH8" s="0"/>
      <c r="PI8" s="0"/>
      <c r="PJ8" s="0"/>
      <c r="PK8" s="0"/>
      <c r="PL8" s="0"/>
      <c r="PM8" s="0"/>
      <c r="PN8" s="0"/>
      <c r="PO8" s="0"/>
      <c r="PP8" s="0"/>
      <c r="PQ8" s="0"/>
      <c r="PR8" s="0"/>
      <c r="PS8" s="0"/>
      <c r="PT8" s="0"/>
      <c r="PU8" s="0"/>
      <c r="PV8" s="0"/>
      <c r="PW8" s="0"/>
      <c r="PX8" s="0"/>
      <c r="PY8" s="0"/>
      <c r="PZ8" s="0"/>
      <c r="QA8" s="0"/>
      <c r="QB8" s="0"/>
      <c r="QC8" s="0"/>
      <c r="QD8" s="0"/>
      <c r="QE8" s="0"/>
      <c r="QF8" s="0"/>
      <c r="QG8" s="0"/>
      <c r="QH8" s="0"/>
      <c r="QI8" s="0"/>
      <c r="QJ8" s="0"/>
      <c r="QK8" s="0"/>
      <c r="QL8" s="0"/>
      <c r="QM8" s="0"/>
      <c r="QN8" s="0"/>
      <c r="QO8" s="0"/>
      <c r="QP8" s="0"/>
      <c r="QQ8" s="0"/>
      <c r="QR8" s="0"/>
      <c r="QS8" s="0"/>
      <c r="QT8" s="0"/>
      <c r="QU8" s="0"/>
      <c r="QV8" s="0"/>
      <c r="QW8" s="0"/>
      <c r="QX8" s="0"/>
      <c r="QY8" s="0"/>
      <c r="QZ8" s="0"/>
      <c r="RA8" s="0"/>
      <c r="RB8" s="0"/>
      <c r="RC8" s="0"/>
      <c r="RD8" s="0"/>
      <c r="RE8" s="0"/>
      <c r="RF8" s="0"/>
      <c r="RG8" s="0"/>
      <c r="RH8" s="0"/>
      <c r="RI8" s="0"/>
      <c r="RJ8" s="0"/>
      <c r="RK8" s="0"/>
      <c r="RL8" s="0"/>
      <c r="RM8" s="0"/>
      <c r="RN8" s="0"/>
      <c r="RO8" s="0"/>
      <c r="RP8" s="0"/>
      <c r="RQ8" s="0"/>
      <c r="RR8" s="0"/>
      <c r="RS8" s="0"/>
      <c r="RT8" s="0"/>
      <c r="RU8" s="0"/>
      <c r="RV8" s="0"/>
      <c r="RW8" s="0"/>
      <c r="RX8" s="0"/>
      <c r="RY8" s="0"/>
      <c r="RZ8" s="0"/>
      <c r="SA8" s="0"/>
      <c r="SB8" s="0"/>
      <c r="SC8" s="0"/>
      <c r="SD8" s="0"/>
      <c r="SE8" s="0"/>
      <c r="SF8" s="0"/>
      <c r="SG8" s="0"/>
      <c r="SH8" s="0"/>
      <c r="SI8" s="0"/>
      <c r="SJ8" s="0"/>
      <c r="SK8" s="0"/>
      <c r="SL8" s="0"/>
      <c r="SM8" s="0"/>
      <c r="SN8" s="0"/>
      <c r="SO8" s="0"/>
      <c r="SP8" s="0"/>
      <c r="SQ8" s="0"/>
      <c r="SR8" s="0"/>
      <c r="SS8" s="0"/>
      <c r="ST8" s="0"/>
      <c r="SU8" s="0"/>
      <c r="SV8" s="0"/>
      <c r="SW8" s="0"/>
      <c r="SX8" s="0"/>
      <c r="SY8" s="0"/>
      <c r="SZ8" s="0"/>
      <c r="TA8" s="0"/>
      <c r="TB8" s="0"/>
      <c r="TC8" s="0"/>
      <c r="TD8" s="0"/>
      <c r="TE8" s="0"/>
      <c r="TF8" s="0"/>
      <c r="TG8" s="0"/>
      <c r="TH8" s="0"/>
      <c r="TI8" s="0"/>
      <c r="TJ8" s="0"/>
      <c r="TK8" s="0"/>
      <c r="TL8" s="0"/>
      <c r="TM8" s="0"/>
      <c r="TN8" s="0"/>
      <c r="TO8" s="0"/>
      <c r="TP8" s="0"/>
      <c r="TQ8" s="0"/>
      <c r="TR8" s="0"/>
      <c r="TS8" s="0"/>
      <c r="TT8" s="0"/>
      <c r="TU8" s="0"/>
      <c r="TV8" s="0"/>
      <c r="TW8" s="0"/>
      <c r="TX8" s="0"/>
      <c r="TY8" s="0"/>
      <c r="TZ8" s="0"/>
      <c r="UA8" s="0"/>
      <c r="UB8" s="0"/>
      <c r="UC8" s="0"/>
      <c r="UD8" s="0"/>
      <c r="UE8" s="0"/>
      <c r="UF8" s="0"/>
      <c r="UG8" s="0"/>
      <c r="UH8" s="0"/>
      <c r="UI8" s="0"/>
      <c r="UJ8" s="0"/>
      <c r="UK8" s="0"/>
      <c r="UL8" s="0"/>
      <c r="UM8" s="0"/>
      <c r="UN8" s="0"/>
      <c r="UO8" s="0"/>
      <c r="UP8" s="0"/>
      <c r="UQ8" s="0"/>
      <c r="UR8" s="0"/>
      <c r="US8" s="0"/>
      <c r="UT8" s="0"/>
      <c r="UU8" s="0"/>
      <c r="UV8" s="0"/>
      <c r="UW8" s="0"/>
      <c r="UX8" s="0"/>
      <c r="UY8" s="0"/>
      <c r="UZ8" s="0"/>
      <c r="VA8" s="0"/>
      <c r="VB8" s="0"/>
      <c r="VC8" s="0"/>
      <c r="VD8" s="0"/>
      <c r="VE8" s="0"/>
      <c r="VF8" s="0"/>
      <c r="VG8" s="0"/>
      <c r="VH8" s="0"/>
      <c r="VI8" s="0"/>
      <c r="VJ8" s="0"/>
      <c r="VK8" s="0"/>
      <c r="VL8" s="0"/>
      <c r="VM8" s="0"/>
      <c r="VN8" s="0"/>
      <c r="VO8" s="0"/>
      <c r="VP8" s="0"/>
      <c r="VQ8" s="0"/>
      <c r="VR8" s="0"/>
      <c r="VS8" s="0"/>
      <c r="VT8" s="0"/>
      <c r="VU8" s="0"/>
      <c r="VV8" s="0"/>
      <c r="VW8" s="0"/>
      <c r="VX8" s="0"/>
      <c r="VY8" s="0"/>
      <c r="VZ8" s="0"/>
      <c r="WA8" s="0"/>
      <c r="WB8" s="0"/>
      <c r="WC8" s="0"/>
      <c r="WD8" s="0"/>
      <c r="WE8" s="0"/>
      <c r="WF8" s="0"/>
      <c r="WG8" s="0"/>
      <c r="WH8" s="0"/>
      <c r="WI8" s="0"/>
      <c r="WJ8" s="0"/>
      <c r="WK8" s="0"/>
      <c r="WL8" s="0"/>
      <c r="WM8" s="0"/>
      <c r="WN8" s="0"/>
      <c r="WO8" s="0"/>
      <c r="WP8" s="0"/>
      <c r="WQ8" s="0"/>
      <c r="WR8" s="0"/>
      <c r="WS8" s="0"/>
      <c r="WT8" s="0"/>
      <c r="WU8" s="0"/>
      <c r="WV8" s="0"/>
      <c r="WW8" s="0"/>
      <c r="WX8" s="0"/>
      <c r="WY8" s="0"/>
      <c r="WZ8" s="0"/>
      <c r="XA8" s="0"/>
      <c r="XB8" s="0"/>
      <c r="XC8" s="0"/>
      <c r="XD8" s="0"/>
      <c r="XE8" s="0"/>
      <c r="XF8" s="0"/>
      <c r="XG8" s="0"/>
      <c r="XH8" s="0"/>
      <c r="XI8" s="0"/>
      <c r="XJ8" s="0"/>
      <c r="XK8" s="0"/>
      <c r="XL8" s="0"/>
      <c r="XM8" s="0"/>
      <c r="XN8" s="0"/>
      <c r="XO8" s="0"/>
      <c r="XP8" s="0"/>
      <c r="XQ8" s="0"/>
      <c r="XR8" s="0"/>
      <c r="XS8" s="0"/>
      <c r="XT8" s="0"/>
      <c r="XU8" s="0"/>
      <c r="XV8" s="0"/>
      <c r="XW8" s="0"/>
      <c r="XX8" s="0"/>
      <c r="XY8" s="0"/>
      <c r="XZ8" s="0"/>
      <c r="YA8" s="0"/>
      <c r="YB8" s="0"/>
      <c r="YC8" s="0"/>
      <c r="YD8" s="0"/>
      <c r="YE8" s="0"/>
      <c r="YF8" s="0"/>
      <c r="YG8" s="0"/>
      <c r="YH8" s="0"/>
      <c r="YI8" s="0"/>
      <c r="YJ8" s="0"/>
      <c r="YK8" s="0"/>
      <c r="YL8" s="0"/>
      <c r="YM8" s="0"/>
      <c r="YN8" s="0"/>
      <c r="YO8" s="0"/>
      <c r="YP8" s="0"/>
      <c r="YQ8" s="0"/>
      <c r="YR8" s="0"/>
      <c r="YS8" s="0"/>
      <c r="YT8" s="0"/>
      <c r="YU8" s="0"/>
      <c r="YV8" s="0"/>
      <c r="YW8" s="0"/>
      <c r="YX8" s="0"/>
      <c r="YY8" s="0"/>
      <c r="YZ8" s="0"/>
      <c r="ZA8" s="0"/>
      <c r="ZB8" s="0"/>
      <c r="ZC8" s="0"/>
      <c r="ZD8" s="0"/>
      <c r="ZE8" s="0"/>
      <c r="ZF8" s="0"/>
      <c r="ZG8" s="0"/>
      <c r="ZH8" s="0"/>
      <c r="ZI8" s="0"/>
      <c r="ZJ8" s="0"/>
      <c r="ZK8" s="0"/>
      <c r="ZL8" s="0"/>
      <c r="ZM8" s="0"/>
      <c r="ZN8" s="0"/>
      <c r="ZO8" s="0"/>
      <c r="ZP8" s="0"/>
      <c r="ZQ8" s="0"/>
      <c r="ZR8" s="0"/>
      <c r="ZS8" s="0"/>
      <c r="ZT8" s="0"/>
      <c r="ZU8" s="0"/>
      <c r="ZV8" s="0"/>
      <c r="ZW8" s="0"/>
      <c r="ZX8" s="0"/>
      <c r="ZY8" s="0"/>
      <c r="ZZ8" s="0"/>
      <c r="AAA8" s="0"/>
      <c r="AAB8" s="0"/>
      <c r="AAC8" s="0"/>
      <c r="AAD8" s="0"/>
      <c r="AAE8" s="0"/>
      <c r="AAF8" s="0"/>
      <c r="AAG8" s="0"/>
      <c r="AAH8" s="0"/>
      <c r="AAI8" s="0"/>
      <c r="AAJ8" s="0"/>
      <c r="AAK8" s="0"/>
      <c r="AAL8" s="0"/>
      <c r="AAM8" s="0"/>
      <c r="AAN8" s="0"/>
      <c r="AAO8" s="0"/>
      <c r="AAP8" s="0"/>
      <c r="AAQ8" s="0"/>
      <c r="AAR8" s="0"/>
      <c r="AAS8" s="0"/>
      <c r="AAT8" s="0"/>
      <c r="AAU8" s="0"/>
      <c r="AAV8" s="0"/>
      <c r="AAW8" s="0"/>
      <c r="AAX8" s="0"/>
      <c r="AAY8" s="0"/>
      <c r="AAZ8" s="0"/>
      <c r="ABA8" s="0"/>
      <c r="ABB8" s="0"/>
      <c r="ABC8" s="0"/>
      <c r="ABD8" s="0"/>
      <c r="ABE8" s="0"/>
      <c r="ABF8" s="0"/>
      <c r="ABG8" s="0"/>
      <c r="ABH8" s="0"/>
      <c r="ABI8" s="0"/>
      <c r="ABJ8" s="0"/>
      <c r="ABK8" s="0"/>
      <c r="ABL8" s="0"/>
      <c r="ABM8" s="0"/>
      <c r="ABN8" s="0"/>
      <c r="ABO8" s="0"/>
      <c r="ABP8" s="0"/>
      <c r="ABQ8" s="0"/>
      <c r="ABR8" s="0"/>
      <c r="ABS8" s="0"/>
      <c r="ABT8" s="0"/>
      <c r="ABU8" s="0"/>
      <c r="ABV8" s="0"/>
      <c r="ABW8" s="0"/>
      <c r="ABX8" s="0"/>
      <c r="ABY8" s="0"/>
      <c r="ABZ8" s="0"/>
      <c r="ACA8" s="0"/>
      <c r="ACB8" s="0"/>
      <c r="ACC8" s="0"/>
      <c r="ACD8" s="0"/>
      <c r="ACE8" s="0"/>
      <c r="ACF8" s="0"/>
      <c r="ACG8" s="0"/>
      <c r="ACH8" s="0"/>
      <c r="ACI8" s="0"/>
      <c r="ACJ8" s="0"/>
      <c r="ACK8" s="0"/>
      <c r="ACL8" s="0"/>
      <c r="ACM8" s="0"/>
      <c r="ACN8" s="0"/>
      <c r="ACO8" s="0"/>
      <c r="ACP8" s="0"/>
      <c r="ACQ8" s="0"/>
      <c r="ACR8" s="0"/>
      <c r="ACS8" s="0"/>
      <c r="ACT8" s="0"/>
      <c r="ACU8" s="0"/>
      <c r="ACV8" s="0"/>
      <c r="ACW8" s="0"/>
      <c r="ACX8" s="0"/>
      <c r="ACY8" s="0"/>
      <c r="ACZ8" s="0"/>
      <c r="ADA8" s="0"/>
      <c r="ADB8" s="0"/>
      <c r="ADC8" s="0"/>
      <c r="ADD8" s="0"/>
      <c r="ADE8" s="0"/>
      <c r="ADF8" s="0"/>
      <c r="ADG8" s="0"/>
      <c r="ADH8" s="0"/>
      <c r="ADI8" s="0"/>
      <c r="ADJ8" s="0"/>
      <c r="ADK8" s="0"/>
      <c r="ADL8" s="0"/>
      <c r="ADM8" s="0"/>
      <c r="ADN8" s="0"/>
      <c r="ADO8" s="0"/>
      <c r="ADP8" s="0"/>
      <c r="ADQ8" s="0"/>
      <c r="ADR8" s="0"/>
      <c r="ADS8" s="0"/>
      <c r="ADT8" s="0"/>
      <c r="ADU8" s="0"/>
      <c r="ADV8" s="0"/>
      <c r="ADW8" s="0"/>
      <c r="ADX8" s="0"/>
      <c r="ADY8" s="0"/>
      <c r="ADZ8" s="0"/>
      <c r="AEA8" s="0"/>
      <c r="AEB8" s="0"/>
      <c r="AEC8" s="0"/>
      <c r="AED8" s="0"/>
      <c r="AEE8" s="0"/>
      <c r="AEF8" s="0"/>
      <c r="AEG8" s="0"/>
      <c r="AEH8" s="0"/>
      <c r="AEI8" s="0"/>
      <c r="AEJ8" s="0"/>
      <c r="AEK8" s="0"/>
      <c r="AEL8" s="0"/>
      <c r="AEM8" s="0"/>
      <c r="AEN8" s="0"/>
      <c r="AEO8" s="0"/>
      <c r="AEP8" s="0"/>
      <c r="AEQ8" s="0"/>
      <c r="AER8" s="0"/>
      <c r="AES8" s="0"/>
      <c r="AET8" s="0"/>
      <c r="AEU8" s="0"/>
      <c r="AEV8" s="0"/>
      <c r="AEW8" s="0"/>
      <c r="AEX8" s="0"/>
      <c r="AEY8" s="0"/>
      <c r="AEZ8" s="0"/>
      <c r="AFA8" s="0"/>
      <c r="AFB8" s="0"/>
      <c r="AFC8" s="0"/>
      <c r="AFD8" s="0"/>
      <c r="AFE8" s="0"/>
      <c r="AFF8" s="0"/>
      <c r="AFG8" s="0"/>
      <c r="AFH8" s="0"/>
      <c r="AFI8" s="0"/>
      <c r="AFJ8" s="0"/>
      <c r="AFK8" s="0"/>
      <c r="AFL8" s="0"/>
      <c r="AFM8" s="0"/>
      <c r="AFN8" s="0"/>
      <c r="AFO8" s="0"/>
      <c r="AFP8" s="0"/>
      <c r="AFQ8" s="0"/>
      <c r="AFR8" s="0"/>
      <c r="AFS8" s="0"/>
      <c r="AFT8" s="0"/>
      <c r="AFU8" s="0"/>
      <c r="AFV8" s="0"/>
      <c r="AFW8" s="0"/>
      <c r="AFX8" s="0"/>
      <c r="AFY8" s="0"/>
      <c r="AFZ8" s="0"/>
      <c r="AGA8" s="0"/>
      <c r="AGB8" s="0"/>
      <c r="AGC8" s="0"/>
      <c r="AGD8" s="0"/>
      <c r="AGE8" s="0"/>
      <c r="AGF8" s="0"/>
      <c r="AGG8" s="0"/>
      <c r="AGH8" s="0"/>
      <c r="AGI8" s="0"/>
      <c r="AGJ8" s="0"/>
      <c r="AGK8" s="0"/>
      <c r="AGL8" s="0"/>
      <c r="AGM8" s="0"/>
      <c r="AGN8" s="0"/>
      <c r="AGO8" s="0"/>
      <c r="AGP8" s="0"/>
      <c r="AGQ8" s="0"/>
      <c r="AGR8" s="0"/>
      <c r="AGS8" s="0"/>
      <c r="AGT8" s="0"/>
      <c r="AGU8" s="0"/>
      <c r="AGV8" s="0"/>
      <c r="AGW8" s="0"/>
      <c r="AGX8" s="0"/>
      <c r="AGY8" s="0"/>
      <c r="AGZ8" s="0"/>
      <c r="AHA8" s="0"/>
      <c r="AHB8" s="0"/>
      <c r="AHC8" s="0"/>
      <c r="AHD8" s="0"/>
      <c r="AHE8" s="0"/>
      <c r="AHF8" s="0"/>
      <c r="AHG8" s="0"/>
      <c r="AHH8" s="0"/>
      <c r="AHI8" s="0"/>
      <c r="AHJ8" s="0"/>
      <c r="AHK8" s="0"/>
      <c r="AHL8" s="0"/>
      <c r="AHM8" s="0"/>
      <c r="AHN8" s="0"/>
      <c r="AHO8" s="0"/>
      <c r="AHP8" s="0"/>
      <c r="AHQ8" s="0"/>
      <c r="AHR8" s="0"/>
      <c r="AHS8" s="0"/>
      <c r="AHT8" s="0"/>
      <c r="AHU8" s="0"/>
      <c r="AHV8" s="0"/>
      <c r="AHW8" s="0"/>
      <c r="AHX8" s="0"/>
      <c r="AHY8" s="0"/>
      <c r="AHZ8" s="0"/>
      <c r="AIA8" s="0"/>
      <c r="AIB8" s="0"/>
      <c r="AIC8" s="0"/>
      <c r="AID8" s="0"/>
      <c r="AIE8" s="0"/>
      <c r="AIF8" s="0"/>
      <c r="AIG8" s="0"/>
      <c r="AIH8" s="0"/>
      <c r="AII8" s="0"/>
      <c r="AIJ8" s="0"/>
      <c r="AIK8" s="0"/>
      <c r="AIL8" s="0"/>
      <c r="AIM8" s="0"/>
      <c r="AIN8" s="0"/>
      <c r="AIO8" s="0"/>
      <c r="AIP8" s="0"/>
      <c r="AIQ8" s="0"/>
      <c r="AIR8" s="0"/>
      <c r="AIS8" s="0"/>
      <c r="AIT8" s="0"/>
      <c r="AIU8" s="0"/>
      <c r="AIV8" s="0"/>
      <c r="AIW8" s="0"/>
      <c r="AIX8" s="0"/>
      <c r="AIY8" s="0"/>
      <c r="AIZ8" s="0"/>
      <c r="AJA8" s="0"/>
      <c r="AJB8" s="0"/>
      <c r="AJC8" s="0"/>
      <c r="AJD8" s="0"/>
      <c r="AJE8" s="0"/>
      <c r="AJF8" s="0"/>
      <c r="AJG8" s="0"/>
      <c r="AJH8" s="0"/>
      <c r="AJI8" s="0"/>
      <c r="AJJ8" s="0"/>
      <c r="AJK8" s="0"/>
      <c r="AJL8" s="0"/>
      <c r="AJM8" s="0"/>
      <c r="AJN8" s="0"/>
      <c r="AJO8" s="0"/>
      <c r="AJP8" s="0"/>
      <c r="AJQ8" s="0"/>
      <c r="AJR8" s="0"/>
      <c r="AJS8" s="0"/>
      <c r="AJT8" s="0"/>
      <c r="AJU8" s="0"/>
      <c r="AJV8" s="0"/>
      <c r="AJW8" s="0"/>
      <c r="AJX8" s="0"/>
      <c r="AJY8" s="0"/>
      <c r="AJZ8" s="0"/>
      <c r="AKA8" s="0"/>
      <c r="AKB8" s="0"/>
      <c r="AKC8" s="0"/>
      <c r="AKD8" s="0"/>
      <c r="AKE8" s="0"/>
      <c r="AKF8" s="0"/>
      <c r="AKG8" s="0"/>
      <c r="AKH8" s="0"/>
      <c r="AKI8" s="0"/>
      <c r="AKJ8" s="0"/>
      <c r="AKK8" s="0"/>
      <c r="AKL8" s="0"/>
      <c r="AKM8" s="0"/>
      <c r="AKN8" s="0"/>
      <c r="AKO8" s="0"/>
      <c r="AKP8" s="0"/>
      <c r="AKQ8" s="0"/>
      <c r="AKR8" s="0"/>
      <c r="AKS8" s="0"/>
      <c r="AKT8" s="0"/>
      <c r="AKU8" s="0"/>
      <c r="AKV8" s="0"/>
      <c r="AKW8" s="0"/>
      <c r="AKX8" s="0"/>
      <c r="AKY8" s="0"/>
      <c r="AKZ8" s="0"/>
      <c r="ALA8" s="0"/>
      <c r="ALB8" s="0"/>
      <c r="ALC8" s="0"/>
      <c r="ALD8" s="0"/>
      <c r="ALE8" s="0"/>
      <c r="ALF8" s="0"/>
      <c r="ALG8" s="0"/>
      <c r="ALH8" s="0"/>
      <c r="ALI8" s="0"/>
      <c r="ALJ8" s="0"/>
      <c r="ALK8" s="0"/>
      <c r="ALL8" s="0"/>
      <c r="ALM8" s="0"/>
      <c r="ALN8" s="0"/>
      <c r="ALO8" s="0"/>
      <c r="ALP8" s="0"/>
      <c r="ALQ8" s="0"/>
      <c r="ALR8" s="0"/>
      <c r="ALS8" s="0"/>
      <c r="ALT8" s="0"/>
      <c r="ALU8" s="0"/>
      <c r="ALV8" s="0"/>
      <c r="ALW8" s="0"/>
      <c r="ALX8" s="0"/>
      <c r="ALY8" s="0"/>
      <c r="ALZ8" s="0"/>
      <c r="AMA8" s="0"/>
      <c r="AMB8" s="0"/>
      <c r="AMC8" s="0"/>
      <c r="AMD8" s="0"/>
      <c r="AME8" s="0"/>
      <c r="AMF8" s="0"/>
      <c r="AMG8" s="0"/>
      <c r="AMH8" s="0"/>
      <c r="AMI8" s="0"/>
      <c r="AMJ8" s="0"/>
    </row>
    <row r="9" customFormat="false" ht="25" hidden="false" customHeight="false" outlineLevel="0" collapsed="false">
      <c r="A9" s="0"/>
      <c r="B9" s="105" t="s">
        <v>211</v>
      </c>
      <c r="C9" s="101"/>
      <c r="D9" s="107"/>
      <c r="E9" s="107"/>
      <c r="F9" s="107"/>
      <c r="G9" s="107"/>
      <c r="H9" s="107"/>
      <c r="I9" s="107"/>
      <c r="J9" s="107"/>
      <c r="K9" s="107"/>
      <c r="L9" s="107"/>
      <c r="M9" s="107"/>
      <c r="N9" s="107"/>
      <c r="O9" s="107"/>
      <c r="P9" s="108"/>
      <c r="Q9" s="0"/>
      <c r="R9" s="0"/>
      <c r="S9" s="0"/>
      <c r="T9" s="0"/>
      <c r="U9" s="0"/>
      <c r="V9" s="0"/>
      <c r="W9" s="0"/>
      <c r="X9" s="0"/>
      <c r="Y9" s="0"/>
      <c r="Z9" s="0"/>
      <c r="AA9" s="0"/>
      <c r="AB9" s="0"/>
      <c r="AC9" s="0"/>
      <c r="AD9" s="0"/>
      <c r="AE9" s="0"/>
      <c r="AF9" s="0"/>
      <c r="AG9" s="0"/>
      <c r="AH9" s="0"/>
      <c r="AI9" s="0"/>
      <c r="AJ9" s="0"/>
      <c r="AK9" s="0"/>
      <c r="AL9" s="0"/>
      <c r="AM9" s="0"/>
      <c r="AN9" s="0"/>
      <c r="AO9" s="0"/>
      <c r="AP9" s="0"/>
      <c r="AQ9" s="0"/>
      <c r="AR9" s="0"/>
      <c r="AS9" s="0"/>
      <c r="AT9" s="0"/>
      <c r="AU9" s="0"/>
      <c r="AV9" s="0"/>
      <c r="AW9" s="0"/>
      <c r="AX9" s="0"/>
      <c r="AY9" s="0"/>
      <c r="AZ9" s="0"/>
      <c r="BA9" s="0"/>
      <c r="BB9" s="0"/>
      <c r="BC9" s="0"/>
      <c r="BD9" s="0"/>
      <c r="BE9" s="0"/>
      <c r="BF9" s="0"/>
      <c r="BG9" s="0"/>
      <c r="BH9" s="0"/>
      <c r="BI9" s="0"/>
      <c r="BJ9" s="0"/>
      <c r="BK9" s="0"/>
      <c r="BL9" s="0"/>
      <c r="BM9" s="0"/>
      <c r="BN9" s="0"/>
      <c r="BO9" s="0"/>
      <c r="BP9" s="0"/>
      <c r="BQ9" s="0"/>
      <c r="BR9" s="0"/>
      <c r="BS9" s="0"/>
      <c r="BT9" s="0"/>
      <c r="BU9" s="0"/>
      <c r="BV9" s="0"/>
      <c r="BW9" s="0"/>
      <c r="BX9" s="0"/>
      <c r="BY9" s="0"/>
      <c r="BZ9" s="0"/>
      <c r="CA9" s="0"/>
      <c r="CB9" s="0"/>
      <c r="CC9" s="0"/>
      <c r="CD9" s="0"/>
      <c r="CE9" s="0"/>
      <c r="CF9" s="0"/>
      <c r="CG9" s="0"/>
      <c r="CH9" s="0"/>
      <c r="CI9" s="0"/>
      <c r="CJ9" s="0"/>
      <c r="CK9" s="0"/>
      <c r="CL9" s="0"/>
      <c r="CM9" s="0"/>
      <c r="CN9" s="0"/>
      <c r="CO9" s="0"/>
      <c r="CP9" s="0"/>
      <c r="CQ9" s="0"/>
      <c r="CR9" s="0"/>
      <c r="CS9" s="0"/>
      <c r="CT9" s="0"/>
      <c r="CU9" s="0"/>
      <c r="CV9" s="0"/>
      <c r="CW9" s="0"/>
      <c r="CX9" s="0"/>
      <c r="CY9" s="0"/>
      <c r="CZ9" s="0"/>
      <c r="DA9" s="0"/>
      <c r="DB9" s="0"/>
      <c r="DC9" s="0"/>
      <c r="DD9" s="0"/>
      <c r="DE9" s="0"/>
      <c r="DF9" s="0"/>
      <c r="DG9" s="0"/>
      <c r="DH9" s="0"/>
      <c r="DI9" s="0"/>
      <c r="DJ9" s="0"/>
      <c r="DK9" s="0"/>
      <c r="DL9" s="0"/>
      <c r="DM9" s="0"/>
      <c r="DN9" s="0"/>
      <c r="DO9" s="0"/>
      <c r="DP9" s="0"/>
      <c r="DQ9" s="0"/>
      <c r="DR9" s="0"/>
      <c r="DS9" s="0"/>
      <c r="DT9" s="0"/>
      <c r="DU9" s="0"/>
      <c r="DV9" s="0"/>
      <c r="DW9" s="0"/>
      <c r="DX9" s="0"/>
      <c r="DY9" s="0"/>
      <c r="DZ9" s="0"/>
      <c r="EA9" s="0"/>
      <c r="EB9" s="0"/>
      <c r="EC9" s="0"/>
      <c r="ED9" s="0"/>
      <c r="EE9" s="0"/>
      <c r="EF9" s="0"/>
      <c r="EG9" s="0"/>
      <c r="EH9" s="0"/>
      <c r="EI9" s="0"/>
      <c r="EJ9" s="0"/>
      <c r="EK9" s="0"/>
      <c r="EL9" s="0"/>
      <c r="EM9" s="0"/>
      <c r="EN9" s="0"/>
      <c r="EO9" s="0"/>
      <c r="EP9" s="0"/>
      <c r="EQ9" s="0"/>
      <c r="ER9" s="0"/>
      <c r="ES9" s="0"/>
      <c r="ET9" s="0"/>
      <c r="EU9" s="0"/>
      <c r="EV9" s="0"/>
      <c r="EW9" s="0"/>
      <c r="EX9" s="0"/>
      <c r="EY9" s="0"/>
      <c r="EZ9" s="0"/>
      <c r="FA9" s="0"/>
      <c r="FB9" s="0"/>
      <c r="FC9" s="0"/>
      <c r="FD9" s="0"/>
      <c r="FE9" s="0"/>
      <c r="FF9" s="0"/>
      <c r="FG9" s="0"/>
      <c r="FH9" s="0"/>
      <c r="FI9" s="0"/>
      <c r="FJ9" s="0"/>
      <c r="FK9" s="0"/>
      <c r="FL9" s="0"/>
      <c r="FM9" s="0"/>
      <c r="FN9" s="0"/>
      <c r="FO9" s="0"/>
      <c r="FP9" s="0"/>
      <c r="FQ9" s="0"/>
      <c r="FR9" s="0"/>
      <c r="FS9" s="0"/>
      <c r="FT9" s="0"/>
      <c r="FU9" s="0"/>
      <c r="FV9" s="0"/>
      <c r="FW9" s="0"/>
      <c r="FX9" s="0"/>
      <c r="FY9" s="0"/>
      <c r="FZ9" s="0"/>
      <c r="GA9" s="0"/>
      <c r="GB9" s="0"/>
      <c r="GC9" s="0"/>
      <c r="GD9" s="0"/>
      <c r="GE9" s="0"/>
      <c r="GF9" s="0"/>
      <c r="GG9" s="0"/>
      <c r="GH9" s="0"/>
      <c r="GI9" s="0"/>
      <c r="GJ9" s="0"/>
      <c r="GK9" s="0"/>
      <c r="GL9" s="0"/>
      <c r="GM9" s="0"/>
      <c r="GN9" s="0"/>
      <c r="GO9" s="0"/>
      <c r="GP9" s="0"/>
      <c r="GQ9" s="0"/>
      <c r="GR9" s="0"/>
      <c r="GS9" s="0"/>
      <c r="GT9" s="0"/>
      <c r="GU9" s="0"/>
      <c r="GV9" s="0"/>
      <c r="GW9" s="0"/>
      <c r="GX9" s="0"/>
      <c r="GY9" s="0"/>
      <c r="GZ9" s="0"/>
      <c r="HA9" s="0"/>
      <c r="HB9" s="0"/>
      <c r="HC9" s="0"/>
      <c r="HD9" s="0"/>
      <c r="HE9" s="0"/>
      <c r="HF9" s="0"/>
      <c r="HG9" s="0"/>
      <c r="HH9" s="0"/>
      <c r="HI9" s="0"/>
      <c r="HJ9" s="0"/>
      <c r="HK9" s="0"/>
      <c r="HL9" s="0"/>
      <c r="HM9" s="0"/>
      <c r="HN9" s="0"/>
      <c r="HO9" s="0"/>
      <c r="HP9" s="0"/>
      <c r="HQ9" s="0"/>
      <c r="HR9" s="0"/>
      <c r="HS9" s="0"/>
      <c r="HT9" s="0"/>
      <c r="HU9" s="0"/>
      <c r="HV9" s="0"/>
      <c r="HW9" s="0"/>
      <c r="HX9" s="0"/>
      <c r="HY9" s="0"/>
      <c r="HZ9" s="0"/>
      <c r="IA9" s="0"/>
      <c r="IB9" s="0"/>
      <c r="IC9" s="0"/>
      <c r="ID9" s="0"/>
      <c r="IE9" s="0"/>
      <c r="IF9" s="0"/>
      <c r="IG9" s="0"/>
      <c r="IH9" s="0"/>
      <c r="II9" s="0"/>
      <c r="IJ9" s="0"/>
      <c r="IK9" s="0"/>
      <c r="IL9" s="0"/>
      <c r="IM9" s="0"/>
      <c r="IN9" s="0"/>
      <c r="IO9" s="0"/>
      <c r="IP9" s="0"/>
      <c r="IQ9" s="0"/>
      <c r="IR9" s="0"/>
      <c r="IS9" s="0"/>
      <c r="IT9" s="0"/>
      <c r="IU9" s="0"/>
      <c r="IV9" s="0"/>
      <c r="IW9" s="0"/>
      <c r="IX9" s="0"/>
      <c r="IY9" s="0"/>
      <c r="IZ9" s="0"/>
      <c r="JA9" s="0"/>
      <c r="JB9" s="0"/>
      <c r="JC9" s="0"/>
      <c r="JD9" s="0"/>
      <c r="JE9" s="0"/>
      <c r="JF9" s="0"/>
      <c r="JG9" s="0"/>
      <c r="JH9" s="0"/>
      <c r="JI9" s="0"/>
      <c r="JJ9" s="0"/>
      <c r="JK9" s="0"/>
      <c r="JL9" s="0"/>
      <c r="JM9" s="0"/>
      <c r="JN9" s="0"/>
      <c r="JO9" s="0"/>
      <c r="JP9" s="0"/>
      <c r="JQ9" s="0"/>
      <c r="JR9" s="0"/>
      <c r="JS9" s="0"/>
      <c r="JT9" s="0"/>
      <c r="JU9" s="0"/>
      <c r="JV9" s="0"/>
      <c r="JW9" s="0"/>
      <c r="JX9" s="0"/>
      <c r="JY9" s="0"/>
      <c r="JZ9" s="0"/>
      <c r="KA9" s="0"/>
      <c r="KB9" s="0"/>
      <c r="KC9" s="0"/>
      <c r="KD9" s="0"/>
      <c r="KE9" s="0"/>
      <c r="KF9" s="0"/>
      <c r="KG9" s="0"/>
      <c r="KH9" s="0"/>
      <c r="KI9" s="0"/>
      <c r="KJ9" s="0"/>
      <c r="KK9" s="0"/>
      <c r="KL9" s="0"/>
      <c r="KM9" s="0"/>
      <c r="KN9" s="0"/>
      <c r="KO9" s="0"/>
      <c r="KP9" s="0"/>
      <c r="KQ9" s="0"/>
      <c r="KR9" s="0"/>
      <c r="KS9" s="0"/>
      <c r="KT9" s="0"/>
      <c r="KU9" s="0"/>
      <c r="KV9" s="0"/>
      <c r="KW9" s="0"/>
      <c r="KX9" s="0"/>
      <c r="KY9" s="0"/>
      <c r="KZ9" s="0"/>
      <c r="LA9" s="0"/>
      <c r="LB9" s="0"/>
      <c r="LC9" s="0"/>
      <c r="LD9" s="0"/>
      <c r="LE9" s="0"/>
      <c r="LF9" s="0"/>
      <c r="LG9" s="0"/>
      <c r="LH9" s="0"/>
      <c r="LI9" s="0"/>
      <c r="LJ9" s="0"/>
      <c r="LK9" s="0"/>
      <c r="LL9" s="0"/>
      <c r="LM9" s="0"/>
      <c r="LN9" s="0"/>
      <c r="LO9" s="0"/>
      <c r="LP9" s="0"/>
      <c r="LQ9" s="0"/>
      <c r="LR9" s="0"/>
      <c r="LS9" s="0"/>
      <c r="LT9" s="0"/>
      <c r="LU9" s="0"/>
      <c r="LV9" s="0"/>
      <c r="LW9" s="0"/>
      <c r="LX9" s="0"/>
      <c r="LY9" s="0"/>
      <c r="LZ9" s="0"/>
      <c r="MA9" s="0"/>
      <c r="MB9" s="0"/>
      <c r="MC9" s="0"/>
      <c r="MD9" s="0"/>
      <c r="ME9" s="0"/>
      <c r="MF9" s="0"/>
      <c r="MG9" s="0"/>
      <c r="MH9" s="0"/>
      <c r="MI9" s="0"/>
      <c r="MJ9" s="0"/>
      <c r="MK9" s="0"/>
      <c r="ML9" s="0"/>
      <c r="MM9" s="0"/>
      <c r="MN9" s="0"/>
      <c r="MO9" s="0"/>
      <c r="MP9" s="0"/>
      <c r="MQ9" s="0"/>
      <c r="MR9" s="0"/>
      <c r="MS9" s="0"/>
      <c r="MT9" s="0"/>
      <c r="MU9" s="0"/>
      <c r="MV9" s="0"/>
      <c r="MW9" s="0"/>
      <c r="MX9" s="0"/>
      <c r="MY9" s="0"/>
      <c r="MZ9" s="0"/>
      <c r="NA9" s="0"/>
      <c r="NB9" s="0"/>
      <c r="NC9" s="0"/>
      <c r="ND9" s="0"/>
      <c r="NE9" s="0"/>
      <c r="NF9" s="0"/>
      <c r="NG9" s="0"/>
      <c r="NH9" s="0"/>
      <c r="NI9" s="0"/>
      <c r="NJ9" s="0"/>
      <c r="NK9" s="0"/>
      <c r="NL9" s="0"/>
      <c r="NM9" s="0"/>
      <c r="NN9" s="0"/>
      <c r="NO9" s="0"/>
      <c r="NP9" s="0"/>
      <c r="NQ9" s="0"/>
      <c r="NR9" s="0"/>
      <c r="NS9" s="0"/>
      <c r="NT9" s="0"/>
      <c r="NU9" s="0"/>
      <c r="NV9" s="0"/>
      <c r="NW9" s="0"/>
      <c r="NX9" s="0"/>
      <c r="NY9" s="0"/>
      <c r="NZ9" s="0"/>
      <c r="OA9" s="0"/>
      <c r="OB9" s="0"/>
      <c r="OC9" s="0"/>
      <c r="OD9" s="0"/>
      <c r="OE9" s="0"/>
      <c r="OF9" s="0"/>
      <c r="OG9" s="0"/>
      <c r="OH9" s="0"/>
      <c r="OI9" s="0"/>
      <c r="OJ9" s="0"/>
      <c r="OK9" s="0"/>
      <c r="OL9" s="0"/>
      <c r="OM9" s="0"/>
      <c r="ON9" s="0"/>
      <c r="OO9" s="0"/>
      <c r="OP9" s="0"/>
      <c r="OQ9" s="0"/>
      <c r="OR9" s="0"/>
      <c r="OS9" s="0"/>
      <c r="OT9" s="0"/>
      <c r="OU9" s="0"/>
      <c r="OV9" s="0"/>
      <c r="OW9" s="0"/>
      <c r="OX9" s="0"/>
      <c r="OY9" s="0"/>
      <c r="OZ9" s="0"/>
      <c r="PA9" s="0"/>
      <c r="PB9" s="0"/>
      <c r="PC9" s="0"/>
      <c r="PD9" s="0"/>
      <c r="PE9" s="0"/>
      <c r="PF9" s="0"/>
      <c r="PG9" s="0"/>
      <c r="PH9" s="0"/>
      <c r="PI9" s="0"/>
      <c r="PJ9" s="0"/>
      <c r="PK9" s="0"/>
      <c r="PL9" s="0"/>
      <c r="PM9" s="0"/>
      <c r="PN9" s="0"/>
      <c r="PO9" s="0"/>
      <c r="PP9" s="0"/>
      <c r="PQ9" s="0"/>
      <c r="PR9" s="0"/>
      <c r="PS9" s="0"/>
      <c r="PT9" s="0"/>
      <c r="PU9" s="0"/>
      <c r="PV9" s="0"/>
      <c r="PW9" s="0"/>
      <c r="PX9" s="0"/>
      <c r="PY9" s="0"/>
      <c r="PZ9" s="0"/>
      <c r="QA9" s="0"/>
      <c r="QB9" s="0"/>
      <c r="QC9" s="0"/>
      <c r="QD9" s="0"/>
      <c r="QE9" s="0"/>
      <c r="QF9" s="0"/>
      <c r="QG9" s="0"/>
      <c r="QH9" s="0"/>
      <c r="QI9" s="0"/>
      <c r="QJ9" s="0"/>
      <c r="QK9" s="0"/>
      <c r="QL9" s="0"/>
      <c r="QM9" s="0"/>
      <c r="QN9" s="0"/>
      <c r="QO9" s="0"/>
      <c r="QP9" s="0"/>
      <c r="QQ9" s="0"/>
      <c r="QR9" s="0"/>
      <c r="QS9" s="0"/>
      <c r="QT9" s="0"/>
      <c r="QU9" s="0"/>
      <c r="QV9" s="0"/>
      <c r="QW9" s="0"/>
      <c r="QX9" s="0"/>
      <c r="QY9" s="0"/>
      <c r="QZ9" s="0"/>
      <c r="RA9" s="0"/>
      <c r="RB9" s="0"/>
      <c r="RC9" s="0"/>
      <c r="RD9" s="0"/>
      <c r="RE9" s="0"/>
      <c r="RF9" s="0"/>
      <c r="RG9" s="0"/>
      <c r="RH9" s="0"/>
      <c r="RI9" s="0"/>
      <c r="RJ9" s="0"/>
      <c r="RK9" s="0"/>
      <c r="RL9" s="0"/>
      <c r="RM9" s="0"/>
      <c r="RN9" s="0"/>
      <c r="RO9" s="0"/>
      <c r="RP9" s="0"/>
      <c r="RQ9" s="0"/>
      <c r="RR9" s="0"/>
      <c r="RS9" s="0"/>
      <c r="RT9" s="0"/>
      <c r="RU9" s="0"/>
      <c r="RV9" s="0"/>
      <c r="RW9" s="0"/>
      <c r="RX9" s="0"/>
      <c r="RY9" s="0"/>
      <c r="RZ9" s="0"/>
      <c r="SA9" s="0"/>
      <c r="SB9" s="0"/>
      <c r="SC9" s="0"/>
      <c r="SD9" s="0"/>
      <c r="SE9" s="0"/>
      <c r="SF9" s="0"/>
      <c r="SG9" s="0"/>
      <c r="SH9" s="0"/>
      <c r="SI9" s="0"/>
      <c r="SJ9" s="0"/>
      <c r="SK9" s="0"/>
      <c r="SL9" s="0"/>
      <c r="SM9" s="0"/>
      <c r="SN9" s="0"/>
      <c r="SO9" s="0"/>
      <c r="SP9" s="0"/>
      <c r="SQ9" s="0"/>
      <c r="SR9" s="0"/>
      <c r="SS9" s="0"/>
      <c r="ST9" s="0"/>
      <c r="SU9" s="0"/>
      <c r="SV9" s="0"/>
      <c r="SW9" s="0"/>
      <c r="SX9" s="0"/>
      <c r="SY9" s="0"/>
      <c r="SZ9" s="0"/>
      <c r="TA9" s="0"/>
      <c r="TB9" s="0"/>
      <c r="TC9" s="0"/>
      <c r="TD9" s="0"/>
      <c r="TE9" s="0"/>
      <c r="TF9" s="0"/>
      <c r="TG9" s="0"/>
      <c r="TH9" s="0"/>
      <c r="TI9" s="0"/>
      <c r="TJ9" s="0"/>
      <c r="TK9" s="0"/>
      <c r="TL9" s="0"/>
      <c r="TM9" s="0"/>
      <c r="TN9" s="0"/>
      <c r="TO9" s="0"/>
      <c r="TP9" s="0"/>
      <c r="TQ9" s="0"/>
      <c r="TR9" s="0"/>
      <c r="TS9" s="0"/>
      <c r="TT9" s="0"/>
      <c r="TU9" s="0"/>
      <c r="TV9" s="0"/>
      <c r="TW9" s="0"/>
      <c r="TX9" s="0"/>
      <c r="TY9" s="0"/>
      <c r="TZ9" s="0"/>
      <c r="UA9" s="0"/>
      <c r="UB9" s="0"/>
      <c r="UC9" s="0"/>
      <c r="UD9" s="0"/>
      <c r="UE9" s="0"/>
      <c r="UF9" s="0"/>
      <c r="UG9" s="0"/>
      <c r="UH9" s="0"/>
      <c r="UI9" s="0"/>
      <c r="UJ9" s="0"/>
      <c r="UK9" s="0"/>
      <c r="UL9" s="0"/>
      <c r="UM9" s="0"/>
      <c r="UN9" s="0"/>
      <c r="UO9" s="0"/>
      <c r="UP9" s="0"/>
      <c r="UQ9" s="0"/>
      <c r="UR9" s="0"/>
      <c r="US9" s="0"/>
      <c r="UT9" s="0"/>
      <c r="UU9" s="0"/>
      <c r="UV9" s="0"/>
      <c r="UW9" s="0"/>
      <c r="UX9" s="0"/>
      <c r="UY9" s="0"/>
      <c r="UZ9" s="0"/>
      <c r="VA9" s="0"/>
      <c r="VB9" s="0"/>
      <c r="VC9" s="0"/>
      <c r="VD9" s="0"/>
      <c r="VE9" s="0"/>
      <c r="VF9" s="0"/>
      <c r="VG9" s="0"/>
      <c r="VH9" s="0"/>
      <c r="VI9" s="0"/>
      <c r="VJ9" s="0"/>
      <c r="VK9" s="0"/>
      <c r="VL9" s="0"/>
      <c r="VM9" s="0"/>
      <c r="VN9" s="0"/>
      <c r="VO9" s="0"/>
      <c r="VP9" s="0"/>
      <c r="VQ9" s="0"/>
      <c r="VR9" s="0"/>
      <c r="VS9" s="0"/>
      <c r="VT9" s="0"/>
      <c r="VU9" s="0"/>
      <c r="VV9" s="0"/>
      <c r="VW9" s="0"/>
      <c r="VX9" s="0"/>
      <c r="VY9" s="0"/>
      <c r="VZ9" s="0"/>
      <c r="WA9" s="0"/>
      <c r="WB9" s="0"/>
      <c r="WC9" s="0"/>
      <c r="WD9" s="0"/>
      <c r="WE9" s="0"/>
      <c r="WF9" s="0"/>
      <c r="WG9" s="0"/>
      <c r="WH9" s="0"/>
      <c r="WI9" s="0"/>
      <c r="WJ9" s="0"/>
      <c r="WK9" s="0"/>
      <c r="WL9" s="0"/>
      <c r="WM9" s="0"/>
      <c r="WN9" s="0"/>
      <c r="WO9" s="0"/>
      <c r="WP9" s="0"/>
      <c r="WQ9" s="0"/>
      <c r="WR9" s="0"/>
      <c r="WS9" s="0"/>
      <c r="WT9" s="0"/>
      <c r="WU9" s="0"/>
      <c r="WV9" s="0"/>
      <c r="WW9" s="0"/>
      <c r="WX9" s="0"/>
      <c r="WY9" s="0"/>
      <c r="WZ9" s="0"/>
      <c r="XA9" s="0"/>
      <c r="XB9" s="0"/>
      <c r="XC9" s="0"/>
      <c r="XD9" s="0"/>
      <c r="XE9" s="0"/>
      <c r="XF9" s="0"/>
      <c r="XG9" s="0"/>
      <c r="XH9" s="0"/>
      <c r="XI9" s="0"/>
      <c r="XJ9" s="0"/>
      <c r="XK9" s="0"/>
      <c r="XL9" s="0"/>
      <c r="XM9" s="0"/>
      <c r="XN9" s="0"/>
      <c r="XO9" s="0"/>
      <c r="XP9" s="0"/>
      <c r="XQ9" s="0"/>
      <c r="XR9" s="0"/>
      <c r="XS9" s="0"/>
      <c r="XT9" s="0"/>
      <c r="XU9" s="0"/>
      <c r="XV9" s="0"/>
      <c r="XW9" s="0"/>
      <c r="XX9" s="0"/>
      <c r="XY9" s="0"/>
      <c r="XZ9" s="0"/>
      <c r="YA9" s="0"/>
      <c r="YB9" s="0"/>
      <c r="YC9" s="0"/>
      <c r="YD9" s="0"/>
      <c r="YE9" s="0"/>
      <c r="YF9" s="0"/>
      <c r="YG9" s="0"/>
      <c r="YH9" s="0"/>
      <c r="YI9" s="0"/>
      <c r="YJ9" s="0"/>
      <c r="YK9" s="0"/>
      <c r="YL9" s="0"/>
      <c r="YM9" s="0"/>
      <c r="YN9" s="0"/>
      <c r="YO9" s="0"/>
      <c r="YP9" s="0"/>
      <c r="YQ9" s="0"/>
      <c r="YR9" s="0"/>
      <c r="YS9" s="0"/>
      <c r="YT9" s="0"/>
      <c r="YU9" s="0"/>
      <c r="YV9" s="0"/>
      <c r="YW9" s="0"/>
      <c r="YX9" s="0"/>
      <c r="YY9" s="0"/>
      <c r="YZ9" s="0"/>
      <c r="ZA9" s="0"/>
      <c r="ZB9" s="0"/>
      <c r="ZC9" s="0"/>
      <c r="ZD9" s="0"/>
      <c r="ZE9" s="0"/>
      <c r="ZF9" s="0"/>
      <c r="ZG9" s="0"/>
      <c r="ZH9" s="0"/>
      <c r="ZI9" s="0"/>
      <c r="ZJ9" s="0"/>
      <c r="ZK9" s="0"/>
      <c r="ZL9" s="0"/>
      <c r="ZM9" s="0"/>
      <c r="ZN9" s="0"/>
      <c r="ZO9" s="0"/>
      <c r="ZP9" s="0"/>
      <c r="ZQ9" s="0"/>
      <c r="ZR9" s="0"/>
      <c r="ZS9" s="0"/>
      <c r="ZT9" s="0"/>
      <c r="ZU9" s="0"/>
      <c r="ZV9" s="0"/>
      <c r="ZW9" s="0"/>
      <c r="ZX9" s="0"/>
      <c r="ZY9" s="0"/>
      <c r="ZZ9" s="0"/>
      <c r="AAA9" s="0"/>
      <c r="AAB9" s="0"/>
      <c r="AAC9" s="0"/>
      <c r="AAD9" s="0"/>
      <c r="AAE9" s="0"/>
      <c r="AAF9" s="0"/>
      <c r="AAG9" s="0"/>
      <c r="AAH9" s="0"/>
      <c r="AAI9" s="0"/>
      <c r="AAJ9" s="0"/>
      <c r="AAK9" s="0"/>
      <c r="AAL9" s="0"/>
      <c r="AAM9" s="0"/>
      <c r="AAN9" s="0"/>
      <c r="AAO9" s="0"/>
      <c r="AAP9" s="0"/>
      <c r="AAQ9" s="0"/>
      <c r="AAR9" s="0"/>
      <c r="AAS9" s="0"/>
      <c r="AAT9" s="0"/>
      <c r="AAU9" s="0"/>
      <c r="AAV9" s="0"/>
      <c r="AAW9" s="0"/>
      <c r="AAX9" s="0"/>
      <c r="AAY9" s="0"/>
      <c r="AAZ9" s="0"/>
      <c r="ABA9" s="0"/>
      <c r="ABB9" s="0"/>
      <c r="ABC9" s="0"/>
      <c r="ABD9" s="0"/>
      <c r="ABE9" s="0"/>
      <c r="ABF9" s="0"/>
      <c r="ABG9" s="0"/>
      <c r="ABH9" s="0"/>
      <c r="ABI9" s="0"/>
      <c r="ABJ9" s="0"/>
      <c r="ABK9" s="0"/>
      <c r="ABL9" s="0"/>
      <c r="ABM9" s="0"/>
      <c r="ABN9" s="0"/>
      <c r="ABO9" s="0"/>
      <c r="ABP9" s="0"/>
      <c r="ABQ9" s="0"/>
      <c r="ABR9" s="0"/>
      <c r="ABS9" s="0"/>
      <c r="ABT9" s="0"/>
      <c r="ABU9" s="0"/>
      <c r="ABV9" s="0"/>
      <c r="ABW9" s="0"/>
      <c r="ABX9" s="0"/>
      <c r="ABY9" s="0"/>
      <c r="ABZ9" s="0"/>
      <c r="ACA9" s="0"/>
      <c r="ACB9" s="0"/>
      <c r="ACC9" s="0"/>
      <c r="ACD9" s="0"/>
      <c r="ACE9" s="0"/>
      <c r="ACF9" s="0"/>
      <c r="ACG9" s="0"/>
      <c r="ACH9" s="0"/>
      <c r="ACI9" s="0"/>
      <c r="ACJ9" s="0"/>
      <c r="ACK9" s="0"/>
      <c r="ACL9" s="0"/>
      <c r="ACM9" s="0"/>
      <c r="ACN9" s="0"/>
      <c r="ACO9" s="0"/>
      <c r="ACP9" s="0"/>
      <c r="ACQ9" s="0"/>
      <c r="ACR9" s="0"/>
      <c r="ACS9" s="0"/>
      <c r="ACT9" s="0"/>
      <c r="ACU9" s="0"/>
      <c r="ACV9" s="0"/>
      <c r="ACW9" s="0"/>
      <c r="ACX9" s="0"/>
      <c r="ACY9" s="0"/>
      <c r="ACZ9" s="0"/>
      <c r="ADA9" s="0"/>
      <c r="ADB9" s="0"/>
      <c r="ADC9" s="0"/>
      <c r="ADD9" s="0"/>
      <c r="ADE9" s="0"/>
      <c r="ADF9" s="0"/>
      <c r="ADG9" s="0"/>
      <c r="ADH9" s="0"/>
      <c r="ADI9" s="0"/>
      <c r="ADJ9" s="0"/>
      <c r="ADK9" s="0"/>
      <c r="ADL9" s="0"/>
      <c r="ADM9" s="0"/>
      <c r="ADN9" s="0"/>
      <c r="ADO9" s="0"/>
      <c r="ADP9" s="0"/>
      <c r="ADQ9" s="0"/>
      <c r="ADR9" s="0"/>
      <c r="ADS9" s="0"/>
      <c r="ADT9" s="0"/>
      <c r="ADU9" s="0"/>
      <c r="ADV9" s="0"/>
      <c r="ADW9" s="0"/>
      <c r="ADX9" s="0"/>
      <c r="ADY9" s="0"/>
      <c r="ADZ9" s="0"/>
      <c r="AEA9" s="0"/>
      <c r="AEB9" s="0"/>
      <c r="AEC9" s="0"/>
      <c r="AED9" s="0"/>
      <c r="AEE9" s="0"/>
      <c r="AEF9" s="0"/>
      <c r="AEG9" s="0"/>
      <c r="AEH9" s="0"/>
      <c r="AEI9" s="0"/>
      <c r="AEJ9" s="0"/>
      <c r="AEK9" s="0"/>
      <c r="AEL9" s="0"/>
      <c r="AEM9" s="0"/>
      <c r="AEN9" s="0"/>
      <c r="AEO9" s="0"/>
      <c r="AEP9" s="0"/>
      <c r="AEQ9" s="0"/>
      <c r="AER9" s="0"/>
      <c r="AES9" s="0"/>
      <c r="AET9" s="0"/>
      <c r="AEU9" s="0"/>
      <c r="AEV9" s="0"/>
      <c r="AEW9" s="0"/>
      <c r="AEX9" s="0"/>
      <c r="AEY9" s="0"/>
      <c r="AEZ9" s="0"/>
      <c r="AFA9" s="0"/>
      <c r="AFB9" s="0"/>
      <c r="AFC9" s="0"/>
      <c r="AFD9" s="0"/>
      <c r="AFE9" s="0"/>
      <c r="AFF9" s="0"/>
      <c r="AFG9" s="0"/>
      <c r="AFH9" s="0"/>
      <c r="AFI9" s="0"/>
      <c r="AFJ9" s="0"/>
      <c r="AFK9" s="0"/>
      <c r="AFL9" s="0"/>
      <c r="AFM9" s="0"/>
      <c r="AFN9" s="0"/>
      <c r="AFO9" s="0"/>
      <c r="AFP9" s="0"/>
      <c r="AFQ9" s="0"/>
      <c r="AFR9" s="0"/>
      <c r="AFS9" s="0"/>
      <c r="AFT9" s="0"/>
      <c r="AFU9" s="0"/>
      <c r="AFV9" s="0"/>
      <c r="AFW9" s="0"/>
      <c r="AFX9" s="0"/>
      <c r="AFY9" s="0"/>
      <c r="AFZ9" s="0"/>
      <c r="AGA9" s="0"/>
      <c r="AGB9" s="0"/>
      <c r="AGC9" s="0"/>
      <c r="AGD9" s="0"/>
      <c r="AGE9" s="0"/>
      <c r="AGF9" s="0"/>
      <c r="AGG9" s="0"/>
      <c r="AGH9" s="0"/>
      <c r="AGI9" s="0"/>
      <c r="AGJ9" s="0"/>
      <c r="AGK9" s="0"/>
      <c r="AGL9" s="0"/>
      <c r="AGM9" s="0"/>
      <c r="AGN9" s="0"/>
      <c r="AGO9" s="0"/>
      <c r="AGP9" s="0"/>
      <c r="AGQ9" s="0"/>
      <c r="AGR9" s="0"/>
      <c r="AGS9" s="0"/>
      <c r="AGT9" s="0"/>
      <c r="AGU9" s="0"/>
      <c r="AGV9" s="0"/>
      <c r="AGW9" s="0"/>
      <c r="AGX9" s="0"/>
      <c r="AGY9" s="0"/>
      <c r="AGZ9" s="0"/>
      <c r="AHA9" s="0"/>
      <c r="AHB9" s="0"/>
      <c r="AHC9" s="0"/>
      <c r="AHD9" s="0"/>
      <c r="AHE9" s="0"/>
      <c r="AHF9" s="0"/>
      <c r="AHG9" s="0"/>
      <c r="AHH9" s="0"/>
      <c r="AHI9" s="0"/>
      <c r="AHJ9" s="0"/>
      <c r="AHK9" s="0"/>
      <c r="AHL9" s="0"/>
      <c r="AHM9" s="0"/>
      <c r="AHN9" s="0"/>
      <c r="AHO9" s="0"/>
      <c r="AHP9" s="0"/>
      <c r="AHQ9" s="0"/>
      <c r="AHR9" s="0"/>
      <c r="AHS9" s="0"/>
      <c r="AHT9" s="0"/>
      <c r="AHU9" s="0"/>
      <c r="AHV9" s="0"/>
      <c r="AHW9" s="0"/>
      <c r="AHX9" s="0"/>
      <c r="AHY9" s="0"/>
      <c r="AHZ9" s="0"/>
      <c r="AIA9" s="0"/>
      <c r="AIB9" s="0"/>
      <c r="AIC9" s="0"/>
      <c r="AID9" s="0"/>
      <c r="AIE9" s="0"/>
      <c r="AIF9" s="0"/>
      <c r="AIG9" s="0"/>
      <c r="AIH9" s="0"/>
      <c r="AII9" s="0"/>
      <c r="AIJ9" s="0"/>
      <c r="AIK9" s="0"/>
      <c r="AIL9" s="0"/>
      <c r="AIM9" s="0"/>
      <c r="AIN9" s="0"/>
      <c r="AIO9" s="0"/>
      <c r="AIP9" s="0"/>
      <c r="AIQ9" s="0"/>
      <c r="AIR9" s="0"/>
      <c r="AIS9" s="0"/>
      <c r="AIT9" s="0"/>
      <c r="AIU9" s="0"/>
      <c r="AIV9" s="0"/>
      <c r="AIW9" s="0"/>
      <c r="AIX9" s="0"/>
      <c r="AIY9" s="0"/>
      <c r="AIZ9" s="0"/>
      <c r="AJA9" s="0"/>
      <c r="AJB9" s="0"/>
      <c r="AJC9" s="0"/>
      <c r="AJD9" s="0"/>
      <c r="AJE9" s="0"/>
      <c r="AJF9" s="0"/>
      <c r="AJG9" s="0"/>
      <c r="AJH9" s="0"/>
      <c r="AJI9" s="0"/>
      <c r="AJJ9" s="0"/>
      <c r="AJK9" s="0"/>
      <c r="AJL9" s="0"/>
      <c r="AJM9" s="0"/>
      <c r="AJN9" s="0"/>
      <c r="AJO9" s="0"/>
      <c r="AJP9" s="0"/>
      <c r="AJQ9" s="0"/>
      <c r="AJR9" s="0"/>
      <c r="AJS9" s="0"/>
      <c r="AJT9" s="0"/>
      <c r="AJU9" s="0"/>
      <c r="AJV9" s="0"/>
      <c r="AJW9" s="0"/>
      <c r="AJX9" s="0"/>
      <c r="AJY9" s="0"/>
      <c r="AJZ9" s="0"/>
      <c r="AKA9" s="0"/>
      <c r="AKB9" s="0"/>
      <c r="AKC9" s="0"/>
      <c r="AKD9" s="0"/>
      <c r="AKE9" s="0"/>
      <c r="AKF9" s="0"/>
      <c r="AKG9" s="0"/>
      <c r="AKH9" s="0"/>
      <c r="AKI9" s="0"/>
      <c r="AKJ9" s="0"/>
      <c r="AKK9" s="0"/>
      <c r="AKL9" s="0"/>
      <c r="AKM9" s="0"/>
      <c r="AKN9" s="0"/>
      <c r="AKO9" s="0"/>
      <c r="AKP9" s="0"/>
      <c r="AKQ9" s="0"/>
      <c r="AKR9" s="0"/>
      <c r="AKS9" s="0"/>
      <c r="AKT9" s="0"/>
      <c r="AKU9" s="0"/>
      <c r="AKV9" s="0"/>
      <c r="AKW9" s="0"/>
      <c r="AKX9" s="0"/>
      <c r="AKY9" s="0"/>
      <c r="AKZ9" s="0"/>
      <c r="ALA9" s="0"/>
      <c r="ALB9" s="0"/>
      <c r="ALC9" s="0"/>
      <c r="ALD9" s="0"/>
      <c r="ALE9" s="0"/>
      <c r="ALF9" s="0"/>
      <c r="ALG9" s="0"/>
      <c r="ALH9" s="0"/>
      <c r="ALI9" s="0"/>
      <c r="ALJ9" s="0"/>
      <c r="ALK9" s="0"/>
      <c r="ALL9" s="0"/>
      <c r="ALM9" s="0"/>
      <c r="ALN9" s="0"/>
      <c r="ALO9" s="0"/>
      <c r="ALP9" s="0"/>
      <c r="ALQ9" s="0"/>
      <c r="ALR9" s="0"/>
      <c r="ALS9" s="0"/>
      <c r="ALT9" s="0"/>
      <c r="ALU9" s="0"/>
      <c r="ALV9" s="0"/>
      <c r="ALW9" s="0"/>
      <c r="ALX9" s="0"/>
      <c r="ALY9" s="0"/>
      <c r="ALZ9" s="0"/>
      <c r="AMA9" s="0"/>
      <c r="AMB9" s="0"/>
      <c r="AMC9" s="0"/>
      <c r="AMD9" s="0"/>
      <c r="AME9" s="0"/>
      <c r="AMF9" s="0"/>
      <c r="AMG9" s="0"/>
      <c r="AMH9" s="0"/>
      <c r="AMI9" s="0"/>
      <c r="AMJ9" s="0"/>
    </row>
    <row r="10" s="109" customFormat="true" ht="25" hidden="false" customHeight="false" outlineLevel="0" collapsed="false">
      <c r="B10" s="105" t="s">
        <v>212</v>
      </c>
      <c r="C10" s="101"/>
      <c r="D10" s="106"/>
      <c r="E10" s="106"/>
      <c r="F10" s="110"/>
      <c r="G10" s="110"/>
      <c r="H10" s="110"/>
      <c r="I10" s="110"/>
      <c r="J10" s="110"/>
      <c r="K10" s="110"/>
      <c r="L10" s="110"/>
      <c r="M10" s="110"/>
      <c r="N10" s="111"/>
      <c r="O10" s="110"/>
      <c r="P10" s="110"/>
    </row>
    <row r="11" s="109" customFormat="true" ht="25" hidden="false" customHeight="false" outlineLevel="0" collapsed="false">
      <c r="B11" s="105" t="s">
        <v>213</v>
      </c>
      <c r="C11" s="101"/>
      <c r="D11" s="106"/>
      <c r="E11" s="106"/>
      <c r="F11" s="110"/>
      <c r="G11" s="110"/>
      <c r="H11" s="110"/>
      <c r="I11" s="110"/>
      <c r="J11" s="110"/>
      <c r="K11" s="110"/>
      <c r="L11" s="110"/>
      <c r="M11" s="110"/>
      <c r="N11" s="111"/>
      <c r="O11" s="110"/>
      <c r="P11" s="110"/>
    </row>
    <row r="12" customFormat="false" ht="25" hidden="false" customHeight="false" outlineLevel="0" collapsed="false">
      <c r="A12" s="109"/>
      <c r="B12" s="105" t="s">
        <v>214</v>
      </c>
      <c r="C12" s="101"/>
      <c r="D12" s="97" t="s">
        <v>215</v>
      </c>
      <c r="E12" s="112"/>
      <c r="F12" s="110" t="s">
        <v>216</v>
      </c>
      <c r="G12" s="112"/>
      <c r="H12" s="110" t="s">
        <v>217</v>
      </c>
      <c r="I12" s="113" t="s">
        <v>215</v>
      </c>
      <c r="J12" s="112"/>
      <c r="K12" s="110" t="s">
        <v>216</v>
      </c>
      <c r="L12" s="112"/>
      <c r="M12" s="110" t="s">
        <v>218</v>
      </c>
      <c r="N12" s="114" t="n">
        <f aca="false">IF(IF(J12&gt;E12,(L12-G12+1+12*(J12-E12)),(L12-G12+1))&lt;0,"対象期間に誤り",IF(J12&gt;E12,(L12-G12+1+12*(J12-E12)),(L12-G12+1)))</f>
        <v>1</v>
      </c>
      <c r="O12" s="115" t="s">
        <v>219</v>
      </c>
      <c r="P12" s="0"/>
      <c r="Q12" s="0"/>
      <c r="R12" s="0"/>
      <c r="S12" s="0"/>
      <c r="T12" s="0"/>
      <c r="U12" s="0"/>
      <c r="V12" s="0"/>
      <c r="W12" s="0"/>
      <c r="X12" s="0"/>
      <c r="Y12" s="0"/>
      <c r="Z12" s="0"/>
      <c r="AA12" s="0"/>
      <c r="AB12" s="0"/>
      <c r="AC12" s="0"/>
      <c r="AD12" s="0"/>
      <c r="AE12" s="0"/>
      <c r="AF12" s="0"/>
      <c r="AG12" s="0"/>
      <c r="AH12" s="0"/>
      <c r="AI12" s="0"/>
      <c r="AJ12" s="0"/>
      <c r="AK12" s="0"/>
      <c r="AL12" s="0"/>
      <c r="AM12" s="0"/>
      <c r="AN12" s="0"/>
      <c r="AO12" s="0"/>
      <c r="AP12" s="0"/>
      <c r="AQ12" s="0"/>
      <c r="AR12" s="0"/>
      <c r="AS12" s="0"/>
      <c r="AT12" s="0"/>
      <c r="AU12" s="0"/>
      <c r="AV12" s="0"/>
      <c r="AW12" s="0"/>
      <c r="AX12" s="0"/>
      <c r="AY12" s="0"/>
      <c r="AZ12" s="0"/>
      <c r="BA12" s="0"/>
      <c r="BB12" s="0"/>
      <c r="BC12" s="0"/>
      <c r="BD12" s="0"/>
      <c r="BE12" s="0"/>
      <c r="BF12" s="0"/>
      <c r="BG12" s="0"/>
      <c r="BH12" s="0"/>
      <c r="BI12" s="0"/>
      <c r="BJ12" s="0"/>
      <c r="BK12" s="0"/>
      <c r="BL12" s="0"/>
      <c r="BM12" s="0"/>
      <c r="BN12" s="0"/>
      <c r="BO12" s="0"/>
      <c r="BP12" s="0"/>
      <c r="BQ12" s="0"/>
      <c r="BR12" s="0"/>
      <c r="BS12" s="0"/>
      <c r="BT12" s="0"/>
      <c r="BU12" s="0"/>
      <c r="BV12" s="0"/>
      <c r="BW12" s="0"/>
      <c r="BX12" s="0"/>
      <c r="BY12" s="0"/>
      <c r="BZ12" s="0"/>
      <c r="CA12" s="0"/>
      <c r="CB12" s="0"/>
      <c r="CC12" s="0"/>
      <c r="CD12" s="0"/>
      <c r="CE12" s="0"/>
      <c r="CF12" s="0"/>
      <c r="CG12" s="0"/>
      <c r="CH12" s="0"/>
      <c r="CI12" s="0"/>
      <c r="CJ12" s="0"/>
      <c r="CK12" s="0"/>
      <c r="CL12" s="0"/>
      <c r="CM12" s="0"/>
      <c r="CN12" s="0"/>
      <c r="CO12" s="0"/>
      <c r="CP12" s="0"/>
      <c r="CQ12" s="0"/>
      <c r="CR12" s="0"/>
      <c r="CS12" s="0"/>
      <c r="CT12" s="0"/>
      <c r="CU12" s="0"/>
      <c r="CV12" s="0"/>
      <c r="CW12" s="0"/>
      <c r="CX12" s="0"/>
      <c r="CY12" s="0"/>
      <c r="CZ12" s="0"/>
      <c r="DA12" s="0"/>
      <c r="DB12" s="0"/>
      <c r="DC12" s="0"/>
      <c r="DD12" s="0"/>
      <c r="DE12" s="0"/>
      <c r="DF12" s="0"/>
      <c r="DG12" s="0"/>
      <c r="DH12" s="0"/>
      <c r="DI12" s="0"/>
      <c r="DJ12" s="0"/>
      <c r="DK12" s="0"/>
      <c r="DL12" s="0"/>
      <c r="DM12" s="0"/>
      <c r="DN12" s="0"/>
      <c r="DO12" s="0"/>
      <c r="DP12" s="0"/>
      <c r="DQ12" s="0"/>
      <c r="DR12" s="0"/>
      <c r="DS12" s="0"/>
      <c r="DT12" s="0"/>
      <c r="DU12" s="0"/>
      <c r="DV12" s="0"/>
      <c r="DW12" s="0"/>
      <c r="DX12" s="0"/>
      <c r="DY12" s="0"/>
      <c r="DZ12" s="0"/>
      <c r="EA12" s="0"/>
      <c r="EB12" s="0"/>
      <c r="EC12" s="0"/>
      <c r="ED12" s="0"/>
      <c r="EE12" s="0"/>
      <c r="EF12" s="0"/>
      <c r="EG12" s="0"/>
      <c r="EH12" s="0"/>
      <c r="EI12" s="0"/>
      <c r="EJ12" s="0"/>
      <c r="EK12" s="0"/>
      <c r="EL12" s="0"/>
      <c r="EM12" s="0"/>
      <c r="EN12" s="0"/>
      <c r="EO12" s="0"/>
      <c r="EP12" s="0"/>
      <c r="EQ12" s="0"/>
      <c r="ER12" s="0"/>
      <c r="ES12" s="0"/>
      <c r="ET12" s="0"/>
      <c r="EU12" s="0"/>
      <c r="EV12" s="0"/>
      <c r="EW12" s="0"/>
      <c r="EX12" s="0"/>
      <c r="EY12" s="0"/>
      <c r="EZ12" s="0"/>
      <c r="FA12" s="0"/>
      <c r="FB12" s="0"/>
      <c r="FC12" s="0"/>
      <c r="FD12" s="0"/>
      <c r="FE12" s="0"/>
      <c r="FF12" s="0"/>
      <c r="FG12" s="0"/>
      <c r="FH12" s="0"/>
      <c r="FI12" s="0"/>
      <c r="FJ12" s="0"/>
      <c r="FK12" s="0"/>
      <c r="FL12" s="0"/>
      <c r="FM12" s="0"/>
      <c r="FN12" s="0"/>
      <c r="FO12" s="0"/>
      <c r="FP12" s="0"/>
      <c r="FQ12" s="0"/>
      <c r="FR12" s="0"/>
      <c r="FS12" s="0"/>
      <c r="FT12" s="0"/>
      <c r="FU12" s="0"/>
      <c r="FV12" s="0"/>
      <c r="FW12" s="0"/>
      <c r="FX12" s="0"/>
      <c r="FY12" s="0"/>
      <c r="FZ12" s="0"/>
      <c r="GA12" s="0"/>
      <c r="GB12" s="0"/>
      <c r="GC12" s="0"/>
      <c r="GD12" s="0"/>
      <c r="GE12" s="0"/>
      <c r="GF12" s="0"/>
      <c r="GG12" s="0"/>
      <c r="GH12" s="0"/>
      <c r="GI12" s="0"/>
      <c r="GJ12" s="0"/>
      <c r="GK12" s="0"/>
      <c r="GL12" s="0"/>
      <c r="GM12" s="0"/>
      <c r="GN12" s="0"/>
      <c r="GO12" s="0"/>
      <c r="GP12" s="0"/>
      <c r="GQ12" s="0"/>
      <c r="GR12" s="0"/>
      <c r="GS12" s="0"/>
      <c r="GT12" s="0"/>
      <c r="GU12" s="0"/>
      <c r="GV12" s="0"/>
      <c r="GW12" s="0"/>
      <c r="GX12" s="0"/>
      <c r="GY12" s="0"/>
      <c r="GZ12" s="0"/>
      <c r="HA12" s="0"/>
      <c r="HB12" s="0"/>
      <c r="HC12" s="0"/>
      <c r="HD12" s="0"/>
      <c r="HE12" s="0"/>
      <c r="HF12" s="0"/>
      <c r="HG12" s="0"/>
      <c r="HH12" s="0"/>
      <c r="HI12" s="0"/>
      <c r="HJ12" s="0"/>
      <c r="HK12" s="0"/>
      <c r="HL12" s="0"/>
      <c r="HM12" s="0"/>
      <c r="HN12" s="0"/>
      <c r="HO12" s="0"/>
      <c r="HP12" s="0"/>
      <c r="HQ12" s="0"/>
      <c r="HR12" s="0"/>
      <c r="HS12" s="0"/>
      <c r="HT12" s="0"/>
      <c r="HU12" s="0"/>
      <c r="HV12" s="0"/>
      <c r="HW12" s="0"/>
      <c r="HX12" s="0"/>
      <c r="HY12" s="0"/>
      <c r="HZ12" s="0"/>
      <c r="IA12" s="0"/>
      <c r="IB12" s="0"/>
      <c r="IC12" s="0"/>
      <c r="ID12" s="0"/>
      <c r="IE12" s="0"/>
      <c r="IF12" s="0"/>
      <c r="IG12" s="0"/>
      <c r="IH12" s="0"/>
      <c r="II12" s="0"/>
      <c r="IJ12" s="0"/>
      <c r="IK12" s="0"/>
      <c r="IL12" s="0"/>
      <c r="IM12" s="0"/>
      <c r="IN12" s="0"/>
      <c r="IO12" s="0"/>
      <c r="IP12" s="0"/>
      <c r="IQ12" s="0"/>
      <c r="IR12" s="0"/>
      <c r="IS12" s="0"/>
      <c r="IT12" s="0"/>
      <c r="IU12" s="0"/>
      <c r="IV12" s="0"/>
      <c r="IW12" s="0"/>
      <c r="IX12" s="0"/>
      <c r="IY12" s="0"/>
      <c r="IZ12" s="0"/>
      <c r="JA12" s="0"/>
      <c r="JB12" s="0"/>
      <c r="JC12" s="0"/>
      <c r="JD12" s="0"/>
      <c r="JE12" s="0"/>
      <c r="JF12" s="0"/>
      <c r="JG12" s="0"/>
      <c r="JH12" s="0"/>
      <c r="JI12" s="0"/>
      <c r="JJ12" s="0"/>
      <c r="JK12" s="0"/>
      <c r="JL12" s="0"/>
      <c r="JM12" s="0"/>
      <c r="JN12" s="0"/>
      <c r="JO12" s="0"/>
      <c r="JP12" s="0"/>
      <c r="JQ12" s="0"/>
      <c r="JR12" s="0"/>
      <c r="JS12" s="0"/>
      <c r="JT12" s="0"/>
      <c r="JU12" s="0"/>
      <c r="JV12" s="0"/>
      <c r="JW12" s="0"/>
      <c r="JX12" s="0"/>
      <c r="JY12" s="0"/>
      <c r="JZ12" s="0"/>
      <c r="KA12" s="0"/>
      <c r="KB12" s="0"/>
      <c r="KC12" s="0"/>
      <c r="KD12" s="0"/>
      <c r="KE12" s="0"/>
      <c r="KF12" s="0"/>
      <c r="KG12" s="0"/>
      <c r="KH12" s="0"/>
      <c r="KI12" s="0"/>
      <c r="KJ12" s="0"/>
      <c r="KK12" s="0"/>
      <c r="KL12" s="0"/>
      <c r="KM12" s="0"/>
      <c r="KN12" s="0"/>
      <c r="KO12" s="0"/>
      <c r="KP12" s="0"/>
      <c r="KQ12" s="0"/>
      <c r="KR12" s="0"/>
      <c r="KS12" s="0"/>
      <c r="KT12" s="0"/>
      <c r="KU12" s="0"/>
      <c r="KV12" s="0"/>
      <c r="KW12" s="0"/>
      <c r="KX12" s="0"/>
      <c r="KY12" s="0"/>
      <c r="KZ12" s="0"/>
      <c r="LA12" s="0"/>
      <c r="LB12" s="0"/>
      <c r="LC12" s="0"/>
      <c r="LD12" s="0"/>
      <c r="LE12" s="0"/>
      <c r="LF12" s="0"/>
      <c r="LG12" s="0"/>
      <c r="LH12" s="0"/>
      <c r="LI12" s="0"/>
      <c r="LJ12" s="0"/>
      <c r="LK12" s="0"/>
      <c r="LL12" s="0"/>
      <c r="LM12" s="0"/>
      <c r="LN12" s="0"/>
      <c r="LO12" s="0"/>
      <c r="LP12" s="0"/>
      <c r="LQ12" s="0"/>
      <c r="LR12" s="0"/>
      <c r="LS12" s="0"/>
      <c r="LT12" s="0"/>
      <c r="LU12" s="0"/>
      <c r="LV12" s="0"/>
      <c r="LW12" s="0"/>
      <c r="LX12" s="0"/>
      <c r="LY12" s="0"/>
      <c r="LZ12" s="0"/>
      <c r="MA12" s="0"/>
      <c r="MB12" s="0"/>
      <c r="MC12" s="0"/>
      <c r="MD12" s="0"/>
      <c r="ME12" s="0"/>
      <c r="MF12" s="0"/>
      <c r="MG12" s="0"/>
      <c r="MH12" s="0"/>
      <c r="MI12" s="0"/>
      <c r="MJ12" s="0"/>
      <c r="MK12" s="0"/>
      <c r="ML12" s="0"/>
      <c r="MM12" s="0"/>
      <c r="MN12" s="0"/>
      <c r="MO12" s="0"/>
      <c r="MP12" s="0"/>
      <c r="MQ12" s="0"/>
      <c r="MR12" s="0"/>
      <c r="MS12" s="0"/>
      <c r="MT12" s="0"/>
      <c r="MU12" s="0"/>
      <c r="MV12" s="0"/>
      <c r="MW12" s="0"/>
      <c r="MX12" s="0"/>
      <c r="MY12" s="0"/>
      <c r="MZ12" s="0"/>
      <c r="NA12" s="0"/>
      <c r="NB12" s="0"/>
      <c r="NC12" s="0"/>
      <c r="ND12" s="0"/>
      <c r="NE12" s="0"/>
      <c r="NF12" s="0"/>
      <c r="NG12" s="0"/>
      <c r="NH12" s="0"/>
      <c r="NI12" s="0"/>
      <c r="NJ12" s="0"/>
      <c r="NK12" s="0"/>
      <c r="NL12" s="0"/>
      <c r="NM12" s="0"/>
      <c r="NN12" s="0"/>
      <c r="NO12" s="0"/>
      <c r="NP12" s="0"/>
      <c r="NQ12" s="0"/>
      <c r="NR12" s="0"/>
      <c r="NS12" s="0"/>
      <c r="NT12" s="0"/>
      <c r="NU12" s="0"/>
      <c r="NV12" s="0"/>
      <c r="NW12" s="0"/>
      <c r="NX12" s="0"/>
      <c r="NY12" s="0"/>
      <c r="NZ12" s="0"/>
      <c r="OA12" s="0"/>
      <c r="OB12" s="0"/>
      <c r="OC12" s="0"/>
      <c r="OD12" s="0"/>
      <c r="OE12" s="0"/>
      <c r="OF12" s="0"/>
      <c r="OG12" s="0"/>
      <c r="OH12" s="0"/>
      <c r="OI12" s="0"/>
      <c r="OJ12" s="0"/>
      <c r="OK12" s="0"/>
      <c r="OL12" s="0"/>
      <c r="OM12" s="0"/>
      <c r="ON12" s="0"/>
      <c r="OO12" s="0"/>
      <c r="OP12" s="0"/>
      <c r="OQ12" s="0"/>
      <c r="OR12" s="0"/>
      <c r="OS12" s="0"/>
      <c r="OT12" s="0"/>
      <c r="OU12" s="0"/>
      <c r="OV12" s="0"/>
      <c r="OW12" s="0"/>
      <c r="OX12" s="0"/>
      <c r="OY12" s="0"/>
      <c r="OZ12" s="0"/>
      <c r="PA12" s="0"/>
      <c r="PB12" s="0"/>
      <c r="PC12" s="0"/>
      <c r="PD12" s="0"/>
      <c r="PE12" s="0"/>
      <c r="PF12" s="0"/>
      <c r="PG12" s="0"/>
      <c r="PH12" s="0"/>
      <c r="PI12" s="0"/>
      <c r="PJ12" s="0"/>
      <c r="PK12" s="0"/>
      <c r="PL12" s="0"/>
      <c r="PM12" s="0"/>
      <c r="PN12" s="0"/>
      <c r="PO12" s="0"/>
      <c r="PP12" s="0"/>
      <c r="PQ12" s="0"/>
      <c r="PR12" s="0"/>
      <c r="PS12" s="0"/>
      <c r="PT12" s="0"/>
      <c r="PU12" s="0"/>
      <c r="PV12" s="0"/>
      <c r="PW12" s="0"/>
      <c r="PX12" s="0"/>
      <c r="PY12" s="0"/>
      <c r="PZ12" s="0"/>
      <c r="QA12" s="0"/>
      <c r="QB12" s="0"/>
      <c r="QC12" s="0"/>
      <c r="QD12" s="0"/>
      <c r="QE12" s="0"/>
      <c r="QF12" s="0"/>
      <c r="QG12" s="0"/>
      <c r="QH12" s="0"/>
      <c r="QI12" s="0"/>
      <c r="QJ12" s="0"/>
      <c r="QK12" s="0"/>
      <c r="QL12" s="0"/>
      <c r="QM12" s="0"/>
      <c r="QN12" s="0"/>
      <c r="QO12" s="0"/>
      <c r="QP12" s="0"/>
      <c r="QQ12" s="0"/>
      <c r="QR12" s="0"/>
      <c r="QS12" s="0"/>
      <c r="QT12" s="0"/>
      <c r="QU12" s="0"/>
      <c r="QV12" s="0"/>
      <c r="QW12" s="0"/>
      <c r="QX12" s="0"/>
      <c r="QY12" s="0"/>
      <c r="QZ12" s="0"/>
      <c r="RA12" s="0"/>
      <c r="RB12" s="0"/>
      <c r="RC12" s="0"/>
      <c r="RD12" s="0"/>
      <c r="RE12" s="0"/>
      <c r="RF12" s="0"/>
      <c r="RG12" s="0"/>
      <c r="RH12" s="0"/>
      <c r="RI12" s="0"/>
      <c r="RJ12" s="0"/>
      <c r="RK12" s="0"/>
      <c r="RL12" s="0"/>
      <c r="RM12" s="0"/>
      <c r="RN12" s="0"/>
      <c r="RO12" s="0"/>
      <c r="RP12" s="0"/>
      <c r="RQ12" s="0"/>
      <c r="RR12" s="0"/>
      <c r="RS12" s="0"/>
      <c r="RT12" s="0"/>
      <c r="RU12" s="0"/>
      <c r="RV12" s="0"/>
      <c r="RW12" s="0"/>
      <c r="RX12" s="0"/>
      <c r="RY12" s="0"/>
      <c r="RZ12" s="0"/>
      <c r="SA12" s="0"/>
      <c r="SB12" s="0"/>
      <c r="SC12" s="0"/>
      <c r="SD12" s="0"/>
      <c r="SE12" s="0"/>
      <c r="SF12" s="0"/>
      <c r="SG12" s="0"/>
      <c r="SH12" s="0"/>
      <c r="SI12" s="0"/>
      <c r="SJ12" s="0"/>
      <c r="SK12" s="0"/>
      <c r="SL12" s="0"/>
      <c r="SM12" s="0"/>
      <c r="SN12" s="0"/>
      <c r="SO12" s="0"/>
      <c r="SP12" s="0"/>
      <c r="SQ12" s="0"/>
      <c r="SR12" s="0"/>
      <c r="SS12" s="0"/>
      <c r="ST12" s="0"/>
      <c r="SU12" s="0"/>
      <c r="SV12" s="0"/>
      <c r="SW12" s="0"/>
      <c r="SX12" s="0"/>
      <c r="SY12" s="0"/>
      <c r="SZ12" s="0"/>
      <c r="TA12" s="0"/>
      <c r="TB12" s="0"/>
      <c r="TC12" s="0"/>
      <c r="TD12" s="0"/>
      <c r="TE12" s="0"/>
      <c r="TF12" s="0"/>
      <c r="TG12" s="0"/>
      <c r="TH12" s="0"/>
      <c r="TI12" s="0"/>
      <c r="TJ12" s="0"/>
      <c r="TK12" s="0"/>
      <c r="TL12" s="0"/>
      <c r="TM12" s="0"/>
      <c r="TN12" s="0"/>
      <c r="TO12" s="0"/>
      <c r="TP12" s="0"/>
      <c r="TQ12" s="0"/>
      <c r="TR12" s="0"/>
      <c r="TS12" s="0"/>
      <c r="TT12" s="0"/>
      <c r="TU12" s="0"/>
      <c r="TV12" s="0"/>
      <c r="TW12" s="0"/>
      <c r="TX12" s="0"/>
      <c r="TY12" s="0"/>
      <c r="TZ12" s="0"/>
      <c r="UA12" s="0"/>
      <c r="UB12" s="0"/>
      <c r="UC12" s="0"/>
      <c r="UD12" s="0"/>
      <c r="UE12" s="0"/>
      <c r="UF12" s="0"/>
      <c r="UG12" s="0"/>
      <c r="UH12" s="0"/>
      <c r="UI12" s="0"/>
      <c r="UJ12" s="0"/>
      <c r="UK12" s="0"/>
      <c r="UL12" s="0"/>
      <c r="UM12" s="0"/>
      <c r="UN12" s="0"/>
      <c r="UO12" s="0"/>
      <c r="UP12" s="0"/>
      <c r="UQ12" s="0"/>
      <c r="UR12" s="0"/>
      <c r="US12" s="0"/>
      <c r="UT12" s="0"/>
      <c r="UU12" s="0"/>
      <c r="UV12" s="0"/>
      <c r="UW12" s="0"/>
      <c r="UX12" s="0"/>
      <c r="UY12" s="0"/>
      <c r="UZ12" s="0"/>
      <c r="VA12" s="0"/>
      <c r="VB12" s="0"/>
      <c r="VC12" s="0"/>
      <c r="VD12" s="0"/>
      <c r="VE12" s="0"/>
      <c r="VF12" s="0"/>
      <c r="VG12" s="0"/>
      <c r="VH12" s="0"/>
      <c r="VI12" s="0"/>
      <c r="VJ12" s="0"/>
      <c r="VK12" s="0"/>
      <c r="VL12" s="0"/>
      <c r="VM12" s="0"/>
      <c r="VN12" s="0"/>
      <c r="VO12" s="0"/>
      <c r="VP12" s="0"/>
      <c r="VQ12" s="0"/>
      <c r="VR12" s="0"/>
      <c r="VS12" s="0"/>
      <c r="VT12" s="0"/>
      <c r="VU12" s="0"/>
      <c r="VV12" s="0"/>
      <c r="VW12" s="0"/>
      <c r="VX12" s="0"/>
      <c r="VY12" s="0"/>
      <c r="VZ12" s="0"/>
      <c r="WA12" s="0"/>
      <c r="WB12" s="0"/>
      <c r="WC12" s="0"/>
      <c r="WD12" s="0"/>
      <c r="WE12" s="0"/>
      <c r="WF12" s="0"/>
      <c r="WG12" s="0"/>
      <c r="WH12" s="0"/>
      <c r="WI12" s="0"/>
      <c r="WJ12" s="0"/>
      <c r="WK12" s="0"/>
      <c r="WL12" s="0"/>
      <c r="WM12" s="0"/>
      <c r="WN12" s="0"/>
      <c r="WO12" s="0"/>
      <c r="WP12" s="0"/>
      <c r="WQ12" s="0"/>
      <c r="WR12" s="0"/>
      <c r="WS12" s="0"/>
      <c r="WT12" s="0"/>
      <c r="WU12" s="0"/>
      <c r="WV12" s="0"/>
      <c r="WW12" s="0"/>
      <c r="WX12" s="0"/>
      <c r="WY12" s="0"/>
      <c r="WZ12" s="0"/>
      <c r="XA12" s="0"/>
      <c r="XB12" s="0"/>
      <c r="XC12" s="0"/>
      <c r="XD12" s="0"/>
      <c r="XE12" s="0"/>
      <c r="XF12" s="0"/>
      <c r="XG12" s="0"/>
      <c r="XH12" s="0"/>
      <c r="XI12" s="0"/>
      <c r="XJ12" s="0"/>
      <c r="XK12" s="0"/>
      <c r="XL12" s="0"/>
      <c r="XM12" s="0"/>
      <c r="XN12" s="0"/>
      <c r="XO12" s="0"/>
      <c r="XP12" s="0"/>
      <c r="XQ12" s="0"/>
      <c r="XR12" s="0"/>
      <c r="XS12" s="0"/>
      <c r="XT12" s="0"/>
      <c r="XU12" s="0"/>
      <c r="XV12" s="0"/>
      <c r="XW12" s="0"/>
      <c r="XX12" s="0"/>
      <c r="XY12" s="0"/>
      <c r="XZ12" s="0"/>
      <c r="YA12" s="0"/>
      <c r="YB12" s="0"/>
      <c r="YC12" s="0"/>
      <c r="YD12" s="0"/>
      <c r="YE12" s="0"/>
      <c r="YF12" s="0"/>
      <c r="YG12" s="0"/>
      <c r="YH12" s="0"/>
      <c r="YI12" s="0"/>
      <c r="YJ12" s="0"/>
      <c r="YK12" s="0"/>
      <c r="YL12" s="0"/>
      <c r="YM12" s="0"/>
      <c r="YN12" s="0"/>
      <c r="YO12" s="0"/>
      <c r="YP12" s="0"/>
      <c r="YQ12" s="0"/>
      <c r="YR12" s="0"/>
      <c r="YS12" s="0"/>
      <c r="YT12" s="0"/>
      <c r="YU12" s="0"/>
      <c r="YV12" s="0"/>
      <c r="YW12" s="0"/>
      <c r="YX12" s="0"/>
      <c r="YY12" s="0"/>
      <c r="YZ12" s="0"/>
      <c r="ZA12" s="0"/>
      <c r="ZB12" s="0"/>
      <c r="ZC12" s="0"/>
      <c r="ZD12" s="0"/>
      <c r="ZE12" s="0"/>
      <c r="ZF12" s="0"/>
      <c r="ZG12" s="0"/>
      <c r="ZH12" s="0"/>
      <c r="ZI12" s="0"/>
      <c r="ZJ12" s="0"/>
      <c r="ZK12" s="0"/>
      <c r="ZL12" s="0"/>
      <c r="ZM12" s="0"/>
      <c r="ZN12" s="0"/>
      <c r="ZO12" s="0"/>
      <c r="ZP12" s="0"/>
      <c r="ZQ12" s="0"/>
      <c r="ZR12" s="0"/>
      <c r="ZS12" s="0"/>
      <c r="ZT12" s="0"/>
      <c r="ZU12" s="0"/>
      <c r="ZV12" s="0"/>
      <c r="ZW12" s="0"/>
      <c r="ZX12" s="0"/>
      <c r="ZY12" s="0"/>
      <c r="ZZ12" s="0"/>
      <c r="AAA12" s="0"/>
      <c r="AAB12" s="0"/>
      <c r="AAC12" s="0"/>
      <c r="AAD12" s="0"/>
      <c r="AAE12" s="0"/>
      <c r="AAF12" s="0"/>
      <c r="AAG12" s="0"/>
      <c r="AAH12" s="0"/>
      <c r="AAI12" s="0"/>
      <c r="AAJ12" s="0"/>
      <c r="AAK12" s="0"/>
      <c r="AAL12" s="0"/>
      <c r="AAM12" s="0"/>
      <c r="AAN12" s="0"/>
      <c r="AAO12" s="0"/>
      <c r="AAP12" s="0"/>
      <c r="AAQ12" s="0"/>
      <c r="AAR12" s="0"/>
      <c r="AAS12" s="0"/>
      <c r="AAT12" s="0"/>
      <c r="AAU12" s="0"/>
      <c r="AAV12" s="0"/>
      <c r="AAW12" s="0"/>
      <c r="AAX12" s="0"/>
      <c r="AAY12" s="0"/>
      <c r="AAZ12" s="0"/>
      <c r="ABA12" s="0"/>
      <c r="ABB12" s="0"/>
      <c r="ABC12" s="0"/>
      <c r="ABD12" s="0"/>
      <c r="ABE12" s="0"/>
      <c r="ABF12" s="0"/>
      <c r="ABG12" s="0"/>
      <c r="ABH12" s="0"/>
      <c r="ABI12" s="0"/>
      <c r="ABJ12" s="0"/>
      <c r="ABK12" s="0"/>
      <c r="ABL12" s="0"/>
      <c r="ABM12" s="0"/>
      <c r="ABN12" s="0"/>
      <c r="ABO12" s="0"/>
      <c r="ABP12" s="0"/>
      <c r="ABQ12" s="0"/>
      <c r="ABR12" s="0"/>
      <c r="ABS12" s="0"/>
      <c r="ABT12" s="0"/>
      <c r="ABU12" s="0"/>
      <c r="ABV12" s="0"/>
      <c r="ABW12" s="0"/>
      <c r="ABX12" s="0"/>
      <c r="ABY12" s="0"/>
      <c r="ABZ12" s="0"/>
      <c r="ACA12" s="0"/>
      <c r="ACB12" s="0"/>
      <c r="ACC12" s="0"/>
      <c r="ACD12" s="0"/>
      <c r="ACE12" s="0"/>
      <c r="ACF12" s="0"/>
      <c r="ACG12" s="0"/>
      <c r="ACH12" s="0"/>
      <c r="ACI12" s="0"/>
      <c r="ACJ12" s="0"/>
      <c r="ACK12" s="0"/>
      <c r="ACL12" s="0"/>
      <c r="ACM12" s="0"/>
      <c r="ACN12" s="0"/>
      <c r="ACO12" s="0"/>
      <c r="ACP12" s="0"/>
      <c r="ACQ12" s="0"/>
      <c r="ACR12" s="0"/>
      <c r="ACS12" s="0"/>
      <c r="ACT12" s="0"/>
      <c r="ACU12" s="0"/>
      <c r="ACV12" s="0"/>
      <c r="ACW12" s="0"/>
      <c r="ACX12" s="0"/>
      <c r="ACY12" s="0"/>
      <c r="ACZ12" s="0"/>
      <c r="ADA12" s="0"/>
      <c r="ADB12" s="0"/>
      <c r="ADC12" s="0"/>
      <c r="ADD12" s="0"/>
      <c r="ADE12" s="0"/>
      <c r="ADF12" s="0"/>
      <c r="ADG12" s="0"/>
      <c r="ADH12" s="0"/>
      <c r="ADI12" s="0"/>
      <c r="ADJ12" s="0"/>
      <c r="ADK12" s="0"/>
      <c r="ADL12" s="0"/>
      <c r="ADM12" s="0"/>
      <c r="ADN12" s="0"/>
      <c r="ADO12" s="0"/>
      <c r="ADP12" s="0"/>
      <c r="ADQ12" s="0"/>
      <c r="ADR12" s="0"/>
      <c r="ADS12" s="0"/>
      <c r="ADT12" s="0"/>
      <c r="ADU12" s="0"/>
      <c r="ADV12" s="0"/>
      <c r="ADW12" s="0"/>
      <c r="ADX12" s="0"/>
      <c r="ADY12" s="0"/>
      <c r="ADZ12" s="0"/>
      <c r="AEA12" s="0"/>
      <c r="AEB12" s="0"/>
      <c r="AEC12" s="0"/>
      <c r="AED12" s="0"/>
      <c r="AEE12" s="0"/>
      <c r="AEF12" s="0"/>
      <c r="AEG12" s="0"/>
      <c r="AEH12" s="0"/>
      <c r="AEI12" s="0"/>
      <c r="AEJ12" s="0"/>
      <c r="AEK12" s="0"/>
      <c r="AEL12" s="0"/>
      <c r="AEM12" s="0"/>
      <c r="AEN12" s="0"/>
      <c r="AEO12" s="0"/>
      <c r="AEP12" s="0"/>
      <c r="AEQ12" s="0"/>
      <c r="AER12" s="0"/>
      <c r="AES12" s="0"/>
      <c r="AET12" s="0"/>
      <c r="AEU12" s="0"/>
      <c r="AEV12" s="0"/>
      <c r="AEW12" s="0"/>
      <c r="AEX12" s="0"/>
      <c r="AEY12" s="0"/>
      <c r="AEZ12" s="0"/>
      <c r="AFA12" s="0"/>
      <c r="AFB12" s="0"/>
      <c r="AFC12" s="0"/>
      <c r="AFD12" s="0"/>
      <c r="AFE12" s="0"/>
      <c r="AFF12" s="0"/>
      <c r="AFG12" s="0"/>
      <c r="AFH12" s="0"/>
      <c r="AFI12" s="0"/>
      <c r="AFJ12" s="0"/>
      <c r="AFK12" s="0"/>
      <c r="AFL12" s="0"/>
      <c r="AFM12" s="0"/>
      <c r="AFN12" s="0"/>
      <c r="AFO12" s="0"/>
      <c r="AFP12" s="0"/>
      <c r="AFQ12" s="0"/>
      <c r="AFR12" s="0"/>
      <c r="AFS12" s="0"/>
      <c r="AFT12" s="0"/>
      <c r="AFU12" s="0"/>
      <c r="AFV12" s="0"/>
      <c r="AFW12" s="0"/>
      <c r="AFX12" s="0"/>
      <c r="AFY12" s="0"/>
      <c r="AFZ12" s="0"/>
      <c r="AGA12" s="0"/>
      <c r="AGB12" s="0"/>
      <c r="AGC12" s="0"/>
      <c r="AGD12" s="0"/>
      <c r="AGE12" s="0"/>
      <c r="AGF12" s="0"/>
      <c r="AGG12" s="0"/>
      <c r="AGH12" s="0"/>
      <c r="AGI12" s="0"/>
      <c r="AGJ12" s="0"/>
      <c r="AGK12" s="0"/>
      <c r="AGL12" s="0"/>
      <c r="AGM12" s="0"/>
      <c r="AGN12" s="0"/>
      <c r="AGO12" s="0"/>
      <c r="AGP12" s="0"/>
      <c r="AGQ12" s="0"/>
      <c r="AGR12" s="0"/>
      <c r="AGS12" s="0"/>
      <c r="AGT12" s="0"/>
      <c r="AGU12" s="0"/>
      <c r="AGV12" s="0"/>
      <c r="AGW12" s="0"/>
      <c r="AGX12" s="0"/>
      <c r="AGY12" s="0"/>
      <c r="AGZ12" s="0"/>
      <c r="AHA12" s="0"/>
      <c r="AHB12" s="0"/>
      <c r="AHC12" s="0"/>
      <c r="AHD12" s="0"/>
      <c r="AHE12" s="0"/>
      <c r="AHF12" s="0"/>
      <c r="AHG12" s="0"/>
      <c r="AHH12" s="0"/>
      <c r="AHI12" s="0"/>
      <c r="AHJ12" s="0"/>
      <c r="AHK12" s="0"/>
      <c r="AHL12" s="0"/>
      <c r="AHM12" s="0"/>
      <c r="AHN12" s="0"/>
      <c r="AHO12" s="0"/>
      <c r="AHP12" s="0"/>
      <c r="AHQ12" s="0"/>
      <c r="AHR12" s="0"/>
      <c r="AHS12" s="0"/>
      <c r="AHT12" s="0"/>
      <c r="AHU12" s="0"/>
      <c r="AHV12" s="0"/>
      <c r="AHW12" s="0"/>
      <c r="AHX12" s="0"/>
      <c r="AHY12" s="0"/>
      <c r="AHZ12" s="0"/>
      <c r="AIA12" s="0"/>
      <c r="AIB12" s="0"/>
      <c r="AIC12" s="0"/>
      <c r="AID12" s="0"/>
      <c r="AIE12" s="0"/>
      <c r="AIF12" s="0"/>
      <c r="AIG12" s="0"/>
      <c r="AIH12" s="0"/>
      <c r="AII12" s="0"/>
      <c r="AIJ12" s="0"/>
      <c r="AIK12" s="0"/>
      <c r="AIL12" s="0"/>
      <c r="AIM12" s="0"/>
      <c r="AIN12" s="0"/>
      <c r="AIO12" s="0"/>
      <c r="AIP12" s="0"/>
      <c r="AIQ12" s="0"/>
      <c r="AIR12" s="0"/>
      <c r="AIS12" s="0"/>
      <c r="AIT12" s="0"/>
      <c r="AIU12" s="0"/>
      <c r="AIV12" s="0"/>
      <c r="AIW12" s="0"/>
      <c r="AIX12" s="0"/>
      <c r="AIY12" s="0"/>
      <c r="AIZ12" s="0"/>
      <c r="AJA12" s="0"/>
      <c r="AJB12" s="0"/>
      <c r="AJC12" s="0"/>
      <c r="AJD12" s="0"/>
      <c r="AJE12" s="0"/>
      <c r="AJF12" s="0"/>
      <c r="AJG12" s="0"/>
      <c r="AJH12" s="0"/>
      <c r="AJI12" s="0"/>
      <c r="AJJ12" s="0"/>
      <c r="AJK12" s="0"/>
      <c r="AJL12" s="0"/>
      <c r="AJM12" s="0"/>
      <c r="AJN12" s="0"/>
      <c r="AJO12" s="0"/>
      <c r="AJP12" s="0"/>
      <c r="AJQ12" s="0"/>
      <c r="AJR12" s="0"/>
      <c r="AJS12" s="0"/>
      <c r="AJT12" s="0"/>
      <c r="AJU12" s="0"/>
      <c r="AJV12" s="0"/>
      <c r="AJW12" s="0"/>
      <c r="AJX12" s="0"/>
      <c r="AJY12" s="0"/>
      <c r="AJZ12" s="0"/>
      <c r="AKA12" s="0"/>
      <c r="AKB12" s="0"/>
      <c r="AKC12" s="0"/>
      <c r="AKD12" s="0"/>
      <c r="AKE12" s="0"/>
      <c r="AKF12" s="0"/>
      <c r="AKG12" s="0"/>
      <c r="AKH12" s="0"/>
      <c r="AKI12" s="0"/>
      <c r="AKJ12" s="0"/>
      <c r="AKK12" s="0"/>
      <c r="AKL12" s="0"/>
      <c r="AKM12" s="0"/>
      <c r="AKN12" s="0"/>
      <c r="AKO12" s="0"/>
      <c r="AKP12" s="0"/>
      <c r="AKQ12" s="0"/>
      <c r="AKR12" s="0"/>
      <c r="AKS12" s="0"/>
      <c r="AKT12" s="0"/>
      <c r="AKU12" s="0"/>
      <c r="AKV12" s="0"/>
      <c r="AKW12" s="0"/>
      <c r="AKX12" s="0"/>
      <c r="AKY12" s="0"/>
      <c r="AKZ12" s="0"/>
      <c r="ALA12" s="0"/>
      <c r="ALB12" s="0"/>
      <c r="ALC12" s="0"/>
      <c r="ALD12" s="0"/>
      <c r="ALE12" s="0"/>
      <c r="ALF12" s="0"/>
      <c r="ALG12" s="0"/>
      <c r="ALH12" s="0"/>
      <c r="ALI12" s="0"/>
      <c r="ALJ12" s="0"/>
      <c r="ALK12" s="0"/>
      <c r="ALL12" s="0"/>
      <c r="ALM12" s="0"/>
      <c r="ALN12" s="0"/>
      <c r="ALO12" s="0"/>
      <c r="ALP12" s="0"/>
      <c r="ALQ12" s="0"/>
      <c r="ALR12" s="0"/>
      <c r="ALS12" s="0"/>
      <c r="ALT12" s="0"/>
      <c r="ALU12" s="0"/>
      <c r="ALV12" s="0"/>
      <c r="ALW12" s="0"/>
      <c r="ALX12" s="0"/>
      <c r="ALY12" s="0"/>
      <c r="ALZ12" s="0"/>
      <c r="AMA12" s="0"/>
      <c r="AMB12" s="0"/>
      <c r="AMC12" s="0"/>
      <c r="AMD12" s="0"/>
      <c r="AME12" s="0"/>
      <c r="AMF12" s="0"/>
      <c r="AMG12" s="0"/>
      <c r="AMH12" s="0"/>
      <c r="AMI12" s="0"/>
      <c r="AMJ12" s="0"/>
    </row>
    <row r="13" customFormat="false" ht="25" hidden="false" customHeight="false" outlineLevel="0" collapsed="false">
      <c r="A13" s="0"/>
      <c r="B13" s="116" t="s">
        <v>220</v>
      </c>
      <c r="C13" s="101"/>
      <c r="D13" s="0"/>
      <c r="E13" s="0"/>
      <c r="F13" s="0"/>
      <c r="G13" s="0"/>
      <c r="H13" s="0"/>
      <c r="I13" s="0"/>
      <c r="J13" s="0"/>
      <c r="K13" s="0"/>
      <c r="L13" s="0"/>
      <c r="M13" s="0"/>
      <c r="N13" s="117" t="n">
        <f aca="false">IF(ISNUMBER(N12),N12,"")</f>
        <v>1</v>
      </c>
      <c r="O13" s="97" t="s">
        <v>221</v>
      </c>
      <c r="P13" s="0"/>
      <c r="Q13" s="0"/>
      <c r="R13" s="0"/>
      <c r="S13" s="0"/>
      <c r="T13" s="0"/>
      <c r="U13" s="0"/>
      <c r="V13" s="0"/>
      <c r="W13" s="0"/>
      <c r="X13" s="0"/>
      <c r="Y13" s="0"/>
      <c r="Z13" s="0"/>
      <c r="AA13" s="0"/>
      <c r="AB13" s="0"/>
      <c r="AC13" s="0"/>
      <c r="AD13" s="0"/>
      <c r="AE13" s="0"/>
      <c r="AF13" s="0"/>
      <c r="AG13" s="0"/>
      <c r="AH13" s="0"/>
      <c r="AI13" s="0"/>
      <c r="AJ13" s="0"/>
      <c r="AK13" s="0"/>
      <c r="AL13" s="0"/>
      <c r="AM13" s="0"/>
      <c r="AN13" s="0"/>
      <c r="AO13" s="0"/>
      <c r="AP13" s="0"/>
      <c r="AQ13" s="0"/>
      <c r="AR13" s="0"/>
      <c r="AS13" s="0"/>
      <c r="AT13" s="0"/>
      <c r="AU13" s="0"/>
      <c r="AV13" s="0"/>
      <c r="AW13" s="0"/>
      <c r="AX13" s="0"/>
      <c r="AY13" s="0"/>
      <c r="AZ13" s="0"/>
      <c r="BA13" s="0"/>
      <c r="BB13" s="0"/>
      <c r="BC13" s="0"/>
      <c r="BD13" s="0"/>
      <c r="BE13" s="0"/>
      <c r="BF13" s="0"/>
      <c r="BG13" s="0"/>
      <c r="BH13" s="0"/>
      <c r="BI13" s="0"/>
      <c r="BJ13" s="0"/>
      <c r="BK13" s="0"/>
      <c r="BL13" s="0"/>
      <c r="BM13" s="0"/>
      <c r="BN13" s="0"/>
      <c r="BO13" s="0"/>
      <c r="BP13" s="0"/>
      <c r="BQ13" s="0"/>
      <c r="BR13" s="0"/>
      <c r="BS13" s="0"/>
      <c r="BT13" s="0"/>
      <c r="BU13" s="0"/>
      <c r="BV13" s="0"/>
      <c r="BW13" s="0"/>
      <c r="BX13" s="0"/>
      <c r="BY13" s="0"/>
      <c r="BZ13" s="0"/>
      <c r="CA13" s="0"/>
      <c r="CB13" s="0"/>
      <c r="CC13" s="0"/>
      <c r="CD13" s="0"/>
      <c r="CE13" s="0"/>
      <c r="CF13" s="0"/>
      <c r="CG13" s="0"/>
      <c r="CH13" s="0"/>
      <c r="CI13" s="0"/>
      <c r="CJ13" s="0"/>
      <c r="CK13" s="0"/>
      <c r="CL13" s="0"/>
      <c r="CM13" s="0"/>
      <c r="CN13" s="0"/>
      <c r="CO13" s="0"/>
      <c r="CP13" s="0"/>
      <c r="CQ13" s="0"/>
      <c r="CR13" s="0"/>
      <c r="CS13" s="0"/>
      <c r="CT13" s="0"/>
      <c r="CU13" s="0"/>
      <c r="CV13" s="0"/>
      <c r="CW13" s="0"/>
      <c r="CX13" s="0"/>
      <c r="CY13" s="0"/>
      <c r="CZ13" s="0"/>
      <c r="DA13" s="0"/>
      <c r="DB13" s="0"/>
      <c r="DC13" s="0"/>
      <c r="DD13" s="0"/>
      <c r="DE13" s="0"/>
      <c r="DF13" s="0"/>
      <c r="DG13" s="0"/>
      <c r="DH13" s="0"/>
      <c r="DI13" s="0"/>
      <c r="DJ13" s="0"/>
      <c r="DK13" s="0"/>
      <c r="DL13" s="0"/>
      <c r="DM13" s="0"/>
      <c r="DN13" s="0"/>
      <c r="DO13" s="0"/>
      <c r="DP13" s="0"/>
      <c r="DQ13" s="0"/>
      <c r="DR13" s="0"/>
      <c r="DS13" s="0"/>
      <c r="DT13" s="0"/>
      <c r="DU13" s="0"/>
      <c r="DV13" s="0"/>
      <c r="DW13" s="0"/>
      <c r="DX13" s="0"/>
      <c r="DY13" s="0"/>
      <c r="DZ13" s="0"/>
      <c r="EA13" s="0"/>
      <c r="EB13" s="0"/>
      <c r="EC13" s="0"/>
      <c r="ED13" s="0"/>
      <c r="EE13" s="0"/>
      <c r="EF13" s="0"/>
      <c r="EG13" s="0"/>
      <c r="EH13" s="0"/>
      <c r="EI13" s="0"/>
      <c r="EJ13" s="0"/>
      <c r="EK13" s="0"/>
      <c r="EL13" s="0"/>
      <c r="EM13" s="0"/>
      <c r="EN13" s="0"/>
      <c r="EO13" s="0"/>
      <c r="EP13" s="0"/>
      <c r="EQ13" s="0"/>
      <c r="ER13" s="0"/>
      <c r="ES13" s="0"/>
      <c r="ET13" s="0"/>
      <c r="EU13" s="0"/>
      <c r="EV13" s="0"/>
      <c r="EW13" s="0"/>
      <c r="EX13" s="0"/>
      <c r="EY13" s="0"/>
      <c r="EZ13" s="0"/>
      <c r="FA13" s="0"/>
      <c r="FB13" s="0"/>
      <c r="FC13" s="0"/>
      <c r="FD13" s="0"/>
      <c r="FE13" s="0"/>
      <c r="FF13" s="0"/>
      <c r="FG13" s="0"/>
      <c r="FH13" s="0"/>
      <c r="FI13" s="0"/>
      <c r="FJ13" s="0"/>
      <c r="FK13" s="0"/>
      <c r="FL13" s="0"/>
      <c r="FM13" s="0"/>
      <c r="FN13" s="0"/>
      <c r="FO13" s="0"/>
      <c r="FP13" s="0"/>
      <c r="FQ13" s="0"/>
      <c r="FR13" s="0"/>
      <c r="FS13" s="0"/>
      <c r="FT13" s="0"/>
      <c r="FU13" s="0"/>
      <c r="FV13" s="0"/>
      <c r="FW13" s="0"/>
      <c r="FX13" s="0"/>
      <c r="FY13" s="0"/>
      <c r="FZ13" s="0"/>
      <c r="GA13" s="0"/>
      <c r="GB13" s="0"/>
      <c r="GC13" s="0"/>
      <c r="GD13" s="0"/>
      <c r="GE13" s="0"/>
      <c r="GF13" s="0"/>
      <c r="GG13" s="0"/>
      <c r="GH13" s="0"/>
      <c r="GI13" s="0"/>
      <c r="GJ13" s="0"/>
      <c r="GK13" s="0"/>
      <c r="GL13" s="0"/>
      <c r="GM13" s="0"/>
      <c r="GN13" s="0"/>
      <c r="GO13" s="0"/>
      <c r="GP13" s="0"/>
      <c r="GQ13" s="0"/>
      <c r="GR13" s="0"/>
      <c r="GS13" s="0"/>
      <c r="GT13" s="0"/>
      <c r="GU13" s="0"/>
      <c r="GV13" s="0"/>
      <c r="GW13" s="0"/>
      <c r="GX13" s="0"/>
      <c r="GY13" s="0"/>
      <c r="GZ13" s="0"/>
      <c r="HA13" s="0"/>
      <c r="HB13" s="0"/>
      <c r="HC13" s="0"/>
      <c r="HD13" s="0"/>
      <c r="HE13" s="0"/>
      <c r="HF13" s="0"/>
      <c r="HG13" s="0"/>
      <c r="HH13" s="0"/>
      <c r="HI13" s="0"/>
      <c r="HJ13" s="0"/>
      <c r="HK13" s="0"/>
      <c r="HL13" s="0"/>
      <c r="HM13" s="0"/>
      <c r="HN13" s="0"/>
      <c r="HO13" s="0"/>
      <c r="HP13" s="0"/>
      <c r="HQ13" s="0"/>
      <c r="HR13" s="0"/>
      <c r="HS13" s="0"/>
      <c r="HT13" s="0"/>
      <c r="HU13" s="0"/>
      <c r="HV13" s="0"/>
      <c r="HW13" s="0"/>
      <c r="HX13" s="0"/>
      <c r="HY13" s="0"/>
      <c r="HZ13" s="0"/>
      <c r="IA13" s="0"/>
      <c r="IB13" s="0"/>
      <c r="IC13" s="0"/>
      <c r="ID13" s="0"/>
      <c r="IE13" s="0"/>
      <c r="IF13" s="0"/>
      <c r="IG13" s="0"/>
      <c r="IH13" s="0"/>
      <c r="II13" s="0"/>
      <c r="IJ13" s="0"/>
      <c r="IK13" s="0"/>
      <c r="IL13" s="0"/>
      <c r="IM13" s="0"/>
      <c r="IN13" s="0"/>
      <c r="IO13" s="0"/>
      <c r="IP13" s="0"/>
      <c r="IQ13" s="0"/>
      <c r="IR13" s="0"/>
      <c r="IS13" s="0"/>
      <c r="IT13" s="0"/>
      <c r="IU13" s="0"/>
      <c r="IV13" s="0"/>
      <c r="IW13" s="0"/>
      <c r="IX13" s="0"/>
      <c r="IY13" s="0"/>
      <c r="IZ13" s="0"/>
      <c r="JA13" s="0"/>
      <c r="JB13" s="0"/>
      <c r="JC13" s="0"/>
      <c r="JD13" s="0"/>
      <c r="JE13" s="0"/>
      <c r="JF13" s="0"/>
      <c r="JG13" s="0"/>
      <c r="JH13" s="0"/>
      <c r="JI13" s="0"/>
      <c r="JJ13" s="0"/>
      <c r="JK13" s="0"/>
      <c r="JL13" s="0"/>
      <c r="JM13" s="0"/>
      <c r="JN13" s="0"/>
      <c r="JO13" s="0"/>
      <c r="JP13" s="0"/>
      <c r="JQ13" s="0"/>
      <c r="JR13" s="0"/>
      <c r="JS13" s="0"/>
      <c r="JT13" s="0"/>
      <c r="JU13" s="0"/>
      <c r="JV13" s="0"/>
      <c r="JW13" s="0"/>
      <c r="JX13" s="0"/>
      <c r="JY13" s="0"/>
      <c r="JZ13" s="0"/>
      <c r="KA13" s="0"/>
      <c r="KB13" s="0"/>
      <c r="KC13" s="0"/>
      <c r="KD13" s="0"/>
      <c r="KE13" s="0"/>
      <c r="KF13" s="0"/>
      <c r="KG13" s="0"/>
      <c r="KH13" s="0"/>
      <c r="KI13" s="0"/>
      <c r="KJ13" s="0"/>
      <c r="KK13" s="0"/>
      <c r="KL13" s="0"/>
      <c r="KM13" s="0"/>
      <c r="KN13" s="0"/>
      <c r="KO13" s="0"/>
      <c r="KP13" s="0"/>
      <c r="KQ13" s="0"/>
      <c r="KR13" s="0"/>
      <c r="KS13" s="0"/>
      <c r="KT13" s="0"/>
      <c r="KU13" s="0"/>
      <c r="KV13" s="0"/>
      <c r="KW13" s="0"/>
      <c r="KX13" s="0"/>
      <c r="KY13" s="0"/>
      <c r="KZ13" s="0"/>
      <c r="LA13" s="0"/>
      <c r="LB13" s="0"/>
      <c r="LC13" s="0"/>
      <c r="LD13" s="0"/>
      <c r="LE13" s="0"/>
      <c r="LF13" s="0"/>
      <c r="LG13" s="0"/>
      <c r="LH13" s="0"/>
      <c r="LI13" s="0"/>
      <c r="LJ13" s="0"/>
      <c r="LK13" s="0"/>
      <c r="LL13" s="0"/>
      <c r="LM13" s="0"/>
      <c r="LN13" s="0"/>
      <c r="LO13" s="0"/>
      <c r="LP13" s="0"/>
      <c r="LQ13" s="0"/>
      <c r="LR13" s="0"/>
      <c r="LS13" s="0"/>
      <c r="LT13" s="0"/>
      <c r="LU13" s="0"/>
      <c r="LV13" s="0"/>
      <c r="LW13" s="0"/>
      <c r="LX13" s="0"/>
      <c r="LY13" s="0"/>
      <c r="LZ13" s="0"/>
      <c r="MA13" s="0"/>
      <c r="MB13" s="0"/>
      <c r="MC13" s="0"/>
      <c r="MD13" s="0"/>
      <c r="ME13" s="0"/>
      <c r="MF13" s="0"/>
      <c r="MG13" s="0"/>
      <c r="MH13" s="0"/>
      <c r="MI13" s="0"/>
      <c r="MJ13" s="0"/>
      <c r="MK13" s="0"/>
      <c r="ML13" s="0"/>
      <c r="MM13" s="0"/>
      <c r="MN13" s="0"/>
      <c r="MO13" s="0"/>
      <c r="MP13" s="0"/>
      <c r="MQ13" s="0"/>
      <c r="MR13" s="0"/>
      <c r="MS13" s="0"/>
      <c r="MT13" s="0"/>
      <c r="MU13" s="0"/>
      <c r="MV13" s="0"/>
      <c r="MW13" s="0"/>
      <c r="MX13" s="0"/>
      <c r="MY13" s="0"/>
      <c r="MZ13" s="0"/>
      <c r="NA13" s="0"/>
      <c r="NB13" s="0"/>
      <c r="NC13" s="0"/>
      <c r="ND13" s="0"/>
      <c r="NE13" s="0"/>
      <c r="NF13" s="0"/>
      <c r="NG13" s="0"/>
      <c r="NH13" s="0"/>
      <c r="NI13" s="0"/>
      <c r="NJ13" s="0"/>
      <c r="NK13" s="0"/>
      <c r="NL13" s="0"/>
      <c r="NM13" s="0"/>
      <c r="NN13" s="0"/>
      <c r="NO13" s="0"/>
      <c r="NP13" s="0"/>
      <c r="NQ13" s="0"/>
      <c r="NR13" s="0"/>
      <c r="NS13" s="0"/>
      <c r="NT13" s="0"/>
      <c r="NU13" s="0"/>
      <c r="NV13" s="0"/>
      <c r="NW13" s="0"/>
      <c r="NX13" s="0"/>
      <c r="NY13" s="0"/>
      <c r="NZ13" s="0"/>
      <c r="OA13" s="0"/>
      <c r="OB13" s="0"/>
      <c r="OC13" s="0"/>
      <c r="OD13" s="0"/>
      <c r="OE13" s="0"/>
      <c r="OF13" s="0"/>
      <c r="OG13" s="0"/>
      <c r="OH13" s="0"/>
      <c r="OI13" s="0"/>
      <c r="OJ13" s="0"/>
      <c r="OK13" s="0"/>
      <c r="OL13" s="0"/>
      <c r="OM13" s="0"/>
      <c r="ON13" s="0"/>
      <c r="OO13" s="0"/>
      <c r="OP13" s="0"/>
      <c r="OQ13" s="0"/>
      <c r="OR13" s="0"/>
      <c r="OS13" s="0"/>
      <c r="OT13" s="0"/>
      <c r="OU13" s="0"/>
      <c r="OV13" s="0"/>
      <c r="OW13" s="0"/>
      <c r="OX13" s="0"/>
      <c r="OY13" s="0"/>
      <c r="OZ13" s="0"/>
      <c r="PA13" s="0"/>
      <c r="PB13" s="0"/>
      <c r="PC13" s="0"/>
      <c r="PD13" s="0"/>
      <c r="PE13" s="0"/>
      <c r="PF13" s="0"/>
      <c r="PG13" s="0"/>
      <c r="PH13" s="0"/>
      <c r="PI13" s="0"/>
      <c r="PJ13" s="0"/>
      <c r="PK13" s="0"/>
      <c r="PL13" s="0"/>
      <c r="PM13" s="0"/>
      <c r="PN13" s="0"/>
      <c r="PO13" s="0"/>
      <c r="PP13" s="0"/>
      <c r="PQ13" s="0"/>
      <c r="PR13" s="0"/>
      <c r="PS13" s="0"/>
      <c r="PT13" s="0"/>
      <c r="PU13" s="0"/>
      <c r="PV13" s="0"/>
      <c r="PW13" s="0"/>
      <c r="PX13" s="0"/>
      <c r="PY13" s="0"/>
      <c r="PZ13" s="0"/>
      <c r="QA13" s="0"/>
      <c r="QB13" s="0"/>
      <c r="QC13" s="0"/>
      <c r="QD13" s="0"/>
      <c r="QE13" s="0"/>
      <c r="QF13" s="0"/>
      <c r="QG13" s="0"/>
      <c r="QH13" s="0"/>
      <c r="QI13" s="0"/>
      <c r="QJ13" s="0"/>
      <c r="QK13" s="0"/>
      <c r="QL13" s="0"/>
      <c r="QM13" s="0"/>
      <c r="QN13" s="0"/>
      <c r="QO13" s="0"/>
      <c r="QP13" s="0"/>
      <c r="QQ13" s="0"/>
      <c r="QR13" s="0"/>
      <c r="QS13" s="0"/>
      <c r="QT13" s="0"/>
      <c r="QU13" s="0"/>
      <c r="QV13" s="0"/>
      <c r="QW13" s="0"/>
      <c r="QX13" s="0"/>
      <c r="QY13" s="0"/>
      <c r="QZ13" s="0"/>
      <c r="RA13" s="0"/>
      <c r="RB13" s="0"/>
      <c r="RC13" s="0"/>
      <c r="RD13" s="0"/>
      <c r="RE13" s="0"/>
      <c r="RF13" s="0"/>
      <c r="RG13" s="0"/>
      <c r="RH13" s="0"/>
      <c r="RI13" s="0"/>
      <c r="RJ13" s="0"/>
      <c r="RK13" s="0"/>
      <c r="RL13" s="0"/>
      <c r="RM13" s="0"/>
      <c r="RN13" s="0"/>
      <c r="RO13" s="0"/>
      <c r="RP13" s="0"/>
      <c r="RQ13" s="0"/>
      <c r="RR13" s="0"/>
      <c r="RS13" s="0"/>
      <c r="RT13" s="0"/>
      <c r="RU13" s="0"/>
      <c r="RV13" s="0"/>
      <c r="RW13" s="0"/>
      <c r="RX13" s="0"/>
      <c r="RY13" s="0"/>
      <c r="RZ13" s="0"/>
      <c r="SA13" s="0"/>
      <c r="SB13" s="0"/>
      <c r="SC13" s="0"/>
      <c r="SD13" s="0"/>
      <c r="SE13" s="0"/>
      <c r="SF13" s="0"/>
      <c r="SG13" s="0"/>
      <c r="SH13" s="0"/>
      <c r="SI13" s="0"/>
      <c r="SJ13" s="0"/>
      <c r="SK13" s="0"/>
      <c r="SL13" s="0"/>
      <c r="SM13" s="0"/>
      <c r="SN13" s="0"/>
      <c r="SO13" s="0"/>
      <c r="SP13" s="0"/>
      <c r="SQ13" s="0"/>
      <c r="SR13" s="0"/>
      <c r="SS13" s="0"/>
      <c r="ST13" s="0"/>
      <c r="SU13" s="0"/>
      <c r="SV13" s="0"/>
      <c r="SW13" s="0"/>
      <c r="SX13" s="0"/>
      <c r="SY13" s="0"/>
      <c r="SZ13" s="0"/>
      <c r="TA13" s="0"/>
      <c r="TB13" s="0"/>
      <c r="TC13" s="0"/>
      <c r="TD13" s="0"/>
      <c r="TE13" s="0"/>
      <c r="TF13" s="0"/>
      <c r="TG13" s="0"/>
      <c r="TH13" s="0"/>
      <c r="TI13" s="0"/>
      <c r="TJ13" s="0"/>
      <c r="TK13" s="0"/>
      <c r="TL13" s="0"/>
      <c r="TM13" s="0"/>
      <c r="TN13" s="0"/>
      <c r="TO13" s="0"/>
      <c r="TP13" s="0"/>
      <c r="TQ13" s="0"/>
      <c r="TR13" s="0"/>
      <c r="TS13" s="0"/>
      <c r="TT13" s="0"/>
      <c r="TU13" s="0"/>
      <c r="TV13" s="0"/>
      <c r="TW13" s="0"/>
      <c r="TX13" s="0"/>
      <c r="TY13" s="0"/>
      <c r="TZ13" s="0"/>
      <c r="UA13" s="0"/>
      <c r="UB13" s="0"/>
      <c r="UC13" s="0"/>
      <c r="UD13" s="0"/>
      <c r="UE13" s="0"/>
      <c r="UF13" s="0"/>
      <c r="UG13" s="0"/>
      <c r="UH13" s="0"/>
      <c r="UI13" s="0"/>
      <c r="UJ13" s="0"/>
      <c r="UK13" s="0"/>
      <c r="UL13" s="0"/>
      <c r="UM13" s="0"/>
      <c r="UN13" s="0"/>
      <c r="UO13" s="0"/>
      <c r="UP13" s="0"/>
      <c r="UQ13" s="0"/>
      <c r="UR13" s="0"/>
      <c r="US13" s="0"/>
      <c r="UT13" s="0"/>
      <c r="UU13" s="0"/>
      <c r="UV13" s="0"/>
      <c r="UW13" s="0"/>
      <c r="UX13" s="0"/>
      <c r="UY13" s="0"/>
      <c r="UZ13" s="0"/>
      <c r="VA13" s="0"/>
      <c r="VB13" s="0"/>
      <c r="VC13" s="0"/>
      <c r="VD13" s="0"/>
      <c r="VE13" s="0"/>
      <c r="VF13" s="0"/>
      <c r="VG13" s="0"/>
      <c r="VH13" s="0"/>
      <c r="VI13" s="0"/>
      <c r="VJ13" s="0"/>
      <c r="VK13" s="0"/>
      <c r="VL13" s="0"/>
      <c r="VM13" s="0"/>
      <c r="VN13" s="0"/>
      <c r="VO13" s="0"/>
      <c r="VP13" s="0"/>
      <c r="VQ13" s="0"/>
      <c r="VR13" s="0"/>
      <c r="VS13" s="0"/>
      <c r="VT13" s="0"/>
      <c r="VU13" s="0"/>
      <c r="VV13" s="0"/>
      <c r="VW13" s="0"/>
      <c r="VX13" s="0"/>
      <c r="VY13" s="0"/>
      <c r="VZ13" s="0"/>
      <c r="WA13" s="0"/>
      <c r="WB13" s="0"/>
      <c r="WC13" s="0"/>
      <c r="WD13" s="0"/>
      <c r="WE13" s="0"/>
      <c r="WF13" s="0"/>
      <c r="WG13" s="0"/>
      <c r="WH13" s="0"/>
      <c r="WI13" s="0"/>
      <c r="WJ13" s="0"/>
      <c r="WK13" s="0"/>
      <c r="WL13" s="0"/>
      <c r="WM13" s="0"/>
      <c r="WN13" s="0"/>
      <c r="WO13" s="0"/>
      <c r="WP13" s="0"/>
      <c r="WQ13" s="0"/>
      <c r="WR13" s="0"/>
      <c r="WS13" s="0"/>
      <c r="WT13" s="0"/>
      <c r="WU13" s="0"/>
      <c r="WV13" s="0"/>
      <c r="WW13" s="0"/>
      <c r="WX13" s="0"/>
      <c r="WY13" s="0"/>
      <c r="WZ13" s="0"/>
      <c r="XA13" s="0"/>
      <c r="XB13" s="0"/>
      <c r="XC13" s="0"/>
      <c r="XD13" s="0"/>
      <c r="XE13" s="0"/>
      <c r="XF13" s="0"/>
      <c r="XG13" s="0"/>
      <c r="XH13" s="0"/>
      <c r="XI13" s="0"/>
      <c r="XJ13" s="0"/>
      <c r="XK13" s="0"/>
      <c r="XL13" s="0"/>
      <c r="XM13" s="0"/>
      <c r="XN13" s="0"/>
      <c r="XO13" s="0"/>
      <c r="XP13" s="0"/>
      <c r="XQ13" s="0"/>
      <c r="XR13" s="0"/>
      <c r="XS13" s="0"/>
      <c r="XT13" s="0"/>
      <c r="XU13" s="0"/>
      <c r="XV13" s="0"/>
      <c r="XW13" s="0"/>
      <c r="XX13" s="0"/>
      <c r="XY13" s="0"/>
      <c r="XZ13" s="0"/>
      <c r="YA13" s="0"/>
      <c r="YB13" s="0"/>
      <c r="YC13" s="0"/>
      <c r="YD13" s="0"/>
      <c r="YE13" s="0"/>
      <c r="YF13" s="0"/>
      <c r="YG13" s="0"/>
      <c r="YH13" s="0"/>
      <c r="YI13" s="0"/>
      <c r="YJ13" s="0"/>
      <c r="YK13" s="0"/>
      <c r="YL13" s="0"/>
      <c r="YM13" s="0"/>
      <c r="YN13" s="0"/>
      <c r="YO13" s="0"/>
      <c r="YP13" s="0"/>
      <c r="YQ13" s="0"/>
      <c r="YR13" s="0"/>
      <c r="YS13" s="0"/>
      <c r="YT13" s="0"/>
      <c r="YU13" s="0"/>
      <c r="YV13" s="0"/>
      <c r="YW13" s="0"/>
      <c r="YX13" s="0"/>
      <c r="YY13" s="0"/>
      <c r="YZ13" s="0"/>
      <c r="ZA13" s="0"/>
      <c r="ZB13" s="0"/>
      <c r="ZC13" s="0"/>
      <c r="ZD13" s="0"/>
      <c r="ZE13" s="0"/>
      <c r="ZF13" s="0"/>
      <c r="ZG13" s="0"/>
      <c r="ZH13" s="0"/>
      <c r="ZI13" s="0"/>
      <c r="ZJ13" s="0"/>
      <c r="ZK13" s="0"/>
      <c r="ZL13" s="0"/>
      <c r="ZM13" s="0"/>
      <c r="ZN13" s="0"/>
      <c r="ZO13" s="0"/>
      <c r="ZP13" s="0"/>
      <c r="ZQ13" s="0"/>
      <c r="ZR13" s="0"/>
      <c r="ZS13" s="0"/>
      <c r="ZT13" s="0"/>
      <c r="ZU13" s="0"/>
      <c r="ZV13" s="0"/>
      <c r="ZW13" s="0"/>
      <c r="ZX13" s="0"/>
      <c r="ZY13" s="0"/>
      <c r="ZZ13" s="0"/>
      <c r="AAA13" s="0"/>
      <c r="AAB13" s="0"/>
      <c r="AAC13" s="0"/>
      <c r="AAD13" s="0"/>
      <c r="AAE13" s="0"/>
      <c r="AAF13" s="0"/>
      <c r="AAG13" s="0"/>
      <c r="AAH13" s="0"/>
      <c r="AAI13" s="0"/>
      <c r="AAJ13" s="0"/>
      <c r="AAK13" s="0"/>
      <c r="AAL13" s="0"/>
      <c r="AAM13" s="0"/>
      <c r="AAN13" s="0"/>
      <c r="AAO13" s="0"/>
      <c r="AAP13" s="0"/>
      <c r="AAQ13" s="0"/>
      <c r="AAR13" s="0"/>
      <c r="AAS13" s="0"/>
      <c r="AAT13" s="0"/>
      <c r="AAU13" s="0"/>
      <c r="AAV13" s="0"/>
      <c r="AAW13" s="0"/>
      <c r="AAX13" s="0"/>
      <c r="AAY13" s="0"/>
      <c r="AAZ13" s="0"/>
      <c r="ABA13" s="0"/>
      <c r="ABB13" s="0"/>
      <c r="ABC13" s="0"/>
      <c r="ABD13" s="0"/>
      <c r="ABE13" s="0"/>
      <c r="ABF13" s="0"/>
      <c r="ABG13" s="0"/>
      <c r="ABH13" s="0"/>
      <c r="ABI13" s="0"/>
      <c r="ABJ13" s="0"/>
      <c r="ABK13" s="0"/>
      <c r="ABL13" s="0"/>
      <c r="ABM13" s="0"/>
      <c r="ABN13" s="0"/>
      <c r="ABO13" s="0"/>
      <c r="ABP13" s="0"/>
      <c r="ABQ13" s="0"/>
      <c r="ABR13" s="0"/>
      <c r="ABS13" s="0"/>
      <c r="ABT13" s="0"/>
      <c r="ABU13" s="0"/>
      <c r="ABV13" s="0"/>
      <c r="ABW13" s="0"/>
      <c r="ABX13" s="0"/>
      <c r="ABY13" s="0"/>
      <c r="ABZ13" s="0"/>
      <c r="ACA13" s="0"/>
      <c r="ACB13" s="0"/>
      <c r="ACC13" s="0"/>
      <c r="ACD13" s="0"/>
      <c r="ACE13" s="0"/>
      <c r="ACF13" s="0"/>
      <c r="ACG13" s="0"/>
      <c r="ACH13" s="0"/>
      <c r="ACI13" s="0"/>
      <c r="ACJ13" s="0"/>
      <c r="ACK13" s="0"/>
      <c r="ACL13" s="0"/>
      <c r="ACM13" s="0"/>
      <c r="ACN13" s="0"/>
      <c r="ACO13" s="0"/>
      <c r="ACP13" s="0"/>
      <c r="ACQ13" s="0"/>
      <c r="ACR13" s="0"/>
      <c r="ACS13" s="0"/>
      <c r="ACT13" s="0"/>
      <c r="ACU13" s="0"/>
      <c r="ACV13" s="0"/>
      <c r="ACW13" s="0"/>
      <c r="ACX13" s="0"/>
      <c r="ACY13" s="0"/>
      <c r="ACZ13" s="0"/>
      <c r="ADA13" s="0"/>
      <c r="ADB13" s="0"/>
      <c r="ADC13" s="0"/>
      <c r="ADD13" s="0"/>
      <c r="ADE13" s="0"/>
      <c r="ADF13" s="0"/>
      <c r="ADG13" s="0"/>
      <c r="ADH13" s="0"/>
      <c r="ADI13" s="0"/>
      <c r="ADJ13" s="0"/>
      <c r="ADK13" s="0"/>
      <c r="ADL13" s="0"/>
      <c r="ADM13" s="0"/>
      <c r="ADN13" s="0"/>
      <c r="ADO13" s="0"/>
      <c r="ADP13" s="0"/>
      <c r="ADQ13" s="0"/>
      <c r="ADR13" s="0"/>
      <c r="ADS13" s="0"/>
      <c r="ADT13" s="0"/>
      <c r="ADU13" s="0"/>
      <c r="ADV13" s="0"/>
      <c r="ADW13" s="0"/>
      <c r="ADX13" s="0"/>
      <c r="ADY13" s="0"/>
      <c r="ADZ13" s="0"/>
      <c r="AEA13" s="0"/>
      <c r="AEB13" s="0"/>
      <c r="AEC13" s="0"/>
      <c r="AED13" s="0"/>
      <c r="AEE13" s="0"/>
      <c r="AEF13" s="0"/>
      <c r="AEG13" s="0"/>
      <c r="AEH13" s="0"/>
      <c r="AEI13" s="0"/>
      <c r="AEJ13" s="0"/>
      <c r="AEK13" s="0"/>
      <c r="AEL13" s="0"/>
      <c r="AEM13" s="0"/>
      <c r="AEN13" s="0"/>
      <c r="AEO13" s="0"/>
      <c r="AEP13" s="0"/>
      <c r="AEQ13" s="0"/>
      <c r="AER13" s="0"/>
      <c r="AES13" s="0"/>
      <c r="AET13" s="0"/>
      <c r="AEU13" s="0"/>
      <c r="AEV13" s="0"/>
      <c r="AEW13" s="0"/>
      <c r="AEX13" s="0"/>
      <c r="AEY13" s="0"/>
      <c r="AEZ13" s="0"/>
      <c r="AFA13" s="0"/>
      <c r="AFB13" s="0"/>
      <c r="AFC13" s="0"/>
      <c r="AFD13" s="0"/>
      <c r="AFE13" s="0"/>
      <c r="AFF13" s="0"/>
      <c r="AFG13" s="0"/>
      <c r="AFH13" s="0"/>
      <c r="AFI13" s="0"/>
      <c r="AFJ13" s="0"/>
      <c r="AFK13" s="0"/>
      <c r="AFL13" s="0"/>
      <c r="AFM13" s="0"/>
      <c r="AFN13" s="0"/>
      <c r="AFO13" s="0"/>
      <c r="AFP13" s="0"/>
      <c r="AFQ13" s="0"/>
      <c r="AFR13" s="0"/>
      <c r="AFS13" s="0"/>
      <c r="AFT13" s="0"/>
      <c r="AFU13" s="0"/>
      <c r="AFV13" s="0"/>
      <c r="AFW13" s="0"/>
      <c r="AFX13" s="0"/>
      <c r="AFY13" s="0"/>
      <c r="AFZ13" s="0"/>
      <c r="AGA13" s="0"/>
      <c r="AGB13" s="0"/>
      <c r="AGC13" s="0"/>
      <c r="AGD13" s="0"/>
      <c r="AGE13" s="0"/>
      <c r="AGF13" s="0"/>
      <c r="AGG13" s="0"/>
      <c r="AGH13" s="0"/>
      <c r="AGI13" s="0"/>
      <c r="AGJ13" s="0"/>
      <c r="AGK13" s="0"/>
      <c r="AGL13" s="0"/>
      <c r="AGM13" s="0"/>
      <c r="AGN13" s="0"/>
      <c r="AGO13" s="0"/>
      <c r="AGP13" s="0"/>
      <c r="AGQ13" s="0"/>
      <c r="AGR13" s="0"/>
      <c r="AGS13" s="0"/>
      <c r="AGT13" s="0"/>
      <c r="AGU13" s="0"/>
      <c r="AGV13" s="0"/>
      <c r="AGW13" s="0"/>
      <c r="AGX13" s="0"/>
      <c r="AGY13" s="0"/>
      <c r="AGZ13" s="0"/>
      <c r="AHA13" s="0"/>
      <c r="AHB13" s="0"/>
      <c r="AHC13" s="0"/>
      <c r="AHD13" s="0"/>
      <c r="AHE13" s="0"/>
      <c r="AHF13" s="0"/>
      <c r="AHG13" s="0"/>
      <c r="AHH13" s="0"/>
      <c r="AHI13" s="0"/>
      <c r="AHJ13" s="0"/>
      <c r="AHK13" s="0"/>
      <c r="AHL13" s="0"/>
      <c r="AHM13" s="0"/>
      <c r="AHN13" s="0"/>
      <c r="AHO13" s="0"/>
      <c r="AHP13" s="0"/>
      <c r="AHQ13" s="0"/>
      <c r="AHR13" s="0"/>
      <c r="AHS13" s="0"/>
      <c r="AHT13" s="0"/>
      <c r="AHU13" s="0"/>
      <c r="AHV13" s="0"/>
      <c r="AHW13" s="0"/>
      <c r="AHX13" s="0"/>
      <c r="AHY13" s="0"/>
      <c r="AHZ13" s="0"/>
      <c r="AIA13" s="0"/>
      <c r="AIB13" s="0"/>
      <c r="AIC13" s="0"/>
      <c r="AID13" s="0"/>
      <c r="AIE13" s="0"/>
      <c r="AIF13" s="0"/>
      <c r="AIG13" s="0"/>
      <c r="AIH13" s="0"/>
      <c r="AII13" s="0"/>
      <c r="AIJ13" s="0"/>
      <c r="AIK13" s="0"/>
      <c r="AIL13" s="0"/>
      <c r="AIM13" s="0"/>
      <c r="AIN13" s="0"/>
      <c r="AIO13" s="0"/>
      <c r="AIP13" s="0"/>
      <c r="AIQ13" s="0"/>
      <c r="AIR13" s="0"/>
      <c r="AIS13" s="0"/>
      <c r="AIT13" s="0"/>
      <c r="AIU13" s="0"/>
      <c r="AIV13" s="0"/>
      <c r="AIW13" s="0"/>
      <c r="AIX13" s="0"/>
      <c r="AIY13" s="0"/>
      <c r="AIZ13" s="0"/>
      <c r="AJA13" s="0"/>
      <c r="AJB13" s="0"/>
      <c r="AJC13" s="0"/>
      <c r="AJD13" s="0"/>
      <c r="AJE13" s="0"/>
      <c r="AJF13" s="0"/>
      <c r="AJG13" s="0"/>
      <c r="AJH13" s="0"/>
      <c r="AJI13" s="0"/>
      <c r="AJJ13" s="0"/>
      <c r="AJK13" s="0"/>
      <c r="AJL13" s="0"/>
      <c r="AJM13" s="0"/>
      <c r="AJN13" s="0"/>
      <c r="AJO13" s="0"/>
      <c r="AJP13" s="0"/>
      <c r="AJQ13" s="0"/>
      <c r="AJR13" s="0"/>
      <c r="AJS13" s="0"/>
      <c r="AJT13" s="0"/>
      <c r="AJU13" s="0"/>
      <c r="AJV13" s="0"/>
      <c r="AJW13" s="0"/>
      <c r="AJX13" s="0"/>
      <c r="AJY13" s="0"/>
      <c r="AJZ13" s="0"/>
      <c r="AKA13" s="0"/>
      <c r="AKB13" s="0"/>
      <c r="AKC13" s="0"/>
      <c r="AKD13" s="0"/>
      <c r="AKE13" s="0"/>
      <c r="AKF13" s="0"/>
      <c r="AKG13" s="0"/>
      <c r="AKH13" s="0"/>
      <c r="AKI13" s="0"/>
      <c r="AKJ13" s="0"/>
      <c r="AKK13" s="0"/>
      <c r="AKL13" s="0"/>
      <c r="AKM13" s="0"/>
      <c r="AKN13" s="0"/>
      <c r="AKO13" s="0"/>
      <c r="AKP13" s="0"/>
      <c r="AKQ13" s="0"/>
      <c r="AKR13" s="0"/>
      <c r="AKS13" s="0"/>
      <c r="AKT13" s="0"/>
      <c r="AKU13" s="0"/>
      <c r="AKV13" s="0"/>
      <c r="AKW13" s="0"/>
      <c r="AKX13" s="0"/>
      <c r="AKY13" s="0"/>
      <c r="AKZ13" s="0"/>
      <c r="ALA13" s="0"/>
      <c r="ALB13" s="0"/>
      <c r="ALC13" s="0"/>
      <c r="ALD13" s="0"/>
      <c r="ALE13" s="0"/>
      <c r="ALF13" s="0"/>
      <c r="ALG13" s="0"/>
      <c r="ALH13" s="0"/>
      <c r="ALI13" s="0"/>
      <c r="ALJ13" s="0"/>
      <c r="ALK13" s="0"/>
      <c r="ALL13" s="0"/>
      <c r="ALM13" s="0"/>
      <c r="ALN13" s="0"/>
      <c r="ALO13" s="0"/>
      <c r="ALP13" s="0"/>
      <c r="ALQ13" s="0"/>
      <c r="ALR13" s="0"/>
      <c r="ALS13" s="0"/>
      <c r="ALT13" s="0"/>
      <c r="ALU13" s="0"/>
      <c r="ALV13" s="0"/>
      <c r="ALW13" s="0"/>
      <c r="ALX13" s="0"/>
      <c r="ALY13" s="0"/>
      <c r="ALZ13" s="0"/>
      <c r="AMA13" s="0"/>
      <c r="AMB13" s="0"/>
      <c r="AMC13" s="0"/>
      <c r="AMD13" s="0"/>
      <c r="AME13" s="0"/>
      <c r="AMF13" s="0"/>
      <c r="AMG13" s="0"/>
      <c r="AMH13" s="0"/>
      <c r="AMI13" s="0"/>
      <c r="AMJ13" s="0"/>
    </row>
    <row r="14" customFormat="false" ht="23.4" hidden="false" customHeight="true" outlineLevel="0" collapsed="false">
      <c r="A14" s="0"/>
      <c r="B14" s="103" t="s">
        <v>222</v>
      </c>
      <c r="C14" s="104"/>
      <c r="D14" s="0"/>
      <c r="E14" s="0"/>
      <c r="F14" s="0"/>
      <c r="G14" s="0"/>
      <c r="H14" s="0"/>
      <c r="I14" s="0"/>
      <c r="J14" s="0"/>
      <c r="K14" s="0"/>
      <c r="L14" s="0"/>
      <c r="M14" s="0"/>
      <c r="N14" s="0"/>
      <c r="O14" s="118"/>
      <c r="P14" s="118"/>
      <c r="Q14" s="118"/>
      <c r="R14" s="118"/>
      <c r="S14" s="118"/>
      <c r="T14" s="118"/>
      <c r="U14" s="119"/>
      <c r="V14" s="119"/>
      <c r="W14" s="119"/>
      <c r="X14" s="0"/>
      <c r="Y14" s="0"/>
      <c r="Z14" s="0"/>
      <c r="AA14" s="0"/>
      <c r="AB14" s="0"/>
      <c r="AC14" s="0"/>
      <c r="AD14" s="0"/>
      <c r="AE14" s="0"/>
      <c r="AF14" s="0"/>
      <c r="AG14" s="0"/>
      <c r="AH14" s="0"/>
      <c r="AI14" s="0"/>
      <c r="AJ14" s="0"/>
      <c r="AK14" s="0"/>
      <c r="AL14" s="0"/>
      <c r="AM14" s="0"/>
      <c r="AN14" s="0"/>
      <c r="AO14" s="0"/>
      <c r="AP14" s="0"/>
      <c r="AQ14" s="0"/>
      <c r="AR14" s="0"/>
      <c r="AS14" s="0"/>
      <c r="AT14" s="0"/>
      <c r="AU14" s="0"/>
      <c r="AV14" s="0"/>
      <c r="AW14" s="0"/>
      <c r="AX14" s="0"/>
      <c r="AY14" s="0"/>
      <c r="AZ14" s="0"/>
      <c r="BA14" s="0"/>
      <c r="BB14" s="0"/>
      <c r="BC14" s="0"/>
      <c r="BD14" s="0"/>
      <c r="BE14" s="0"/>
      <c r="BF14" s="0"/>
      <c r="BG14" s="0"/>
      <c r="BH14" s="0"/>
      <c r="BI14" s="0"/>
      <c r="BJ14" s="0"/>
      <c r="BK14" s="0"/>
      <c r="BL14" s="0"/>
      <c r="BM14" s="0"/>
      <c r="BN14" s="0"/>
      <c r="BO14" s="0"/>
      <c r="BP14" s="0"/>
      <c r="BQ14" s="0"/>
      <c r="BR14" s="0"/>
      <c r="BS14" s="0"/>
      <c r="BT14" s="0"/>
      <c r="BU14" s="0"/>
      <c r="BV14" s="0"/>
      <c r="BW14" s="0"/>
      <c r="BX14" s="0"/>
      <c r="BY14" s="0"/>
      <c r="BZ14" s="0"/>
      <c r="CA14" s="0"/>
      <c r="CB14" s="0"/>
      <c r="CC14" s="0"/>
      <c r="CD14" s="0"/>
      <c r="CE14" s="0"/>
      <c r="CF14" s="0"/>
      <c r="CG14" s="0"/>
      <c r="CH14" s="0"/>
      <c r="CI14" s="0"/>
      <c r="CJ14" s="0"/>
      <c r="CK14" s="0"/>
      <c r="CL14" s="0"/>
      <c r="CM14" s="0"/>
      <c r="CN14" s="0"/>
      <c r="CO14" s="0"/>
      <c r="CP14" s="0"/>
      <c r="CQ14" s="0"/>
      <c r="CR14" s="0"/>
      <c r="CS14" s="0"/>
      <c r="CT14" s="0"/>
      <c r="CU14" s="0"/>
      <c r="CV14" s="0"/>
      <c r="CW14" s="0"/>
      <c r="CX14" s="0"/>
      <c r="CY14" s="0"/>
      <c r="CZ14" s="0"/>
      <c r="DA14" s="0"/>
      <c r="DB14" s="0"/>
      <c r="DC14" s="0"/>
      <c r="DD14" s="0"/>
      <c r="DE14" s="0"/>
      <c r="DF14" s="0"/>
      <c r="DG14" s="0"/>
      <c r="DH14" s="0"/>
      <c r="DI14" s="0"/>
      <c r="DJ14" s="0"/>
      <c r="DK14" s="0"/>
      <c r="DL14" s="0"/>
      <c r="DM14" s="0"/>
      <c r="DN14" s="0"/>
      <c r="DO14" s="0"/>
      <c r="DP14" s="0"/>
      <c r="DQ14" s="0"/>
      <c r="DR14" s="0"/>
      <c r="DS14" s="0"/>
      <c r="DT14" s="0"/>
      <c r="DU14" s="0"/>
      <c r="DV14" s="0"/>
      <c r="DW14" s="0"/>
      <c r="DX14" s="0"/>
      <c r="DY14" s="0"/>
      <c r="DZ14" s="0"/>
      <c r="EA14" s="0"/>
      <c r="EB14" s="0"/>
      <c r="EC14" s="0"/>
      <c r="ED14" s="0"/>
      <c r="EE14" s="0"/>
      <c r="EF14" s="0"/>
      <c r="EG14" s="0"/>
      <c r="EH14" s="0"/>
      <c r="EI14" s="0"/>
      <c r="EJ14" s="0"/>
      <c r="EK14" s="0"/>
      <c r="EL14" s="0"/>
      <c r="EM14" s="0"/>
      <c r="EN14" s="0"/>
      <c r="EO14" s="0"/>
      <c r="EP14" s="0"/>
      <c r="EQ14" s="0"/>
      <c r="ER14" s="0"/>
      <c r="ES14" s="0"/>
      <c r="ET14" s="0"/>
      <c r="EU14" s="0"/>
      <c r="EV14" s="0"/>
      <c r="EW14" s="0"/>
      <c r="EX14" s="0"/>
      <c r="EY14" s="0"/>
      <c r="EZ14" s="0"/>
      <c r="FA14" s="0"/>
      <c r="FB14" s="0"/>
      <c r="FC14" s="0"/>
      <c r="FD14" s="0"/>
      <c r="FE14" s="0"/>
      <c r="FF14" s="0"/>
      <c r="FG14" s="0"/>
      <c r="FH14" s="0"/>
      <c r="FI14" s="0"/>
      <c r="FJ14" s="0"/>
      <c r="FK14" s="0"/>
      <c r="FL14" s="0"/>
      <c r="FM14" s="0"/>
      <c r="FN14" s="0"/>
      <c r="FO14" s="0"/>
      <c r="FP14" s="0"/>
      <c r="FQ14" s="0"/>
      <c r="FR14" s="0"/>
      <c r="FS14" s="0"/>
      <c r="FT14" s="0"/>
      <c r="FU14" s="0"/>
      <c r="FV14" s="0"/>
      <c r="FW14" s="0"/>
      <c r="FX14" s="0"/>
      <c r="FY14" s="0"/>
      <c r="FZ14" s="0"/>
      <c r="GA14" s="0"/>
      <c r="GB14" s="0"/>
      <c r="GC14" s="0"/>
      <c r="GD14" s="0"/>
      <c r="GE14" s="0"/>
      <c r="GF14" s="0"/>
      <c r="GG14" s="0"/>
      <c r="GH14" s="0"/>
      <c r="GI14" s="0"/>
      <c r="GJ14" s="0"/>
      <c r="GK14" s="0"/>
      <c r="GL14" s="0"/>
      <c r="GM14" s="0"/>
      <c r="GN14" s="0"/>
      <c r="GO14" s="0"/>
      <c r="GP14" s="0"/>
      <c r="GQ14" s="0"/>
      <c r="GR14" s="0"/>
      <c r="GS14" s="0"/>
      <c r="GT14" s="0"/>
      <c r="GU14" s="0"/>
      <c r="GV14" s="0"/>
      <c r="GW14" s="0"/>
      <c r="GX14" s="0"/>
      <c r="GY14" s="0"/>
      <c r="GZ14" s="0"/>
      <c r="HA14" s="0"/>
      <c r="HB14" s="0"/>
      <c r="HC14" s="0"/>
      <c r="HD14" s="0"/>
      <c r="HE14" s="0"/>
      <c r="HF14" s="0"/>
      <c r="HG14" s="0"/>
      <c r="HH14" s="0"/>
      <c r="HI14" s="0"/>
      <c r="HJ14" s="0"/>
      <c r="HK14" s="0"/>
      <c r="HL14" s="0"/>
      <c r="HM14" s="0"/>
      <c r="HN14" s="0"/>
      <c r="HO14" s="0"/>
      <c r="HP14" s="0"/>
      <c r="HQ14" s="0"/>
      <c r="HR14" s="0"/>
      <c r="HS14" s="0"/>
      <c r="HT14" s="0"/>
      <c r="HU14" s="0"/>
      <c r="HV14" s="0"/>
      <c r="HW14" s="0"/>
      <c r="HX14" s="0"/>
      <c r="HY14" s="0"/>
      <c r="HZ14" s="0"/>
      <c r="IA14" s="0"/>
      <c r="IB14" s="0"/>
      <c r="IC14" s="0"/>
      <c r="ID14" s="0"/>
      <c r="IE14" s="0"/>
      <c r="IF14" s="0"/>
      <c r="IG14" s="0"/>
      <c r="IH14" s="0"/>
      <c r="II14" s="0"/>
      <c r="IJ14" s="0"/>
      <c r="IK14" s="0"/>
      <c r="IL14" s="0"/>
      <c r="IM14" s="0"/>
      <c r="IN14" s="0"/>
      <c r="IO14" s="0"/>
      <c r="IP14" s="0"/>
      <c r="IQ14" s="0"/>
      <c r="IR14" s="0"/>
      <c r="IS14" s="0"/>
      <c r="IT14" s="0"/>
      <c r="IU14" s="0"/>
      <c r="IV14" s="0"/>
      <c r="IW14" s="0"/>
      <c r="IX14" s="0"/>
      <c r="IY14" s="0"/>
      <c r="IZ14" s="0"/>
      <c r="JA14" s="0"/>
      <c r="JB14" s="0"/>
      <c r="JC14" s="0"/>
      <c r="JD14" s="0"/>
      <c r="JE14" s="0"/>
      <c r="JF14" s="0"/>
      <c r="JG14" s="0"/>
      <c r="JH14" s="0"/>
      <c r="JI14" s="0"/>
      <c r="JJ14" s="0"/>
      <c r="JK14" s="0"/>
      <c r="JL14" s="0"/>
      <c r="JM14" s="0"/>
      <c r="JN14" s="0"/>
      <c r="JO14" s="0"/>
      <c r="JP14" s="0"/>
      <c r="JQ14" s="0"/>
      <c r="JR14" s="0"/>
      <c r="JS14" s="0"/>
      <c r="JT14" s="0"/>
      <c r="JU14" s="0"/>
      <c r="JV14" s="0"/>
      <c r="JW14" s="0"/>
      <c r="JX14" s="0"/>
      <c r="JY14" s="0"/>
      <c r="JZ14" s="0"/>
      <c r="KA14" s="0"/>
      <c r="KB14" s="0"/>
      <c r="KC14" s="0"/>
      <c r="KD14" s="0"/>
      <c r="KE14" s="0"/>
      <c r="KF14" s="0"/>
      <c r="KG14" s="0"/>
      <c r="KH14" s="0"/>
      <c r="KI14" s="0"/>
      <c r="KJ14" s="0"/>
      <c r="KK14" s="0"/>
      <c r="KL14" s="0"/>
      <c r="KM14" s="0"/>
      <c r="KN14" s="0"/>
      <c r="KO14" s="0"/>
      <c r="KP14" s="0"/>
      <c r="KQ14" s="0"/>
      <c r="KR14" s="0"/>
      <c r="KS14" s="0"/>
      <c r="KT14" s="0"/>
      <c r="KU14" s="0"/>
      <c r="KV14" s="0"/>
      <c r="KW14" s="0"/>
      <c r="KX14" s="0"/>
      <c r="KY14" s="0"/>
      <c r="KZ14" s="0"/>
      <c r="LA14" s="0"/>
      <c r="LB14" s="0"/>
      <c r="LC14" s="0"/>
      <c r="LD14" s="0"/>
      <c r="LE14" s="0"/>
      <c r="LF14" s="0"/>
      <c r="LG14" s="0"/>
      <c r="LH14" s="0"/>
      <c r="LI14" s="0"/>
      <c r="LJ14" s="0"/>
      <c r="LK14" s="0"/>
      <c r="LL14" s="0"/>
      <c r="LM14" s="0"/>
      <c r="LN14" s="0"/>
      <c r="LO14" s="0"/>
      <c r="LP14" s="0"/>
      <c r="LQ14" s="0"/>
      <c r="LR14" s="0"/>
      <c r="LS14" s="0"/>
      <c r="LT14" s="0"/>
      <c r="LU14" s="0"/>
      <c r="LV14" s="0"/>
      <c r="LW14" s="0"/>
      <c r="LX14" s="0"/>
      <c r="LY14" s="0"/>
      <c r="LZ14" s="0"/>
      <c r="MA14" s="0"/>
      <c r="MB14" s="0"/>
      <c r="MC14" s="0"/>
      <c r="MD14" s="0"/>
      <c r="ME14" s="0"/>
      <c r="MF14" s="0"/>
      <c r="MG14" s="0"/>
      <c r="MH14" s="0"/>
      <c r="MI14" s="0"/>
      <c r="MJ14" s="0"/>
      <c r="MK14" s="0"/>
      <c r="ML14" s="0"/>
      <c r="MM14" s="0"/>
      <c r="MN14" s="0"/>
      <c r="MO14" s="0"/>
      <c r="MP14" s="0"/>
      <c r="MQ14" s="0"/>
      <c r="MR14" s="0"/>
      <c r="MS14" s="0"/>
      <c r="MT14" s="0"/>
      <c r="MU14" s="0"/>
      <c r="MV14" s="0"/>
      <c r="MW14" s="0"/>
      <c r="MX14" s="0"/>
      <c r="MY14" s="0"/>
      <c r="MZ14" s="0"/>
      <c r="NA14" s="0"/>
      <c r="NB14" s="0"/>
      <c r="NC14" s="0"/>
      <c r="ND14" s="0"/>
      <c r="NE14" s="0"/>
      <c r="NF14" s="0"/>
      <c r="NG14" s="0"/>
      <c r="NH14" s="0"/>
      <c r="NI14" s="0"/>
      <c r="NJ14" s="0"/>
      <c r="NK14" s="0"/>
      <c r="NL14" s="0"/>
      <c r="NM14" s="0"/>
      <c r="NN14" s="0"/>
      <c r="NO14" s="0"/>
      <c r="NP14" s="0"/>
      <c r="NQ14" s="0"/>
      <c r="NR14" s="0"/>
      <c r="NS14" s="0"/>
      <c r="NT14" s="0"/>
      <c r="NU14" s="0"/>
      <c r="NV14" s="0"/>
      <c r="NW14" s="0"/>
      <c r="NX14" s="0"/>
      <c r="NY14" s="0"/>
      <c r="NZ14" s="0"/>
      <c r="OA14" s="0"/>
      <c r="OB14" s="0"/>
      <c r="OC14" s="0"/>
      <c r="OD14" s="0"/>
      <c r="OE14" s="0"/>
      <c r="OF14" s="0"/>
      <c r="OG14" s="0"/>
      <c r="OH14" s="0"/>
      <c r="OI14" s="0"/>
      <c r="OJ14" s="0"/>
      <c r="OK14" s="0"/>
      <c r="OL14" s="0"/>
      <c r="OM14" s="0"/>
      <c r="ON14" s="0"/>
      <c r="OO14" s="0"/>
      <c r="OP14" s="0"/>
      <c r="OQ14" s="0"/>
      <c r="OR14" s="0"/>
      <c r="OS14" s="0"/>
      <c r="OT14" s="0"/>
      <c r="OU14" s="0"/>
      <c r="OV14" s="0"/>
      <c r="OW14" s="0"/>
      <c r="OX14" s="0"/>
      <c r="OY14" s="0"/>
      <c r="OZ14" s="0"/>
      <c r="PA14" s="0"/>
      <c r="PB14" s="0"/>
      <c r="PC14" s="0"/>
      <c r="PD14" s="0"/>
      <c r="PE14" s="0"/>
      <c r="PF14" s="0"/>
      <c r="PG14" s="0"/>
      <c r="PH14" s="0"/>
      <c r="PI14" s="0"/>
      <c r="PJ14" s="0"/>
      <c r="PK14" s="0"/>
      <c r="PL14" s="0"/>
      <c r="PM14" s="0"/>
      <c r="PN14" s="0"/>
      <c r="PO14" s="0"/>
      <c r="PP14" s="0"/>
      <c r="PQ14" s="0"/>
      <c r="PR14" s="0"/>
      <c r="PS14" s="0"/>
      <c r="PT14" s="0"/>
      <c r="PU14" s="0"/>
      <c r="PV14" s="0"/>
      <c r="PW14" s="0"/>
      <c r="PX14" s="0"/>
      <c r="PY14" s="0"/>
      <c r="PZ14" s="0"/>
      <c r="QA14" s="0"/>
      <c r="QB14" s="0"/>
      <c r="QC14" s="0"/>
      <c r="QD14" s="0"/>
      <c r="QE14" s="0"/>
      <c r="QF14" s="0"/>
      <c r="QG14" s="0"/>
      <c r="QH14" s="0"/>
      <c r="QI14" s="0"/>
      <c r="QJ14" s="0"/>
      <c r="QK14" s="0"/>
      <c r="QL14" s="0"/>
      <c r="QM14" s="0"/>
      <c r="QN14" s="0"/>
      <c r="QO14" s="0"/>
      <c r="QP14" s="0"/>
      <c r="QQ14" s="0"/>
      <c r="QR14" s="0"/>
      <c r="QS14" s="0"/>
      <c r="QT14" s="0"/>
      <c r="QU14" s="0"/>
      <c r="QV14" s="0"/>
      <c r="QW14" s="0"/>
      <c r="QX14" s="0"/>
      <c r="QY14" s="0"/>
      <c r="QZ14" s="0"/>
      <c r="RA14" s="0"/>
      <c r="RB14" s="0"/>
      <c r="RC14" s="0"/>
      <c r="RD14" s="0"/>
      <c r="RE14" s="0"/>
      <c r="RF14" s="0"/>
      <c r="RG14" s="0"/>
      <c r="RH14" s="0"/>
      <c r="RI14" s="0"/>
      <c r="RJ14" s="0"/>
      <c r="RK14" s="0"/>
      <c r="RL14" s="0"/>
      <c r="RM14" s="0"/>
      <c r="RN14" s="0"/>
      <c r="RO14" s="0"/>
      <c r="RP14" s="0"/>
      <c r="RQ14" s="0"/>
      <c r="RR14" s="0"/>
      <c r="RS14" s="0"/>
      <c r="RT14" s="0"/>
      <c r="RU14" s="0"/>
      <c r="RV14" s="0"/>
      <c r="RW14" s="0"/>
      <c r="RX14" s="0"/>
      <c r="RY14" s="0"/>
      <c r="RZ14" s="0"/>
      <c r="SA14" s="0"/>
      <c r="SB14" s="0"/>
      <c r="SC14" s="0"/>
      <c r="SD14" s="0"/>
      <c r="SE14" s="0"/>
      <c r="SF14" s="0"/>
      <c r="SG14" s="0"/>
      <c r="SH14" s="0"/>
      <c r="SI14" s="0"/>
      <c r="SJ14" s="0"/>
      <c r="SK14" s="0"/>
      <c r="SL14" s="0"/>
      <c r="SM14" s="0"/>
      <c r="SN14" s="0"/>
      <c r="SO14" s="0"/>
      <c r="SP14" s="0"/>
      <c r="SQ14" s="0"/>
      <c r="SR14" s="0"/>
      <c r="SS14" s="0"/>
      <c r="ST14" s="0"/>
      <c r="SU14" s="0"/>
      <c r="SV14" s="0"/>
      <c r="SW14" s="0"/>
      <c r="SX14" s="0"/>
      <c r="SY14" s="0"/>
      <c r="SZ14" s="0"/>
      <c r="TA14" s="0"/>
      <c r="TB14" s="0"/>
      <c r="TC14" s="0"/>
      <c r="TD14" s="0"/>
      <c r="TE14" s="0"/>
      <c r="TF14" s="0"/>
      <c r="TG14" s="0"/>
      <c r="TH14" s="0"/>
      <c r="TI14" s="0"/>
      <c r="TJ14" s="0"/>
      <c r="TK14" s="0"/>
      <c r="TL14" s="0"/>
      <c r="TM14" s="0"/>
      <c r="TN14" s="0"/>
      <c r="TO14" s="0"/>
      <c r="TP14" s="0"/>
      <c r="TQ14" s="0"/>
      <c r="TR14" s="0"/>
      <c r="TS14" s="0"/>
      <c r="TT14" s="0"/>
      <c r="TU14" s="0"/>
      <c r="TV14" s="0"/>
      <c r="TW14" s="0"/>
      <c r="TX14" s="0"/>
      <c r="TY14" s="0"/>
      <c r="TZ14" s="0"/>
      <c r="UA14" s="0"/>
      <c r="UB14" s="0"/>
      <c r="UC14" s="0"/>
      <c r="UD14" s="0"/>
      <c r="UE14" s="0"/>
      <c r="UF14" s="0"/>
      <c r="UG14" s="0"/>
      <c r="UH14" s="0"/>
      <c r="UI14" s="0"/>
      <c r="UJ14" s="0"/>
      <c r="UK14" s="0"/>
      <c r="UL14" s="0"/>
      <c r="UM14" s="0"/>
      <c r="UN14" s="0"/>
      <c r="UO14" s="0"/>
      <c r="UP14" s="0"/>
      <c r="UQ14" s="0"/>
      <c r="UR14" s="0"/>
      <c r="US14" s="0"/>
      <c r="UT14" s="0"/>
      <c r="UU14" s="0"/>
      <c r="UV14" s="0"/>
      <c r="UW14" s="0"/>
      <c r="UX14" s="0"/>
      <c r="UY14" s="0"/>
      <c r="UZ14" s="0"/>
      <c r="VA14" s="0"/>
      <c r="VB14" s="0"/>
      <c r="VC14" s="0"/>
      <c r="VD14" s="0"/>
      <c r="VE14" s="0"/>
      <c r="VF14" s="0"/>
      <c r="VG14" s="0"/>
      <c r="VH14" s="0"/>
      <c r="VI14" s="0"/>
      <c r="VJ14" s="0"/>
      <c r="VK14" s="0"/>
      <c r="VL14" s="0"/>
      <c r="VM14" s="0"/>
      <c r="VN14" s="0"/>
      <c r="VO14" s="0"/>
      <c r="VP14" s="0"/>
      <c r="VQ14" s="0"/>
      <c r="VR14" s="0"/>
      <c r="VS14" s="0"/>
      <c r="VT14" s="0"/>
      <c r="VU14" s="0"/>
      <c r="VV14" s="0"/>
      <c r="VW14" s="0"/>
      <c r="VX14" s="0"/>
      <c r="VY14" s="0"/>
      <c r="VZ14" s="0"/>
      <c r="WA14" s="0"/>
      <c r="WB14" s="0"/>
      <c r="WC14" s="0"/>
      <c r="WD14" s="0"/>
      <c r="WE14" s="0"/>
      <c r="WF14" s="0"/>
      <c r="WG14" s="0"/>
      <c r="WH14" s="0"/>
      <c r="WI14" s="0"/>
      <c r="WJ14" s="0"/>
      <c r="WK14" s="0"/>
      <c r="WL14" s="0"/>
      <c r="WM14" s="0"/>
      <c r="WN14" s="0"/>
      <c r="WO14" s="0"/>
      <c r="WP14" s="0"/>
      <c r="WQ14" s="0"/>
      <c r="WR14" s="0"/>
      <c r="WS14" s="0"/>
      <c r="WT14" s="0"/>
      <c r="WU14" s="0"/>
      <c r="WV14" s="0"/>
      <c r="WW14" s="0"/>
      <c r="WX14" s="0"/>
      <c r="WY14" s="0"/>
      <c r="WZ14" s="0"/>
      <c r="XA14" s="0"/>
      <c r="XB14" s="0"/>
      <c r="XC14" s="0"/>
      <c r="XD14" s="0"/>
      <c r="XE14" s="0"/>
      <c r="XF14" s="0"/>
      <c r="XG14" s="0"/>
      <c r="XH14" s="0"/>
      <c r="XI14" s="0"/>
      <c r="XJ14" s="0"/>
      <c r="XK14" s="0"/>
      <c r="XL14" s="0"/>
      <c r="XM14" s="0"/>
      <c r="XN14" s="0"/>
      <c r="XO14" s="0"/>
      <c r="XP14" s="0"/>
      <c r="XQ14" s="0"/>
      <c r="XR14" s="0"/>
      <c r="XS14" s="0"/>
      <c r="XT14" s="0"/>
      <c r="XU14" s="0"/>
      <c r="XV14" s="0"/>
      <c r="XW14" s="0"/>
      <c r="XX14" s="0"/>
      <c r="XY14" s="0"/>
      <c r="XZ14" s="0"/>
      <c r="YA14" s="0"/>
      <c r="YB14" s="0"/>
      <c r="YC14" s="0"/>
      <c r="YD14" s="0"/>
      <c r="YE14" s="0"/>
      <c r="YF14" s="0"/>
      <c r="YG14" s="0"/>
      <c r="YH14" s="0"/>
      <c r="YI14" s="0"/>
      <c r="YJ14" s="0"/>
      <c r="YK14" s="0"/>
      <c r="YL14" s="0"/>
      <c r="YM14" s="0"/>
      <c r="YN14" s="0"/>
      <c r="YO14" s="0"/>
      <c r="YP14" s="0"/>
      <c r="YQ14" s="0"/>
      <c r="YR14" s="0"/>
      <c r="YS14" s="0"/>
      <c r="YT14" s="0"/>
      <c r="YU14" s="0"/>
      <c r="YV14" s="0"/>
      <c r="YW14" s="0"/>
      <c r="YX14" s="0"/>
      <c r="YY14" s="0"/>
      <c r="YZ14" s="0"/>
      <c r="ZA14" s="0"/>
      <c r="ZB14" s="0"/>
      <c r="ZC14" s="0"/>
      <c r="ZD14" s="0"/>
      <c r="ZE14" s="0"/>
      <c r="ZF14" s="0"/>
      <c r="ZG14" s="0"/>
      <c r="ZH14" s="0"/>
      <c r="ZI14" s="0"/>
      <c r="ZJ14" s="0"/>
      <c r="ZK14" s="0"/>
      <c r="ZL14" s="0"/>
      <c r="ZM14" s="0"/>
      <c r="ZN14" s="0"/>
      <c r="ZO14" s="0"/>
      <c r="ZP14" s="0"/>
      <c r="ZQ14" s="0"/>
      <c r="ZR14" s="0"/>
      <c r="ZS14" s="0"/>
      <c r="ZT14" s="0"/>
      <c r="ZU14" s="0"/>
      <c r="ZV14" s="0"/>
      <c r="ZW14" s="0"/>
      <c r="ZX14" s="0"/>
      <c r="ZY14" s="0"/>
      <c r="ZZ14" s="0"/>
      <c r="AAA14" s="0"/>
      <c r="AAB14" s="0"/>
      <c r="AAC14" s="0"/>
      <c r="AAD14" s="0"/>
      <c r="AAE14" s="0"/>
      <c r="AAF14" s="0"/>
      <c r="AAG14" s="0"/>
      <c r="AAH14" s="0"/>
      <c r="AAI14" s="0"/>
      <c r="AAJ14" s="0"/>
      <c r="AAK14" s="0"/>
      <c r="AAL14" s="0"/>
      <c r="AAM14" s="0"/>
      <c r="AAN14" s="0"/>
      <c r="AAO14" s="0"/>
      <c r="AAP14" s="0"/>
      <c r="AAQ14" s="0"/>
      <c r="AAR14" s="0"/>
      <c r="AAS14" s="0"/>
      <c r="AAT14" s="0"/>
      <c r="AAU14" s="0"/>
      <c r="AAV14" s="0"/>
      <c r="AAW14" s="0"/>
      <c r="AAX14" s="0"/>
      <c r="AAY14" s="0"/>
      <c r="AAZ14" s="0"/>
      <c r="ABA14" s="0"/>
      <c r="ABB14" s="0"/>
      <c r="ABC14" s="0"/>
      <c r="ABD14" s="0"/>
      <c r="ABE14" s="0"/>
      <c r="ABF14" s="0"/>
      <c r="ABG14" s="0"/>
      <c r="ABH14" s="0"/>
      <c r="ABI14" s="0"/>
      <c r="ABJ14" s="0"/>
      <c r="ABK14" s="0"/>
      <c r="ABL14" s="0"/>
      <c r="ABM14" s="0"/>
      <c r="ABN14" s="0"/>
      <c r="ABO14" s="0"/>
      <c r="ABP14" s="0"/>
      <c r="ABQ14" s="0"/>
      <c r="ABR14" s="0"/>
      <c r="ABS14" s="0"/>
      <c r="ABT14" s="0"/>
      <c r="ABU14" s="0"/>
      <c r="ABV14" s="0"/>
      <c r="ABW14" s="0"/>
      <c r="ABX14" s="0"/>
      <c r="ABY14" s="0"/>
      <c r="ABZ14" s="0"/>
      <c r="ACA14" s="0"/>
      <c r="ACB14" s="0"/>
      <c r="ACC14" s="0"/>
      <c r="ACD14" s="0"/>
      <c r="ACE14" s="0"/>
      <c r="ACF14" s="0"/>
      <c r="ACG14" s="0"/>
      <c r="ACH14" s="0"/>
      <c r="ACI14" s="0"/>
      <c r="ACJ14" s="0"/>
      <c r="ACK14" s="0"/>
      <c r="ACL14" s="0"/>
      <c r="ACM14" s="0"/>
      <c r="ACN14" s="0"/>
      <c r="ACO14" s="0"/>
      <c r="ACP14" s="0"/>
      <c r="ACQ14" s="0"/>
      <c r="ACR14" s="0"/>
      <c r="ACS14" s="0"/>
      <c r="ACT14" s="0"/>
      <c r="ACU14" s="0"/>
      <c r="ACV14" s="0"/>
      <c r="ACW14" s="0"/>
      <c r="ACX14" s="0"/>
      <c r="ACY14" s="0"/>
      <c r="ACZ14" s="0"/>
      <c r="ADA14" s="0"/>
      <c r="ADB14" s="0"/>
      <c r="ADC14" s="0"/>
      <c r="ADD14" s="0"/>
      <c r="ADE14" s="0"/>
      <c r="ADF14" s="0"/>
      <c r="ADG14" s="0"/>
      <c r="ADH14" s="0"/>
      <c r="ADI14" s="0"/>
      <c r="ADJ14" s="0"/>
      <c r="ADK14" s="0"/>
      <c r="ADL14" s="0"/>
      <c r="ADM14" s="0"/>
      <c r="ADN14" s="0"/>
      <c r="ADO14" s="0"/>
      <c r="ADP14" s="0"/>
      <c r="ADQ14" s="0"/>
      <c r="ADR14" s="0"/>
      <c r="ADS14" s="0"/>
      <c r="ADT14" s="0"/>
      <c r="ADU14" s="0"/>
      <c r="ADV14" s="0"/>
      <c r="ADW14" s="0"/>
      <c r="ADX14" s="0"/>
      <c r="ADY14" s="0"/>
      <c r="ADZ14" s="0"/>
      <c r="AEA14" s="0"/>
      <c r="AEB14" s="0"/>
      <c r="AEC14" s="0"/>
      <c r="AED14" s="0"/>
      <c r="AEE14" s="0"/>
      <c r="AEF14" s="0"/>
      <c r="AEG14" s="0"/>
      <c r="AEH14" s="0"/>
      <c r="AEI14" s="0"/>
      <c r="AEJ14" s="0"/>
      <c r="AEK14" s="0"/>
      <c r="AEL14" s="0"/>
      <c r="AEM14" s="0"/>
      <c r="AEN14" s="0"/>
      <c r="AEO14" s="0"/>
      <c r="AEP14" s="0"/>
      <c r="AEQ14" s="0"/>
      <c r="AER14" s="0"/>
      <c r="AES14" s="0"/>
      <c r="AET14" s="0"/>
      <c r="AEU14" s="0"/>
      <c r="AEV14" s="0"/>
      <c r="AEW14" s="0"/>
      <c r="AEX14" s="0"/>
      <c r="AEY14" s="0"/>
      <c r="AEZ14" s="0"/>
      <c r="AFA14" s="0"/>
      <c r="AFB14" s="0"/>
      <c r="AFC14" s="0"/>
      <c r="AFD14" s="0"/>
      <c r="AFE14" s="0"/>
      <c r="AFF14" s="0"/>
      <c r="AFG14" s="0"/>
      <c r="AFH14" s="0"/>
      <c r="AFI14" s="0"/>
      <c r="AFJ14" s="0"/>
      <c r="AFK14" s="0"/>
      <c r="AFL14" s="0"/>
      <c r="AFM14" s="0"/>
      <c r="AFN14" s="0"/>
      <c r="AFO14" s="0"/>
      <c r="AFP14" s="0"/>
      <c r="AFQ14" s="0"/>
      <c r="AFR14" s="0"/>
      <c r="AFS14" s="0"/>
      <c r="AFT14" s="0"/>
      <c r="AFU14" s="0"/>
      <c r="AFV14" s="0"/>
      <c r="AFW14" s="0"/>
      <c r="AFX14" s="0"/>
      <c r="AFY14" s="0"/>
      <c r="AFZ14" s="0"/>
      <c r="AGA14" s="0"/>
      <c r="AGB14" s="0"/>
      <c r="AGC14" s="0"/>
      <c r="AGD14" s="0"/>
      <c r="AGE14" s="0"/>
      <c r="AGF14" s="0"/>
      <c r="AGG14" s="0"/>
      <c r="AGH14" s="0"/>
      <c r="AGI14" s="0"/>
      <c r="AGJ14" s="0"/>
      <c r="AGK14" s="0"/>
      <c r="AGL14" s="0"/>
      <c r="AGM14" s="0"/>
      <c r="AGN14" s="0"/>
      <c r="AGO14" s="0"/>
      <c r="AGP14" s="0"/>
      <c r="AGQ14" s="0"/>
      <c r="AGR14" s="0"/>
      <c r="AGS14" s="0"/>
      <c r="AGT14" s="0"/>
      <c r="AGU14" s="0"/>
      <c r="AGV14" s="0"/>
      <c r="AGW14" s="0"/>
      <c r="AGX14" s="0"/>
      <c r="AGY14" s="0"/>
      <c r="AGZ14" s="0"/>
      <c r="AHA14" s="0"/>
      <c r="AHB14" s="0"/>
      <c r="AHC14" s="0"/>
      <c r="AHD14" s="0"/>
      <c r="AHE14" s="0"/>
      <c r="AHF14" s="0"/>
      <c r="AHG14" s="0"/>
      <c r="AHH14" s="0"/>
      <c r="AHI14" s="0"/>
      <c r="AHJ14" s="0"/>
      <c r="AHK14" s="0"/>
      <c r="AHL14" s="0"/>
      <c r="AHM14" s="0"/>
      <c r="AHN14" s="0"/>
      <c r="AHO14" s="0"/>
      <c r="AHP14" s="0"/>
      <c r="AHQ14" s="0"/>
      <c r="AHR14" s="0"/>
      <c r="AHS14" s="0"/>
      <c r="AHT14" s="0"/>
      <c r="AHU14" s="0"/>
      <c r="AHV14" s="0"/>
      <c r="AHW14" s="0"/>
      <c r="AHX14" s="0"/>
      <c r="AHY14" s="0"/>
      <c r="AHZ14" s="0"/>
      <c r="AIA14" s="0"/>
      <c r="AIB14" s="0"/>
      <c r="AIC14" s="0"/>
      <c r="AID14" s="0"/>
      <c r="AIE14" s="0"/>
      <c r="AIF14" s="0"/>
      <c r="AIG14" s="0"/>
      <c r="AIH14" s="0"/>
      <c r="AII14" s="0"/>
      <c r="AIJ14" s="0"/>
      <c r="AIK14" s="0"/>
      <c r="AIL14" s="0"/>
      <c r="AIM14" s="0"/>
      <c r="AIN14" s="0"/>
      <c r="AIO14" s="0"/>
      <c r="AIP14" s="0"/>
      <c r="AIQ14" s="0"/>
      <c r="AIR14" s="0"/>
      <c r="AIS14" s="0"/>
      <c r="AIT14" s="0"/>
      <c r="AIU14" s="0"/>
      <c r="AIV14" s="0"/>
      <c r="AIW14" s="0"/>
      <c r="AIX14" s="0"/>
      <c r="AIY14" s="0"/>
      <c r="AIZ14" s="0"/>
      <c r="AJA14" s="0"/>
      <c r="AJB14" s="0"/>
      <c r="AJC14" s="0"/>
      <c r="AJD14" s="0"/>
      <c r="AJE14" s="0"/>
      <c r="AJF14" s="0"/>
      <c r="AJG14" s="0"/>
      <c r="AJH14" s="0"/>
      <c r="AJI14" s="0"/>
      <c r="AJJ14" s="0"/>
      <c r="AJK14" s="0"/>
      <c r="AJL14" s="0"/>
      <c r="AJM14" s="0"/>
      <c r="AJN14" s="0"/>
      <c r="AJO14" s="0"/>
      <c r="AJP14" s="0"/>
      <c r="AJQ14" s="0"/>
      <c r="AJR14" s="0"/>
      <c r="AJS14" s="0"/>
      <c r="AJT14" s="0"/>
      <c r="AJU14" s="0"/>
      <c r="AJV14" s="0"/>
      <c r="AJW14" s="0"/>
      <c r="AJX14" s="0"/>
      <c r="AJY14" s="0"/>
      <c r="AJZ14" s="0"/>
      <c r="AKA14" s="0"/>
      <c r="AKB14" s="0"/>
      <c r="AKC14" s="0"/>
      <c r="AKD14" s="0"/>
      <c r="AKE14" s="0"/>
      <c r="AKF14" s="0"/>
      <c r="AKG14" s="0"/>
      <c r="AKH14" s="0"/>
      <c r="AKI14" s="0"/>
      <c r="AKJ14" s="0"/>
      <c r="AKK14" s="0"/>
      <c r="AKL14" s="0"/>
      <c r="AKM14" s="0"/>
      <c r="AKN14" s="0"/>
      <c r="AKO14" s="0"/>
      <c r="AKP14" s="0"/>
      <c r="AKQ14" s="0"/>
      <c r="AKR14" s="0"/>
      <c r="AKS14" s="0"/>
      <c r="AKT14" s="0"/>
      <c r="AKU14" s="0"/>
      <c r="AKV14" s="0"/>
      <c r="AKW14" s="0"/>
      <c r="AKX14" s="0"/>
      <c r="AKY14" s="0"/>
      <c r="AKZ14" s="0"/>
      <c r="ALA14" s="0"/>
      <c r="ALB14" s="0"/>
      <c r="ALC14" s="0"/>
      <c r="ALD14" s="0"/>
      <c r="ALE14" s="0"/>
      <c r="ALF14" s="0"/>
      <c r="ALG14" s="0"/>
      <c r="ALH14" s="0"/>
      <c r="ALI14" s="0"/>
      <c r="ALJ14" s="0"/>
      <c r="ALK14" s="0"/>
      <c r="ALL14" s="0"/>
      <c r="ALM14" s="0"/>
      <c r="ALN14" s="0"/>
      <c r="ALO14" s="0"/>
      <c r="ALP14" s="0"/>
      <c r="ALQ14" s="0"/>
      <c r="ALR14" s="0"/>
      <c r="ALS14" s="0"/>
      <c r="ALT14" s="0"/>
      <c r="ALU14" s="0"/>
      <c r="ALV14" s="0"/>
      <c r="ALW14" s="0"/>
      <c r="ALX14" s="0"/>
      <c r="ALY14" s="0"/>
      <c r="ALZ14" s="0"/>
      <c r="AMA14" s="0"/>
      <c r="AMB14" s="0"/>
      <c r="AMC14" s="0"/>
      <c r="AMD14" s="0"/>
      <c r="AME14" s="0"/>
      <c r="AMF14" s="0"/>
      <c r="AMG14" s="0"/>
      <c r="AMH14" s="0"/>
      <c r="AMI14" s="0"/>
      <c r="AMJ14" s="0"/>
    </row>
    <row r="15" s="102" customFormat="true" ht="93.9" hidden="false" customHeight="true" outlineLevel="0" collapsed="false">
      <c r="B15" s="120" t="s">
        <v>23</v>
      </c>
      <c r="C15" s="121" t="s">
        <v>24</v>
      </c>
      <c r="D15" s="122" t="s">
        <v>25</v>
      </c>
      <c r="E15" s="123" t="s">
        <v>26</v>
      </c>
      <c r="F15" s="123" t="s">
        <v>27</v>
      </c>
      <c r="G15" s="122" t="s">
        <v>28</v>
      </c>
      <c r="H15" s="122" t="s">
        <v>29</v>
      </c>
      <c r="I15" s="124" t="s">
        <v>30</v>
      </c>
      <c r="J15" s="124" t="s">
        <v>31</v>
      </c>
      <c r="K15" s="124" t="s">
        <v>32</v>
      </c>
      <c r="L15" s="124" t="s">
        <v>33</v>
      </c>
      <c r="M15" s="124" t="s">
        <v>34</v>
      </c>
      <c r="N15" s="123"/>
      <c r="O15" s="120" t="s">
        <v>35</v>
      </c>
      <c r="P15" s="120"/>
      <c r="Q15" s="120"/>
      <c r="R15" s="124" t="s">
        <v>36</v>
      </c>
      <c r="S15" s="124"/>
      <c r="T15" s="124"/>
      <c r="U15" s="120" t="s">
        <v>37</v>
      </c>
      <c r="V15" s="120"/>
      <c r="W15" s="120"/>
    </row>
    <row r="16" s="9" customFormat="true" ht="38.4" hidden="false" customHeight="true" outlineLevel="0" collapsed="false">
      <c r="B16" s="14" t="s">
        <v>38</v>
      </c>
      <c r="C16" s="15" t="s">
        <v>39</v>
      </c>
      <c r="D16" s="14" t="s">
        <v>40</v>
      </c>
      <c r="E16" s="14" t="s">
        <v>41</v>
      </c>
      <c r="F16" s="14" t="s">
        <v>41</v>
      </c>
      <c r="G16" s="14" t="s">
        <v>41</v>
      </c>
      <c r="H16" s="14" t="s">
        <v>41</v>
      </c>
      <c r="I16" s="16" t="s">
        <v>42</v>
      </c>
      <c r="J16" s="14" t="s">
        <v>41</v>
      </c>
      <c r="K16" s="16" t="s">
        <v>43</v>
      </c>
      <c r="L16" s="16" t="s">
        <v>43</v>
      </c>
      <c r="M16" s="16" t="s">
        <v>43</v>
      </c>
      <c r="N16" s="16"/>
      <c r="O16" s="17" t="s">
        <v>44</v>
      </c>
      <c r="P16" s="18" t="s">
        <v>45</v>
      </c>
      <c r="Q16" s="19" t="s">
        <v>46</v>
      </c>
      <c r="R16" s="17" t="s">
        <v>44</v>
      </c>
      <c r="S16" s="18" t="s">
        <v>45</v>
      </c>
      <c r="T16" s="19" t="s">
        <v>46</v>
      </c>
      <c r="U16" s="13" t="s">
        <v>44</v>
      </c>
      <c r="V16" s="10" t="s">
        <v>45</v>
      </c>
      <c r="W16" s="10" t="s">
        <v>46</v>
      </c>
    </row>
    <row r="17" s="136" customFormat="true" ht="15" hidden="false" customHeight="true" outlineLevel="0" collapsed="false">
      <c r="A17" s="125"/>
      <c r="B17" s="126" t="n">
        <v>1</v>
      </c>
      <c r="C17" s="127"/>
      <c r="D17" s="128"/>
      <c r="E17" s="128"/>
      <c r="F17" s="128"/>
      <c r="G17" s="128"/>
      <c r="H17" s="129"/>
      <c r="I17" s="130"/>
      <c r="J17" s="131"/>
      <c r="K17" s="132" t="str">
        <f aca="false">IFERROR(INDEX(データシート!$D$4:$E$24,MATCH(H17,データシート!$C$4:$C$24,0),MATCH($D$10,データシート!$D$3:$E$3,0))*100,"")</f>
        <v/>
      </c>
      <c r="L17" s="133" t="str">
        <f aca="false">IFERROR(I17*K17/100*N$13,"")</f>
        <v/>
      </c>
      <c r="M17" s="133" t="n">
        <f aca="false">IF(ISNUMBER($N$13),SUMIF('ワークシート2 シミュレーション'!D$11:D$49999,C17,'ワークシート2 シミュレーション'!R$11:R$49999)*$N$13,"")</f>
        <v>0</v>
      </c>
      <c r="N17" s="134"/>
      <c r="O17" s="135" t="str">
        <f aca="false">IF(C17="","",SUMIFS('ワークシート2 シミュレーション'!$R$11:$R$49999,'ワークシート2 シミュレーション'!$D$11:$D$49999,$C17,'ワークシート2 シミュレーション'!L$11:L$49999,"=1"))</f>
        <v/>
      </c>
      <c r="P17" s="135" t="str">
        <f aca="false">IF(D17="","",SUMIFS('ワークシート2 シミュレーション'!$R$11:$R$49999,'ワークシート2 シミュレーション'!$D$11:$D$49999,$C17,'ワークシート2 シミュレーション'!M$11:M$49999,"=1"))</f>
        <v/>
      </c>
      <c r="Q17" s="135" t="str">
        <f aca="false">IF(E17="","",SUMIFS('ワークシート2 シミュレーション'!$R$11:$R$49999,'ワークシート2 シミュレーション'!$D$11:$D$49999,$C17,'ワークシート2 シミュレーション'!N$11:N$49999,"=1"))</f>
        <v/>
      </c>
      <c r="R17" s="126" t="str">
        <f aca="false">IF(C17="","",SUMIFS('ワークシート2 シミュレーション'!$I$11:$I$49999,'ワークシート2 シミュレーション'!$D$11:$D$49999,$C17,'ワークシート2 シミュレーション'!L$11:L$49999,"=1"))</f>
        <v/>
      </c>
      <c r="S17" s="126" t="str">
        <f aca="false">IF(D17="","",SUMIFS('ワークシート2 シミュレーション'!$I$11:$I$49999,'ワークシート2 シミュレーション'!$D$11:$D$49999,$C17,'ワークシート2 シミュレーション'!M$11:M$49999,"=1"))</f>
        <v/>
      </c>
      <c r="T17" s="126" t="str">
        <f aca="false">IF(E17="","",SUMIFS('ワークシート2 シミュレーション'!$I$11:$I$49999,'ワークシート2 シミュレーション'!$D$11:$D$49999,$C17,'ワークシート2 シミュレーション'!N$11:N$49999,"=1"))</f>
        <v/>
      </c>
      <c r="U17" s="135" t="str">
        <f aca="false">IFERROR(O17/R17,"")</f>
        <v/>
      </c>
      <c r="V17" s="135" t="str">
        <f aca="false">IFERROR(P17/S17,"")</f>
        <v/>
      </c>
      <c r="W17" s="135" t="str">
        <f aca="false">IFERROR(Q17/T17,"")</f>
        <v/>
      </c>
    </row>
    <row r="18" customFormat="false" ht="15" hidden="false" customHeight="true" outlineLevel="0" collapsed="false">
      <c r="B18" s="126" t="n">
        <v>2</v>
      </c>
      <c r="C18" s="127"/>
      <c r="D18" s="128"/>
      <c r="E18" s="128"/>
      <c r="F18" s="128"/>
      <c r="G18" s="128"/>
      <c r="H18" s="129"/>
      <c r="I18" s="130"/>
      <c r="J18" s="131"/>
      <c r="K18" s="132" t="str">
        <f aca="false">IFERROR(INDEX(データシート!$D$4:$E$24,MATCH(H18,データシート!$C$4:$C$24,0),MATCH($D$10,データシート!$D$3:$E$3,0))*100,"")</f>
        <v/>
      </c>
      <c r="L18" s="133" t="str">
        <f aca="false">IFERROR(I18*K18/100*N$13,"")</f>
        <v/>
      </c>
      <c r="M18" s="133" t="n">
        <f aca="false">IF(ISNUMBER($N$13),SUMIF('ワークシート2 シミュレーション'!D$11:D$49999,C18,'ワークシート2 シミュレーション'!R$11:R$49999)*$N$13,"")</f>
        <v>0</v>
      </c>
      <c r="N18" s="134"/>
      <c r="O18" s="135" t="str">
        <f aca="false">IF(C18="","",SUMIFS('ワークシート2 シミュレーション'!$R$11:$R$49999,'ワークシート2 シミュレーション'!$D$11:$D$49999,$C18,'ワークシート2 シミュレーション'!L$11:L$49999,"=1"))</f>
        <v/>
      </c>
      <c r="P18" s="135" t="str">
        <f aca="false">IF(D18="","",SUMIFS('ワークシート2 シミュレーション'!$R$11:$R$49999,'ワークシート2 シミュレーション'!$D$11:$D$49999,$C18,'ワークシート2 シミュレーション'!M$11:M$49999,"=1"))</f>
        <v/>
      </c>
      <c r="Q18" s="135" t="str">
        <f aca="false">IF(E18="","",SUMIFS('ワークシート2 シミュレーション'!$R$11:$R$49999,'ワークシート2 シミュレーション'!$D$11:$D$49999,$C18,'ワークシート2 シミュレーション'!N$11:N$49999,"=1"))</f>
        <v/>
      </c>
      <c r="R18" s="126" t="str">
        <f aca="false">IF(C18="","",SUMIFS('ワークシート2 シミュレーション'!$I$11:$I$49999,'ワークシート2 シミュレーション'!$D$11:$D$49999,$C18,'ワークシート2 シミュレーション'!L$11:L$49999,"=1"))</f>
        <v/>
      </c>
      <c r="S18" s="126" t="str">
        <f aca="false">IF(D18="","",SUMIFS('ワークシート2 シミュレーション'!$I$11:$I$49999,'ワークシート2 シミュレーション'!$D$11:$D$49999,$C18,'ワークシート2 シミュレーション'!M$11:M$49999,"=1"))</f>
        <v/>
      </c>
      <c r="T18" s="126" t="str">
        <f aca="false">IF(E18="","",SUMIFS('ワークシート2 シミュレーション'!$I$11:$I$49999,'ワークシート2 シミュレーション'!$D$11:$D$49999,$C18,'ワークシート2 シミュレーション'!N$11:N$49999,"=1"))</f>
        <v/>
      </c>
      <c r="U18" s="135" t="str">
        <f aca="false">IFERROR(O18/R18,"")</f>
        <v/>
      </c>
      <c r="V18" s="135" t="str">
        <f aca="false">IFERROR(P18/S18,"")</f>
        <v/>
      </c>
      <c r="W18" s="135" t="str">
        <f aca="false">IFERROR(Q18/T18,"")</f>
        <v/>
      </c>
    </row>
    <row r="19" customFormat="false" ht="15" hidden="false" customHeight="true" outlineLevel="0" collapsed="false">
      <c r="B19" s="126" t="n">
        <v>3</v>
      </c>
      <c r="C19" s="127"/>
      <c r="D19" s="128"/>
      <c r="E19" s="128"/>
      <c r="F19" s="128"/>
      <c r="G19" s="128"/>
      <c r="H19" s="129"/>
      <c r="I19" s="130"/>
      <c r="J19" s="131"/>
      <c r="K19" s="132" t="str">
        <f aca="false">IFERROR(INDEX(データシート!$D$4:$E$24,MATCH(H19,データシート!$C$4:$C$24,0),MATCH($D$10,データシート!$D$3:$E$3,0))*100,"")</f>
        <v/>
      </c>
      <c r="L19" s="133" t="str">
        <f aca="false">IFERROR(I19*K19/100*N$13,"")</f>
        <v/>
      </c>
      <c r="M19" s="133" t="n">
        <f aca="false">IF(ISNUMBER($N$13),SUMIF('ワークシート2 シミュレーション'!D$11:D$49999,C19,'ワークシート2 シミュレーション'!R$11:R$49999)*$N$13,"")</f>
        <v>0</v>
      </c>
      <c r="N19" s="134"/>
      <c r="O19" s="135" t="str">
        <f aca="false">IF(C19="","",SUMIFS('ワークシート2 シミュレーション'!$R$11:$R$49999,'ワークシート2 シミュレーション'!$D$11:$D$49999,$C19,'ワークシート2 シミュレーション'!L$11:L$49999,"=1"))</f>
        <v/>
      </c>
      <c r="P19" s="135" t="str">
        <f aca="false">IF(D19="","",SUMIFS('ワークシート2 シミュレーション'!$R$11:$R$49999,'ワークシート2 シミュレーション'!$D$11:$D$49999,$C19,'ワークシート2 シミュレーション'!M$11:M$49999,"=1"))</f>
        <v/>
      </c>
      <c r="Q19" s="135" t="str">
        <f aca="false">IF(E19="","",SUMIFS('ワークシート2 シミュレーション'!$R$11:$R$49999,'ワークシート2 シミュレーション'!$D$11:$D$49999,$C19,'ワークシート2 シミュレーション'!N$11:N$49999,"=1"))</f>
        <v/>
      </c>
      <c r="R19" s="126" t="str">
        <f aca="false">IF(C19="","",SUMIFS('ワークシート2 シミュレーション'!$I$11:$I$49999,'ワークシート2 シミュレーション'!$D$11:$D$49999,$C19,'ワークシート2 シミュレーション'!L$11:L$49999,"=1"))</f>
        <v/>
      </c>
      <c r="S19" s="126" t="str">
        <f aca="false">IF(D19="","",SUMIFS('ワークシート2 シミュレーション'!$I$11:$I$49999,'ワークシート2 シミュレーション'!$D$11:$D$49999,$C19,'ワークシート2 シミュレーション'!M$11:M$49999,"=1"))</f>
        <v/>
      </c>
      <c r="T19" s="126" t="str">
        <f aca="false">IF(E19="","",SUMIFS('ワークシート2 シミュレーション'!$I$11:$I$49999,'ワークシート2 シミュレーション'!$D$11:$D$49999,$C19,'ワークシート2 シミュレーション'!N$11:N$49999,"=1"))</f>
        <v/>
      </c>
      <c r="U19" s="135" t="str">
        <f aca="false">IFERROR(O19/R19,"")</f>
        <v/>
      </c>
      <c r="V19" s="135" t="str">
        <f aca="false">IFERROR(P19/S19,"")</f>
        <v/>
      </c>
      <c r="W19" s="135" t="str">
        <f aca="false">IFERROR(Q19/T19,"")</f>
        <v/>
      </c>
    </row>
    <row r="20" customFormat="false" ht="15" hidden="false" customHeight="true" outlineLevel="0" collapsed="false">
      <c r="B20" s="126" t="n">
        <v>4</v>
      </c>
      <c r="C20" s="127"/>
      <c r="D20" s="128"/>
      <c r="E20" s="128"/>
      <c r="F20" s="128"/>
      <c r="G20" s="128"/>
      <c r="H20" s="129"/>
      <c r="I20" s="130"/>
      <c r="J20" s="131"/>
      <c r="K20" s="132" t="str">
        <f aca="false">IFERROR(INDEX(データシート!$D$4:$E$24,MATCH(H20,データシート!$C$4:$C$24,0),MATCH($D$10,データシート!$D$3:$E$3,0))*100,"")</f>
        <v/>
      </c>
      <c r="L20" s="133" t="str">
        <f aca="false">IFERROR(I20*K20/100*N$13,"")</f>
        <v/>
      </c>
      <c r="M20" s="133" t="n">
        <f aca="false">IF(ISNUMBER($N$13),SUMIF('ワークシート2 シミュレーション'!D$11:D$49999,C20,'ワークシート2 シミュレーション'!R$11:R$49999)*$N$13,"")</f>
        <v>0</v>
      </c>
      <c r="N20" s="134"/>
      <c r="O20" s="135" t="str">
        <f aca="false">IF(C20="","",SUMIFS('ワークシート2 シミュレーション'!$R$11:$R$49999,'ワークシート2 シミュレーション'!$D$11:$D$49999,$C20,'ワークシート2 シミュレーション'!L$11:L$49999,"=1"))</f>
        <v/>
      </c>
      <c r="P20" s="135" t="str">
        <f aca="false">IF(D20="","",SUMIFS('ワークシート2 シミュレーション'!$R$11:$R$49999,'ワークシート2 シミュレーション'!$D$11:$D$49999,$C20,'ワークシート2 シミュレーション'!M$11:M$49999,"=1"))</f>
        <v/>
      </c>
      <c r="Q20" s="135" t="str">
        <f aca="false">IF(E20="","",SUMIFS('ワークシート2 シミュレーション'!$R$11:$R$49999,'ワークシート2 シミュレーション'!$D$11:$D$49999,$C20,'ワークシート2 シミュレーション'!N$11:N$49999,"=1"))</f>
        <v/>
      </c>
      <c r="R20" s="126" t="str">
        <f aca="false">IF(C20="","",SUMIFS('ワークシート2 シミュレーション'!$I$11:$I$49999,'ワークシート2 シミュレーション'!$D$11:$D$49999,$C20,'ワークシート2 シミュレーション'!L$11:L$49999,"=1"))</f>
        <v/>
      </c>
      <c r="S20" s="126" t="str">
        <f aca="false">IF(D20="","",SUMIFS('ワークシート2 シミュレーション'!$I$11:$I$49999,'ワークシート2 シミュレーション'!$D$11:$D$49999,$C20,'ワークシート2 シミュレーション'!M$11:M$49999,"=1"))</f>
        <v/>
      </c>
      <c r="T20" s="126" t="str">
        <f aca="false">IF(E20="","",SUMIFS('ワークシート2 シミュレーション'!$I$11:$I$49999,'ワークシート2 シミュレーション'!$D$11:$D$49999,$C20,'ワークシート2 シミュレーション'!N$11:N$49999,"=1"))</f>
        <v/>
      </c>
      <c r="U20" s="135" t="str">
        <f aca="false">IFERROR(O20/R20,"")</f>
        <v/>
      </c>
      <c r="V20" s="135" t="str">
        <f aca="false">IFERROR(P20/S20,"")</f>
        <v/>
      </c>
      <c r="W20" s="135" t="str">
        <f aca="false">IFERROR(Q20/T20,"")</f>
        <v/>
      </c>
    </row>
    <row r="21" customFormat="false" ht="15" hidden="false" customHeight="true" outlineLevel="0" collapsed="false">
      <c r="B21" s="126" t="n">
        <v>5</v>
      </c>
      <c r="C21" s="127"/>
      <c r="D21" s="128"/>
      <c r="E21" s="128"/>
      <c r="F21" s="128"/>
      <c r="G21" s="128"/>
      <c r="H21" s="129"/>
      <c r="I21" s="130"/>
      <c r="J21" s="131"/>
      <c r="K21" s="132" t="str">
        <f aca="false">IFERROR(INDEX(データシート!$D$4:$E$24,MATCH(H21,データシート!$C$4:$C$24,0),MATCH($D$10,データシート!$D$3:$E$3,0))*100,"")</f>
        <v/>
      </c>
      <c r="L21" s="133" t="str">
        <f aca="false">IFERROR(I21*K21/100*N$13,"")</f>
        <v/>
      </c>
      <c r="M21" s="133" t="n">
        <f aca="false">IF(ISNUMBER($N$13),SUMIF('ワークシート2 シミュレーション'!D$11:D$49999,C21,'ワークシート2 シミュレーション'!R$11:R$49999)*$N$13,"")</f>
        <v>0</v>
      </c>
      <c r="N21" s="134"/>
      <c r="O21" s="135" t="str">
        <f aca="false">IF(C21="","",SUMIFS('ワークシート2 シミュレーション'!$R$11:$R$49999,'ワークシート2 シミュレーション'!$D$11:$D$49999,$C21,'ワークシート2 シミュレーション'!L$11:L$49999,"=1"))</f>
        <v/>
      </c>
      <c r="P21" s="135" t="str">
        <f aca="false">IF(D21="","",SUMIFS('ワークシート2 シミュレーション'!$R$11:$R$49999,'ワークシート2 シミュレーション'!$D$11:$D$49999,$C21,'ワークシート2 シミュレーション'!M$11:M$49999,"=1"))</f>
        <v/>
      </c>
      <c r="Q21" s="135" t="str">
        <f aca="false">IF(E21="","",SUMIFS('ワークシート2 シミュレーション'!$R$11:$R$49999,'ワークシート2 シミュレーション'!$D$11:$D$49999,$C21,'ワークシート2 シミュレーション'!N$11:N$49999,"=1"))</f>
        <v/>
      </c>
      <c r="R21" s="126" t="str">
        <f aca="false">IF(C21="","",SUMIFS('ワークシート2 シミュレーション'!$I$11:$I$49999,'ワークシート2 シミュレーション'!$D$11:$D$49999,$C21,'ワークシート2 シミュレーション'!L$11:L$49999,"=1"))</f>
        <v/>
      </c>
      <c r="S21" s="126" t="str">
        <f aca="false">IF(D21="","",SUMIFS('ワークシート2 シミュレーション'!$I$11:$I$49999,'ワークシート2 シミュレーション'!$D$11:$D$49999,$C21,'ワークシート2 シミュレーション'!M$11:M$49999,"=1"))</f>
        <v/>
      </c>
      <c r="T21" s="126" t="str">
        <f aca="false">IF(E21="","",SUMIFS('ワークシート2 シミュレーション'!$I$11:$I$49999,'ワークシート2 シミュレーション'!$D$11:$D$49999,$C21,'ワークシート2 シミュレーション'!N$11:N$49999,"=1"))</f>
        <v/>
      </c>
      <c r="U21" s="135" t="str">
        <f aca="false">IFERROR(O21/R21,"")</f>
        <v/>
      </c>
      <c r="V21" s="135" t="str">
        <f aca="false">IFERROR(P21/S21,"")</f>
        <v/>
      </c>
      <c r="W21" s="135" t="str">
        <f aca="false">IFERROR(Q21/T21,"")</f>
        <v/>
      </c>
    </row>
    <row r="22" customFormat="false" ht="15" hidden="false" customHeight="true" outlineLevel="0" collapsed="false">
      <c r="B22" s="126" t="n">
        <v>6</v>
      </c>
      <c r="C22" s="127"/>
      <c r="D22" s="128"/>
      <c r="E22" s="128"/>
      <c r="F22" s="128"/>
      <c r="G22" s="128"/>
      <c r="H22" s="129"/>
      <c r="I22" s="130"/>
      <c r="J22" s="131"/>
      <c r="K22" s="132" t="str">
        <f aca="false">IFERROR(INDEX(データシート!$D$4:$E$24,MATCH(H22,データシート!$C$4:$C$24,0),MATCH($D$10,データシート!$D$3:$E$3,0))*100,"")</f>
        <v/>
      </c>
      <c r="L22" s="133" t="str">
        <f aca="false">IFERROR(I22*K22/100*N$13,"")</f>
        <v/>
      </c>
      <c r="M22" s="133" t="n">
        <f aca="false">IF(ISNUMBER($N$13),SUMIF('ワークシート2 シミュレーション'!D$11:D$49999,C22,'ワークシート2 シミュレーション'!R$11:R$49999)*$N$13,"")</f>
        <v>0</v>
      </c>
      <c r="N22" s="134"/>
      <c r="O22" s="135" t="str">
        <f aca="false">IF(C22="","",SUMIFS('ワークシート2 シミュレーション'!$R$11:$R$49999,'ワークシート2 シミュレーション'!$D$11:$D$49999,$C22,'ワークシート2 シミュレーション'!L$11:L$49999,"=1"))</f>
        <v/>
      </c>
      <c r="P22" s="135" t="str">
        <f aca="false">IF(D22="","",SUMIFS('ワークシート2 シミュレーション'!$R$11:$R$49999,'ワークシート2 シミュレーション'!$D$11:$D$49999,$C22,'ワークシート2 シミュレーション'!M$11:M$49999,"=1"))</f>
        <v/>
      </c>
      <c r="Q22" s="135" t="str">
        <f aca="false">IF(E22="","",SUMIFS('ワークシート2 シミュレーション'!$R$11:$R$49999,'ワークシート2 シミュレーション'!$D$11:$D$49999,$C22,'ワークシート2 シミュレーション'!N$11:N$49999,"=1"))</f>
        <v/>
      </c>
      <c r="R22" s="126" t="str">
        <f aca="false">IF(C22="","",SUMIFS('ワークシート2 シミュレーション'!$I$11:$I$49999,'ワークシート2 シミュレーション'!$D$11:$D$49999,$C22,'ワークシート2 シミュレーション'!L$11:L$49999,"=1"))</f>
        <v/>
      </c>
      <c r="S22" s="126" t="str">
        <f aca="false">IF(D22="","",SUMIFS('ワークシート2 シミュレーション'!$I$11:$I$49999,'ワークシート2 シミュレーション'!$D$11:$D$49999,$C22,'ワークシート2 シミュレーション'!M$11:M$49999,"=1"))</f>
        <v/>
      </c>
      <c r="T22" s="126" t="str">
        <f aca="false">IF(E22="","",SUMIFS('ワークシート2 シミュレーション'!$I$11:$I$49999,'ワークシート2 シミュレーション'!$D$11:$D$49999,$C22,'ワークシート2 シミュレーション'!N$11:N$49999,"=1"))</f>
        <v/>
      </c>
      <c r="U22" s="135" t="str">
        <f aca="false">IFERROR(O22/R22,"")</f>
        <v/>
      </c>
      <c r="V22" s="135" t="str">
        <f aca="false">IFERROR(P22/S22,"")</f>
        <v/>
      </c>
      <c r="W22" s="135" t="str">
        <f aca="false">IFERROR(Q22/T22,"")</f>
        <v/>
      </c>
    </row>
    <row r="23" customFormat="false" ht="15" hidden="false" customHeight="true" outlineLevel="0" collapsed="false">
      <c r="B23" s="126" t="n">
        <v>7</v>
      </c>
      <c r="C23" s="127"/>
      <c r="D23" s="128"/>
      <c r="E23" s="128"/>
      <c r="F23" s="128"/>
      <c r="G23" s="128"/>
      <c r="H23" s="129"/>
      <c r="I23" s="130"/>
      <c r="J23" s="131"/>
      <c r="K23" s="132" t="str">
        <f aca="false">IFERROR(INDEX(データシート!$D$4:$E$24,MATCH(H23,データシート!$C$4:$C$24,0),MATCH($D$10,データシート!$D$3:$E$3,0))*100,"")</f>
        <v/>
      </c>
      <c r="L23" s="133" t="str">
        <f aca="false">IFERROR(I23*K23/100*N$13,"")</f>
        <v/>
      </c>
      <c r="M23" s="133" t="n">
        <f aca="false">IF(ISNUMBER($N$13),SUMIF('ワークシート2 シミュレーション'!D$11:D$49999,C23,'ワークシート2 シミュレーション'!R$11:R$49999)*$N$13,"")</f>
        <v>0</v>
      </c>
      <c r="N23" s="134"/>
      <c r="O23" s="135" t="str">
        <f aca="false">IF(C23="","",SUMIFS('ワークシート2 シミュレーション'!$R$11:$R$49999,'ワークシート2 シミュレーション'!$D$11:$D$49999,$C23,'ワークシート2 シミュレーション'!L$11:L$49999,"=1"))</f>
        <v/>
      </c>
      <c r="P23" s="135" t="str">
        <f aca="false">IF(D23="","",SUMIFS('ワークシート2 シミュレーション'!$R$11:$R$49999,'ワークシート2 シミュレーション'!$D$11:$D$49999,$C23,'ワークシート2 シミュレーション'!M$11:M$49999,"=1"))</f>
        <v/>
      </c>
      <c r="Q23" s="135" t="str">
        <f aca="false">IF(E23="","",SUMIFS('ワークシート2 シミュレーション'!$R$11:$R$49999,'ワークシート2 シミュレーション'!$D$11:$D$49999,$C23,'ワークシート2 シミュレーション'!N$11:N$49999,"=1"))</f>
        <v/>
      </c>
      <c r="R23" s="126" t="str">
        <f aca="false">IF(C23="","",SUMIFS('ワークシート2 シミュレーション'!$I$11:$I$49999,'ワークシート2 シミュレーション'!$D$11:$D$49999,$C23,'ワークシート2 シミュレーション'!L$11:L$49999,"=1"))</f>
        <v/>
      </c>
      <c r="S23" s="126" t="str">
        <f aca="false">IF(D23="","",SUMIFS('ワークシート2 シミュレーション'!$I$11:$I$49999,'ワークシート2 シミュレーション'!$D$11:$D$49999,$C23,'ワークシート2 シミュレーション'!M$11:M$49999,"=1"))</f>
        <v/>
      </c>
      <c r="T23" s="126" t="str">
        <f aca="false">IF(E23="","",SUMIFS('ワークシート2 シミュレーション'!$I$11:$I$49999,'ワークシート2 シミュレーション'!$D$11:$D$49999,$C23,'ワークシート2 シミュレーション'!N$11:N$49999,"=1"))</f>
        <v/>
      </c>
      <c r="U23" s="135" t="str">
        <f aca="false">IFERROR(O23/R23,"")</f>
        <v/>
      </c>
      <c r="V23" s="135" t="str">
        <f aca="false">IFERROR(P23/S23,"")</f>
        <v/>
      </c>
      <c r="W23" s="135" t="str">
        <f aca="false">IFERROR(Q23/T23,"")</f>
        <v/>
      </c>
    </row>
    <row r="24" customFormat="false" ht="15" hidden="false" customHeight="true" outlineLevel="0" collapsed="false">
      <c r="B24" s="126" t="n">
        <v>8</v>
      </c>
      <c r="C24" s="127"/>
      <c r="D24" s="128"/>
      <c r="E24" s="128"/>
      <c r="F24" s="128"/>
      <c r="G24" s="128"/>
      <c r="H24" s="129"/>
      <c r="I24" s="130"/>
      <c r="J24" s="131"/>
      <c r="K24" s="132" t="str">
        <f aca="false">IFERROR(INDEX(データシート!$D$4:$E$24,MATCH(H24,データシート!$C$4:$C$24,0),MATCH($D$10,データシート!$D$3:$E$3,0))*100,"")</f>
        <v/>
      </c>
      <c r="L24" s="133" t="str">
        <f aca="false">IFERROR(I24*K24/100*N$13,"")</f>
        <v/>
      </c>
      <c r="M24" s="133" t="n">
        <f aca="false">IF(ISNUMBER($N$13),SUMIF('ワークシート2 シミュレーション'!D$11:D$49999,C24,'ワークシート2 シミュレーション'!R$11:R$49999)*$N$13,"")</f>
        <v>0</v>
      </c>
      <c r="N24" s="134"/>
      <c r="O24" s="135" t="str">
        <f aca="false">IF(C24="","",SUMIFS('ワークシート2 シミュレーション'!$R$11:$R$49999,'ワークシート2 シミュレーション'!$D$11:$D$49999,$C24,'ワークシート2 シミュレーション'!L$11:L$49999,"=1"))</f>
        <v/>
      </c>
      <c r="P24" s="135" t="str">
        <f aca="false">IF(D24="","",SUMIFS('ワークシート2 シミュレーション'!$R$11:$R$49999,'ワークシート2 シミュレーション'!$D$11:$D$49999,$C24,'ワークシート2 シミュレーション'!M$11:M$49999,"=1"))</f>
        <v/>
      </c>
      <c r="Q24" s="135" t="str">
        <f aca="false">IF(E24="","",SUMIFS('ワークシート2 シミュレーション'!$R$11:$R$49999,'ワークシート2 シミュレーション'!$D$11:$D$49999,$C24,'ワークシート2 シミュレーション'!N$11:N$49999,"=1"))</f>
        <v/>
      </c>
      <c r="R24" s="126" t="str">
        <f aca="false">IF(C24="","",SUMIFS('ワークシート2 シミュレーション'!$I$11:$I$49999,'ワークシート2 シミュレーション'!$D$11:$D$49999,$C24,'ワークシート2 シミュレーション'!L$11:L$49999,"=1"))</f>
        <v/>
      </c>
      <c r="S24" s="126" t="str">
        <f aca="false">IF(D24="","",SUMIFS('ワークシート2 シミュレーション'!$I$11:$I$49999,'ワークシート2 シミュレーション'!$D$11:$D$49999,$C24,'ワークシート2 シミュレーション'!M$11:M$49999,"=1"))</f>
        <v/>
      </c>
      <c r="T24" s="126" t="str">
        <f aca="false">IF(E24="","",SUMIFS('ワークシート2 シミュレーション'!$I$11:$I$49999,'ワークシート2 シミュレーション'!$D$11:$D$49999,$C24,'ワークシート2 シミュレーション'!N$11:N$49999,"=1"))</f>
        <v/>
      </c>
      <c r="U24" s="135" t="str">
        <f aca="false">IFERROR(O24/R24,"")</f>
        <v/>
      </c>
      <c r="V24" s="135" t="str">
        <f aca="false">IFERROR(P24/S24,"")</f>
        <v/>
      </c>
      <c r="W24" s="135" t="str">
        <f aca="false">IFERROR(Q24/T24,"")</f>
        <v/>
      </c>
    </row>
    <row r="25" customFormat="false" ht="15" hidden="false" customHeight="true" outlineLevel="0" collapsed="false">
      <c r="B25" s="126" t="n">
        <v>9</v>
      </c>
      <c r="C25" s="127"/>
      <c r="D25" s="128"/>
      <c r="E25" s="128"/>
      <c r="F25" s="128"/>
      <c r="G25" s="128"/>
      <c r="H25" s="129"/>
      <c r="I25" s="130"/>
      <c r="J25" s="131"/>
      <c r="K25" s="132" t="str">
        <f aca="false">IFERROR(INDEX(データシート!$D$4:$E$24,MATCH(H25,データシート!$C$4:$C$24,0),MATCH($D$10,データシート!$D$3:$E$3,0))*100,"")</f>
        <v/>
      </c>
      <c r="L25" s="133" t="str">
        <f aca="false">IFERROR(I25*K25/100*N$13,"")</f>
        <v/>
      </c>
      <c r="M25" s="133" t="n">
        <f aca="false">IF(ISNUMBER($N$13),SUMIF('ワークシート2 シミュレーション'!D$11:D$49999,C25,'ワークシート2 シミュレーション'!R$11:R$49999)*$N$13,"")</f>
        <v>0</v>
      </c>
      <c r="N25" s="134"/>
      <c r="O25" s="135" t="str">
        <f aca="false">IF(C25="","",SUMIFS('ワークシート2 シミュレーション'!$R$11:$R$49999,'ワークシート2 シミュレーション'!$D$11:$D$49999,$C25,'ワークシート2 シミュレーション'!L$11:L$49999,"=1"))</f>
        <v/>
      </c>
      <c r="P25" s="135" t="str">
        <f aca="false">IF(D25="","",SUMIFS('ワークシート2 シミュレーション'!$R$11:$R$49999,'ワークシート2 シミュレーション'!$D$11:$D$49999,$C25,'ワークシート2 シミュレーション'!M$11:M$49999,"=1"))</f>
        <v/>
      </c>
      <c r="Q25" s="135" t="str">
        <f aca="false">IF(E25="","",SUMIFS('ワークシート2 シミュレーション'!$R$11:$R$49999,'ワークシート2 シミュレーション'!$D$11:$D$49999,$C25,'ワークシート2 シミュレーション'!N$11:N$49999,"=1"))</f>
        <v/>
      </c>
      <c r="R25" s="126" t="str">
        <f aca="false">IF(C25="","",SUMIFS('ワークシート2 シミュレーション'!$I$11:$I$49999,'ワークシート2 シミュレーション'!$D$11:$D$49999,$C25,'ワークシート2 シミュレーション'!L$11:L$49999,"=1"))</f>
        <v/>
      </c>
      <c r="S25" s="126" t="str">
        <f aca="false">IF(D25="","",SUMIFS('ワークシート2 シミュレーション'!$I$11:$I$49999,'ワークシート2 シミュレーション'!$D$11:$D$49999,$C25,'ワークシート2 シミュレーション'!M$11:M$49999,"=1"))</f>
        <v/>
      </c>
      <c r="T25" s="126" t="str">
        <f aca="false">IF(E25="","",SUMIFS('ワークシート2 シミュレーション'!$I$11:$I$49999,'ワークシート2 シミュレーション'!$D$11:$D$49999,$C25,'ワークシート2 シミュレーション'!N$11:N$49999,"=1"))</f>
        <v/>
      </c>
      <c r="U25" s="135" t="str">
        <f aca="false">IFERROR(O25/R25,"")</f>
        <v/>
      </c>
      <c r="V25" s="135" t="str">
        <f aca="false">IFERROR(P25/S25,"")</f>
        <v/>
      </c>
      <c r="W25" s="135" t="str">
        <f aca="false">IFERROR(Q25/T25,"")</f>
        <v/>
      </c>
    </row>
    <row r="26" customFormat="false" ht="15" hidden="false" customHeight="true" outlineLevel="0" collapsed="false">
      <c r="B26" s="126" t="n">
        <v>10</v>
      </c>
      <c r="C26" s="127"/>
      <c r="D26" s="128"/>
      <c r="E26" s="128"/>
      <c r="F26" s="128"/>
      <c r="G26" s="128"/>
      <c r="H26" s="129"/>
      <c r="I26" s="130"/>
      <c r="J26" s="131"/>
      <c r="K26" s="132" t="str">
        <f aca="false">IFERROR(INDEX(データシート!$D$4:$E$24,MATCH(H26,データシート!$C$4:$C$24,0),MATCH($D$10,データシート!$D$3:$E$3,0))*100,"")</f>
        <v/>
      </c>
      <c r="L26" s="133" t="str">
        <f aca="false">IFERROR(I26*K26/100*N$13,"")</f>
        <v/>
      </c>
      <c r="M26" s="133" t="n">
        <f aca="false">IF(ISNUMBER($N$13),SUMIF('ワークシート2 シミュレーション'!D$11:D$49999,C26,'ワークシート2 シミュレーション'!R$11:R$49999)*$N$13,"")</f>
        <v>0</v>
      </c>
      <c r="N26" s="134"/>
      <c r="O26" s="135" t="str">
        <f aca="false">IF(C26="","",SUMIFS('ワークシート2 シミュレーション'!$R$11:$R$49999,'ワークシート2 シミュレーション'!$D$11:$D$49999,$C26,'ワークシート2 シミュレーション'!L$11:L$49999,"=1"))</f>
        <v/>
      </c>
      <c r="P26" s="135" t="str">
        <f aca="false">IF(D26="","",SUMIFS('ワークシート2 シミュレーション'!$R$11:$R$49999,'ワークシート2 シミュレーション'!$D$11:$D$49999,$C26,'ワークシート2 シミュレーション'!M$11:M$49999,"=1"))</f>
        <v/>
      </c>
      <c r="Q26" s="135" t="str">
        <f aca="false">IF(E26="","",SUMIFS('ワークシート2 シミュレーション'!$R$11:$R$49999,'ワークシート2 シミュレーション'!$D$11:$D$49999,$C26,'ワークシート2 シミュレーション'!N$11:N$49999,"=1"))</f>
        <v/>
      </c>
      <c r="R26" s="126" t="str">
        <f aca="false">IF(C26="","",SUMIFS('ワークシート2 シミュレーション'!$I$11:$I$49999,'ワークシート2 シミュレーション'!$D$11:$D$49999,$C26,'ワークシート2 シミュレーション'!L$11:L$49999,"=1"))</f>
        <v/>
      </c>
      <c r="S26" s="126" t="str">
        <f aca="false">IF(D26="","",SUMIFS('ワークシート2 シミュレーション'!$I$11:$I$49999,'ワークシート2 シミュレーション'!$D$11:$D$49999,$C26,'ワークシート2 シミュレーション'!M$11:M$49999,"=1"))</f>
        <v/>
      </c>
      <c r="T26" s="126" t="str">
        <f aca="false">IF(E26="","",SUMIFS('ワークシート2 シミュレーション'!$I$11:$I$49999,'ワークシート2 シミュレーション'!$D$11:$D$49999,$C26,'ワークシート2 シミュレーション'!N$11:N$49999,"=1"))</f>
        <v/>
      </c>
      <c r="U26" s="135" t="str">
        <f aca="false">IFERROR(O26/R26,"")</f>
        <v/>
      </c>
      <c r="V26" s="135" t="str">
        <f aca="false">IFERROR(P26/S26,"")</f>
        <v/>
      </c>
      <c r="W26" s="135" t="str">
        <f aca="false">IFERROR(Q26/T26,"")</f>
        <v/>
      </c>
    </row>
    <row r="27" customFormat="false" ht="15" hidden="false" customHeight="true" outlineLevel="0" collapsed="false">
      <c r="B27" s="126" t="n">
        <v>11</v>
      </c>
      <c r="C27" s="127"/>
      <c r="D27" s="128"/>
      <c r="E27" s="128"/>
      <c r="F27" s="128"/>
      <c r="G27" s="128"/>
      <c r="H27" s="129"/>
      <c r="I27" s="130"/>
      <c r="J27" s="131"/>
      <c r="K27" s="132" t="str">
        <f aca="false">IFERROR(INDEX(データシート!$D$4:$E$24,MATCH(H27,データシート!$C$4:$C$24,0),MATCH($D$10,データシート!$D$3:$E$3,0))*100,"")</f>
        <v/>
      </c>
      <c r="L27" s="133" t="str">
        <f aca="false">IFERROR(I27*K27/100*N$13,"")</f>
        <v/>
      </c>
      <c r="M27" s="133" t="n">
        <f aca="false">IF(ISNUMBER($N$13),SUMIF('ワークシート2 シミュレーション'!D$11:D$49999,C27,'ワークシート2 シミュレーション'!R$11:R$49999)*$N$13,"")</f>
        <v>0</v>
      </c>
      <c r="N27" s="134"/>
      <c r="O27" s="135" t="str">
        <f aca="false">IF(C27="","",SUMIFS('ワークシート2 シミュレーション'!$R$11:$R$49999,'ワークシート2 シミュレーション'!$D$11:$D$49999,$C27,'ワークシート2 シミュレーション'!L$11:L$49999,"=1"))</f>
        <v/>
      </c>
      <c r="P27" s="135" t="str">
        <f aca="false">IF(D27="","",SUMIFS('ワークシート2 シミュレーション'!$R$11:$R$49999,'ワークシート2 シミュレーション'!$D$11:$D$49999,$C27,'ワークシート2 シミュレーション'!M$11:M$49999,"=1"))</f>
        <v/>
      </c>
      <c r="Q27" s="135" t="str">
        <f aca="false">IF(E27="","",SUMIFS('ワークシート2 シミュレーション'!$R$11:$R$49999,'ワークシート2 シミュレーション'!$D$11:$D$49999,$C27,'ワークシート2 シミュレーション'!N$11:N$49999,"=1"))</f>
        <v/>
      </c>
      <c r="R27" s="126" t="str">
        <f aca="false">IF(C27="","",SUMIFS('ワークシート2 シミュレーション'!$I$11:$I$49999,'ワークシート2 シミュレーション'!$D$11:$D$49999,$C27,'ワークシート2 シミュレーション'!L$11:L$49999,"=1"))</f>
        <v/>
      </c>
      <c r="S27" s="126" t="str">
        <f aca="false">IF(D27="","",SUMIFS('ワークシート2 シミュレーション'!$I$11:$I$49999,'ワークシート2 シミュレーション'!$D$11:$D$49999,$C27,'ワークシート2 シミュレーション'!M$11:M$49999,"=1"))</f>
        <v/>
      </c>
      <c r="T27" s="126" t="str">
        <f aca="false">IF(E27="","",SUMIFS('ワークシート2 シミュレーション'!$I$11:$I$49999,'ワークシート2 シミュレーション'!$D$11:$D$49999,$C27,'ワークシート2 シミュレーション'!N$11:N$49999,"=1"))</f>
        <v/>
      </c>
      <c r="U27" s="135" t="str">
        <f aca="false">IFERROR(O27/R27,"")</f>
        <v/>
      </c>
      <c r="V27" s="135" t="str">
        <f aca="false">IFERROR(P27/S27,"")</f>
        <v/>
      </c>
      <c r="W27" s="135" t="str">
        <f aca="false">IFERROR(Q27/T27,"")</f>
        <v/>
      </c>
    </row>
    <row r="28" customFormat="false" ht="15" hidden="false" customHeight="true" outlineLevel="0" collapsed="false">
      <c r="B28" s="126" t="n">
        <v>12</v>
      </c>
      <c r="C28" s="127"/>
      <c r="D28" s="128"/>
      <c r="E28" s="128"/>
      <c r="F28" s="128"/>
      <c r="G28" s="128"/>
      <c r="H28" s="129"/>
      <c r="I28" s="130"/>
      <c r="J28" s="131"/>
      <c r="K28" s="132" t="str">
        <f aca="false">IFERROR(INDEX(データシート!$D$4:$E$24,MATCH(H28,データシート!$C$4:$C$24,0),MATCH($D$10,データシート!$D$3:$E$3,0))*100,"")</f>
        <v/>
      </c>
      <c r="L28" s="133" t="str">
        <f aca="false">IFERROR(I28*K28/100*N$13,"")</f>
        <v/>
      </c>
      <c r="M28" s="133" t="n">
        <f aca="false">IF(ISNUMBER($N$13),SUMIF('ワークシート2 シミュレーション'!D$11:D$49999,C28,'ワークシート2 シミュレーション'!R$11:R$49999)*$N$13,"")</f>
        <v>0</v>
      </c>
      <c r="N28" s="134"/>
      <c r="O28" s="135" t="str">
        <f aca="false">IF(C28="","",SUMIFS('ワークシート2 シミュレーション'!$R$11:$R$49999,'ワークシート2 シミュレーション'!$D$11:$D$49999,$C28,'ワークシート2 シミュレーション'!L$11:L$49999,"=1"))</f>
        <v/>
      </c>
      <c r="P28" s="135" t="str">
        <f aca="false">IF(D28="","",SUMIFS('ワークシート2 シミュレーション'!$R$11:$R$49999,'ワークシート2 シミュレーション'!$D$11:$D$49999,$C28,'ワークシート2 シミュレーション'!M$11:M$49999,"=1"))</f>
        <v/>
      </c>
      <c r="Q28" s="135" t="str">
        <f aca="false">IF(E28="","",SUMIFS('ワークシート2 シミュレーション'!$R$11:$R$49999,'ワークシート2 シミュレーション'!$D$11:$D$49999,$C28,'ワークシート2 シミュレーション'!N$11:N$49999,"=1"))</f>
        <v/>
      </c>
      <c r="R28" s="126" t="str">
        <f aca="false">IF(C28="","",SUMIFS('ワークシート2 シミュレーション'!$I$11:$I$49999,'ワークシート2 シミュレーション'!$D$11:$D$49999,$C28,'ワークシート2 シミュレーション'!L$11:L$49999,"=1"))</f>
        <v/>
      </c>
      <c r="S28" s="126" t="str">
        <f aca="false">IF(D28="","",SUMIFS('ワークシート2 シミュレーション'!$I$11:$I$49999,'ワークシート2 シミュレーション'!$D$11:$D$49999,$C28,'ワークシート2 シミュレーション'!M$11:M$49999,"=1"))</f>
        <v/>
      </c>
      <c r="T28" s="126" t="str">
        <f aca="false">IF(E28="","",SUMIFS('ワークシート2 シミュレーション'!$I$11:$I$49999,'ワークシート2 シミュレーション'!$D$11:$D$49999,$C28,'ワークシート2 シミュレーション'!N$11:N$49999,"=1"))</f>
        <v/>
      </c>
      <c r="U28" s="135" t="str">
        <f aca="false">IFERROR(O28/R28,"")</f>
        <v/>
      </c>
      <c r="V28" s="135" t="str">
        <f aca="false">IFERROR(P28/S28,"")</f>
        <v/>
      </c>
      <c r="W28" s="135" t="str">
        <f aca="false">IFERROR(Q28/T28,"")</f>
        <v/>
      </c>
    </row>
    <row r="29" customFormat="false" ht="15" hidden="false" customHeight="true" outlineLevel="0" collapsed="false">
      <c r="B29" s="126" t="n">
        <v>13</v>
      </c>
      <c r="C29" s="127"/>
      <c r="D29" s="128"/>
      <c r="E29" s="128"/>
      <c r="F29" s="128"/>
      <c r="G29" s="128"/>
      <c r="H29" s="129"/>
      <c r="I29" s="130"/>
      <c r="J29" s="131"/>
      <c r="K29" s="132" t="str">
        <f aca="false">IFERROR(INDEX(データシート!$D$4:$E$24,MATCH(H29,データシート!$C$4:$C$24,0),MATCH($D$10,データシート!$D$3:$E$3,0))*100,"")</f>
        <v/>
      </c>
      <c r="L29" s="133" t="str">
        <f aca="false">IFERROR(I29*K29/100*N$13,"")</f>
        <v/>
      </c>
      <c r="M29" s="133" t="n">
        <f aca="false">IF(ISNUMBER($N$13),SUMIF('ワークシート2 シミュレーション'!D$11:D$49999,C29,'ワークシート2 シミュレーション'!R$11:R$49999)*$N$13,"")</f>
        <v>0</v>
      </c>
      <c r="N29" s="134"/>
      <c r="O29" s="135" t="str">
        <f aca="false">IF(C29="","",SUMIFS('ワークシート2 シミュレーション'!$R$11:$R$49999,'ワークシート2 シミュレーション'!$D$11:$D$49999,$C29,'ワークシート2 シミュレーション'!L$11:L$49999,"=1"))</f>
        <v/>
      </c>
      <c r="P29" s="135" t="str">
        <f aca="false">IF(D29="","",SUMIFS('ワークシート2 シミュレーション'!$R$11:$R$49999,'ワークシート2 シミュレーション'!$D$11:$D$49999,$C29,'ワークシート2 シミュレーション'!M$11:M$49999,"=1"))</f>
        <v/>
      </c>
      <c r="Q29" s="135" t="str">
        <f aca="false">IF(E29="","",SUMIFS('ワークシート2 シミュレーション'!$R$11:$R$49999,'ワークシート2 シミュレーション'!$D$11:$D$49999,$C29,'ワークシート2 シミュレーション'!N$11:N$49999,"=1"))</f>
        <v/>
      </c>
      <c r="R29" s="126" t="str">
        <f aca="false">IF(C29="","",SUMIFS('ワークシート2 シミュレーション'!$I$11:$I$49999,'ワークシート2 シミュレーション'!$D$11:$D$49999,$C29,'ワークシート2 シミュレーション'!L$11:L$49999,"=1"))</f>
        <v/>
      </c>
      <c r="S29" s="126" t="str">
        <f aca="false">IF(D29="","",SUMIFS('ワークシート2 シミュレーション'!$I$11:$I$49999,'ワークシート2 シミュレーション'!$D$11:$D$49999,$C29,'ワークシート2 シミュレーション'!M$11:M$49999,"=1"))</f>
        <v/>
      </c>
      <c r="T29" s="126" t="str">
        <f aca="false">IF(E29="","",SUMIFS('ワークシート2 シミュレーション'!$I$11:$I$49999,'ワークシート2 シミュレーション'!$D$11:$D$49999,$C29,'ワークシート2 シミュレーション'!N$11:N$49999,"=1"))</f>
        <v/>
      </c>
      <c r="U29" s="135" t="str">
        <f aca="false">IFERROR(O29/R29,"")</f>
        <v/>
      </c>
      <c r="V29" s="135" t="str">
        <f aca="false">IFERROR(P29/S29,"")</f>
        <v/>
      </c>
      <c r="W29" s="135" t="str">
        <f aca="false">IFERROR(Q29/T29,"")</f>
        <v/>
      </c>
    </row>
    <row r="30" customFormat="false" ht="15" hidden="false" customHeight="true" outlineLevel="0" collapsed="false">
      <c r="B30" s="126" t="n">
        <v>14</v>
      </c>
      <c r="C30" s="127"/>
      <c r="D30" s="128"/>
      <c r="E30" s="128"/>
      <c r="F30" s="128"/>
      <c r="G30" s="128"/>
      <c r="H30" s="129"/>
      <c r="I30" s="130"/>
      <c r="J30" s="131"/>
      <c r="K30" s="132" t="str">
        <f aca="false">IFERROR(INDEX(データシート!$D$4:$E$24,MATCH(H30,データシート!$C$4:$C$24,0),MATCH($D$10,データシート!$D$3:$E$3,0))*100,"")</f>
        <v/>
      </c>
      <c r="L30" s="133" t="str">
        <f aca="false">IFERROR(I30*K30/100*N$13,"")</f>
        <v/>
      </c>
      <c r="M30" s="133" t="n">
        <f aca="false">IF(ISNUMBER($N$13),SUMIF('ワークシート2 シミュレーション'!D$11:D$49999,C30,'ワークシート2 シミュレーション'!R$11:R$49999)*$N$13,"")</f>
        <v>0</v>
      </c>
      <c r="N30" s="134"/>
      <c r="O30" s="135" t="str">
        <f aca="false">IF(C30="","",SUMIFS('ワークシート2 シミュレーション'!$R$11:$R$49999,'ワークシート2 シミュレーション'!$D$11:$D$49999,$C30,'ワークシート2 シミュレーション'!L$11:L$49999,"=1"))</f>
        <v/>
      </c>
      <c r="P30" s="135" t="str">
        <f aca="false">IF(D30="","",SUMIFS('ワークシート2 シミュレーション'!$R$11:$R$49999,'ワークシート2 シミュレーション'!$D$11:$D$49999,$C30,'ワークシート2 シミュレーション'!M$11:M$49999,"=1"))</f>
        <v/>
      </c>
      <c r="Q30" s="135" t="str">
        <f aca="false">IF(E30="","",SUMIFS('ワークシート2 シミュレーション'!$R$11:$R$49999,'ワークシート2 シミュレーション'!$D$11:$D$49999,$C30,'ワークシート2 シミュレーション'!N$11:N$49999,"=1"))</f>
        <v/>
      </c>
      <c r="R30" s="126" t="str">
        <f aca="false">IF(C30="","",SUMIFS('ワークシート2 シミュレーション'!$I$11:$I$49999,'ワークシート2 シミュレーション'!$D$11:$D$49999,$C30,'ワークシート2 シミュレーション'!L$11:L$49999,"=1"))</f>
        <v/>
      </c>
      <c r="S30" s="126" t="str">
        <f aca="false">IF(D30="","",SUMIFS('ワークシート2 シミュレーション'!$I$11:$I$49999,'ワークシート2 シミュレーション'!$D$11:$D$49999,$C30,'ワークシート2 シミュレーション'!M$11:M$49999,"=1"))</f>
        <v/>
      </c>
      <c r="T30" s="126" t="str">
        <f aca="false">IF(E30="","",SUMIFS('ワークシート2 シミュレーション'!$I$11:$I$49999,'ワークシート2 シミュレーション'!$D$11:$D$49999,$C30,'ワークシート2 シミュレーション'!N$11:N$49999,"=1"))</f>
        <v/>
      </c>
      <c r="U30" s="135" t="str">
        <f aca="false">IFERROR(O30/R30,"")</f>
        <v/>
      </c>
      <c r="V30" s="135" t="str">
        <f aca="false">IFERROR(P30/S30,"")</f>
        <v/>
      </c>
      <c r="W30" s="135" t="str">
        <f aca="false">IFERROR(Q30/T30,"")</f>
        <v/>
      </c>
    </row>
    <row r="31" customFormat="false" ht="15" hidden="false" customHeight="true" outlineLevel="0" collapsed="false">
      <c r="B31" s="126" t="n">
        <v>15</v>
      </c>
      <c r="C31" s="127"/>
      <c r="D31" s="128"/>
      <c r="E31" s="128"/>
      <c r="F31" s="128"/>
      <c r="G31" s="128"/>
      <c r="H31" s="129"/>
      <c r="I31" s="130"/>
      <c r="J31" s="131"/>
      <c r="K31" s="132" t="str">
        <f aca="false">IFERROR(INDEX(データシート!$D$4:$E$24,MATCH(H31,データシート!$C$4:$C$24,0),MATCH($D$10,データシート!$D$3:$E$3,0))*100,"")</f>
        <v/>
      </c>
      <c r="L31" s="133" t="str">
        <f aca="false">IFERROR(I31*K31/100*N$13,"")</f>
        <v/>
      </c>
      <c r="M31" s="133" t="n">
        <f aca="false">IF(ISNUMBER($N$13),SUMIF('ワークシート2 シミュレーション'!D$11:D$49999,C31,'ワークシート2 シミュレーション'!R$11:R$49999)*$N$13,"")</f>
        <v>0</v>
      </c>
      <c r="N31" s="134"/>
      <c r="O31" s="135" t="str">
        <f aca="false">IF(C31="","",SUMIFS('ワークシート2 シミュレーション'!$R$11:$R$49999,'ワークシート2 シミュレーション'!$D$11:$D$49999,$C31,'ワークシート2 シミュレーション'!L$11:L$49999,"=1"))</f>
        <v/>
      </c>
      <c r="P31" s="135" t="str">
        <f aca="false">IF(D31="","",SUMIFS('ワークシート2 シミュレーション'!$R$11:$R$49999,'ワークシート2 シミュレーション'!$D$11:$D$49999,$C31,'ワークシート2 シミュレーション'!M$11:M$49999,"=1"))</f>
        <v/>
      </c>
      <c r="Q31" s="135" t="str">
        <f aca="false">IF(E31="","",SUMIFS('ワークシート2 シミュレーション'!$R$11:$R$49999,'ワークシート2 シミュレーション'!$D$11:$D$49999,$C31,'ワークシート2 シミュレーション'!N$11:N$49999,"=1"))</f>
        <v/>
      </c>
      <c r="R31" s="126" t="str">
        <f aca="false">IF(C31="","",SUMIFS('ワークシート2 シミュレーション'!$I$11:$I$49999,'ワークシート2 シミュレーション'!$D$11:$D$49999,$C31,'ワークシート2 シミュレーション'!L$11:L$49999,"=1"))</f>
        <v/>
      </c>
      <c r="S31" s="126" t="str">
        <f aca="false">IF(D31="","",SUMIFS('ワークシート2 シミュレーション'!$I$11:$I$49999,'ワークシート2 シミュレーション'!$D$11:$D$49999,$C31,'ワークシート2 シミュレーション'!M$11:M$49999,"=1"))</f>
        <v/>
      </c>
      <c r="T31" s="126" t="str">
        <f aca="false">IF(E31="","",SUMIFS('ワークシート2 シミュレーション'!$I$11:$I$49999,'ワークシート2 シミュレーション'!$D$11:$D$49999,$C31,'ワークシート2 シミュレーション'!N$11:N$49999,"=1"))</f>
        <v/>
      </c>
      <c r="U31" s="135" t="str">
        <f aca="false">IFERROR(O31/R31,"")</f>
        <v/>
      </c>
      <c r="V31" s="135" t="str">
        <f aca="false">IFERROR(P31/S31,"")</f>
        <v/>
      </c>
      <c r="W31" s="135" t="str">
        <f aca="false">IFERROR(Q31/T31,"")</f>
        <v/>
      </c>
    </row>
    <row r="32" customFormat="false" ht="15" hidden="false" customHeight="true" outlineLevel="0" collapsed="false">
      <c r="B32" s="126" t="n">
        <v>16</v>
      </c>
      <c r="C32" s="127"/>
      <c r="D32" s="128"/>
      <c r="E32" s="128"/>
      <c r="F32" s="128"/>
      <c r="G32" s="128"/>
      <c r="H32" s="129"/>
      <c r="I32" s="130"/>
      <c r="J32" s="131"/>
      <c r="K32" s="132" t="str">
        <f aca="false">IFERROR(INDEX(データシート!$D$4:$E$24,MATCH(H32,データシート!$C$4:$C$24,0),MATCH($D$10,データシート!$D$3:$E$3,0))*100,"")</f>
        <v/>
      </c>
      <c r="L32" s="133" t="str">
        <f aca="false">IFERROR(I32*K32/100*N$13,"")</f>
        <v/>
      </c>
      <c r="M32" s="133" t="n">
        <f aca="false">IF(ISNUMBER($N$13),SUMIF('ワークシート2 シミュレーション'!D$11:D$49999,C32,'ワークシート2 シミュレーション'!R$11:R$49999)*$N$13,"")</f>
        <v>0</v>
      </c>
      <c r="N32" s="134"/>
      <c r="O32" s="135" t="str">
        <f aca="false">IF(C32="","",SUMIFS('ワークシート2 シミュレーション'!$R$11:$R$49999,'ワークシート2 シミュレーション'!$D$11:$D$49999,$C32,'ワークシート2 シミュレーション'!L$11:L$49999,"=1"))</f>
        <v/>
      </c>
      <c r="P32" s="135" t="str">
        <f aca="false">IF(D32="","",SUMIFS('ワークシート2 シミュレーション'!$R$11:$R$49999,'ワークシート2 シミュレーション'!$D$11:$D$49999,$C32,'ワークシート2 シミュレーション'!M$11:M$49999,"=1"))</f>
        <v/>
      </c>
      <c r="Q32" s="135" t="str">
        <f aca="false">IF(E32="","",SUMIFS('ワークシート2 シミュレーション'!$R$11:$R$49999,'ワークシート2 シミュレーション'!$D$11:$D$49999,$C32,'ワークシート2 シミュレーション'!N$11:N$49999,"=1"))</f>
        <v/>
      </c>
      <c r="R32" s="126" t="str">
        <f aca="false">IF(C32="","",SUMIFS('ワークシート2 シミュレーション'!$I$11:$I$49999,'ワークシート2 シミュレーション'!$D$11:$D$49999,$C32,'ワークシート2 シミュレーション'!L$11:L$49999,"=1"))</f>
        <v/>
      </c>
      <c r="S32" s="126" t="str">
        <f aca="false">IF(D32="","",SUMIFS('ワークシート2 シミュレーション'!$I$11:$I$49999,'ワークシート2 シミュレーション'!$D$11:$D$49999,$C32,'ワークシート2 シミュレーション'!M$11:M$49999,"=1"))</f>
        <v/>
      </c>
      <c r="T32" s="126" t="str">
        <f aca="false">IF(E32="","",SUMIFS('ワークシート2 シミュレーション'!$I$11:$I$49999,'ワークシート2 シミュレーション'!$D$11:$D$49999,$C32,'ワークシート2 シミュレーション'!N$11:N$49999,"=1"))</f>
        <v/>
      </c>
      <c r="U32" s="135" t="str">
        <f aca="false">IFERROR(O32/R32,"")</f>
        <v/>
      </c>
      <c r="V32" s="135" t="str">
        <f aca="false">IFERROR(P32/S32,"")</f>
        <v/>
      </c>
      <c r="W32" s="135" t="str">
        <f aca="false">IFERROR(Q32/T32,"")</f>
        <v/>
      </c>
    </row>
    <row r="33" customFormat="false" ht="15" hidden="false" customHeight="true" outlineLevel="0" collapsed="false">
      <c r="B33" s="126" t="n">
        <v>17</v>
      </c>
      <c r="C33" s="127"/>
      <c r="D33" s="128"/>
      <c r="E33" s="128"/>
      <c r="F33" s="128"/>
      <c r="G33" s="128"/>
      <c r="H33" s="129"/>
      <c r="I33" s="130"/>
      <c r="J33" s="131"/>
      <c r="K33" s="132" t="str">
        <f aca="false">IFERROR(INDEX(データシート!$D$4:$E$24,MATCH(H33,データシート!$C$4:$C$24,0),MATCH($D$10,データシート!$D$3:$E$3,0))*100,"")</f>
        <v/>
      </c>
      <c r="L33" s="133" t="str">
        <f aca="false">IFERROR(I33*K33/100*N$13,"")</f>
        <v/>
      </c>
      <c r="M33" s="133" t="n">
        <f aca="false">IF(ISNUMBER($N$13),SUMIF('ワークシート2 シミュレーション'!D$11:D$49999,C33,'ワークシート2 シミュレーション'!R$11:R$49999)*$N$13,"")</f>
        <v>0</v>
      </c>
      <c r="N33" s="134"/>
      <c r="O33" s="135" t="str">
        <f aca="false">IF(C33="","",SUMIFS('ワークシート2 シミュレーション'!$R$11:$R$49999,'ワークシート2 シミュレーション'!$D$11:$D$49999,$C33,'ワークシート2 シミュレーション'!L$11:L$49999,"=1"))</f>
        <v/>
      </c>
      <c r="P33" s="135" t="str">
        <f aca="false">IF(D33="","",SUMIFS('ワークシート2 シミュレーション'!$R$11:$R$49999,'ワークシート2 シミュレーション'!$D$11:$D$49999,$C33,'ワークシート2 シミュレーション'!M$11:M$49999,"=1"))</f>
        <v/>
      </c>
      <c r="Q33" s="135" t="str">
        <f aca="false">IF(E33="","",SUMIFS('ワークシート2 シミュレーション'!$R$11:$R$49999,'ワークシート2 シミュレーション'!$D$11:$D$49999,$C33,'ワークシート2 シミュレーション'!N$11:N$49999,"=1"))</f>
        <v/>
      </c>
      <c r="R33" s="126" t="str">
        <f aca="false">IF(C33="","",SUMIFS('ワークシート2 シミュレーション'!$I$11:$I$49999,'ワークシート2 シミュレーション'!$D$11:$D$49999,$C33,'ワークシート2 シミュレーション'!L$11:L$49999,"=1"))</f>
        <v/>
      </c>
      <c r="S33" s="126" t="str">
        <f aca="false">IF(D33="","",SUMIFS('ワークシート2 シミュレーション'!$I$11:$I$49999,'ワークシート2 シミュレーション'!$D$11:$D$49999,$C33,'ワークシート2 シミュレーション'!M$11:M$49999,"=1"))</f>
        <v/>
      </c>
      <c r="T33" s="126" t="str">
        <f aca="false">IF(E33="","",SUMIFS('ワークシート2 シミュレーション'!$I$11:$I$49999,'ワークシート2 シミュレーション'!$D$11:$D$49999,$C33,'ワークシート2 シミュレーション'!N$11:N$49999,"=1"))</f>
        <v/>
      </c>
      <c r="U33" s="135" t="str">
        <f aca="false">IFERROR(O33/R33,"")</f>
        <v/>
      </c>
      <c r="V33" s="135" t="str">
        <f aca="false">IFERROR(P33/S33,"")</f>
        <v/>
      </c>
      <c r="W33" s="135" t="str">
        <f aca="false">IFERROR(Q33/T33,"")</f>
        <v/>
      </c>
    </row>
    <row r="34" customFormat="false" ht="15" hidden="false" customHeight="true" outlineLevel="0" collapsed="false">
      <c r="B34" s="126" t="n">
        <v>18</v>
      </c>
      <c r="C34" s="127"/>
      <c r="D34" s="128"/>
      <c r="E34" s="128"/>
      <c r="F34" s="128"/>
      <c r="G34" s="128"/>
      <c r="H34" s="129"/>
      <c r="I34" s="130"/>
      <c r="J34" s="131"/>
      <c r="K34" s="132" t="str">
        <f aca="false">IFERROR(INDEX(データシート!$D$4:$E$24,MATCH(H34,データシート!$C$4:$C$24,0),MATCH($D$10,データシート!$D$3:$E$3,0))*100,"")</f>
        <v/>
      </c>
      <c r="L34" s="133" t="str">
        <f aca="false">IFERROR(I34*K34/100*N$13,"")</f>
        <v/>
      </c>
      <c r="M34" s="133" t="n">
        <f aca="false">IF(ISNUMBER($N$13),SUMIF('ワークシート2 シミュレーション'!D$11:D$49999,C34,'ワークシート2 シミュレーション'!R$11:R$49999)*$N$13,"")</f>
        <v>0</v>
      </c>
      <c r="N34" s="134"/>
      <c r="O34" s="135" t="str">
        <f aca="false">IF(C34="","",SUMIFS('ワークシート2 シミュレーション'!$R$11:$R$49999,'ワークシート2 シミュレーション'!$D$11:$D$49999,$C34,'ワークシート2 シミュレーション'!L$11:L$49999,"=1"))</f>
        <v/>
      </c>
      <c r="P34" s="135" t="str">
        <f aca="false">IF(D34="","",SUMIFS('ワークシート2 シミュレーション'!$R$11:$R$49999,'ワークシート2 シミュレーション'!$D$11:$D$49999,$C34,'ワークシート2 シミュレーション'!M$11:M$49999,"=1"))</f>
        <v/>
      </c>
      <c r="Q34" s="135" t="str">
        <f aca="false">IF(E34="","",SUMIFS('ワークシート2 シミュレーション'!$R$11:$R$49999,'ワークシート2 シミュレーション'!$D$11:$D$49999,$C34,'ワークシート2 シミュレーション'!N$11:N$49999,"=1"))</f>
        <v/>
      </c>
      <c r="R34" s="126" t="str">
        <f aca="false">IF(C34="","",SUMIFS('ワークシート2 シミュレーション'!$I$11:$I$49999,'ワークシート2 シミュレーション'!$D$11:$D$49999,$C34,'ワークシート2 シミュレーション'!L$11:L$49999,"=1"))</f>
        <v/>
      </c>
      <c r="S34" s="126" t="str">
        <f aca="false">IF(D34="","",SUMIFS('ワークシート2 シミュレーション'!$I$11:$I$49999,'ワークシート2 シミュレーション'!$D$11:$D$49999,$C34,'ワークシート2 シミュレーション'!M$11:M$49999,"=1"))</f>
        <v/>
      </c>
      <c r="T34" s="126" t="str">
        <f aca="false">IF(E34="","",SUMIFS('ワークシート2 シミュレーション'!$I$11:$I$49999,'ワークシート2 シミュレーション'!$D$11:$D$49999,$C34,'ワークシート2 シミュレーション'!N$11:N$49999,"=1"))</f>
        <v/>
      </c>
      <c r="U34" s="135" t="str">
        <f aca="false">IFERROR(O34/R34,"")</f>
        <v/>
      </c>
      <c r="V34" s="135" t="str">
        <f aca="false">IFERROR(P34/S34,"")</f>
        <v/>
      </c>
      <c r="W34" s="135" t="str">
        <f aca="false">IFERROR(Q34/T34,"")</f>
        <v/>
      </c>
    </row>
    <row r="35" customFormat="false" ht="15" hidden="false" customHeight="true" outlineLevel="0" collapsed="false">
      <c r="B35" s="126" t="n">
        <v>19</v>
      </c>
      <c r="C35" s="127"/>
      <c r="D35" s="128"/>
      <c r="E35" s="128"/>
      <c r="F35" s="128"/>
      <c r="G35" s="128"/>
      <c r="H35" s="129"/>
      <c r="I35" s="130"/>
      <c r="J35" s="131"/>
      <c r="K35" s="132" t="str">
        <f aca="false">IFERROR(INDEX(データシート!$D$4:$E$24,MATCH(H35,データシート!$C$4:$C$24,0),MATCH($D$10,データシート!$D$3:$E$3,0))*100,"")</f>
        <v/>
      </c>
      <c r="L35" s="133" t="str">
        <f aca="false">IFERROR(I35*K35/100*N$13,"")</f>
        <v/>
      </c>
      <c r="M35" s="133" t="n">
        <f aca="false">IF(ISNUMBER($N$13),SUMIF('ワークシート2 シミュレーション'!D$11:D$49999,C35,'ワークシート2 シミュレーション'!R$11:R$49999)*$N$13,"")</f>
        <v>0</v>
      </c>
      <c r="N35" s="134"/>
      <c r="O35" s="135" t="str">
        <f aca="false">IF(C35="","",SUMIFS('ワークシート2 シミュレーション'!$R$11:$R$49999,'ワークシート2 シミュレーション'!$D$11:$D$49999,$C35,'ワークシート2 シミュレーション'!L$11:L$49999,"=1"))</f>
        <v/>
      </c>
      <c r="P35" s="135" t="str">
        <f aca="false">IF(D35="","",SUMIFS('ワークシート2 シミュレーション'!$R$11:$R$49999,'ワークシート2 シミュレーション'!$D$11:$D$49999,$C35,'ワークシート2 シミュレーション'!M$11:M$49999,"=1"))</f>
        <v/>
      </c>
      <c r="Q35" s="135" t="str">
        <f aca="false">IF(E35="","",SUMIFS('ワークシート2 シミュレーション'!$R$11:$R$49999,'ワークシート2 シミュレーション'!$D$11:$D$49999,$C35,'ワークシート2 シミュレーション'!N$11:N$49999,"=1"))</f>
        <v/>
      </c>
      <c r="R35" s="126" t="str">
        <f aca="false">IF(C35="","",SUMIFS('ワークシート2 シミュレーション'!$I$11:$I$49999,'ワークシート2 シミュレーション'!$D$11:$D$49999,$C35,'ワークシート2 シミュレーション'!L$11:L$49999,"=1"))</f>
        <v/>
      </c>
      <c r="S35" s="126" t="str">
        <f aca="false">IF(D35="","",SUMIFS('ワークシート2 シミュレーション'!$I$11:$I$49999,'ワークシート2 シミュレーション'!$D$11:$D$49999,$C35,'ワークシート2 シミュレーション'!M$11:M$49999,"=1"))</f>
        <v/>
      </c>
      <c r="T35" s="126" t="str">
        <f aca="false">IF(E35="","",SUMIFS('ワークシート2 シミュレーション'!$I$11:$I$49999,'ワークシート2 シミュレーション'!$D$11:$D$49999,$C35,'ワークシート2 シミュレーション'!N$11:N$49999,"=1"))</f>
        <v/>
      </c>
      <c r="U35" s="135" t="str">
        <f aca="false">IFERROR(O35/R35,"")</f>
        <v/>
      </c>
      <c r="V35" s="135" t="str">
        <f aca="false">IFERROR(P35/S35,"")</f>
        <v/>
      </c>
      <c r="W35" s="135" t="str">
        <f aca="false">IFERROR(Q35/T35,"")</f>
        <v/>
      </c>
    </row>
    <row r="36" customFormat="false" ht="15" hidden="false" customHeight="true" outlineLevel="0" collapsed="false">
      <c r="B36" s="126" t="n">
        <v>20</v>
      </c>
      <c r="C36" s="127"/>
      <c r="D36" s="128"/>
      <c r="E36" s="128"/>
      <c r="F36" s="128"/>
      <c r="G36" s="128"/>
      <c r="H36" s="129"/>
      <c r="I36" s="130"/>
      <c r="J36" s="131"/>
      <c r="K36" s="132" t="str">
        <f aca="false">IFERROR(INDEX(データシート!$D$4:$E$24,MATCH(H36,データシート!$C$4:$C$24,0),MATCH($D$10,データシート!$D$3:$E$3,0))*100,"")</f>
        <v/>
      </c>
      <c r="L36" s="133" t="str">
        <f aca="false">IFERROR(I36*K36/100*N$13,"")</f>
        <v/>
      </c>
      <c r="M36" s="133" t="n">
        <f aca="false">IF(ISNUMBER($N$13),SUMIF('ワークシート2 シミュレーション'!D$11:D$49999,C36,'ワークシート2 シミュレーション'!R$11:R$49999)*$N$13,"")</f>
        <v>0</v>
      </c>
      <c r="N36" s="134"/>
      <c r="O36" s="135" t="str">
        <f aca="false">IF(C36="","",SUMIFS('ワークシート2 シミュレーション'!$R$11:$R$49999,'ワークシート2 シミュレーション'!$D$11:$D$49999,$C36,'ワークシート2 シミュレーション'!L$11:L$49999,"=1"))</f>
        <v/>
      </c>
      <c r="P36" s="135" t="str">
        <f aca="false">IF(D36="","",SUMIFS('ワークシート2 シミュレーション'!$R$11:$R$49999,'ワークシート2 シミュレーション'!$D$11:$D$49999,$C36,'ワークシート2 シミュレーション'!M$11:M$49999,"=1"))</f>
        <v/>
      </c>
      <c r="Q36" s="135" t="str">
        <f aca="false">IF(E36="","",SUMIFS('ワークシート2 シミュレーション'!$R$11:$R$49999,'ワークシート2 シミュレーション'!$D$11:$D$49999,$C36,'ワークシート2 シミュレーション'!N$11:N$49999,"=1"))</f>
        <v/>
      </c>
      <c r="R36" s="126" t="str">
        <f aca="false">IF(C36="","",SUMIFS('ワークシート2 シミュレーション'!$I$11:$I$49999,'ワークシート2 シミュレーション'!$D$11:$D$49999,$C36,'ワークシート2 シミュレーション'!L$11:L$49999,"=1"))</f>
        <v/>
      </c>
      <c r="S36" s="126" t="str">
        <f aca="false">IF(D36="","",SUMIFS('ワークシート2 シミュレーション'!$I$11:$I$49999,'ワークシート2 シミュレーション'!$D$11:$D$49999,$C36,'ワークシート2 シミュレーション'!M$11:M$49999,"=1"))</f>
        <v/>
      </c>
      <c r="T36" s="126" t="str">
        <f aca="false">IF(E36="","",SUMIFS('ワークシート2 シミュレーション'!$I$11:$I$49999,'ワークシート2 シミュレーション'!$D$11:$D$49999,$C36,'ワークシート2 シミュレーション'!N$11:N$49999,"=1"))</f>
        <v/>
      </c>
      <c r="U36" s="135" t="str">
        <f aca="false">IFERROR(O36/R36,"")</f>
        <v/>
      </c>
      <c r="V36" s="135" t="str">
        <f aca="false">IFERROR(P36/S36,"")</f>
        <v/>
      </c>
      <c r="W36" s="135" t="str">
        <f aca="false">IFERROR(Q36/T36,"")</f>
        <v/>
      </c>
    </row>
    <row r="37" customFormat="false" ht="15" hidden="false" customHeight="true" outlineLevel="0" collapsed="false">
      <c r="B37" s="126" t="n">
        <v>21</v>
      </c>
      <c r="C37" s="127"/>
      <c r="D37" s="128"/>
      <c r="E37" s="128"/>
      <c r="F37" s="128"/>
      <c r="G37" s="128"/>
      <c r="H37" s="129"/>
      <c r="I37" s="130"/>
      <c r="J37" s="131"/>
      <c r="K37" s="132" t="str">
        <f aca="false">IFERROR(INDEX(データシート!$D$4:$E$24,MATCH(H37,データシート!$C$4:$C$24,0),MATCH($D$10,データシート!$D$3:$E$3,0))*100,"")</f>
        <v/>
      </c>
      <c r="L37" s="133" t="str">
        <f aca="false">IFERROR(I37*K37/100*N$13,"")</f>
        <v/>
      </c>
      <c r="M37" s="133" t="n">
        <f aca="false">IF(ISNUMBER($N$13),SUMIF('ワークシート2 シミュレーション'!D$11:D$49999,C37,'ワークシート2 シミュレーション'!R$11:R$49999)*$N$13,"")</f>
        <v>0</v>
      </c>
      <c r="N37" s="134"/>
      <c r="O37" s="135" t="str">
        <f aca="false">IF(C37="","",SUMIFS('ワークシート2 シミュレーション'!$R$11:$R$49999,'ワークシート2 シミュレーション'!$D$11:$D$49999,$C37,'ワークシート2 シミュレーション'!L$11:L$49999,"=1"))</f>
        <v/>
      </c>
      <c r="P37" s="135" t="str">
        <f aca="false">IF(D37="","",SUMIFS('ワークシート2 シミュレーション'!$R$11:$R$49999,'ワークシート2 シミュレーション'!$D$11:$D$49999,$C37,'ワークシート2 シミュレーション'!M$11:M$49999,"=1"))</f>
        <v/>
      </c>
      <c r="Q37" s="135" t="str">
        <f aca="false">IF(E37="","",SUMIFS('ワークシート2 シミュレーション'!$R$11:$R$49999,'ワークシート2 シミュレーション'!$D$11:$D$49999,$C37,'ワークシート2 シミュレーション'!N$11:N$49999,"=1"))</f>
        <v/>
      </c>
      <c r="R37" s="126" t="str">
        <f aca="false">IF(C37="","",SUMIFS('ワークシート2 シミュレーション'!$I$11:$I$49999,'ワークシート2 シミュレーション'!$D$11:$D$49999,$C37,'ワークシート2 シミュレーション'!L$11:L$49999,"=1"))</f>
        <v/>
      </c>
      <c r="S37" s="126" t="str">
        <f aca="false">IF(D37="","",SUMIFS('ワークシート2 シミュレーション'!$I$11:$I$49999,'ワークシート2 シミュレーション'!$D$11:$D$49999,$C37,'ワークシート2 シミュレーション'!M$11:M$49999,"=1"))</f>
        <v/>
      </c>
      <c r="T37" s="126" t="str">
        <f aca="false">IF(E37="","",SUMIFS('ワークシート2 シミュレーション'!$I$11:$I$49999,'ワークシート2 シミュレーション'!$D$11:$D$49999,$C37,'ワークシート2 シミュレーション'!N$11:N$49999,"=1"))</f>
        <v/>
      </c>
      <c r="U37" s="135" t="str">
        <f aca="false">IFERROR(O37/R37,"")</f>
        <v/>
      </c>
      <c r="V37" s="135" t="str">
        <f aca="false">IFERROR(P37/S37,"")</f>
        <v/>
      </c>
      <c r="W37" s="135" t="str">
        <f aca="false">IFERROR(Q37/T37,"")</f>
        <v/>
      </c>
    </row>
    <row r="38" customFormat="false" ht="15" hidden="false" customHeight="true" outlineLevel="0" collapsed="false">
      <c r="B38" s="126" t="n">
        <v>22</v>
      </c>
      <c r="C38" s="127"/>
      <c r="D38" s="128"/>
      <c r="E38" s="128"/>
      <c r="F38" s="128"/>
      <c r="G38" s="128"/>
      <c r="H38" s="129"/>
      <c r="I38" s="130"/>
      <c r="J38" s="131"/>
      <c r="K38" s="132" t="str">
        <f aca="false">IFERROR(INDEX(データシート!$D$4:$E$24,MATCH(H38,データシート!$C$4:$C$24,0),MATCH($D$10,データシート!$D$3:$E$3,0))*100,"")</f>
        <v/>
      </c>
      <c r="L38" s="133" t="str">
        <f aca="false">IFERROR(I38*K38/100*N$13,"")</f>
        <v/>
      </c>
      <c r="M38" s="133" t="n">
        <f aca="false">IF(ISNUMBER($N$13),SUMIF('ワークシート2 シミュレーション'!D$11:D$49999,C38,'ワークシート2 シミュレーション'!R$11:R$49999)*$N$13,"")</f>
        <v>0</v>
      </c>
      <c r="N38" s="134"/>
      <c r="O38" s="135" t="str">
        <f aca="false">IF(C38="","",SUMIFS('ワークシート2 シミュレーション'!$R$11:$R$49999,'ワークシート2 シミュレーション'!$D$11:$D$49999,$C38,'ワークシート2 シミュレーション'!L$11:L$49999,"=1"))</f>
        <v/>
      </c>
      <c r="P38" s="135" t="str">
        <f aca="false">IF(D38="","",SUMIFS('ワークシート2 シミュレーション'!$R$11:$R$49999,'ワークシート2 シミュレーション'!$D$11:$D$49999,$C38,'ワークシート2 シミュレーション'!M$11:M$49999,"=1"))</f>
        <v/>
      </c>
      <c r="Q38" s="135" t="str">
        <f aca="false">IF(E38="","",SUMIFS('ワークシート2 シミュレーション'!$R$11:$R$49999,'ワークシート2 シミュレーション'!$D$11:$D$49999,$C38,'ワークシート2 シミュレーション'!N$11:N$49999,"=1"))</f>
        <v/>
      </c>
      <c r="R38" s="126" t="str">
        <f aca="false">IF(C38="","",SUMIFS('ワークシート2 シミュレーション'!$I$11:$I$49999,'ワークシート2 シミュレーション'!$D$11:$D$49999,$C38,'ワークシート2 シミュレーション'!L$11:L$49999,"=1"))</f>
        <v/>
      </c>
      <c r="S38" s="126" t="str">
        <f aca="false">IF(D38="","",SUMIFS('ワークシート2 シミュレーション'!$I$11:$I$49999,'ワークシート2 シミュレーション'!$D$11:$D$49999,$C38,'ワークシート2 シミュレーション'!M$11:M$49999,"=1"))</f>
        <v/>
      </c>
      <c r="T38" s="126" t="str">
        <f aca="false">IF(E38="","",SUMIFS('ワークシート2 シミュレーション'!$I$11:$I$49999,'ワークシート2 シミュレーション'!$D$11:$D$49999,$C38,'ワークシート2 シミュレーション'!N$11:N$49999,"=1"))</f>
        <v/>
      </c>
      <c r="U38" s="135" t="str">
        <f aca="false">IFERROR(O38/R38,"")</f>
        <v/>
      </c>
      <c r="V38" s="135" t="str">
        <f aca="false">IFERROR(P38/S38,"")</f>
        <v/>
      </c>
      <c r="W38" s="135" t="str">
        <f aca="false">IFERROR(Q38/T38,"")</f>
        <v/>
      </c>
    </row>
    <row r="39" customFormat="false" ht="15" hidden="false" customHeight="true" outlineLevel="0" collapsed="false">
      <c r="B39" s="126" t="n">
        <v>23</v>
      </c>
      <c r="C39" s="127"/>
      <c r="D39" s="128"/>
      <c r="E39" s="128"/>
      <c r="F39" s="128"/>
      <c r="G39" s="128"/>
      <c r="H39" s="129"/>
      <c r="I39" s="130"/>
      <c r="J39" s="131"/>
      <c r="K39" s="132" t="str">
        <f aca="false">IFERROR(INDEX(データシート!$D$4:$E$24,MATCH(H39,データシート!$C$4:$C$24,0),MATCH($D$10,データシート!$D$3:$E$3,0))*100,"")</f>
        <v/>
      </c>
      <c r="L39" s="133" t="str">
        <f aca="false">IFERROR(I39*K39/100*N$13,"")</f>
        <v/>
      </c>
      <c r="M39" s="133" t="n">
        <f aca="false">IF(ISNUMBER($N$13),SUMIF('ワークシート2 シミュレーション'!D$11:D$49999,C39,'ワークシート2 シミュレーション'!R$11:R$49999)*$N$13,"")</f>
        <v>0</v>
      </c>
      <c r="N39" s="134"/>
      <c r="O39" s="135" t="str">
        <f aca="false">IF(C39="","",SUMIFS('ワークシート2 シミュレーション'!$R$11:$R$49999,'ワークシート2 シミュレーション'!$D$11:$D$49999,$C39,'ワークシート2 シミュレーション'!L$11:L$49999,"=1"))</f>
        <v/>
      </c>
      <c r="P39" s="135" t="str">
        <f aca="false">IF(D39="","",SUMIFS('ワークシート2 シミュレーション'!$R$11:$R$49999,'ワークシート2 シミュレーション'!$D$11:$D$49999,$C39,'ワークシート2 シミュレーション'!M$11:M$49999,"=1"))</f>
        <v/>
      </c>
      <c r="Q39" s="135" t="str">
        <f aca="false">IF(E39="","",SUMIFS('ワークシート2 シミュレーション'!$R$11:$R$49999,'ワークシート2 シミュレーション'!$D$11:$D$49999,$C39,'ワークシート2 シミュレーション'!N$11:N$49999,"=1"))</f>
        <v/>
      </c>
      <c r="R39" s="126" t="str">
        <f aca="false">IF(C39="","",SUMIFS('ワークシート2 シミュレーション'!$I$11:$I$49999,'ワークシート2 シミュレーション'!$D$11:$D$49999,$C39,'ワークシート2 シミュレーション'!L$11:L$49999,"=1"))</f>
        <v/>
      </c>
      <c r="S39" s="126" t="str">
        <f aca="false">IF(D39="","",SUMIFS('ワークシート2 シミュレーション'!$I$11:$I$49999,'ワークシート2 シミュレーション'!$D$11:$D$49999,$C39,'ワークシート2 シミュレーション'!M$11:M$49999,"=1"))</f>
        <v/>
      </c>
      <c r="T39" s="126" t="str">
        <f aca="false">IF(E39="","",SUMIFS('ワークシート2 シミュレーション'!$I$11:$I$49999,'ワークシート2 シミュレーション'!$D$11:$D$49999,$C39,'ワークシート2 シミュレーション'!N$11:N$49999,"=1"))</f>
        <v/>
      </c>
      <c r="U39" s="135" t="str">
        <f aca="false">IFERROR(O39/R39,"")</f>
        <v/>
      </c>
      <c r="V39" s="135" t="str">
        <f aca="false">IFERROR(P39/S39,"")</f>
        <v/>
      </c>
      <c r="W39" s="135" t="str">
        <f aca="false">IFERROR(Q39/T39,"")</f>
        <v/>
      </c>
    </row>
    <row r="40" customFormat="false" ht="15" hidden="false" customHeight="true" outlineLevel="0" collapsed="false">
      <c r="B40" s="126" t="n">
        <v>24</v>
      </c>
      <c r="C40" s="127"/>
      <c r="D40" s="128"/>
      <c r="E40" s="128"/>
      <c r="F40" s="128"/>
      <c r="G40" s="128"/>
      <c r="H40" s="129"/>
      <c r="I40" s="130"/>
      <c r="J40" s="131"/>
      <c r="K40" s="132" t="str">
        <f aca="false">IFERROR(INDEX(データシート!$D$4:$E$24,MATCH(H40,データシート!$C$4:$C$24,0),MATCH($D$10,データシート!$D$3:$E$3,0))*100,"")</f>
        <v/>
      </c>
      <c r="L40" s="133" t="str">
        <f aca="false">IFERROR(I40*K40/100*N$13,"")</f>
        <v/>
      </c>
      <c r="M40" s="133" t="n">
        <f aca="false">IF(ISNUMBER($N$13),SUMIF('ワークシート2 シミュレーション'!D$11:D$49999,C40,'ワークシート2 シミュレーション'!R$11:R$49999)*$N$13,"")</f>
        <v>0</v>
      </c>
      <c r="N40" s="134"/>
      <c r="O40" s="135" t="str">
        <f aca="false">IF(C40="","",SUMIFS('ワークシート2 シミュレーション'!$R$11:$R$49999,'ワークシート2 シミュレーション'!$D$11:$D$49999,$C40,'ワークシート2 シミュレーション'!L$11:L$49999,"=1"))</f>
        <v/>
      </c>
      <c r="P40" s="135" t="str">
        <f aca="false">IF(D40="","",SUMIFS('ワークシート2 シミュレーション'!$R$11:$R$49999,'ワークシート2 シミュレーション'!$D$11:$D$49999,$C40,'ワークシート2 シミュレーション'!M$11:M$49999,"=1"))</f>
        <v/>
      </c>
      <c r="Q40" s="135" t="str">
        <f aca="false">IF(E40="","",SUMIFS('ワークシート2 シミュレーション'!$R$11:$R$49999,'ワークシート2 シミュレーション'!$D$11:$D$49999,$C40,'ワークシート2 シミュレーション'!N$11:N$49999,"=1"))</f>
        <v/>
      </c>
      <c r="R40" s="126" t="str">
        <f aca="false">IF(C40="","",SUMIFS('ワークシート2 シミュレーション'!$I$11:$I$49999,'ワークシート2 シミュレーション'!$D$11:$D$49999,$C40,'ワークシート2 シミュレーション'!L$11:L$49999,"=1"))</f>
        <v/>
      </c>
      <c r="S40" s="126" t="str">
        <f aca="false">IF(D40="","",SUMIFS('ワークシート2 シミュレーション'!$I$11:$I$49999,'ワークシート2 シミュレーション'!$D$11:$D$49999,$C40,'ワークシート2 シミュレーション'!M$11:M$49999,"=1"))</f>
        <v/>
      </c>
      <c r="T40" s="126" t="str">
        <f aca="false">IF(E40="","",SUMIFS('ワークシート2 シミュレーション'!$I$11:$I$49999,'ワークシート2 シミュレーション'!$D$11:$D$49999,$C40,'ワークシート2 シミュレーション'!N$11:N$49999,"=1"))</f>
        <v/>
      </c>
      <c r="U40" s="135" t="str">
        <f aca="false">IFERROR(O40/R40,"")</f>
        <v/>
      </c>
      <c r="V40" s="135" t="str">
        <f aca="false">IFERROR(P40/S40,"")</f>
        <v/>
      </c>
      <c r="W40" s="135" t="str">
        <f aca="false">IFERROR(Q40/T40,"")</f>
        <v/>
      </c>
    </row>
    <row r="41" customFormat="false" ht="15" hidden="false" customHeight="true" outlineLevel="0" collapsed="false">
      <c r="B41" s="126" t="n">
        <v>25</v>
      </c>
      <c r="C41" s="127"/>
      <c r="D41" s="128"/>
      <c r="E41" s="128"/>
      <c r="F41" s="128"/>
      <c r="G41" s="128"/>
      <c r="H41" s="129"/>
      <c r="I41" s="130"/>
      <c r="J41" s="131"/>
      <c r="K41" s="132" t="str">
        <f aca="false">IFERROR(INDEX(データシート!$D$4:$E$24,MATCH(H41,データシート!$C$4:$C$24,0),MATCH($D$10,データシート!$D$3:$E$3,0))*100,"")</f>
        <v/>
      </c>
      <c r="L41" s="133" t="str">
        <f aca="false">IFERROR(I41*K41/100*N$13,"")</f>
        <v/>
      </c>
      <c r="M41" s="133" t="n">
        <f aca="false">IF(ISNUMBER($N$13),SUMIF('ワークシート2 シミュレーション'!D$11:D$49999,C41,'ワークシート2 シミュレーション'!R$11:R$49999)*$N$13,"")</f>
        <v>0</v>
      </c>
      <c r="N41" s="134"/>
      <c r="O41" s="135" t="str">
        <f aca="false">IF(C41="","",SUMIFS('ワークシート2 シミュレーション'!$R$11:$R$49999,'ワークシート2 シミュレーション'!$D$11:$D$49999,$C41,'ワークシート2 シミュレーション'!L$11:L$49999,"=1"))</f>
        <v/>
      </c>
      <c r="P41" s="135" t="str">
        <f aca="false">IF(D41="","",SUMIFS('ワークシート2 シミュレーション'!$R$11:$R$49999,'ワークシート2 シミュレーション'!$D$11:$D$49999,$C41,'ワークシート2 シミュレーション'!M$11:M$49999,"=1"))</f>
        <v/>
      </c>
      <c r="Q41" s="135" t="str">
        <f aca="false">IF(E41="","",SUMIFS('ワークシート2 シミュレーション'!$R$11:$R$49999,'ワークシート2 シミュレーション'!$D$11:$D$49999,$C41,'ワークシート2 シミュレーション'!N$11:N$49999,"=1"))</f>
        <v/>
      </c>
      <c r="R41" s="126" t="str">
        <f aca="false">IF(C41="","",SUMIFS('ワークシート2 シミュレーション'!$I$11:$I$49999,'ワークシート2 シミュレーション'!$D$11:$D$49999,$C41,'ワークシート2 シミュレーション'!L$11:L$49999,"=1"))</f>
        <v/>
      </c>
      <c r="S41" s="126" t="str">
        <f aca="false">IF(D41="","",SUMIFS('ワークシート2 シミュレーション'!$I$11:$I$49999,'ワークシート2 シミュレーション'!$D$11:$D$49999,$C41,'ワークシート2 シミュレーション'!M$11:M$49999,"=1"))</f>
        <v/>
      </c>
      <c r="T41" s="126" t="str">
        <f aca="false">IF(E41="","",SUMIFS('ワークシート2 シミュレーション'!$I$11:$I$49999,'ワークシート2 シミュレーション'!$D$11:$D$49999,$C41,'ワークシート2 シミュレーション'!N$11:N$49999,"=1"))</f>
        <v/>
      </c>
      <c r="U41" s="135" t="str">
        <f aca="false">IFERROR(O41/R41,"")</f>
        <v/>
      </c>
      <c r="V41" s="135" t="str">
        <f aca="false">IFERROR(P41/S41,"")</f>
        <v/>
      </c>
      <c r="W41" s="135" t="str">
        <f aca="false">IFERROR(Q41/T41,"")</f>
        <v/>
      </c>
    </row>
    <row r="42" customFormat="false" ht="15" hidden="false" customHeight="true" outlineLevel="0" collapsed="false">
      <c r="B42" s="126" t="n">
        <v>26</v>
      </c>
      <c r="C42" s="127"/>
      <c r="D42" s="128"/>
      <c r="E42" s="128"/>
      <c r="F42" s="128"/>
      <c r="G42" s="128"/>
      <c r="H42" s="129"/>
      <c r="I42" s="130"/>
      <c r="J42" s="131"/>
      <c r="K42" s="132" t="str">
        <f aca="false">IFERROR(INDEX(データシート!$D$4:$E$24,MATCH(H42,データシート!$C$4:$C$24,0),MATCH($D$10,データシート!$D$3:$E$3,0))*100,"")</f>
        <v/>
      </c>
      <c r="L42" s="133" t="str">
        <f aca="false">IFERROR(I42*K42/100*N$13,"")</f>
        <v/>
      </c>
      <c r="M42" s="133" t="n">
        <f aca="false">IF(ISNUMBER($N$13),SUMIF('ワークシート2 シミュレーション'!D$11:D$49999,C42,'ワークシート2 シミュレーション'!R$11:R$49999)*$N$13,"")</f>
        <v>0</v>
      </c>
      <c r="N42" s="134"/>
      <c r="O42" s="135" t="str">
        <f aca="false">IF(C42="","",SUMIFS('ワークシート2 シミュレーション'!$R$11:$R$49999,'ワークシート2 シミュレーション'!$D$11:$D$49999,$C42,'ワークシート2 シミュレーション'!L$11:L$49999,"=1"))</f>
        <v/>
      </c>
      <c r="P42" s="135" t="str">
        <f aca="false">IF(D42="","",SUMIFS('ワークシート2 シミュレーション'!$R$11:$R$49999,'ワークシート2 シミュレーション'!$D$11:$D$49999,$C42,'ワークシート2 シミュレーション'!M$11:M$49999,"=1"))</f>
        <v/>
      </c>
      <c r="Q42" s="135" t="str">
        <f aca="false">IF(E42="","",SUMIFS('ワークシート2 シミュレーション'!$R$11:$R$49999,'ワークシート2 シミュレーション'!$D$11:$D$49999,$C42,'ワークシート2 シミュレーション'!N$11:N$49999,"=1"))</f>
        <v/>
      </c>
      <c r="R42" s="126" t="str">
        <f aca="false">IF(C42="","",SUMIFS('ワークシート2 シミュレーション'!$I$11:$I$49999,'ワークシート2 シミュレーション'!$D$11:$D$49999,$C42,'ワークシート2 シミュレーション'!L$11:L$49999,"=1"))</f>
        <v/>
      </c>
      <c r="S42" s="126" t="str">
        <f aca="false">IF(D42="","",SUMIFS('ワークシート2 シミュレーション'!$I$11:$I$49999,'ワークシート2 シミュレーション'!$D$11:$D$49999,$C42,'ワークシート2 シミュレーション'!M$11:M$49999,"=1"))</f>
        <v/>
      </c>
      <c r="T42" s="126" t="str">
        <f aca="false">IF(E42="","",SUMIFS('ワークシート2 シミュレーション'!$I$11:$I$49999,'ワークシート2 シミュレーション'!$D$11:$D$49999,$C42,'ワークシート2 シミュレーション'!N$11:N$49999,"=1"))</f>
        <v/>
      </c>
      <c r="U42" s="135" t="str">
        <f aca="false">IFERROR(O42/R42,"")</f>
        <v/>
      </c>
      <c r="V42" s="135" t="str">
        <f aca="false">IFERROR(P42/S42,"")</f>
        <v/>
      </c>
      <c r="W42" s="135" t="str">
        <f aca="false">IFERROR(Q42/T42,"")</f>
        <v/>
      </c>
    </row>
    <row r="43" customFormat="false" ht="15" hidden="false" customHeight="true" outlineLevel="0" collapsed="false">
      <c r="B43" s="126" t="n">
        <v>27</v>
      </c>
      <c r="C43" s="127"/>
      <c r="D43" s="128"/>
      <c r="E43" s="128"/>
      <c r="F43" s="128"/>
      <c r="G43" s="128"/>
      <c r="H43" s="129"/>
      <c r="I43" s="130"/>
      <c r="J43" s="131"/>
      <c r="K43" s="132" t="str">
        <f aca="false">IFERROR(INDEX(データシート!$D$4:$E$24,MATCH(H43,データシート!$C$4:$C$24,0),MATCH($D$10,データシート!$D$3:$E$3,0))*100,"")</f>
        <v/>
      </c>
      <c r="L43" s="133" t="str">
        <f aca="false">IFERROR(I43*K43/100*N$13,"")</f>
        <v/>
      </c>
      <c r="M43" s="133" t="n">
        <f aca="false">IF(ISNUMBER($N$13),SUMIF('ワークシート2 シミュレーション'!D$11:D$49999,C43,'ワークシート2 シミュレーション'!R$11:R$49999)*$N$13,"")</f>
        <v>0</v>
      </c>
      <c r="N43" s="134"/>
      <c r="O43" s="135" t="str">
        <f aca="false">IF(C43="","",SUMIFS('ワークシート2 シミュレーション'!$R$11:$R$49999,'ワークシート2 シミュレーション'!$D$11:$D$49999,$C43,'ワークシート2 シミュレーション'!L$11:L$49999,"=1"))</f>
        <v/>
      </c>
      <c r="P43" s="135" t="str">
        <f aca="false">IF(D43="","",SUMIFS('ワークシート2 シミュレーション'!$R$11:$R$49999,'ワークシート2 シミュレーション'!$D$11:$D$49999,$C43,'ワークシート2 シミュレーション'!M$11:M$49999,"=1"))</f>
        <v/>
      </c>
      <c r="Q43" s="135" t="str">
        <f aca="false">IF(E43="","",SUMIFS('ワークシート2 シミュレーション'!$R$11:$R$49999,'ワークシート2 シミュレーション'!$D$11:$D$49999,$C43,'ワークシート2 シミュレーション'!N$11:N$49999,"=1"))</f>
        <v/>
      </c>
      <c r="R43" s="126" t="str">
        <f aca="false">IF(C43="","",SUMIFS('ワークシート2 シミュレーション'!$I$11:$I$49999,'ワークシート2 シミュレーション'!$D$11:$D$49999,$C43,'ワークシート2 シミュレーション'!L$11:L$49999,"=1"))</f>
        <v/>
      </c>
      <c r="S43" s="126" t="str">
        <f aca="false">IF(D43="","",SUMIFS('ワークシート2 シミュレーション'!$I$11:$I$49999,'ワークシート2 シミュレーション'!$D$11:$D$49999,$C43,'ワークシート2 シミュレーション'!M$11:M$49999,"=1"))</f>
        <v/>
      </c>
      <c r="T43" s="126" t="str">
        <f aca="false">IF(E43="","",SUMIFS('ワークシート2 シミュレーション'!$I$11:$I$49999,'ワークシート2 シミュレーション'!$D$11:$D$49999,$C43,'ワークシート2 シミュレーション'!N$11:N$49999,"=1"))</f>
        <v/>
      </c>
      <c r="U43" s="135" t="str">
        <f aca="false">IFERROR(O43/R43,"")</f>
        <v/>
      </c>
      <c r="V43" s="135" t="str">
        <f aca="false">IFERROR(P43/S43,"")</f>
        <v/>
      </c>
      <c r="W43" s="135" t="str">
        <f aca="false">IFERROR(Q43/T43,"")</f>
        <v/>
      </c>
    </row>
    <row r="44" customFormat="false" ht="15" hidden="false" customHeight="true" outlineLevel="0" collapsed="false">
      <c r="B44" s="126" t="n">
        <v>28</v>
      </c>
      <c r="C44" s="127"/>
      <c r="D44" s="128"/>
      <c r="E44" s="128"/>
      <c r="F44" s="128"/>
      <c r="G44" s="128"/>
      <c r="H44" s="129"/>
      <c r="I44" s="130"/>
      <c r="J44" s="131"/>
      <c r="K44" s="132" t="str">
        <f aca="false">IFERROR(INDEX(データシート!$D$4:$E$24,MATCH(H44,データシート!$C$4:$C$24,0),MATCH($D$10,データシート!$D$3:$E$3,0))*100,"")</f>
        <v/>
      </c>
      <c r="L44" s="133" t="str">
        <f aca="false">IFERROR(I44*K44/100*N$13,"")</f>
        <v/>
      </c>
      <c r="M44" s="133" t="n">
        <f aca="false">IF(ISNUMBER($N$13),SUMIF('ワークシート2 シミュレーション'!D$11:D$49999,C44,'ワークシート2 シミュレーション'!R$11:R$49999)*$N$13,"")</f>
        <v>0</v>
      </c>
      <c r="N44" s="134"/>
      <c r="O44" s="135" t="str">
        <f aca="false">IF(C44="","",SUMIFS('ワークシート2 シミュレーション'!$R$11:$R$49999,'ワークシート2 シミュレーション'!$D$11:$D$49999,$C44,'ワークシート2 シミュレーション'!L$11:L$49999,"=1"))</f>
        <v/>
      </c>
      <c r="P44" s="135" t="str">
        <f aca="false">IF(D44="","",SUMIFS('ワークシート2 シミュレーション'!$R$11:$R$49999,'ワークシート2 シミュレーション'!$D$11:$D$49999,$C44,'ワークシート2 シミュレーション'!M$11:M$49999,"=1"))</f>
        <v/>
      </c>
      <c r="Q44" s="135" t="str">
        <f aca="false">IF(E44="","",SUMIFS('ワークシート2 シミュレーション'!$R$11:$R$49999,'ワークシート2 シミュレーション'!$D$11:$D$49999,$C44,'ワークシート2 シミュレーション'!N$11:N$49999,"=1"))</f>
        <v/>
      </c>
      <c r="R44" s="126" t="str">
        <f aca="false">IF(C44="","",SUMIFS('ワークシート2 シミュレーション'!$I$11:$I$49999,'ワークシート2 シミュレーション'!$D$11:$D$49999,$C44,'ワークシート2 シミュレーション'!L$11:L$49999,"=1"))</f>
        <v/>
      </c>
      <c r="S44" s="126" t="str">
        <f aca="false">IF(D44="","",SUMIFS('ワークシート2 シミュレーション'!$I$11:$I$49999,'ワークシート2 シミュレーション'!$D$11:$D$49999,$C44,'ワークシート2 シミュレーション'!M$11:M$49999,"=1"))</f>
        <v/>
      </c>
      <c r="T44" s="126" t="str">
        <f aca="false">IF(E44="","",SUMIFS('ワークシート2 シミュレーション'!$I$11:$I$49999,'ワークシート2 シミュレーション'!$D$11:$D$49999,$C44,'ワークシート2 シミュレーション'!N$11:N$49999,"=1"))</f>
        <v/>
      </c>
      <c r="U44" s="135" t="str">
        <f aca="false">IFERROR(O44/R44,"")</f>
        <v/>
      </c>
      <c r="V44" s="135" t="str">
        <f aca="false">IFERROR(P44/S44,"")</f>
        <v/>
      </c>
      <c r="W44" s="135" t="str">
        <f aca="false">IFERROR(Q44/T44,"")</f>
        <v/>
      </c>
    </row>
    <row r="45" customFormat="false" ht="15" hidden="false" customHeight="true" outlineLevel="0" collapsed="false">
      <c r="B45" s="126" t="n">
        <v>29</v>
      </c>
      <c r="C45" s="127"/>
      <c r="D45" s="128"/>
      <c r="E45" s="128"/>
      <c r="F45" s="128"/>
      <c r="G45" s="128"/>
      <c r="H45" s="129"/>
      <c r="I45" s="130"/>
      <c r="J45" s="131"/>
      <c r="K45" s="132" t="str">
        <f aca="false">IFERROR(INDEX(データシート!$D$4:$E$24,MATCH(H45,データシート!$C$4:$C$24,0),MATCH($D$10,データシート!$D$3:$E$3,0))*100,"")</f>
        <v/>
      </c>
      <c r="L45" s="133" t="str">
        <f aca="false">IFERROR(I45*K45/100*N$13,"")</f>
        <v/>
      </c>
      <c r="M45" s="133" t="n">
        <f aca="false">IF(ISNUMBER($N$13),SUMIF('ワークシート2 シミュレーション'!D$11:D$49999,C45,'ワークシート2 シミュレーション'!R$11:R$49999)*$N$13,"")</f>
        <v>0</v>
      </c>
      <c r="N45" s="134"/>
      <c r="O45" s="135" t="str">
        <f aca="false">IF(C45="","",SUMIFS('ワークシート2 シミュレーション'!$R$11:$R$49999,'ワークシート2 シミュレーション'!$D$11:$D$49999,$C45,'ワークシート2 シミュレーション'!L$11:L$49999,"=1"))</f>
        <v/>
      </c>
      <c r="P45" s="135" t="str">
        <f aca="false">IF(D45="","",SUMIFS('ワークシート2 シミュレーション'!$R$11:$R$49999,'ワークシート2 シミュレーション'!$D$11:$D$49999,$C45,'ワークシート2 シミュレーション'!M$11:M$49999,"=1"))</f>
        <v/>
      </c>
      <c r="Q45" s="135" t="str">
        <f aca="false">IF(E45="","",SUMIFS('ワークシート2 シミュレーション'!$R$11:$R$49999,'ワークシート2 シミュレーション'!$D$11:$D$49999,$C45,'ワークシート2 シミュレーション'!N$11:N$49999,"=1"))</f>
        <v/>
      </c>
      <c r="R45" s="126" t="str">
        <f aca="false">IF(C45="","",SUMIFS('ワークシート2 シミュレーション'!$I$11:$I$49999,'ワークシート2 シミュレーション'!$D$11:$D$49999,$C45,'ワークシート2 シミュレーション'!L$11:L$49999,"=1"))</f>
        <v/>
      </c>
      <c r="S45" s="126" t="str">
        <f aca="false">IF(D45="","",SUMIFS('ワークシート2 シミュレーション'!$I$11:$I$49999,'ワークシート2 シミュレーション'!$D$11:$D$49999,$C45,'ワークシート2 シミュレーション'!M$11:M$49999,"=1"))</f>
        <v/>
      </c>
      <c r="T45" s="126" t="str">
        <f aca="false">IF(E45="","",SUMIFS('ワークシート2 シミュレーション'!$I$11:$I$49999,'ワークシート2 シミュレーション'!$D$11:$D$49999,$C45,'ワークシート2 シミュレーション'!N$11:N$49999,"=1"))</f>
        <v/>
      </c>
      <c r="U45" s="135" t="str">
        <f aca="false">IFERROR(O45/R45,"")</f>
        <v/>
      </c>
      <c r="V45" s="135" t="str">
        <f aca="false">IFERROR(P45/S45,"")</f>
        <v/>
      </c>
      <c r="W45" s="135" t="str">
        <f aca="false">IFERROR(Q45/T45,"")</f>
        <v/>
      </c>
    </row>
    <row r="46" customFormat="false" ht="15" hidden="false" customHeight="true" outlineLevel="0" collapsed="false">
      <c r="B46" s="126" t="n">
        <v>30</v>
      </c>
      <c r="C46" s="127"/>
      <c r="D46" s="128"/>
      <c r="E46" s="128"/>
      <c r="F46" s="128"/>
      <c r="G46" s="128"/>
      <c r="H46" s="129"/>
      <c r="I46" s="130"/>
      <c r="J46" s="131"/>
      <c r="K46" s="132" t="str">
        <f aca="false">IFERROR(INDEX(データシート!$D$4:$E$24,MATCH(H46,データシート!$C$4:$C$24,0),MATCH($D$10,データシート!$D$3:$E$3,0))*100,"")</f>
        <v/>
      </c>
      <c r="L46" s="133" t="str">
        <f aca="false">IFERROR(I46*K46/100*N$13,"")</f>
        <v/>
      </c>
      <c r="M46" s="133" t="n">
        <f aca="false">IF(ISNUMBER($N$13),SUMIF('ワークシート2 シミュレーション'!D$11:D$49999,C46,'ワークシート2 シミュレーション'!R$11:R$49999)*$N$13,"")</f>
        <v>0</v>
      </c>
      <c r="N46" s="134"/>
      <c r="O46" s="135" t="str">
        <f aca="false">IF(C46="","",SUMIFS('ワークシート2 シミュレーション'!$R$11:$R$49999,'ワークシート2 シミュレーション'!$D$11:$D$49999,$C46,'ワークシート2 シミュレーション'!L$11:L$49999,"=1"))</f>
        <v/>
      </c>
      <c r="P46" s="135" t="str">
        <f aca="false">IF(D46="","",SUMIFS('ワークシート2 シミュレーション'!$R$11:$R$49999,'ワークシート2 シミュレーション'!$D$11:$D$49999,$C46,'ワークシート2 シミュレーション'!M$11:M$49999,"=1"))</f>
        <v/>
      </c>
      <c r="Q46" s="135" t="str">
        <f aca="false">IF(E46="","",SUMIFS('ワークシート2 シミュレーション'!$R$11:$R$49999,'ワークシート2 シミュレーション'!$D$11:$D$49999,$C46,'ワークシート2 シミュレーション'!N$11:N$49999,"=1"))</f>
        <v/>
      </c>
      <c r="R46" s="126" t="str">
        <f aca="false">IF(C46="","",SUMIFS('ワークシート2 シミュレーション'!$I$11:$I$49999,'ワークシート2 シミュレーション'!$D$11:$D$49999,$C46,'ワークシート2 シミュレーション'!L$11:L$49999,"=1"))</f>
        <v/>
      </c>
      <c r="S46" s="126" t="str">
        <f aca="false">IF(D46="","",SUMIFS('ワークシート2 シミュレーション'!$I$11:$I$49999,'ワークシート2 シミュレーション'!$D$11:$D$49999,$C46,'ワークシート2 シミュレーション'!M$11:M$49999,"=1"))</f>
        <v/>
      </c>
      <c r="T46" s="126" t="str">
        <f aca="false">IF(E46="","",SUMIFS('ワークシート2 シミュレーション'!$I$11:$I$49999,'ワークシート2 シミュレーション'!$D$11:$D$49999,$C46,'ワークシート2 シミュレーション'!N$11:N$49999,"=1"))</f>
        <v/>
      </c>
      <c r="U46" s="135" t="str">
        <f aca="false">IFERROR(O46/R46,"")</f>
        <v/>
      </c>
      <c r="V46" s="135" t="str">
        <f aca="false">IFERROR(P46/S46,"")</f>
        <v/>
      </c>
      <c r="W46" s="135" t="str">
        <f aca="false">IFERROR(Q46/T46,"")</f>
        <v/>
      </c>
    </row>
    <row r="47" customFormat="false" ht="15" hidden="false" customHeight="true" outlineLevel="0" collapsed="false">
      <c r="B47" s="126" t="n">
        <v>31</v>
      </c>
      <c r="C47" s="127"/>
      <c r="D47" s="128"/>
      <c r="E47" s="128"/>
      <c r="F47" s="128"/>
      <c r="G47" s="128"/>
      <c r="H47" s="129"/>
      <c r="I47" s="130"/>
      <c r="J47" s="131"/>
      <c r="K47" s="132" t="str">
        <f aca="false">IFERROR(INDEX(データシート!$D$4:$E$24,MATCH(H47,データシート!$C$4:$C$24,0),MATCH($D$10,データシート!$D$3:$E$3,0))*100,"")</f>
        <v/>
      </c>
      <c r="L47" s="133" t="str">
        <f aca="false">IFERROR(I47*K47/100*N$13,"")</f>
        <v/>
      </c>
      <c r="M47" s="133" t="n">
        <f aca="false">IF(ISNUMBER($N$13),SUMIF('ワークシート2 シミュレーション'!D$11:D$49999,C47,'ワークシート2 シミュレーション'!R$11:R$49999)*$N$13,"")</f>
        <v>0</v>
      </c>
      <c r="N47" s="134"/>
      <c r="O47" s="135" t="str">
        <f aca="false">IF(C47="","",SUMIFS('ワークシート2 シミュレーション'!$R$11:$R$49999,'ワークシート2 シミュレーション'!$D$11:$D$49999,$C47,'ワークシート2 シミュレーション'!L$11:L$49999,"=1"))</f>
        <v/>
      </c>
      <c r="P47" s="135" t="str">
        <f aca="false">IF(D47="","",SUMIFS('ワークシート2 シミュレーション'!$R$11:$R$49999,'ワークシート2 シミュレーション'!$D$11:$D$49999,$C47,'ワークシート2 シミュレーション'!M$11:M$49999,"=1"))</f>
        <v/>
      </c>
      <c r="Q47" s="135" t="str">
        <f aca="false">IF(E47="","",SUMIFS('ワークシート2 シミュレーション'!$R$11:$R$49999,'ワークシート2 シミュレーション'!$D$11:$D$49999,$C47,'ワークシート2 シミュレーション'!N$11:N$49999,"=1"))</f>
        <v/>
      </c>
      <c r="R47" s="126" t="str">
        <f aca="false">IF(C47="","",SUMIFS('ワークシート2 シミュレーション'!$I$11:$I$49999,'ワークシート2 シミュレーション'!$D$11:$D$49999,$C47,'ワークシート2 シミュレーション'!L$11:L$49999,"=1"))</f>
        <v/>
      </c>
      <c r="S47" s="126" t="str">
        <f aca="false">IF(D47="","",SUMIFS('ワークシート2 シミュレーション'!$I$11:$I$49999,'ワークシート2 シミュレーション'!$D$11:$D$49999,$C47,'ワークシート2 シミュレーション'!M$11:M$49999,"=1"))</f>
        <v/>
      </c>
      <c r="T47" s="126" t="str">
        <f aca="false">IF(E47="","",SUMIFS('ワークシート2 シミュレーション'!$I$11:$I$49999,'ワークシート2 シミュレーション'!$D$11:$D$49999,$C47,'ワークシート2 シミュレーション'!N$11:N$49999,"=1"))</f>
        <v/>
      </c>
      <c r="U47" s="135" t="str">
        <f aca="false">IFERROR(O47/R47,"")</f>
        <v/>
      </c>
      <c r="V47" s="135" t="str">
        <f aca="false">IFERROR(P47/S47,"")</f>
        <v/>
      </c>
      <c r="W47" s="135" t="str">
        <f aca="false">IFERROR(Q47/T47,"")</f>
        <v/>
      </c>
    </row>
    <row r="48" customFormat="false" ht="15" hidden="false" customHeight="true" outlineLevel="0" collapsed="false">
      <c r="B48" s="126" t="n">
        <v>32</v>
      </c>
      <c r="C48" s="127"/>
      <c r="D48" s="128"/>
      <c r="E48" s="128"/>
      <c r="F48" s="128"/>
      <c r="G48" s="128"/>
      <c r="H48" s="129"/>
      <c r="I48" s="130"/>
      <c r="J48" s="131"/>
      <c r="K48" s="132" t="str">
        <f aca="false">IFERROR(INDEX(データシート!$D$4:$E$24,MATCH(H48,データシート!$C$4:$C$24,0),MATCH($D$10,データシート!$D$3:$E$3,0))*100,"")</f>
        <v/>
      </c>
      <c r="L48" s="133" t="str">
        <f aca="false">IFERROR(I48*K48/100*N$13,"")</f>
        <v/>
      </c>
      <c r="M48" s="133" t="n">
        <f aca="false">IF(ISNUMBER($N$13),SUMIF('ワークシート2 シミュレーション'!D$11:D$49999,C48,'ワークシート2 シミュレーション'!R$11:R$49999)*$N$13,"")</f>
        <v>0</v>
      </c>
      <c r="N48" s="134"/>
      <c r="O48" s="135" t="str">
        <f aca="false">IF(C48="","",SUMIFS('ワークシート2 シミュレーション'!$R$11:$R$49999,'ワークシート2 シミュレーション'!$D$11:$D$49999,$C48,'ワークシート2 シミュレーション'!L$11:L$49999,"=1"))</f>
        <v/>
      </c>
      <c r="P48" s="135" t="str">
        <f aca="false">IF(D48="","",SUMIFS('ワークシート2 シミュレーション'!$R$11:$R$49999,'ワークシート2 シミュレーション'!$D$11:$D$49999,$C48,'ワークシート2 シミュレーション'!M$11:M$49999,"=1"))</f>
        <v/>
      </c>
      <c r="Q48" s="135" t="str">
        <f aca="false">IF(E48="","",SUMIFS('ワークシート2 シミュレーション'!$R$11:$R$49999,'ワークシート2 シミュレーション'!$D$11:$D$49999,$C48,'ワークシート2 シミュレーション'!N$11:N$49999,"=1"))</f>
        <v/>
      </c>
      <c r="R48" s="126" t="str">
        <f aca="false">IF(C48="","",SUMIFS('ワークシート2 シミュレーション'!$I$11:$I$49999,'ワークシート2 シミュレーション'!$D$11:$D$49999,$C48,'ワークシート2 シミュレーション'!L$11:L$49999,"=1"))</f>
        <v/>
      </c>
      <c r="S48" s="126" t="str">
        <f aca="false">IF(D48="","",SUMIFS('ワークシート2 シミュレーション'!$I$11:$I$49999,'ワークシート2 シミュレーション'!$D$11:$D$49999,$C48,'ワークシート2 シミュレーション'!M$11:M$49999,"=1"))</f>
        <v/>
      </c>
      <c r="T48" s="126" t="str">
        <f aca="false">IF(E48="","",SUMIFS('ワークシート2 シミュレーション'!$I$11:$I$49999,'ワークシート2 シミュレーション'!$D$11:$D$49999,$C48,'ワークシート2 シミュレーション'!N$11:N$49999,"=1"))</f>
        <v/>
      </c>
      <c r="U48" s="135" t="str">
        <f aca="false">IFERROR(O48/R48,"")</f>
        <v/>
      </c>
      <c r="V48" s="135" t="str">
        <f aca="false">IFERROR(P48/S48,"")</f>
        <v/>
      </c>
      <c r="W48" s="135" t="str">
        <f aca="false">IFERROR(Q48/T48,"")</f>
        <v/>
      </c>
    </row>
    <row r="49" customFormat="false" ht="15" hidden="false" customHeight="true" outlineLevel="0" collapsed="false">
      <c r="B49" s="126" t="n">
        <v>33</v>
      </c>
      <c r="C49" s="127"/>
      <c r="D49" s="128"/>
      <c r="E49" s="128"/>
      <c r="F49" s="128"/>
      <c r="G49" s="128"/>
      <c r="H49" s="129"/>
      <c r="I49" s="130"/>
      <c r="J49" s="131"/>
      <c r="K49" s="132" t="str">
        <f aca="false">IFERROR(INDEX(データシート!$D$4:$E$24,MATCH(H49,データシート!$C$4:$C$24,0),MATCH($D$10,データシート!$D$3:$E$3,0))*100,"")</f>
        <v/>
      </c>
      <c r="L49" s="133" t="str">
        <f aca="false">IFERROR(I49*K49/100*N$13,"")</f>
        <v/>
      </c>
      <c r="M49" s="133" t="n">
        <f aca="false">IF(ISNUMBER($N$13),SUMIF('ワークシート2 シミュレーション'!D$11:D$49999,C49,'ワークシート2 シミュレーション'!R$11:R$49999)*$N$13,"")</f>
        <v>0</v>
      </c>
      <c r="N49" s="134"/>
      <c r="O49" s="135" t="str">
        <f aca="false">IF(C49="","",SUMIFS('ワークシート2 シミュレーション'!$R$11:$R$49999,'ワークシート2 シミュレーション'!$D$11:$D$49999,$C49,'ワークシート2 シミュレーション'!L$11:L$49999,"=1"))</f>
        <v/>
      </c>
      <c r="P49" s="135" t="str">
        <f aca="false">IF(D49="","",SUMIFS('ワークシート2 シミュレーション'!$R$11:$R$49999,'ワークシート2 シミュレーション'!$D$11:$D$49999,$C49,'ワークシート2 シミュレーション'!M$11:M$49999,"=1"))</f>
        <v/>
      </c>
      <c r="Q49" s="135" t="str">
        <f aca="false">IF(E49="","",SUMIFS('ワークシート2 シミュレーション'!$R$11:$R$49999,'ワークシート2 シミュレーション'!$D$11:$D$49999,$C49,'ワークシート2 シミュレーション'!N$11:N$49999,"=1"))</f>
        <v/>
      </c>
      <c r="R49" s="126" t="str">
        <f aca="false">IF(C49="","",SUMIFS('ワークシート2 シミュレーション'!$I$11:$I$49999,'ワークシート2 シミュレーション'!$D$11:$D$49999,$C49,'ワークシート2 シミュレーション'!L$11:L$49999,"=1"))</f>
        <v/>
      </c>
      <c r="S49" s="126" t="str">
        <f aca="false">IF(D49="","",SUMIFS('ワークシート2 シミュレーション'!$I$11:$I$49999,'ワークシート2 シミュレーション'!$D$11:$D$49999,$C49,'ワークシート2 シミュレーション'!M$11:M$49999,"=1"))</f>
        <v/>
      </c>
      <c r="T49" s="126" t="str">
        <f aca="false">IF(E49="","",SUMIFS('ワークシート2 シミュレーション'!$I$11:$I$49999,'ワークシート2 シミュレーション'!$D$11:$D$49999,$C49,'ワークシート2 シミュレーション'!N$11:N$49999,"=1"))</f>
        <v/>
      </c>
      <c r="U49" s="135" t="str">
        <f aca="false">IFERROR(O49/R49,"")</f>
        <v/>
      </c>
      <c r="V49" s="135" t="str">
        <f aca="false">IFERROR(P49/S49,"")</f>
        <v/>
      </c>
      <c r="W49" s="135" t="str">
        <f aca="false">IFERROR(Q49/T49,"")</f>
        <v/>
      </c>
    </row>
    <row r="50" customFormat="false" ht="15" hidden="false" customHeight="true" outlineLevel="0" collapsed="false">
      <c r="B50" s="126" t="n">
        <v>34</v>
      </c>
      <c r="C50" s="127"/>
      <c r="D50" s="128"/>
      <c r="E50" s="128"/>
      <c r="F50" s="128"/>
      <c r="G50" s="128"/>
      <c r="H50" s="129"/>
      <c r="I50" s="130"/>
      <c r="J50" s="131"/>
      <c r="K50" s="132" t="str">
        <f aca="false">IFERROR(INDEX(データシート!$D$4:$E$24,MATCH(H50,データシート!$C$4:$C$24,0),MATCH($D$10,データシート!$D$3:$E$3,0))*100,"")</f>
        <v/>
      </c>
      <c r="L50" s="133" t="str">
        <f aca="false">IFERROR(I50*K50/100*N$13,"")</f>
        <v/>
      </c>
      <c r="M50" s="133" t="n">
        <f aca="false">IF(ISNUMBER($N$13),SUMIF('ワークシート2 シミュレーション'!D$11:D$49999,C50,'ワークシート2 シミュレーション'!R$11:R$49999)*$N$13,"")</f>
        <v>0</v>
      </c>
      <c r="N50" s="134"/>
      <c r="O50" s="135" t="str">
        <f aca="false">IF(C50="","",SUMIFS('ワークシート2 シミュレーション'!$R$11:$R$49999,'ワークシート2 シミュレーション'!$D$11:$D$49999,$C50,'ワークシート2 シミュレーション'!L$11:L$49999,"=1"))</f>
        <v/>
      </c>
      <c r="P50" s="135" t="str">
        <f aca="false">IF(D50="","",SUMIFS('ワークシート2 シミュレーション'!$R$11:$R$49999,'ワークシート2 シミュレーション'!$D$11:$D$49999,$C50,'ワークシート2 シミュレーション'!M$11:M$49999,"=1"))</f>
        <v/>
      </c>
      <c r="Q50" s="135" t="str">
        <f aca="false">IF(E50="","",SUMIFS('ワークシート2 シミュレーション'!$R$11:$R$49999,'ワークシート2 シミュレーション'!$D$11:$D$49999,$C50,'ワークシート2 シミュレーション'!N$11:N$49999,"=1"))</f>
        <v/>
      </c>
      <c r="R50" s="126" t="str">
        <f aca="false">IF(C50="","",SUMIFS('ワークシート2 シミュレーション'!$I$11:$I$49999,'ワークシート2 シミュレーション'!$D$11:$D$49999,$C50,'ワークシート2 シミュレーション'!L$11:L$49999,"=1"))</f>
        <v/>
      </c>
      <c r="S50" s="126" t="str">
        <f aca="false">IF(D50="","",SUMIFS('ワークシート2 シミュレーション'!$I$11:$I$49999,'ワークシート2 シミュレーション'!$D$11:$D$49999,$C50,'ワークシート2 シミュレーション'!M$11:M$49999,"=1"))</f>
        <v/>
      </c>
      <c r="T50" s="126" t="str">
        <f aca="false">IF(E50="","",SUMIFS('ワークシート2 シミュレーション'!$I$11:$I$49999,'ワークシート2 シミュレーション'!$D$11:$D$49999,$C50,'ワークシート2 シミュレーション'!N$11:N$49999,"=1"))</f>
        <v/>
      </c>
      <c r="U50" s="135" t="str">
        <f aca="false">IFERROR(O50/R50,"")</f>
        <v/>
      </c>
      <c r="V50" s="135" t="str">
        <f aca="false">IFERROR(P50/S50,"")</f>
        <v/>
      </c>
      <c r="W50" s="135" t="str">
        <f aca="false">IFERROR(Q50/T50,"")</f>
        <v/>
      </c>
    </row>
    <row r="51" customFormat="false" ht="15" hidden="false" customHeight="true" outlineLevel="0" collapsed="false">
      <c r="B51" s="126" t="n">
        <v>35</v>
      </c>
      <c r="C51" s="127"/>
      <c r="D51" s="128"/>
      <c r="E51" s="128"/>
      <c r="F51" s="128"/>
      <c r="G51" s="128"/>
      <c r="H51" s="129"/>
      <c r="I51" s="130"/>
      <c r="J51" s="131"/>
      <c r="K51" s="132" t="str">
        <f aca="false">IFERROR(INDEX(データシート!$D$4:$E$24,MATCH(H51,データシート!$C$4:$C$24,0),MATCH($D$10,データシート!$D$3:$E$3,0))*100,"")</f>
        <v/>
      </c>
      <c r="L51" s="133" t="str">
        <f aca="false">IFERROR(I51*K51/100*N$13,"")</f>
        <v/>
      </c>
      <c r="M51" s="133" t="n">
        <f aca="false">IF(ISNUMBER($N$13),SUMIF('ワークシート2 シミュレーション'!D$11:D$49999,C51,'ワークシート2 シミュレーション'!R$11:R$49999)*$N$13,"")</f>
        <v>0</v>
      </c>
      <c r="N51" s="134"/>
      <c r="O51" s="135" t="str">
        <f aca="false">IF(C51="","",SUMIFS('ワークシート2 シミュレーション'!$R$11:$R$49999,'ワークシート2 シミュレーション'!$D$11:$D$49999,$C51,'ワークシート2 シミュレーション'!L$11:L$49999,"=1"))</f>
        <v/>
      </c>
      <c r="P51" s="135" t="str">
        <f aca="false">IF(D51="","",SUMIFS('ワークシート2 シミュレーション'!$R$11:$R$49999,'ワークシート2 シミュレーション'!$D$11:$D$49999,$C51,'ワークシート2 シミュレーション'!M$11:M$49999,"=1"))</f>
        <v/>
      </c>
      <c r="Q51" s="135" t="str">
        <f aca="false">IF(E51="","",SUMIFS('ワークシート2 シミュレーション'!$R$11:$R$49999,'ワークシート2 シミュレーション'!$D$11:$D$49999,$C51,'ワークシート2 シミュレーション'!N$11:N$49999,"=1"))</f>
        <v/>
      </c>
      <c r="R51" s="126" t="str">
        <f aca="false">IF(C51="","",SUMIFS('ワークシート2 シミュレーション'!$I$11:$I$49999,'ワークシート2 シミュレーション'!$D$11:$D$49999,$C51,'ワークシート2 シミュレーション'!L$11:L$49999,"=1"))</f>
        <v/>
      </c>
      <c r="S51" s="126" t="str">
        <f aca="false">IF(D51="","",SUMIFS('ワークシート2 シミュレーション'!$I$11:$I$49999,'ワークシート2 シミュレーション'!$D$11:$D$49999,$C51,'ワークシート2 シミュレーション'!M$11:M$49999,"=1"))</f>
        <v/>
      </c>
      <c r="T51" s="126" t="str">
        <f aca="false">IF(E51="","",SUMIFS('ワークシート2 シミュレーション'!$I$11:$I$49999,'ワークシート2 シミュレーション'!$D$11:$D$49999,$C51,'ワークシート2 シミュレーション'!N$11:N$49999,"=1"))</f>
        <v/>
      </c>
      <c r="U51" s="135" t="str">
        <f aca="false">IFERROR(O51/R51,"")</f>
        <v/>
      </c>
      <c r="V51" s="135" t="str">
        <f aca="false">IFERROR(P51/S51,"")</f>
        <v/>
      </c>
      <c r="W51" s="135" t="str">
        <f aca="false">IFERROR(Q51/T51,"")</f>
        <v/>
      </c>
    </row>
    <row r="52" customFormat="false" ht="15" hidden="false" customHeight="true" outlineLevel="0" collapsed="false">
      <c r="B52" s="126" t="n">
        <v>36</v>
      </c>
      <c r="C52" s="127"/>
      <c r="D52" s="128"/>
      <c r="E52" s="128"/>
      <c r="F52" s="128"/>
      <c r="G52" s="128"/>
      <c r="H52" s="129"/>
      <c r="I52" s="130"/>
      <c r="J52" s="131"/>
      <c r="K52" s="132" t="str">
        <f aca="false">IFERROR(INDEX(データシート!$D$4:$E$24,MATCH(H52,データシート!$C$4:$C$24,0),MATCH($D$10,データシート!$D$3:$E$3,0))*100,"")</f>
        <v/>
      </c>
      <c r="L52" s="133" t="str">
        <f aca="false">IFERROR(I52*K52/100*N$13,"")</f>
        <v/>
      </c>
      <c r="M52" s="133" t="n">
        <f aca="false">IF(ISNUMBER($N$13),SUMIF('ワークシート2 シミュレーション'!D$11:D$49999,C52,'ワークシート2 シミュレーション'!R$11:R$49999)*$N$13,"")</f>
        <v>0</v>
      </c>
      <c r="N52" s="134"/>
      <c r="O52" s="135" t="str">
        <f aca="false">IF(C52="","",SUMIFS('ワークシート2 シミュレーション'!$R$11:$R$49999,'ワークシート2 シミュレーション'!$D$11:$D$49999,$C52,'ワークシート2 シミュレーション'!L$11:L$49999,"=1"))</f>
        <v/>
      </c>
      <c r="P52" s="135" t="str">
        <f aca="false">IF(D52="","",SUMIFS('ワークシート2 シミュレーション'!$R$11:$R$49999,'ワークシート2 シミュレーション'!$D$11:$D$49999,$C52,'ワークシート2 シミュレーション'!M$11:M$49999,"=1"))</f>
        <v/>
      </c>
      <c r="Q52" s="135" t="str">
        <f aca="false">IF(E52="","",SUMIFS('ワークシート2 シミュレーション'!$R$11:$R$49999,'ワークシート2 シミュレーション'!$D$11:$D$49999,$C52,'ワークシート2 シミュレーション'!N$11:N$49999,"=1"))</f>
        <v/>
      </c>
      <c r="R52" s="126" t="str">
        <f aca="false">IF(C52="","",SUMIFS('ワークシート2 シミュレーション'!$I$11:$I$49999,'ワークシート2 シミュレーション'!$D$11:$D$49999,$C52,'ワークシート2 シミュレーション'!L$11:L$49999,"=1"))</f>
        <v/>
      </c>
      <c r="S52" s="126" t="str">
        <f aca="false">IF(D52="","",SUMIFS('ワークシート2 シミュレーション'!$I$11:$I$49999,'ワークシート2 シミュレーション'!$D$11:$D$49999,$C52,'ワークシート2 シミュレーション'!M$11:M$49999,"=1"))</f>
        <v/>
      </c>
      <c r="T52" s="126" t="str">
        <f aca="false">IF(E52="","",SUMIFS('ワークシート2 シミュレーション'!$I$11:$I$49999,'ワークシート2 シミュレーション'!$D$11:$D$49999,$C52,'ワークシート2 シミュレーション'!N$11:N$49999,"=1"))</f>
        <v/>
      </c>
      <c r="U52" s="135" t="str">
        <f aca="false">IFERROR(O52/R52,"")</f>
        <v/>
      </c>
      <c r="V52" s="135" t="str">
        <f aca="false">IFERROR(P52/S52,"")</f>
        <v/>
      </c>
      <c r="W52" s="135" t="str">
        <f aca="false">IFERROR(Q52/T52,"")</f>
        <v/>
      </c>
    </row>
    <row r="53" customFormat="false" ht="15" hidden="false" customHeight="true" outlineLevel="0" collapsed="false">
      <c r="B53" s="126" t="n">
        <v>37</v>
      </c>
      <c r="C53" s="127"/>
      <c r="D53" s="128"/>
      <c r="E53" s="128"/>
      <c r="F53" s="128"/>
      <c r="G53" s="128"/>
      <c r="H53" s="129"/>
      <c r="I53" s="130"/>
      <c r="J53" s="131"/>
      <c r="K53" s="132" t="str">
        <f aca="false">IFERROR(INDEX(データシート!$D$4:$E$24,MATCH(H53,データシート!$C$4:$C$24,0),MATCH($D$10,データシート!$D$3:$E$3,0))*100,"")</f>
        <v/>
      </c>
      <c r="L53" s="133" t="str">
        <f aca="false">IFERROR(I53*K53/100*N$13,"")</f>
        <v/>
      </c>
      <c r="M53" s="133" t="n">
        <f aca="false">IF(ISNUMBER($N$13),SUMIF('ワークシート2 シミュレーション'!D$11:D$49999,C53,'ワークシート2 シミュレーション'!R$11:R$49999)*$N$13,"")</f>
        <v>0</v>
      </c>
      <c r="N53" s="134"/>
      <c r="O53" s="135" t="str">
        <f aca="false">IF(C53="","",SUMIFS('ワークシート2 シミュレーション'!$R$11:$R$49999,'ワークシート2 シミュレーション'!$D$11:$D$49999,$C53,'ワークシート2 シミュレーション'!L$11:L$49999,"=1"))</f>
        <v/>
      </c>
      <c r="P53" s="135" t="str">
        <f aca="false">IF(D53="","",SUMIFS('ワークシート2 シミュレーション'!$R$11:$R$49999,'ワークシート2 シミュレーション'!$D$11:$D$49999,$C53,'ワークシート2 シミュレーション'!M$11:M$49999,"=1"))</f>
        <v/>
      </c>
      <c r="Q53" s="135" t="str">
        <f aca="false">IF(E53="","",SUMIFS('ワークシート2 シミュレーション'!$R$11:$R$49999,'ワークシート2 シミュレーション'!$D$11:$D$49999,$C53,'ワークシート2 シミュレーション'!N$11:N$49999,"=1"))</f>
        <v/>
      </c>
      <c r="R53" s="126" t="str">
        <f aca="false">IF(C53="","",SUMIFS('ワークシート2 シミュレーション'!$I$11:$I$49999,'ワークシート2 シミュレーション'!$D$11:$D$49999,$C53,'ワークシート2 シミュレーション'!L$11:L$49999,"=1"))</f>
        <v/>
      </c>
      <c r="S53" s="126" t="str">
        <f aca="false">IF(D53="","",SUMIFS('ワークシート2 シミュレーション'!$I$11:$I$49999,'ワークシート2 シミュレーション'!$D$11:$D$49999,$C53,'ワークシート2 シミュレーション'!M$11:M$49999,"=1"))</f>
        <v/>
      </c>
      <c r="T53" s="126" t="str">
        <f aca="false">IF(E53="","",SUMIFS('ワークシート2 シミュレーション'!$I$11:$I$49999,'ワークシート2 シミュレーション'!$D$11:$D$49999,$C53,'ワークシート2 シミュレーション'!N$11:N$49999,"=1"))</f>
        <v/>
      </c>
      <c r="U53" s="135" t="str">
        <f aca="false">IFERROR(O53/R53,"")</f>
        <v/>
      </c>
      <c r="V53" s="135" t="str">
        <f aca="false">IFERROR(P53/S53,"")</f>
        <v/>
      </c>
      <c r="W53" s="135" t="str">
        <f aca="false">IFERROR(Q53/T53,"")</f>
        <v/>
      </c>
    </row>
    <row r="54" customFormat="false" ht="15" hidden="false" customHeight="true" outlineLevel="0" collapsed="false">
      <c r="B54" s="126" t="n">
        <v>38</v>
      </c>
      <c r="C54" s="127"/>
      <c r="D54" s="128"/>
      <c r="E54" s="128"/>
      <c r="F54" s="128"/>
      <c r="G54" s="128"/>
      <c r="H54" s="129"/>
      <c r="I54" s="130"/>
      <c r="J54" s="131"/>
      <c r="K54" s="132" t="str">
        <f aca="false">IFERROR(INDEX(データシート!$D$4:$E$24,MATCH(H54,データシート!$C$4:$C$24,0),MATCH($D$10,データシート!$D$3:$E$3,0))*100,"")</f>
        <v/>
      </c>
      <c r="L54" s="133" t="str">
        <f aca="false">IFERROR(I54*K54/100*N$13,"")</f>
        <v/>
      </c>
      <c r="M54" s="133" t="n">
        <f aca="false">IF(ISNUMBER($N$13),SUMIF('ワークシート2 シミュレーション'!D$11:D$49999,C54,'ワークシート2 シミュレーション'!R$11:R$49999)*$N$13,"")</f>
        <v>0</v>
      </c>
      <c r="N54" s="134"/>
      <c r="O54" s="135" t="str">
        <f aca="false">IF(C54="","",SUMIFS('ワークシート2 シミュレーション'!$R$11:$R$49999,'ワークシート2 シミュレーション'!$D$11:$D$49999,$C54,'ワークシート2 シミュレーション'!L$11:L$49999,"=1"))</f>
        <v/>
      </c>
      <c r="P54" s="135" t="str">
        <f aca="false">IF(D54="","",SUMIFS('ワークシート2 シミュレーション'!$R$11:$R$49999,'ワークシート2 シミュレーション'!$D$11:$D$49999,$C54,'ワークシート2 シミュレーション'!M$11:M$49999,"=1"))</f>
        <v/>
      </c>
      <c r="Q54" s="135" t="str">
        <f aca="false">IF(E54="","",SUMIFS('ワークシート2 シミュレーション'!$R$11:$R$49999,'ワークシート2 シミュレーション'!$D$11:$D$49999,$C54,'ワークシート2 シミュレーション'!N$11:N$49999,"=1"))</f>
        <v/>
      </c>
      <c r="R54" s="126" t="str">
        <f aca="false">IF(C54="","",SUMIFS('ワークシート2 シミュレーション'!$I$11:$I$49999,'ワークシート2 シミュレーション'!$D$11:$D$49999,$C54,'ワークシート2 シミュレーション'!L$11:L$49999,"=1"))</f>
        <v/>
      </c>
      <c r="S54" s="126" t="str">
        <f aca="false">IF(D54="","",SUMIFS('ワークシート2 シミュレーション'!$I$11:$I$49999,'ワークシート2 シミュレーション'!$D$11:$D$49999,$C54,'ワークシート2 シミュレーション'!M$11:M$49999,"=1"))</f>
        <v/>
      </c>
      <c r="T54" s="126" t="str">
        <f aca="false">IF(E54="","",SUMIFS('ワークシート2 シミュレーション'!$I$11:$I$49999,'ワークシート2 シミュレーション'!$D$11:$D$49999,$C54,'ワークシート2 シミュレーション'!N$11:N$49999,"=1"))</f>
        <v/>
      </c>
      <c r="U54" s="135" t="str">
        <f aca="false">IFERROR(O54/R54,"")</f>
        <v/>
      </c>
      <c r="V54" s="135" t="str">
        <f aca="false">IFERROR(P54/S54,"")</f>
        <v/>
      </c>
      <c r="W54" s="135" t="str">
        <f aca="false">IFERROR(Q54/T54,"")</f>
        <v/>
      </c>
    </row>
    <row r="55" customFormat="false" ht="15" hidden="false" customHeight="true" outlineLevel="0" collapsed="false">
      <c r="B55" s="126" t="n">
        <v>39</v>
      </c>
      <c r="C55" s="127"/>
      <c r="D55" s="128"/>
      <c r="E55" s="128"/>
      <c r="F55" s="128"/>
      <c r="G55" s="128"/>
      <c r="H55" s="129"/>
      <c r="I55" s="130"/>
      <c r="J55" s="131"/>
      <c r="K55" s="132" t="str">
        <f aca="false">IFERROR(INDEX(データシート!$D$4:$E$24,MATCH(H55,データシート!$C$4:$C$24,0),MATCH($D$10,データシート!$D$3:$E$3,0))*100,"")</f>
        <v/>
      </c>
      <c r="L55" s="133" t="str">
        <f aca="false">IFERROR(I55*K55/100*N$13,"")</f>
        <v/>
      </c>
      <c r="M55" s="133" t="n">
        <f aca="false">IF(ISNUMBER($N$13),SUMIF('ワークシート2 シミュレーション'!D$11:D$49999,C55,'ワークシート2 シミュレーション'!R$11:R$49999)*$N$13,"")</f>
        <v>0</v>
      </c>
      <c r="N55" s="134"/>
      <c r="O55" s="135" t="str">
        <f aca="false">IF(C55="","",SUMIFS('ワークシート2 シミュレーション'!$R$11:$R$49999,'ワークシート2 シミュレーション'!$D$11:$D$49999,$C55,'ワークシート2 シミュレーション'!L$11:L$49999,"=1"))</f>
        <v/>
      </c>
      <c r="P55" s="135" t="str">
        <f aca="false">IF(D55="","",SUMIFS('ワークシート2 シミュレーション'!$R$11:$R$49999,'ワークシート2 シミュレーション'!$D$11:$D$49999,$C55,'ワークシート2 シミュレーション'!M$11:M$49999,"=1"))</f>
        <v/>
      </c>
      <c r="Q55" s="135" t="str">
        <f aca="false">IF(E55="","",SUMIFS('ワークシート2 シミュレーション'!$R$11:$R$49999,'ワークシート2 シミュレーション'!$D$11:$D$49999,$C55,'ワークシート2 シミュレーション'!N$11:N$49999,"=1"))</f>
        <v/>
      </c>
      <c r="R55" s="126" t="str">
        <f aca="false">IF(C55="","",SUMIFS('ワークシート2 シミュレーション'!$I$11:$I$49999,'ワークシート2 シミュレーション'!$D$11:$D$49999,$C55,'ワークシート2 シミュレーション'!L$11:L$49999,"=1"))</f>
        <v/>
      </c>
      <c r="S55" s="126" t="str">
        <f aca="false">IF(D55="","",SUMIFS('ワークシート2 シミュレーション'!$I$11:$I$49999,'ワークシート2 シミュレーション'!$D$11:$D$49999,$C55,'ワークシート2 シミュレーション'!M$11:M$49999,"=1"))</f>
        <v/>
      </c>
      <c r="T55" s="126" t="str">
        <f aca="false">IF(E55="","",SUMIFS('ワークシート2 シミュレーション'!$I$11:$I$49999,'ワークシート2 シミュレーション'!$D$11:$D$49999,$C55,'ワークシート2 シミュレーション'!N$11:N$49999,"=1"))</f>
        <v/>
      </c>
      <c r="U55" s="135" t="str">
        <f aca="false">IFERROR(O55/R55,"")</f>
        <v/>
      </c>
      <c r="V55" s="135" t="str">
        <f aca="false">IFERROR(P55/S55,"")</f>
        <v/>
      </c>
      <c r="W55" s="135" t="str">
        <f aca="false">IFERROR(Q55/T55,"")</f>
        <v/>
      </c>
    </row>
    <row r="56" customFormat="false" ht="15" hidden="false" customHeight="true" outlineLevel="0" collapsed="false">
      <c r="B56" s="126" t="n">
        <v>40</v>
      </c>
      <c r="C56" s="127"/>
      <c r="D56" s="128"/>
      <c r="E56" s="128"/>
      <c r="F56" s="128"/>
      <c r="G56" s="128"/>
      <c r="H56" s="129"/>
      <c r="I56" s="130"/>
      <c r="J56" s="131"/>
      <c r="K56" s="132" t="str">
        <f aca="false">IFERROR(INDEX(データシート!$D$4:$E$24,MATCH(H56,データシート!$C$4:$C$24,0),MATCH($D$10,データシート!$D$3:$E$3,0))*100,"")</f>
        <v/>
      </c>
      <c r="L56" s="133" t="str">
        <f aca="false">IFERROR(I56*K56/100*N$13,"")</f>
        <v/>
      </c>
      <c r="M56" s="133" t="n">
        <f aca="false">IF(ISNUMBER($N$13),SUMIF('ワークシート2 シミュレーション'!D$11:D$49999,C56,'ワークシート2 シミュレーション'!R$11:R$49999)*$N$13,"")</f>
        <v>0</v>
      </c>
      <c r="N56" s="134"/>
      <c r="O56" s="135" t="str">
        <f aca="false">IF(C56="","",SUMIFS('ワークシート2 シミュレーション'!$R$11:$R$49999,'ワークシート2 シミュレーション'!$D$11:$D$49999,$C56,'ワークシート2 シミュレーション'!L$11:L$49999,"=1"))</f>
        <v/>
      </c>
      <c r="P56" s="135" t="str">
        <f aca="false">IF(D56="","",SUMIFS('ワークシート2 シミュレーション'!$R$11:$R$49999,'ワークシート2 シミュレーション'!$D$11:$D$49999,$C56,'ワークシート2 シミュレーション'!M$11:M$49999,"=1"))</f>
        <v/>
      </c>
      <c r="Q56" s="135" t="str">
        <f aca="false">IF(E56="","",SUMIFS('ワークシート2 シミュレーション'!$R$11:$R$49999,'ワークシート2 シミュレーション'!$D$11:$D$49999,$C56,'ワークシート2 シミュレーション'!N$11:N$49999,"=1"))</f>
        <v/>
      </c>
      <c r="R56" s="126" t="str">
        <f aca="false">IF(C56="","",SUMIFS('ワークシート2 シミュレーション'!$I$11:$I$49999,'ワークシート2 シミュレーション'!$D$11:$D$49999,$C56,'ワークシート2 シミュレーション'!L$11:L$49999,"=1"))</f>
        <v/>
      </c>
      <c r="S56" s="126" t="str">
        <f aca="false">IF(D56="","",SUMIFS('ワークシート2 シミュレーション'!$I$11:$I$49999,'ワークシート2 シミュレーション'!$D$11:$D$49999,$C56,'ワークシート2 シミュレーション'!M$11:M$49999,"=1"))</f>
        <v/>
      </c>
      <c r="T56" s="126" t="str">
        <f aca="false">IF(E56="","",SUMIFS('ワークシート2 シミュレーション'!$I$11:$I$49999,'ワークシート2 シミュレーション'!$D$11:$D$49999,$C56,'ワークシート2 シミュレーション'!N$11:N$49999,"=1"))</f>
        <v/>
      </c>
      <c r="U56" s="135" t="str">
        <f aca="false">IFERROR(O56/R56,"")</f>
        <v/>
      </c>
      <c r="V56" s="135" t="str">
        <f aca="false">IFERROR(P56/S56,"")</f>
        <v/>
      </c>
      <c r="W56" s="135" t="str">
        <f aca="false">IFERROR(Q56/T56,"")</f>
        <v/>
      </c>
    </row>
    <row r="57" customFormat="false" ht="15" hidden="false" customHeight="true" outlineLevel="0" collapsed="false">
      <c r="B57" s="126" t="n">
        <v>41</v>
      </c>
      <c r="C57" s="127"/>
      <c r="D57" s="128"/>
      <c r="E57" s="128"/>
      <c r="F57" s="128"/>
      <c r="G57" s="128"/>
      <c r="H57" s="129"/>
      <c r="I57" s="130"/>
      <c r="J57" s="131"/>
      <c r="K57" s="132" t="str">
        <f aca="false">IFERROR(INDEX(データシート!$D$4:$E$24,MATCH(H57,データシート!$C$4:$C$24,0),MATCH($D$10,データシート!$D$3:$E$3,0))*100,"")</f>
        <v/>
      </c>
      <c r="L57" s="133" t="str">
        <f aca="false">IFERROR(I57*K57/100*N$13,"")</f>
        <v/>
      </c>
      <c r="M57" s="133" t="n">
        <f aca="false">IF(ISNUMBER($N$13),SUMIF('ワークシート2 シミュレーション'!D$11:D$49999,C57,'ワークシート2 シミュレーション'!R$11:R$49999)*$N$13,"")</f>
        <v>0</v>
      </c>
      <c r="N57" s="134"/>
      <c r="O57" s="135" t="str">
        <f aca="false">IF(C57="","",SUMIFS('ワークシート2 シミュレーション'!$R$11:$R$49999,'ワークシート2 シミュレーション'!$D$11:$D$49999,$C57,'ワークシート2 シミュレーション'!L$11:L$49999,"=1"))</f>
        <v/>
      </c>
      <c r="P57" s="135" t="str">
        <f aca="false">IF(D57="","",SUMIFS('ワークシート2 シミュレーション'!$R$11:$R$49999,'ワークシート2 シミュレーション'!$D$11:$D$49999,$C57,'ワークシート2 シミュレーション'!M$11:M$49999,"=1"))</f>
        <v/>
      </c>
      <c r="Q57" s="135" t="str">
        <f aca="false">IF(E57="","",SUMIFS('ワークシート2 シミュレーション'!$R$11:$R$49999,'ワークシート2 シミュレーション'!$D$11:$D$49999,$C57,'ワークシート2 シミュレーション'!N$11:N$49999,"=1"))</f>
        <v/>
      </c>
      <c r="R57" s="126" t="str">
        <f aca="false">IF(C57="","",SUMIFS('ワークシート2 シミュレーション'!$I$11:$I$49999,'ワークシート2 シミュレーション'!$D$11:$D$49999,$C57,'ワークシート2 シミュレーション'!L$11:L$49999,"=1"))</f>
        <v/>
      </c>
      <c r="S57" s="126" t="str">
        <f aca="false">IF(D57="","",SUMIFS('ワークシート2 シミュレーション'!$I$11:$I$49999,'ワークシート2 シミュレーション'!$D$11:$D$49999,$C57,'ワークシート2 シミュレーション'!M$11:M$49999,"=1"))</f>
        <v/>
      </c>
      <c r="T57" s="126" t="str">
        <f aca="false">IF(E57="","",SUMIFS('ワークシート2 シミュレーション'!$I$11:$I$49999,'ワークシート2 シミュレーション'!$D$11:$D$49999,$C57,'ワークシート2 シミュレーション'!N$11:N$49999,"=1"))</f>
        <v/>
      </c>
      <c r="U57" s="135" t="str">
        <f aca="false">IFERROR(O57/R57,"")</f>
        <v/>
      </c>
      <c r="V57" s="135" t="str">
        <f aca="false">IFERROR(P57/S57,"")</f>
        <v/>
      </c>
      <c r="W57" s="135" t="str">
        <f aca="false">IFERROR(Q57/T57,"")</f>
        <v/>
      </c>
    </row>
    <row r="58" customFormat="false" ht="15" hidden="false" customHeight="true" outlineLevel="0" collapsed="false">
      <c r="B58" s="126" t="n">
        <v>42</v>
      </c>
      <c r="C58" s="127"/>
      <c r="D58" s="128"/>
      <c r="E58" s="128"/>
      <c r="F58" s="128"/>
      <c r="G58" s="128"/>
      <c r="H58" s="129"/>
      <c r="I58" s="130"/>
      <c r="J58" s="131"/>
      <c r="K58" s="132" t="str">
        <f aca="false">IFERROR(INDEX(データシート!$D$4:$E$24,MATCH(H58,データシート!$C$4:$C$24,0),MATCH($D$10,データシート!$D$3:$E$3,0))*100,"")</f>
        <v/>
      </c>
      <c r="L58" s="133" t="str">
        <f aca="false">IFERROR(I58*K58/100*N$13,"")</f>
        <v/>
      </c>
      <c r="M58" s="133" t="n">
        <f aca="false">IF(ISNUMBER($N$13),SUMIF('ワークシート2 シミュレーション'!D$11:D$49999,C58,'ワークシート2 シミュレーション'!R$11:R$49999)*$N$13,"")</f>
        <v>0</v>
      </c>
      <c r="N58" s="134"/>
      <c r="O58" s="135" t="str">
        <f aca="false">IF(C58="","",SUMIFS('ワークシート2 シミュレーション'!$R$11:$R$49999,'ワークシート2 シミュレーション'!$D$11:$D$49999,$C58,'ワークシート2 シミュレーション'!L$11:L$49999,"=1"))</f>
        <v/>
      </c>
      <c r="P58" s="135" t="str">
        <f aca="false">IF(D58="","",SUMIFS('ワークシート2 シミュレーション'!$R$11:$R$49999,'ワークシート2 シミュレーション'!$D$11:$D$49999,$C58,'ワークシート2 シミュレーション'!M$11:M$49999,"=1"))</f>
        <v/>
      </c>
      <c r="Q58" s="135" t="str">
        <f aca="false">IF(E58="","",SUMIFS('ワークシート2 シミュレーション'!$R$11:$R$49999,'ワークシート2 シミュレーション'!$D$11:$D$49999,$C58,'ワークシート2 シミュレーション'!N$11:N$49999,"=1"))</f>
        <v/>
      </c>
      <c r="R58" s="126" t="str">
        <f aca="false">IF(C58="","",SUMIFS('ワークシート2 シミュレーション'!$I$11:$I$49999,'ワークシート2 シミュレーション'!$D$11:$D$49999,$C58,'ワークシート2 シミュレーション'!L$11:L$49999,"=1"))</f>
        <v/>
      </c>
      <c r="S58" s="126" t="str">
        <f aca="false">IF(D58="","",SUMIFS('ワークシート2 シミュレーション'!$I$11:$I$49999,'ワークシート2 シミュレーション'!$D$11:$D$49999,$C58,'ワークシート2 シミュレーション'!M$11:M$49999,"=1"))</f>
        <v/>
      </c>
      <c r="T58" s="126" t="str">
        <f aca="false">IF(E58="","",SUMIFS('ワークシート2 シミュレーション'!$I$11:$I$49999,'ワークシート2 シミュレーション'!$D$11:$D$49999,$C58,'ワークシート2 シミュレーション'!N$11:N$49999,"=1"))</f>
        <v/>
      </c>
      <c r="U58" s="135" t="str">
        <f aca="false">IFERROR(O58/R58,"")</f>
        <v/>
      </c>
      <c r="V58" s="135" t="str">
        <f aca="false">IFERROR(P58/S58,"")</f>
        <v/>
      </c>
      <c r="W58" s="135" t="str">
        <f aca="false">IFERROR(Q58/T58,"")</f>
        <v/>
      </c>
    </row>
    <row r="59" customFormat="false" ht="15" hidden="false" customHeight="true" outlineLevel="0" collapsed="false">
      <c r="B59" s="126" t="n">
        <v>43</v>
      </c>
      <c r="C59" s="127"/>
      <c r="D59" s="128"/>
      <c r="E59" s="128"/>
      <c r="F59" s="128"/>
      <c r="G59" s="128"/>
      <c r="H59" s="129"/>
      <c r="I59" s="130"/>
      <c r="J59" s="131"/>
      <c r="K59" s="132" t="str">
        <f aca="false">IFERROR(INDEX(データシート!$D$4:$E$24,MATCH(H59,データシート!$C$4:$C$24,0),MATCH($D$10,データシート!$D$3:$E$3,0))*100,"")</f>
        <v/>
      </c>
      <c r="L59" s="133" t="str">
        <f aca="false">IFERROR(I59*K59/100*N$13,"")</f>
        <v/>
      </c>
      <c r="M59" s="133" t="n">
        <f aca="false">IF(ISNUMBER($N$13),SUMIF('ワークシート2 シミュレーション'!D$11:D$49999,C59,'ワークシート2 シミュレーション'!R$11:R$49999)*$N$13,"")</f>
        <v>0</v>
      </c>
      <c r="N59" s="134"/>
      <c r="O59" s="135" t="str">
        <f aca="false">IF(C59="","",SUMIFS('ワークシート2 シミュレーション'!$R$11:$R$49999,'ワークシート2 シミュレーション'!$D$11:$D$49999,$C59,'ワークシート2 シミュレーション'!L$11:L$49999,"=1"))</f>
        <v/>
      </c>
      <c r="P59" s="135" t="str">
        <f aca="false">IF(D59="","",SUMIFS('ワークシート2 シミュレーション'!$R$11:$R$49999,'ワークシート2 シミュレーション'!$D$11:$D$49999,$C59,'ワークシート2 シミュレーション'!M$11:M$49999,"=1"))</f>
        <v/>
      </c>
      <c r="Q59" s="135" t="str">
        <f aca="false">IF(E59="","",SUMIFS('ワークシート2 シミュレーション'!$R$11:$R$49999,'ワークシート2 シミュレーション'!$D$11:$D$49999,$C59,'ワークシート2 シミュレーション'!N$11:N$49999,"=1"))</f>
        <v/>
      </c>
      <c r="R59" s="126" t="str">
        <f aca="false">IF(C59="","",SUMIFS('ワークシート2 シミュレーション'!$I$11:$I$49999,'ワークシート2 シミュレーション'!$D$11:$D$49999,$C59,'ワークシート2 シミュレーション'!L$11:L$49999,"=1"))</f>
        <v/>
      </c>
      <c r="S59" s="126" t="str">
        <f aca="false">IF(D59="","",SUMIFS('ワークシート2 シミュレーション'!$I$11:$I$49999,'ワークシート2 シミュレーション'!$D$11:$D$49999,$C59,'ワークシート2 シミュレーション'!M$11:M$49999,"=1"))</f>
        <v/>
      </c>
      <c r="T59" s="126" t="str">
        <f aca="false">IF(E59="","",SUMIFS('ワークシート2 シミュレーション'!$I$11:$I$49999,'ワークシート2 シミュレーション'!$D$11:$D$49999,$C59,'ワークシート2 シミュレーション'!N$11:N$49999,"=1"))</f>
        <v/>
      </c>
      <c r="U59" s="135" t="str">
        <f aca="false">IFERROR(O59/R59,"")</f>
        <v/>
      </c>
      <c r="V59" s="135" t="str">
        <f aca="false">IFERROR(P59/S59,"")</f>
        <v/>
      </c>
      <c r="W59" s="135" t="str">
        <f aca="false">IFERROR(Q59/T59,"")</f>
        <v/>
      </c>
    </row>
    <row r="60" customFormat="false" ht="15" hidden="false" customHeight="true" outlineLevel="0" collapsed="false">
      <c r="B60" s="126" t="n">
        <v>44</v>
      </c>
      <c r="C60" s="127"/>
      <c r="D60" s="128"/>
      <c r="E60" s="128"/>
      <c r="F60" s="128"/>
      <c r="G60" s="128"/>
      <c r="H60" s="129"/>
      <c r="I60" s="130"/>
      <c r="J60" s="131"/>
      <c r="K60" s="132" t="str">
        <f aca="false">IFERROR(INDEX(データシート!$D$4:$E$24,MATCH(H60,データシート!$C$4:$C$24,0),MATCH($D$10,データシート!$D$3:$E$3,0))*100,"")</f>
        <v/>
      </c>
      <c r="L60" s="133" t="str">
        <f aca="false">IFERROR(I60*K60/100*N$13,"")</f>
        <v/>
      </c>
      <c r="M60" s="133" t="n">
        <f aca="false">IF(ISNUMBER($N$13),SUMIF('ワークシート2 シミュレーション'!D$11:D$49999,C60,'ワークシート2 シミュレーション'!R$11:R$49999)*$N$13,"")</f>
        <v>0</v>
      </c>
      <c r="N60" s="134"/>
      <c r="O60" s="135" t="str">
        <f aca="false">IF(C60="","",SUMIFS('ワークシート2 シミュレーション'!$R$11:$R$49999,'ワークシート2 シミュレーション'!$D$11:$D$49999,$C60,'ワークシート2 シミュレーション'!L$11:L$49999,"=1"))</f>
        <v/>
      </c>
      <c r="P60" s="135" t="str">
        <f aca="false">IF(D60="","",SUMIFS('ワークシート2 シミュレーション'!$R$11:$R$49999,'ワークシート2 シミュレーション'!$D$11:$D$49999,$C60,'ワークシート2 シミュレーション'!M$11:M$49999,"=1"))</f>
        <v/>
      </c>
      <c r="Q60" s="135" t="str">
        <f aca="false">IF(E60="","",SUMIFS('ワークシート2 シミュレーション'!$R$11:$R$49999,'ワークシート2 シミュレーション'!$D$11:$D$49999,$C60,'ワークシート2 シミュレーション'!N$11:N$49999,"=1"))</f>
        <v/>
      </c>
      <c r="R60" s="126" t="str">
        <f aca="false">IF(C60="","",SUMIFS('ワークシート2 シミュレーション'!$I$11:$I$49999,'ワークシート2 シミュレーション'!$D$11:$D$49999,$C60,'ワークシート2 シミュレーション'!L$11:L$49999,"=1"))</f>
        <v/>
      </c>
      <c r="S60" s="126" t="str">
        <f aca="false">IF(D60="","",SUMIFS('ワークシート2 シミュレーション'!$I$11:$I$49999,'ワークシート2 シミュレーション'!$D$11:$D$49999,$C60,'ワークシート2 シミュレーション'!M$11:M$49999,"=1"))</f>
        <v/>
      </c>
      <c r="T60" s="126" t="str">
        <f aca="false">IF(E60="","",SUMIFS('ワークシート2 シミュレーション'!$I$11:$I$49999,'ワークシート2 シミュレーション'!$D$11:$D$49999,$C60,'ワークシート2 シミュレーション'!N$11:N$49999,"=1"))</f>
        <v/>
      </c>
      <c r="U60" s="135" t="str">
        <f aca="false">IFERROR(O60/R60,"")</f>
        <v/>
      </c>
      <c r="V60" s="135" t="str">
        <f aca="false">IFERROR(P60/S60,"")</f>
        <v/>
      </c>
      <c r="W60" s="135" t="str">
        <f aca="false">IFERROR(Q60/T60,"")</f>
        <v/>
      </c>
    </row>
    <row r="61" customFormat="false" ht="15" hidden="false" customHeight="true" outlineLevel="0" collapsed="false">
      <c r="B61" s="126" t="n">
        <v>45</v>
      </c>
      <c r="C61" s="127"/>
      <c r="D61" s="128"/>
      <c r="E61" s="128"/>
      <c r="F61" s="128"/>
      <c r="G61" s="128"/>
      <c r="H61" s="129"/>
      <c r="I61" s="130"/>
      <c r="J61" s="131"/>
      <c r="K61" s="132" t="str">
        <f aca="false">IFERROR(INDEX(データシート!$D$4:$E$24,MATCH(H61,データシート!$C$4:$C$24,0),MATCH($D$10,データシート!$D$3:$E$3,0))*100,"")</f>
        <v/>
      </c>
      <c r="L61" s="133" t="str">
        <f aca="false">IFERROR(I61*K61/100*N$13,"")</f>
        <v/>
      </c>
      <c r="M61" s="133" t="n">
        <f aca="false">IF(ISNUMBER($N$13),SUMIF('ワークシート2 シミュレーション'!D$11:D$49999,C61,'ワークシート2 シミュレーション'!R$11:R$49999)*$N$13,"")</f>
        <v>0</v>
      </c>
      <c r="N61" s="134"/>
      <c r="O61" s="135" t="str">
        <f aca="false">IF(C61="","",SUMIFS('ワークシート2 シミュレーション'!$R$11:$R$49999,'ワークシート2 シミュレーション'!$D$11:$D$49999,$C61,'ワークシート2 シミュレーション'!L$11:L$49999,"=1"))</f>
        <v/>
      </c>
      <c r="P61" s="135" t="str">
        <f aca="false">IF(D61="","",SUMIFS('ワークシート2 シミュレーション'!$R$11:$R$49999,'ワークシート2 シミュレーション'!$D$11:$D$49999,$C61,'ワークシート2 シミュレーション'!M$11:M$49999,"=1"))</f>
        <v/>
      </c>
      <c r="Q61" s="135" t="str">
        <f aca="false">IF(E61="","",SUMIFS('ワークシート2 シミュレーション'!$R$11:$R$49999,'ワークシート2 シミュレーション'!$D$11:$D$49999,$C61,'ワークシート2 シミュレーション'!N$11:N$49999,"=1"))</f>
        <v/>
      </c>
      <c r="R61" s="126" t="str">
        <f aca="false">IF(C61="","",SUMIFS('ワークシート2 シミュレーション'!$I$11:$I$49999,'ワークシート2 シミュレーション'!$D$11:$D$49999,$C61,'ワークシート2 シミュレーション'!L$11:L$49999,"=1"))</f>
        <v/>
      </c>
      <c r="S61" s="126" t="str">
        <f aca="false">IF(D61="","",SUMIFS('ワークシート2 シミュレーション'!$I$11:$I$49999,'ワークシート2 シミュレーション'!$D$11:$D$49999,$C61,'ワークシート2 シミュレーション'!M$11:M$49999,"=1"))</f>
        <v/>
      </c>
      <c r="T61" s="126" t="str">
        <f aca="false">IF(E61="","",SUMIFS('ワークシート2 シミュレーション'!$I$11:$I$49999,'ワークシート2 シミュレーション'!$D$11:$D$49999,$C61,'ワークシート2 シミュレーション'!N$11:N$49999,"=1"))</f>
        <v/>
      </c>
      <c r="U61" s="135" t="str">
        <f aca="false">IFERROR(O61/R61,"")</f>
        <v/>
      </c>
      <c r="V61" s="135" t="str">
        <f aca="false">IFERROR(P61/S61,"")</f>
        <v/>
      </c>
      <c r="W61" s="135" t="str">
        <f aca="false">IFERROR(Q61/T61,"")</f>
        <v/>
      </c>
    </row>
    <row r="62" customFormat="false" ht="15" hidden="false" customHeight="true" outlineLevel="0" collapsed="false">
      <c r="B62" s="126" t="n">
        <v>46</v>
      </c>
      <c r="C62" s="127"/>
      <c r="D62" s="128"/>
      <c r="E62" s="128"/>
      <c r="F62" s="128"/>
      <c r="G62" s="128"/>
      <c r="H62" s="129"/>
      <c r="I62" s="130"/>
      <c r="J62" s="131"/>
      <c r="K62" s="132" t="str">
        <f aca="false">IFERROR(INDEX(データシート!$D$4:$E$24,MATCH(H62,データシート!$C$4:$C$24,0),MATCH($D$10,データシート!$D$3:$E$3,0))*100,"")</f>
        <v/>
      </c>
      <c r="L62" s="133" t="str">
        <f aca="false">IFERROR(I62*K62/100*N$13,"")</f>
        <v/>
      </c>
      <c r="M62" s="133" t="n">
        <f aca="false">IF(ISNUMBER($N$13),SUMIF('ワークシート2 シミュレーション'!D$11:D$49999,C62,'ワークシート2 シミュレーション'!R$11:R$49999)*$N$13,"")</f>
        <v>0</v>
      </c>
      <c r="N62" s="134"/>
      <c r="O62" s="135" t="str">
        <f aca="false">IF(C62="","",SUMIFS('ワークシート2 シミュレーション'!$R$11:$R$49999,'ワークシート2 シミュレーション'!$D$11:$D$49999,$C62,'ワークシート2 シミュレーション'!L$11:L$49999,"=1"))</f>
        <v/>
      </c>
      <c r="P62" s="135" t="str">
        <f aca="false">IF(D62="","",SUMIFS('ワークシート2 シミュレーション'!$R$11:$R$49999,'ワークシート2 シミュレーション'!$D$11:$D$49999,$C62,'ワークシート2 シミュレーション'!M$11:M$49999,"=1"))</f>
        <v/>
      </c>
      <c r="Q62" s="135" t="str">
        <f aca="false">IF(E62="","",SUMIFS('ワークシート2 シミュレーション'!$R$11:$R$49999,'ワークシート2 シミュレーション'!$D$11:$D$49999,$C62,'ワークシート2 シミュレーション'!N$11:N$49999,"=1"))</f>
        <v/>
      </c>
      <c r="R62" s="126" t="str">
        <f aca="false">IF(C62="","",SUMIFS('ワークシート2 シミュレーション'!$I$11:$I$49999,'ワークシート2 シミュレーション'!$D$11:$D$49999,$C62,'ワークシート2 シミュレーション'!L$11:L$49999,"=1"))</f>
        <v/>
      </c>
      <c r="S62" s="126" t="str">
        <f aca="false">IF(D62="","",SUMIFS('ワークシート2 シミュレーション'!$I$11:$I$49999,'ワークシート2 シミュレーション'!$D$11:$D$49999,$C62,'ワークシート2 シミュレーション'!M$11:M$49999,"=1"))</f>
        <v/>
      </c>
      <c r="T62" s="126" t="str">
        <f aca="false">IF(E62="","",SUMIFS('ワークシート2 シミュレーション'!$I$11:$I$49999,'ワークシート2 シミュレーション'!$D$11:$D$49999,$C62,'ワークシート2 シミュレーション'!N$11:N$49999,"=1"))</f>
        <v/>
      </c>
      <c r="U62" s="135" t="str">
        <f aca="false">IFERROR(O62/R62,"")</f>
        <v/>
      </c>
      <c r="V62" s="135" t="str">
        <f aca="false">IFERROR(P62/S62,"")</f>
        <v/>
      </c>
      <c r="W62" s="135" t="str">
        <f aca="false">IFERROR(Q62/T62,"")</f>
        <v/>
      </c>
    </row>
    <row r="63" customFormat="false" ht="15" hidden="false" customHeight="true" outlineLevel="0" collapsed="false">
      <c r="B63" s="126" t="n">
        <v>47</v>
      </c>
      <c r="C63" s="127"/>
      <c r="D63" s="128"/>
      <c r="E63" s="128"/>
      <c r="F63" s="128"/>
      <c r="G63" s="128"/>
      <c r="H63" s="129"/>
      <c r="I63" s="130"/>
      <c r="J63" s="131"/>
      <c r="K63" s="132" t="str">
        <f aca="false">IFERROR(INDEX(データシート!$D$4:$E$24,MATCH(H63,データシート!$C$4:$C$24,0),MATCH($D$10,データシート!$D$3:$E$3,0))*100,"")</f>
        <v/>
      </c>
      <c r="L63" s="133" t="str">
        <f aca="false">IFERROR(I63*K63/100*N$13,"")</f>
        <v/>
      </c>
      <c r="M63" s="133" t="n">
        <f aca="false">IF(ISNUMBER($N$13),SUMIF('ワークシート2 シミュレーション'!D$11:D$49999,C63,'ワークシート2 シミュレーション'!R$11:R$49999)*$N$13,"")</f>
        <v>0</v>
      </c>
      <c r="N63" s="134"/>
      <c r="O63" s="135" t="str">
        <f aca="false">IF(C63="","",SUMIFS('ワークシート2 シミュレーション'!$R$11:$R$49999,'ワークシート2 シミュレーション'!$D$11:$D$49999,$C63,'ワークシート2 シミュレーション'!L$11:L$49999,"=1"))</f>
        <v/>
      </c>
      <c r="P63" s="135" t="str">
        <f aca="false">IF(D63="","",SUMIFS('ワークシート2 シミュレーション'!$R$11:$R$49999,'ワークシート2 シミュレーション'!$D$11:$D$49999,$C63,'ワークシート2 シミュレーション'!M$11:M$49999,"=1"))</f>
        <v/>
      </c>
      <c r="Q63" s="135" t="str">
        <f aca="false">IF(E63="","",SUMIFS('ワークシート2 シミュレーション'!$R$11:$R$49999,'ワークシート2 シミュレーション'!$D$11:$D$49999,$C63,'ワークシート2 シミュレーション'!N$11:N$49999,"=1"))</f>
        <v/>
      </c>
      <c r="R63" s="126" t="str">
        <f aca="false">IF(C63="","",SUMIFS('ワークシート2 シミュレーション'!$I$11:$I$49999,'ワークシート2 シミュレーション'!$D$11:$D$49999,$C63,'ワークシート2 シミュレーション'!L$11:L$49999,"=1"))</f>
        <v/>
      </c>
      <c r="S63" s="126" t="str">
        <f aca="false">IF(D63="","",SUMIFS('ワークシート2 シミュレーション'!$I$11:$I$49999,'ワークシート2 シミュレーション'!$D$11:$D$49999,$C63,'ワークシート2 シミュレーション'!M$11:M$49999,"=1"))</f>
        <v/>
      </c>
      <c r="T63" s="126" t="str">
        <f aca="false">IF(E63="","",SUMIFS('ワークシート2 シミュレーション'!$I$11:$I$49999,'ワークシート2 シミュレーション'!$D$11:$D$49999,$C63,'ワークシート2 シミュレーション'!N$11:N$49999,"=1"))</f>
        <v/>
      </c>
      <c r="U63" s="135" t="str">
        <f aca="false">IFERROR(O63/R63,"")</f>
        <v/>
      </c>
      <c r="V63" s="135" t="str">
        <f aca="false">IFERROR(P63/S63,"")</f>
        <v/>
      </c>
      <c r="W63" s="135" t="str">
        <f aca="false">IFERROR(Q63/T63,"")</f>
        <v/>
      </c>
    </row>
    <row r="64" customFormat="false" ht="15" hidden="false" customHeight="true" outlineLevel="0" collapsed="false">
      <c r="B64" s="126" t="n">
        <v>48</v>
      </c>
      <c r="C64" s="127"/>
      <c r="D64" s="128"/>
      <c r="E64" s="128"/>
      <c r="F64" s="128"/>
      <c r="G64" s="128"/>
      <c r="H64" s="129"/>
      <c r="I64" s="130"/>
      <c r="J64" s="131"/>
      <c r="K64" s="132" t="str">
        <f aca="false">IFERROR(INDEX(データシート!$D$4:$E$24,MATCH(H64,データシート!$C$4:$C$24,0),MATCH($D$10,データシート!$D$3:$E$3,0))*100,"")</f>
        <v/>
      </c>
      <c r="L64" s="133" t="str">
        <f aca="false">IFERROR(I64*K64/100*N$13,"")</f>
        <v/>
      </c>
      <c r="M64" s="133" t="n">
        <f aca="false">IF(ISNUMBER($N$13),SUMIF('ワークシート2 シミュレーション'!D$11:D$49999,C64,'ワークシート2 シミュレーション'!R$11:R$49999)*$N$13,"")</f>
        <v>0</v>
      </c>
      <c r="N64" s="134"/>
      <c r="O64" s="135" t="str">
        <f aca="false">IF(C64="","",SUMIFS('ワークシート2 シミュレーション'!$R$11:$R$49999,'ワークシート2 シミュレーション'!$D$11:$D$49999,$C64,'ワークシート2 シミュレーション'!L$11:L$49999,"=1"))</f>
        <v/>
      </c>
      <c r="P64" s="135" t="str">
        <f aca="false">IF(D64="","",SUMIFS('ワークシート2 シミュレーション'!$R$11:$R$49999,'ワークシート2 シミュレーション'!$D$11:$D$49999,$C64,'ワークシート2 シミュレーション'!M$11:M$49999,"=1"))</f>
        <v/>
      </c>
      <c r="Q64" s="135" t="str">
        <f aca="false">IF(E64="","",SUMIFS('ワークシート2 シミュレーション'!$R$11:$R$49999,'ワークシート2 シミュレーション'!$D$11:$D$49999,$C64,'ワークシート2 シミュレーション'!N$11:N$49999,"=1"))</f>
        <v/>
      </c>
      <c r="R64" s="126" t="str">
        <f aca="false">IF(C64="","",SUMIFS('ワークシート2 シミュレーション'!$I$11:$I$49999,'ワークシート2 シミュレーション'!$D$11:$D$49999,$C64,'ワークシート2 シミュレーション'!L$11:L$49999,"=1"))</f>
        <v/>
      </c>
      <c r="S64" s="126" t="str">
        <f aca="false">IF(D64="","",SUMIFS('ワークシート2 シミュレーション'!$I$11:$I$49999,'ワークシート2 シミュレーション'!$D$11:$D$49999,$C64,'ワークシート2 シミュレーション'!M$11:M$49999,"=1"))</f>
        <v/>
      </c>
      <c r="T64" s="126" t="str">
        <f aca="false">IF(E64="","",SUMIFS('ワークシート2 シミュレーション'!$I$11:$I$49999,'ワークシート2 シミュレーション'!$D$11:$D$49999,$C64,'ワークシート2 シミュレーション'!N$11:N$49999,"=1"))</f>
        <v/>
      </c>
      <c r="U64" s="135" t="str">
        <f aca="false">IFERROR(O64/R64,"")</f>
        <v/>
      </c>
      <c r="V64" s="135" t="str">
        <f aca="false">IFERROR(P64/S64,"")</f>
        <v/>
      </c>
      <c r="W64" s="135" t="str">
        <f aca="false">IFERROR(Q64/T64,"")</f>
        <v/>
      </c>
    </row>
    <row r="65" customFormat="false" ht="15" hidden="false" customHeight="true" outlineLevel="0" collapsed="false">
      <c r="B65" s="126" t="n">
        <v>49</v>
      </c>
      <c r="C65" s="127"/>
      <c r="D65" s="128"/>
      <c r="E65" s="128"/>
      <c r="F65" s="128"/>
      <c r="G65" s="128"/>
      <c r="H65" s="129"/>
      <c r="I65" s="130"/>
      <c r="J65" s="131"/>
      <c r="K65" s="132" t="str">
        <f aca="false">IFERROR(INDEX(データシート!$D$4:$E$24,MATCH(H65,データシート!$C$4:$C$24,0),MATCH($D$10,データシート!$D$3:$E$3,0))*100,"")</f>
        <v/>
      </c>
      <c r="L65" s="133" t="str">
        <f aca="false">IFERROR(I65*K65/100*N$13,"")</f>
        <v/>
      </c>
      <c r="M65" s="133" t="n">
        <f aca="false">IF(ISNUMBER($N$13),SUMIF('ワークシート2 シミュレーション'!D$11:D$49999,C65,'ワークシート2 シミュレーション'!R$11:R$49999)*$N$13,"")</f>
        <v>0</v>
      </c>
      <c r="N65" s="134"/>
      <c r="O65" s="135" t="str">
        <f aca="false">IF(C65="","",SUMIFS('ワークシート2 シミュレーション'!$R$11:$R$49999,'ワークシート2 シミュレーション'!$D$11:$D$49999,$C65,'ワークシート2 シミュレーション'!L$11:L$49999,"=1"))</f>
        <v/>
      </c>
      <c r="P65" s="135" t="str">
        <f aca="false">IF(D65="","",SUMIFS('ワークシート2 シミュレーション'!$R$11:$R$49999,'ワークシート2 シミュレーション'!$D$11:$D$49999,$C65,'ワークシート2 シミュレーション'!M$11:M$49999,"=1"))</f>
        <v/>
      </c>
      <c r="Q65" s="135" t="str">
        <f aca="false">IF(E65="","",SUMIFS('ワークシート2 シミュレーション'!$R$11:$R$49999,'ワークシート2 シミュレーション'!$D$11:$D$49999,$C65,'ワークシート2 シミュレーション'!N$11:N$49999,"=1"))</f>
        <v/>
      </c>
      <c r="R65" s="126" t="str">
        <f aca="false">IF(C65="","",SUMIFS('ワークシート2 シミュレーション'!$I$11:$I$49999,'ワークシート2 シミュレーション'!$D$11:$D$49999,$C65,'ワークシート2 シミュレーション'!L$11:L$49999,"=1"))</f>
        <v/>
      </c>
      <c r="S65" s="126" t="str">
        <f aca="false">IF(D65="","",SUMIFS('ワークシート2 シミュレーション'!$I$11:$I$49999,'ワークシート2 シミュレーション'!$D$11:$D$49999,$C65,'ワークシート2 シミュレーション'!M$11:M$49999,"=1"))</f>
        <v/>
      </c>
      <c r="T65" s="126" t="str">
        <f aca="false">IF(E65="","",SUMIFS('ワークシート2 シミュレーション'!$I$11:$I$49999,'ワークシート2 シミュレーション'!$D$11:$D$49999,$C65,'ワークシート2 シミュレーション'!N$11:N$49999,"=1"))</f>
        <v/>
      </c>
      <c r="U65" s="135" t="str">
        <f aca="false">IFERROR(O65/R65,"")</f>
        <v/>
      </c>
      <c r="V65" s="135" t="str">
        <f aca="false">IFERROR(P65/S65,"")</f>
        <v/>
      </c>
      <c r="W65" s="135" t="str">
        <f aca="false">IFERROR(Q65/T65,"")</f>
        <v/>
      </c>
    </row>
    <row r="66" customFormat="false" ht="15" hidden="false" customHeight="true" outlineLevel="0" collapsed="false">
      <c r="B66" s="126" t="n">
        <v>50</v>
      </c>
      <c r="C66" s="127"/>
      <c r="D66" s="128"/>
      <c r="E66" s="128"/>
      <c r="F66" s="128"/>
      <c r="G66" s="128"/>
      <c r="H66" s="129"/>
      <c r="I66" s="130"/>
      <c r="J66" s="131"/>
      <c r="K66" s="132" t="str">
        <f aca="false">IFERROR(INDEX(データシート!$D$4:$E$24,MATCH(H66,データシート!$C$4:$C$24,0),MATCH($D$10,データシート!$D$3:$E$3,0))*100,"")</f>
        <v/>
      </c>
      <c r="L66" s="133" t="str">
        <f aca="false">IFERROR(I66*K66/100*N$13,"")</f>
        <v/>
      </c>
      <c r="M66" s="133" t="n">
        <f aca="false">IF(ISNUMBER($N$13),SUMIF('ワークシート2 シミュレーション'!D$11:D$49999,C66,'ワークシート2 シミュレーション'!R$11:R$49999)*$N$13,"")</f>
        <v>0</v>
      </c>
      <c r="N66" s="134"/>
      <c r="O66" s="135" t="str">
        <f aca="false">IF(C66="","",SUMIFS('ワークシート2 シミュレーション'!$R$11:$R$49999,'ワークシート2 シミュレーション'!$D$11:$D$49999,$C66,'ワークシート2 シミュレーション'!L$11:L$49999,"=1"))</f>
        <v/>
      </c>
      <c r="P66" s="135" t="str">
        <f aca="false">IF(D66="","",SUMIFS('ワークシート2 シミュレーション'!$R$11:$R$49999,'ワークシート2 シミュレーション'!$D$11:$D$49999,$C66,'ワークシート2 シミュレーション'!M$11:M$49999,"=1"))</f>
        <v/>
      </c>
      <c r="Q66" s="135" t="str">
        <f aca="false">IF(E66="","",SUMIFS('ワークシート2 シミュレーション'!$R$11:$R$49999,'ワークシート2 シミュレーション'!$D$11:$D$49999,$C66,'ワークシート2 シミュレーション'!N$11:N$49999,"=1"))</f>
        <v/>
      </c>
      <c r="R66" s="126" t="str">
        <f aca="false">IF(C66="","",SUMIFS('ワークシート2 シミュレーション'!$I$11:$I$49999,'ワークシート2 シミュレーション'!$D$11:$D$49999,$C66,'ワークシート2 シミュレーション'!L$11:L$49999,"=1"))</f>
        <v/>
      </c>
      <c r="S66" s="126" t="str">
        <f aca="false">IF(D66="","",SUMIFS('ワークシート2 シミュレーション'!$I$11:$I$49999,'ワークシート2 シミュレーション'!$D$11:$D$49999,$C66,'ワークシート2 シミュレーション'!M$11:M$49999,"=1"))</f>
        <v/>
      </c>
      <c r="T66" s="126" t="str">
        <f aca="false">IF(E66="","",SUMIFS('ワークシート2 シミュレーション'!$I$11:$I$49999,'ワークシート2 シミュレーション'!$D$11:$D$49999,$C66,'ワークシート2 シミュレーション'!N$11:N$49999,"=1"))</f>
        <v/>
      </c>
      <c r="U66" s="135" t="str">
        <f aca="false">IFERROR(O66/R66,"")</f>
        <v/>
      </c>
      <c r="V66" s="135" t="str">
        <f aca="false">IFERROR(P66/S66,"")</f>
        <v/>
      </c>
      <c r="W66" s="135" t="str">
        <f aca="false">IFERROR(Q66/T66,"")</f>
        <v/>
      </c>
    </row>
  </sheetData>
  <mergeCells count="7">
    <mergeCell ref="D8:E8"/>
    <mergeCell ref="D9:O9"/>
    <mergeCell ref="D10:E10"/>
    <mergeCell ref="D11:E11"/>
    <mergeCell ref="O15:Q15"/>
    <mergeCell ref="R15:T15"/>
    <mergeCell ref="U15:W15"/>
  </mergeCells>
  <dataValidations count="1">
    <dataValidation allowBlank="true" error="10桁の半角数字で入力してください。" errorTitle="事業所番号" operator="equal" showDropDown="false" showErrorMessage="true" showInputMessage="true" sqref="C17:C66" type="none">
      <formula1>0</formula1>
      <formula2>0</formula2>
    </dataValidation>
  </dataValidations>
  <printOptions headings="false" gridLines="false" gridLinesSet="true" horizontalCentered="false" verticalCentered="false"/>
  <pageMargins left="0.7" right="0.7" top="0.75" bottom="0.75" header="0.511805555555555" footer="0.511805555555555"/>
  <pageSetup paperSize="8" scale="100" firstPageNumber="0" fitToWidth="1" fitToHeight="0" pageOrder="downThenOver" orientation="landscape" usePrinterDefaults="false" blackAndWhite="false" draft="false" cellComments="none" useFirstPageNumber="false" horizontalDpi="300" verticalDpi="300" copies="1"/>
  <headerFooter differentFirst="false" differentOddEven="false">
    <oddHeader/>
    <oddFooter/>
  </headerFooter>
</worksheet>
</file>

<file path=xl/worksheets/sheet6.xml><?xml version="1.0" encoding="utf-8"?>
<worksheet xmlns="http://schemas.openxmlformats.org/spreadsheetml/2006/main" xmlns:r="http://schemas.openxmlformats.org/officeDocument/2006/relationships">
  <sheetPr filterMode="false">
    <tabColor rgb="FFFFC000"/>
    <pageSetUpPr fitToPage="true"/>
  </sheetPr>
  <dimension ref="B1:Z110"/>
  <sheetViews>
    <sheetView windowProtection="false" showFormulas="false" showGridLines="true" showRowColHeaders="true" showZeros="true" rightToLeft="false" tabSelected="false" showOutlineSymbols="true" defaultGridColor="true" view="normal" topLeftCell="A1" colorId="64" zoomScale="85" zoomScaleNormal="85" zoomScalePageLayoutView="85" workbookViewId="0">
      <selection pane="topLeft" activeCell="A14" activeCellId="0" sqref="A14"/>
    </sheetView>
  </sheetViews>
  <sheetFormatPr defaultRowHeight="18"/>
  <cols>
    <col collapsed="false" hidden="false" max="1" min="1" style="137" width="1.52263374485597"/>
    <col collapsed="false" hidden="false" max="2" min="2" style="137" width="3.15637860082305"/>
    <col collapsed="false" hidden="false" max="3" min="3" style="137" width="10.2345679012346"/>
    <col collapsed="false" hidden="false" max="4" min="4" style="137" width="16.0041152263374"/>
    <col collapsed="false" hidden="false" max="6" min="5" style="137" width="9.14814814814815"/>
    <col collapsed="false" hidden="false" max="7" min="7" style="138" width="10.8888888888889"/>
    <col collapsed="false" hidden="false" max="8" min="8" style="137" width="9.14814814814815"/>
    <col collapsed="false" hidden="false" max="9" min="9" style="137" width="9.58024691358025"/>
    <col collapsed="false" hidden="false" max="13" min="10" style="137" width="9.14814814814815"/>
    <col collapsed="false" hidden="false" max="14" min="14" style="137" width="9.58024691358025"/>
    <col collapsed="false" hidden="false" max="15" min="15" style="137" width="11.3251028806584"/>
    <col collapsed="false" hidden="false" max="19" min="16" style="137" width="17.8559670781893"/>
    <col collapsed="false" hidden="false" max="20" min="20" style="137" width="5.0082304526749"/>
    <col collapsed="false" hidden="false" max="23" min="21" style="137" width="4.1358024691358"/>
    <col collapsed="false" hidden="false" max="24" min="24" style="138" width="20.0329218106996"/>
    <col collapsed="false" hidden="false" max="26" min="25" style="0" width="20.0329218106996"/>
    <col collapsed="false" hidden="false" max="1025" min="27" style="0" width="9.14814814814815"/>
  </cols>
  <sheetData>
    <row r="1" customFormat="false" ht="24.5" hidden="false" customHeight="false" outlineLevel="0" collapsed="false">
      <c r="B1" s="139" t="s">
        <v>223</v>
      </c>
      <c r="C1" s="139"/>
      <c r="D1" s="139"/>
      <c r="E1" s="0"/>
      <c r="F1" s="0"/>
      <c r="G1" s="0"/>
      <c r="H1" s="0"/>
      <c r="I1" s="0"/>
      <c r="J1" s="0"/>
      <c r="K1" s="0"/>
      <c r="L1" s="0"/>
      <c r="M1" s="0"/>
      <c r="N1" s="0"/>
      <c r="O1" s="0"/>
      <c r="P1" s="0"/>
      <c r="Q1" s="0"/>
      <c r="R1" s="0"/>
      <c r="S1" s="0"/>
      <c r="T1" s="0"/>
      <c r="U1" s="0"/>
      <c r="V1" s="0"/>
      <c r="W1" s="0"/>
      <c r="X1" s="0"/>
    </row>
    <row r="2" customFormat="false" ht="25" hidden="false" customHeight="false" outlineLevel="0" collapsed="false">
      <c r="B2" s="139"/>
      <c r="C2" s="140" t="s">
        <v>224</v>
      </c>
      <c r="D2" s="139"/>
      <c r="E2" s="0"/>
      <c r="F2" s="0"/>
      <c r="G2" s="0"/>
      <c r="H2" s="0"/>
      <c r="I2" s="0"/>
      <c r="J2" s="0"/>
      <c r="K2" s="0"/>
      <c r="L2" s="0"/>
      <c r="M2" s="0"/>
      <c r="N2" s="0"/>
      <c r="O2" s="0"/>
      <c r="P2" s="0"/>
      <c r="Q2" s="0"/>
      <c r="R2" s="0"/>
      <c r="S2" s="0"/>
      <c r="T2" s="0"/>
      <c r="U2" s="0"/>
      <c r="V2" s="0"/>
      <c r="W2" s="0"/>
      <c r="X2" s="0"/>
    </row>
    <row r="3" customFormat="false" ht="24.5" hidden="true" customHeight="false" outlineLevel="0" collapsed="false">
      <c r="B3" s="0"/>
      <c r="C3" s="139"/>
      <c r="D3" s="0"/>
      <c r="E3" s="0"/>
      <c r="F3" s="0"/>
      <c r="G3" s="0"/>
      <c r="H3" s="0"/>
      <c r="I3" s="0"/>
      <c r="J3" s="0"/>
      <c r="K3" s="0"/>
      <c r="L3" s="0"/>
      <c r="M3" s="0"/>
      <c r="N3" s="0"/>
      <c r="O3" s="0"/>
      <c r="P3" s="0"/>
      <c r="Q3" s="0"/>
      <c r="R3" s="0"/>
      <c r="S3" s="0"/>
      <c r="T3" s="0"/>
      <c r="U3" s="0"/>
      <c r="V3" s="0"/>
      <c r="W3" s="0"/>
      <c r="X3" s="0"/>
    </row>
    <row r="4" customFormat="false" ht="18" hidden="true" customHeight="false" outlineLevel="0" collapsed="false">
      <c r="B4" s="0"/>
      <c r="C4" s="0"/>
      <c r="D4" s="0"/>
      <c r="E4" s="0"/>
      <c r="F4" s="0"/>
      <c r="G4" s="0"/>
      <c r="H4" s="0"/>
      <c r="I4" s="0"/>
      <c r="J4" s="0"/>
      <c r="K4" s="0"/>
      <c r="L4" s="0"/>
      <c r="M4" s="0"/>
      <c r="N4" s="0"/>
      <c r="O4" s="0"/>
      <c r="P4" s="0"/>
      <c r="Q4" s="0"/>
      <c r="R4" s="0"/>
      <c r="S4" s="0"/>
      <c r="T4" s="0"/>
      <c r="U4" s="0"/>
      <c r="V4" s="0"/>
      <c r="W4" s="0"/>
      <c r="X4" s="0"/>
    </row>
    <row r="5" customFormat="false" ht="18.5" hidden="true" customHeight="false" outlineLevel="0" collapsed="false">
      <c r="B5" s="0"/>
      <c r="C5" s="0"/>
      <c r="D5" s="0"/>
      <c r="E5" s="0"/>
      <c r="F5" s="0"/>
      <c r="G5" s="0"/>
      <c r="H5" s="0"/>
      <c r="I5" s="0"/>
      <c r="J5" s="0"/>
      <c r="K5" s="0"/>
      <c r="L5" s="0"/>
      <c r="M5" s="0"/>
      <c r="N5" s="0"/>
      <c r="O5" s="0"/>
      <c r="P5" s="0"/>
      <c r="Q5" s="138"/>
      <c r="R5" s="0"/>
      <c r="S5" s="0"/>
      <c r="T5" s="0"/>
      <c r="U5" s="0"/>
      <c r="V5" s="0"/>
      <c r="W5" s="0"/>
      <c r="X5" s="0"/>
    </row>
    <row r="6" customFormat="false" ht="18.5" hidden="false" customHeight="false" outlineLevel="0" collapsed="false">
      <c r="B6" s="0"/>
      <c r="C6" s="0"/>
      <c r="D6" s="0"/>
      <c r="E6" s="0"/>
      <c r="F6" s="0"/>
      <c r="G6" s="0"/>
      <c r="H6" s="0"/>
      <c r="I6" s="0"/>
      <c r="J6" s="0"/>
      <c r="K6" s="0"/>
      <c r="L6" s="0"/>
      <c r="M6" s="0"/>
      <c r="N6" s="0"/>
      <c r="O6" s="0"/>
      <c r="P6" s="0"/>
      <c r="Q6" s="0"/>
      <c r="R6" s="0"/>
      <c r="S6" s="0"/>
      <c r="T6" s="0"/>
      <c r="U6" s="0"/>
      <c r="V6" s="0"/>
      <c r="W6" s="0"/>
      <c r="X6" s="141" t="s">
        <v>225</v>
      </c>
      <c r="Y6" s="141"/>
      <c r="Z6" s="141"/>
    </row>
    <row r="7" customFormat="false" ht="18.5" hidden="false" customHeight="false" outlineLevel="0" collapsed="false">
      <c r="B7" s="0"/>
      <c r="C7" s="0"/>
      <c r="D7" s="0"/>
      <c r="E7" s="0"/>
      <c r="F7" s="0"/>
      <c r="G7" s="0"/>
      <c r="H7" s="0"/>
      <c r="I7" s="0"/>
      <c r="J7" s="0"/>
      <c r="K7" s="0"/>
      <c r="L7" s="0"/>
      <c r="M7" s="0"/>
      <c r="N7" s="0"/>
      <c r="O7" s="0"/>
      <c r="P7" s="0"/>
      <c r="Q7" s="0"/>
      <c r="R7" s="0"/>
      <c r="S7" s="0"/>
      <c r="T7" s="0"/>
      <c r="U7" s="0"/>
      <c r="V7" s="0"/>
      <c r="W7" s="0"/>
      <c r="X7" s="142" t="s">
        <v>226</v>
      </c>
      <c r="Y7" s="142"/>
      <c r="Z7" s="142"/>
    </row>
    <row r="8" customFormat="false" ht="18" hidden="false" customHeight="false" outlineLevel="0" collapsed="false">
      <c r="B8" s="115"/>
      <c r="C8" s="0"/>
      <c r="D8" s="143" t="s">
        <v>90</v>
      </c>
      <c r="E8" s="143"/>
      <c r="F8" s="143"/>
      <c r="G8" s="143"/>
      <c r="H8" s="143"/>
      <c r="I8" s="143"/>
      <c r="J8" s="143"/>
      <c r="K8" s="143"/>
      <c r="L8" s="143"/>
      <c r="M8" s="143"/>
      <c r="N8" s="143"/>
      <c r="O8" s="143"/>
      <c r="P8" s="144" t="s">
        <v>227</v>
      </c>
      <c r="Q8" s="145" t="s">
        <v>92</v>
      </c>
      <c r="R8" s="144" t="s">
        <v>227</v>
      </c>
      <c r="S8" s="145" t="s">
        <v>92</v>
      </c>
      <c r="T8" s="0"/>
      <c r="U8" s="0"/>
      <c r="V8" s="0"/>
      <c r="W8" s="0"/>
      <c r="X8" s="146" t="s">
        <v>99</v>
      </c>
      <c r="Y8" s="146"/>
      <c r="Z8" s="146"/>
    </row>
    <row r="9" customFormat="false" ht="40.5" hidden="false" customHeight="true" outlineLevel="0" collapsed="false">
      <c r="C9" s="37" t="s">
        <v>23</v>
      </c>
      <c r="D9" s="37" t="s">
        <v>93</v>
      </c>
      <c r="E9" s="37" t="s">
        <v>94</v>
      </c>
      <c r="F9" s="37"/>
      <c r="G9" s="38" t="s">
        <v>95</v>
      </c>
      <c r="H9" s="39" t="s">
        <v>96</v>
      </c>
      <c r="I9" s="147" t="s">
        <v>228</v>
      </c>
      <c r="J9" s="148" t="s">
        <v>98</v>
      </c>
      <c r="K9" s="148"/>
      <c r="L9" s="37" t="s">
        <v>99</v>
      </c>
      <c r="M9" s="37"/>
      <c r="N9" s="37"/>
      <c r="O9" s="149" t="s">
        <v>100</v>
      </c>
      <c r="P9" s="150" t="s">
        <v>101</v>
      </c>
      <c r="Q9" s="151" t="s">
        <v>102</v>
      </c>
      <c r="R9" s="150" t="s">
        <v>103</v>
      </c>
      <c r="S9" s="151" t="s">
        <v>102</v>
      </c>
      <c r="T9" s="0"/>
      <c r="U9" s="0"/>
      <c r="V9" s="0"/>
      <c r="W9" s="0"/>
      <c r="X9" s="152" t="s">
        <v>16</v>
      </c>
      <c r="Y9" s="153" t="s">
        <v>77</v>
      </c>
      <c r="Z9" s="154" t="s">
        <v>117</v>
      </c>
    </row>
    <row r="10" customFormat="false" ht="22.5" hidden="false" customHeight="false" outlineLevel="0" collapsed="false">
      <c r="C10" s="37"/>
      <c r="D10" s="155" t="s">
        <v>104</v>
      </c>
      <c r="E10" s="156" t="s">
        <v>105</v>
      </c>
      <c r="F10" s="157" t="s">
        <v>106</v>
      </c>
      <c r="G10" s="158" t="s">
        <v>107</v>
      </c>
      <c r="H10" s="155" t="s">
        <v>41</v>
      </c>
      <c r="I10" s="155" t="s">
        <v>108</v>
      </c>
      <c r="J10" s="159" t="s">
        <v>109</v>
      </c>
      <c r="K10" s="160" t="s">
        <v>110</v>
      </c>
      <c r="L10" s="161" t="s">
        <v>111</v>
      </c>
      <c r="M10" s="162" t="s">
        <v>45</v>
      </c>
      <c r="N10" s="163" t="s">
        <v>112</v>
      </c>
      <c r="O10" s="149"/>
      <c r="P10" s="150"/>
      <c r="Q10" s="151"/>
      <c r="R10" s="150"/>
      <c r="S10" s="151"/>
      <c r="T10" s="0"/>
      <c r="U10" s="0"/>
      <c r="V10" s="0"/>
      <c r="W10" s="0"/>
      <c r="X10" s="164" t="str">
        <f aca="false">IFERROR(SUMPRODUCT(L11:L4999,$R11:$R4999)/SUMPRODUCT(L11:L4999,$I11:$I4999),"")</f>
        <v/>
      </c>
      <c r="Y10" s="164" t="str">
        <f aca="false">IFERROR(SUMPRODUCT(M11:M4999,$R11:$R4999)/SUMPRODUCT(M11:M4999,$I11:$I4999),"")</f>
        <v/>
      </c>
      <c r="Z10" s="165" t="str">
        <f aca="false">IFERROR(SUMPRODUCT(N11:N4999,$R11:$R4999)/SUMPRODUCT(N11:N4999,$I11:$I4999),"")</f>
        <v/>
      </c>
    </row>
    <row r="11" customFormat="false" ht="18" hidden="false" customHeight="false" outlineLevel="0" collapsed="false">
      <c r="C11" s="166" t="n">
        <v>1</v>
      </c>
      <c r="D11" s="167"/>
      <c r="E11" s="166"/>
      <c r="F11" s="166"/>
      <c r="G11" s="168"/>
      <c r="H11" s="166"/>
      <c r="I11" s="167"/>
      <c r="J11" s="166"/>
      <c r="K11" s="166"/>
      <c r="L11" s="167"/>
      <c r="M11" s="167"/>
      <c r="N11" s="167"/>
      <c r="O11" s="169"/>
      <c r="P11" s="170" t="str">
        <f aca="false">IFERROR(VLOOKUP(D11,'ワークシート1 事業所情報'!$C$17:L$4999,10,0)/'ワークシート1 事業所情報'!$N$13 *O11/SUMIF(D$11:D$4999,D11,O$11:O$4999),"")</f>
        <v/>
      </c>
      <c r="Q11" s="171" t="str">
        <f aca="false">IF(AND(ISNUMBER(P11),P11&gt;=80000),"〇","")</f>
        <v/>
      </c>
      <c r="R11" s="170" t="str">
        <f aca="false">IFERROR(SUM('ワークシート1 事業所情報'!L$17:L$4999)/'ワークシート1 事業所情報'!$N$13 *O11/SUM(O$11:O$4999)*O11/O11,"")</f>
        <v/>
      </c>
      <c r="S11" s="171" t="str">
        <f aca="false">IF(AND(ISNUMBER(R11),R11&gt;=80000),"〇","")</f>
        <v/>
      </c>
      <c r="T11" s="0"/>
      <c r="U11" s="0"/>
      <c r="V11" s="0"/>
      <c r="W11" s="0"/>
      <c r="X11" s="172" t="s">
        <v>229</v>
      </c>
      <c r="Y11" s="172"/>
      <c r="Z11" s="172"/>
    </row>
    <row r="12" customFormat="false" ht="18" hidden="false" customHeight="false" outlineLevel="0" collapsed="false">
      <c r="C12" s="166" t="n">
        <v>2</v>
      </c>
      <c r="D12" s="167"/>
      <c r="E12" s="166"/>
      <c r="F12" s="166"/>
      <c r="G12" s="168"/>
      <c r="H12" s="166"/>
      <c r="I12" s="167"/>
      <c r="J12" s="166"/>
      <c r="K12" s="166"/>
      <c r="L12" s="167"/>
      <c r="M12" s="167"/>
      <c r="N12" s="167"/>
      <c r="O12" s="169"/>
      <c r="P12" s="170" t="str">
        <f aca="false">IFERROR(VLOOKUP(D12,'ワークシート1 事業所情報'!$C$17:L$4999,10,0)/'ワークシート1 事業所情報'!$N$13 *O12/SUMIF(D$11:D$4999,D12,O$11:O$4999),"")</f>
        <v/>
      </c>
      <c r="Q12" s="171" t="str">
        <f aca="false">IF(AND(ISNUMBER(P12),P12&gt;=80000),"〇","")</f>
        <v/>
      </c>
      <c r="R12" s="170" t="str">
        <f aca="false">IFERROR(SUM('ワークシート1 事業所情報'!L$17:L$4999)/'ワークシート1 事業所情報'!$N$13 *O12/SUM(O$11:O$4999)*O12/O12,"")</f>
        <v/>
      </c>
      <c r="S12" s="171" t="str">
        <f aca="false">IF(AND(ISNUMBER(R12),R12&gt;=80000),"〇","")</f>
        <v/>
      </c>
      <c r="T12" s="0"/>
      <c r="U12" s="0"/>
      <c r="V12" s="0"/>
      <c r="W12" s="0"/>
      <c r="X12" s="146" t="s">
        <v>99</v>
      </c>
      <c r="Y12" s="146"/>
      <c r="Z12" s="146"/>
    </row>
    <row r="13" customFormat="false" ht="18.5" hidden="false" customHeight="false" outlineLevel="0" collapsed="false">
      <c r="C13" s="166" t="n">
        <v>3</v>
      </c>
      <c r="D13" s="167"/>
      <c r="E13" s="166"/>
      <c r="F13" s="166"/>
      <c r="G13" s="168"/>
      <c r="H13" s="166"/>
      <c r="I13" s="167"/>
      <c r="J13" s="166"/>
      <c r="K13" s="166"/>
      <c r="L13" s="167"/>
      <c r="M13" s="167"/>
      <c r="N13" s="167"/>
      <c r="O13" s="169"/>
      <c r="P13" s="170" t="str">
        <f aca="false">IFERROR(VLOOKUP(D13,'ワークシート1 事業所情報'!$C$17:L$4999,10,0)/'ワークシート1 事業所情報'!$N$13 *O13/SUMIF(D$11:D$4999,D13,O$11:O$4999),"")</f>
        <v/>
      </c>
      <c r="Q13" s="171" t="str">
        <f aca="false">IF(AND(ISNUMBER(P13),P13&gt;=80000),"〇","")</f>
        <v/>
      </c>
      <c r="R13" s="170" t="str">
        <f aca="false">IFERROR(SUM('ワークシート1 事業所情報'!L$17:L$4999)/'ワークシート1 事業所情報'!$N$13 *O13/SUM(O$11:O$4999)*O13/O13,"")</f>
        <v/>
      </c>
      <c r="S13" s="171" t="str">
        <f aca="false">IF(AND(ISNUMBER(R13),R13&gt;=80000),"〇","")</f>
        <v/>
      </c>
      <c r="T13" s="0"/>
      <c r="U13" s="0"/>
      <c r="V13" s="0"/>
      <c r="W13" s="0"/>
      <c r="X13" s="152" t="s">
        <v>16</v>
      </c>
      <c r="Y13" s="153" t="s">
        <v>77</v>
      </c>
      <c r="Z13" s="154" t="s">
        <v>117</v>
      </c>
    </row>
    <row r="14" customFormat="false" ht="18.5" hidden="false" customHeight="false" outlineLevel="0" collapsed="false">
      <c r="C14" s="166" t="n">
        <v>4</v>
      </c>
      <c r="D14" s="167"/>
      <c r="E14" s="166"/>
      <c r="F14" s="166"/>
      <c r="G14" s="168"/>
      <c r="H14" s="166"/>
      <c r="I14" s="167"/>
      <c r="J14" s="166"/>
      <c r="K14" s="166"/>
      <c r="L14" s="167"/>
      <c r="M14" s="167"/>
      <c r="N14" s="167"/>
      <c r="O14" s="169"/>
      <c r="P14" s="170" t="str">
        <f aca="false">IFERROR(VLOOKUP(D14,'ワークシート1 事業所情報'!$C$17:L$4999,10,0)/'ワークシート1 事業所情報'!$N$13 *O14/SUMIF(D$11:D$4999,D14,O$11:O$4999),"")</f>
        <v/>
      </c>
      <c r="Q14" s="171" t="str">
        <f aca="false">IF(AND(ISNUMBER(P14),P14&gt;=80000),"〇","")</f>
        <v/>
      </c>
      <c r="R14" s="170" t="str">
        <f aca="false">IFERROR(SUM('ワークシート1 事業所情報'!L$17:L$4999)/'ワークシート1 事業所情報'!$N$13 *O14/SUM(O$11:O$4999)*O14/O14,"")</f>
        <v/>
      </c>
      <c r="S14" s="171" t="str">
        <f aca="false">IF(AND(ISNUMBER(R14),R14&gt;=80000),"〇","")</f>
        <v/>
      </c>
      <c r="T14" s="0"/>
      <c r="U14" s="0"/>
      <c r="V14" s="0"/>
      <c r="W14" s="0"/>
      <c r="X14" s="164" t="n">
        <f aca="false">IFERROR(SUMPRODUCT(L11:L4999,$R11:$R4999),"")</f>
        <v>0</v>
      </c>
      <c r="Y14" s="164" t="n">
        <f aca="false">IFERROR(SUMPRODUCT(M11:M4999,$R11:$R4999),"")</f>
        <v>0</v>
      </c>
      <c r="Z14" s="165" t="n">
        <f aca="false">IFERROR(SUMPRODUCT(N11:N4999,$R11:$R4999),"")</f>
        <v>0</v>
      </c>
    </row>
    <row r="15" customFormat="false" ht="18" hidden="false" customHeight="false" outlineLevel="0" collapsed="false">
      <c r="C15" s="166" t="n">
        <v>5</v>
      </c>
      <c r="D15" s="167"/>
      <c r="E15" s="166"/>
      <c r="F15" s="166"/>
      <c r="G15" s="168"/>
      <c r="H15" s="166"/>
      <c r="I15" s="167"/>
      <c r="J15" s="166"/>
      <c r="K15" s="166"/>
      <c r="L15" s="167"/>
      <c r="M15" s="167"/>
      <c r="N15" s="167"/>
      <c r="O15" s="169"/>
      <c r="P15" s="170" t="str">
        <f aca="false">IFERROR(VLOOKUP(D15,'ワークシート1 事業所情報'!$C$17:L$4999,10,0)/'ワークシート1 事業所情報'!$N$13 *O15/SUMIF(D$11:D$4999,D15,O$11:O$4999),"")</f>
        <v/>
      </c>
      <c r="Q15" s="171" t="str">
        <f aca="false">IF(AND(ISNUMBER(P15),P15&gt;=80000),"〇","")</f>
        <v/>
      </c>
      <c r="R15" s="170" t="str">
        <f aca="false">IFERROR(SUM('ワークシート1 事業所情報'!L$17:L$4999)/'ワークシート1 事業所情報'!$N$13 *O15/SUM(O$11:O$4999)*O15/O15,"")</f>
        <v/>
      </c>
      <c r="S15" s="171" t="str">
        <f aca="false">IF(AND(ISNUMBER(R15),R15&gt;=80000),"〇","")</f>
        <v/>
      </c>
      <c r="T15" s="0"/>
      <c r="U15" s="0"/>
      <c r="V15" s="0"/>
      <c r="W15" s="0"/>
      <c r="X15" s="173" t="s">
        <v>230</v>
      </c>
      <c r="Y15" s="173"/>
      <c r="Z15" s="173"/>
    </row>
    <row r="16" customFormat="false" ht="18" hidden="false" customHeight="false" outlineLevel="0" collapsed="false">
      <c r="C16" s="166" t="n">
        <v>6</v>
      </c>
      <c r="D16" s="167"/>
      <c r="E16" s="166"/>
      <c r="F16" s="166"/>
      <c r="G16" s="168"/>
      <c r="H16" s="166"/>
      <c r="I16" s="167"/>
      <c r="J16" s="166"/>
      <c r="K16" s="166"/>
      <c r="L16" s="167"/>
      <c r="M16" s="167"/>
      <c r="N16" s="167"/>
      <c r="O16" s="169"/>
      <c r="P16" s="170" t="str">
        <f aca="false">IFERROR(VLOOKUP(D16,'ワークシート1 事業所情報'!$C$17:L$4999,10,0)/'ワークシート1 事業所情報'!$N$13 *O16/SUMIF(D$11:D$4999,D16,O$11:O$4999),"")</f>
        <v/>
      </c>
      <c r="Q16" s="171" t="str">
        <f aca="false">IF(AND(ISNUMBER(P16),P16&gt;=80000),"〇","")</f>
        <v/>
      </c>
      <c r="R16" s="170" t="str">
        <f aca="false">IFERROR(SUM('ワークシート1 事業所情報'!L$17:L$4999)/'ワークシート1 事業所情報'!$N$13 *O16/SUM(O$11:O$4999)*O16/O16,"")</f>
        <v/>
      </c>
      <c r="S16" s="171" t="str">
        <f aca="false">IF(AND(ISNUMBER(R16),R16&gt;=80000),"〇","")</f>
        <v/>
      </c>
      <c r="T16" s="0"/>
      <c r="U16" s="0"/>
      <c r="V16" s="0"/>
      <c r="W16" s="0"/>
      <c r="X16" s="146" t="s">
        <v>99</v>
      </c>
      <c r="Y16" s="146"/>
      <c r="Z16" s="146"/>
    </row>
    <row r="17" customFormat="false" ht="18.5" hidden="false" customHeight="false" outlineLevel="0" collapsed="false">
      <c r="C17" s="166" t="n">
        <v>7</v>
      </c>
      <c r="D17" s="167"/>
      <c r="E17" s="166"/>
      <c r="F17" s="166"/>
      <c r="G17" s="168"/>
      <c r="H17" s="166"/>
      <c r="I17" s="167"/>
      <c r="J17" s="166"/>
      <c r="K17" s="166"/>
      <c r="L17" s="167"/>
      <c r="M17" s="167"/>
      <c r="N17" s="167"/>
      <c r="O17" s="169"/>
      <c r="P17" s="170" t="str">
        <f aca="false">IFERROR(VLOOKUP(D17,'ワークシート1 事業所情報'!$C$17:L$4999,10,0)/'ワークシート1 事業所情報'!$N$13 *O17/SUMIF(D$11:D$4999,D17,O$11:O$4999),"")</f>
        <v/>
      </c>
      <c r="Q17" s="171" t="str">
        <f aca="false">IF(AND(ISNUMBER(P17),P17&gt;=80000),"〇","")</f>
        <v/>
      </c>
      <c r="R17" s="170" t="str">
        <f aca="false">IFERROR(SUM('ワークシート1 事業所情報'!L$17:L$4999)/'ワークシート1 事業所情報'!$N$13 *O17/SUM(O$11:O$4999)*O17/O17,"")</f>
        <v/>
      </c>
      <c r="S17" s="171" t="str">
        <f aca="false">IF(AND(ISNUMBER(R17),R17&gt;=80000),"〇","")</f>
        <v/>
      </c>
      <c r="T17" s="0"/>
      <c r="W17" s="138"/>
      <c r="X17" s="152" t="s">
        <v>16</v>
      </c>
      <c r="Y17" s="153" t="s">
        <v>77</v>
      </c>
      <c r="Z17" s="154" t="s">
        <v>117</v>
      </c>
    </row>
    <row r="18" customFormat="false" ht="18.5" hidden="false" customHeight="false" outlineLevel="0" collapsed="false">
      <c r="C18" s="166" t="n">
        <v>8</v>
      </c>
      <c r="D18" s="167"/>
      <c r="E18" s="166"/>
      <c r="F18" s="166"/>
      <c r="G18" s="168"/>
      <c r="H18" s="166"/>
      <c r="I18" s="167"/>
      <c r="J18" s="166"/>
      <c r="K18" s="166"/>
      <c r="L18" s="167"/>
      <c r="M18" s="167"/>
      <c r="N18" s="167"/>
      <c r="O18" s="169"/>
      <c r="P18" s="170" t="str">
        <f aca="false">IFERROR(VLOOKUP(D18,'ワークシート1 事業所情報'!$C$17:L$4999,10,0)/'ワークシート1 事業所情報'!$N$13 *O18/SUMIF(D$11:D$4999,D18,O$11:O$4999),"")</f>
        <v/>
      </c>
      <c r="Q18" s="171" t="str">
        <f aca="false">IF(AND(ISNUMBER(P18),P18&gt;=80000),"〇","")</f>
        <v/>
      </c>
      <c r="R18" s="170" t="str">
        <f aca="false">IFERROR(SUM('ワークシート1 事業所情報'!L$17:L$4999)/'ワークシート1 事業所情報'!$N$13 *O18/SUM(O$11:O$4999)*O18/O18,"")</f>
        <v/>
      </c>
      <c r="S18" s="171" t="str">
        <f aca="false">IF(AND(ISNUMBER(R18),R18&gt;=80000),"〇","")</f>
        <v/>
      </c>
      <c r="T18" s="0"/>
      <c r="W18" s="138"/>
      <c r="X18" s="174" t="n">
        <f aca="false">IFERROR(SUMPRODUCT(L11:L4999,$I11:$I4999),"")</f>
        <v>0</v>
      </c>
      <c r="Y18" s="174" t="n">
        <f aca="false">IFERROR(SUMPRODUCT(M11:M4999,$I11:$I4999),"")</f>
        <v>0</v>
      </c>
      <c r="Z18" s="175" t="n">
        <f aca="false">IFERROR(SUMPRODUCT(N11:N4999,$I11:$I4999),"")</f>
        <v>0</v>
      </c>
    </row>
    <row r="19" customFormat="false" ht="18.5" hidden="false" customHeight="false" outlineLevel="0" collapsed="false">
      <c r="C19" s="166" t="n">
        <v>9</v>
      </c>
      <c r="D19" s="167"/>
      <c r="E19" s="166"/>
      <c r="F19" s="166"/>
      <c r="G19" s="168"/>
      <c r="H19" s="166"/>
      <c r="I19" s="167"/>
      <c r="J19" s="166"/>
      <c r="K19" s="166"/>
      <c r="L19" s="167"/>
      <c r="M19" s="167"/>
      <c r="N19" s="167"/>
      <c r="O19" s="169"/>
      <c r="P19" s="170" t="str">
        <f aca="false">IFERROR(VLOOKUP(D19,'ワークシート1 事業所情報'!$C$17:L$4999,10,0)/'ワークシート1 事業所情報'!$N$13 *O19/SUMIF(D$11:D$4999,D19,O$11:O$4999),"")</f>
        <v/>
      </c>
      <c r="Q19" s="171" t="str">
        <f aca="false">IF(AND(ISNUMBER(P19),P19&gt;=80000),"〇","")</f>
        <v/>
      </c>
      <c r="R19" s="170" t="str">
        <f aca="false">IFERROR(SUM('ワークシート1 事業所情報'!L$17:L$4999)/'ワークシート1 事業所情報'!$N$13 *O19/SUM(O$11:O$4999)*O19/O19,"")</f>
        <v/>
      </c>
      <c r="S19" s="171" t="str">
        <f aca="false">IF(AND(ISNUMBER(R19),R19&gt;=80000),"〇","")</f>
        <v/>
      </c>
      <c r="T19" s="0"/>
      <c r="W19" s="138"/>
      <c r="X19" s="0"/>
    </row>
    <row r="20" customFormat="false" ht="18.5" hidden="false" customHeight="false" outlineLevel="0" collapsed="false">
      <c r="C20" s="166" t="n">
        <v>10</v>
      </c>
      <c r="D20" s="167"/>
      <c r="E20" s="166"/>
      <c r="F20" s="166"/>
      <c r="G20" s="168"/>
      <c r="H20" s="166"/>
      <c r="I20" s="167"/>
      <c r="J20" s="166"/>
      <c r="K20" s="166"/>
      <c r="L20" s="167"/>
      <c r="M20" s="167"/>
      <c r="N20" s="167"/>
      <c r="O20" s="169"/>
      <c r="P20" s="170" t="str">
        <f aca="false">IFERROR(VLOOKUP(D20,'ワークシート1 事業所情報'!$C$17:L$4999,10,0)/'ワークシート1 事業所情報'!$N$13 *O20/SUMIF(D$11:D$4999,D20,O$11:O$4999),"")</f>
        <v/>
      </c>
      <c r="Q20" s="171" t="str">
        <f aca="false">IF(AND(ISNUMBER(P20),P20&gt;=80000),"〇","")</f>
        <v/>
      </c>
      <c r="R20" s="170" t="str">
        <f aca="false">IFERROR(SUM('ワークシート1 事業所情報'!L$17:L$4999)/'ワークシート1 事業所情報'!$N$13 *O20/SUM(O$11:O$4999)*O20/O20,"")</f>
        <v/>
      </c>
      <c r="S20" s="171" t="str">
        <f aca="false">IF(AND(ISNUMBER(R20),R20&gt;=80000),"〇","")</f>
        <v/>
      </c>
      <c r="T20" s="0"/>
      <c r="W20" s="138"/>
      <c r="X20" s="141" t="s">
        <v>231</v>
      </c>
      <c r="Y20" s="141"/>
      <c r="Z20" s="141"/>
    </row>
    <row r="21" customFormat="false" ht="18.5" hidden="false" customHeight="false" outlineLevel="0" collapsed="false">
      <c r="C21" s="166" t="n">
        <v>11</v>
      </c>
      <c r="D21" s="167"/>
      <c r="E21" s="166"/>
      <c r="F21" s="166"/>
      <c r="G21" s="168"/>
      <c r="H21" s="166"/>
      <c r="I21" s="167"/>
      <c r="J21" s="166"/>
      <c r="K21" s="166"/>
      <c r="L21" s="167"/>
      <c r="M21" s="167"/>
      <c r="N21" s="167"/>
      <c r="O21" s="169"/>
      <c r="P21" s="170" t="str">
        <f aca="false">IFERROR(VLOOKUP(D21,'ワークシート1 事業所情報'!$C$17:L$4999,10,0)/'ワークシート1 事業所情報'!$N$13 *O21/SUMIF(D$11:D$4999,D21,O$11:O$4999),"")</f>
        <v/>
      </c>
      <c r="Q21" s="171" t="str">
        <f aca="false">IF(AND(ISNUMBER(P21),P21&gt;=80000),"〇","")</f>
        <v/>
      </c>
      <c r="R21" s="170" t="str">
        <f aca="false">IFERROR(SUM('ワークシート1 事業所情報'!L$17:L$4999)/'ワークシート1 事業所情報'!$N$13 *O21/SUM(O$11:O$4999)*O21/O21,"")</f>
        <v/>
      </c>
      <c r="S21" s="171" t="str">
        <f aca="false">IF(AND(ISNUMBER(R21),R21&gt;=80000),"〇","")</f>
        <v/>
      </c>
      <c r="T21" s="0"/>
      <c r="W21" s="138"/>
      <c r="X21" s="176"/>
      <c r="Y21" s="176"/>
      <c r="Z21" s="176"/>
    </row>
    <row r="22" customFormat="false" ht="18" hidden="false" customHeight="false" outlineLevel="0" collapsed="false">
      <c r="C22" s="166" t="n">
        <v>12</v>
      </c>
      <c r="D22" s="167"/>
      <c r="E22" s="166"/>
      <c r="F22" s="166"/>
      <c r="G22" s="168"/>
      <c r="H22" s="166"/>
      <c r="I22" s="167"/>
      <c r="J22" s="166"/>
      <c r="K22" s="166"/>
      <c r="L22" s="167"/>
      <c r="M22" s="167"/>
      <c r="N22" s="167"/>
      <c r="O22" s="169"/>
      <c r="P22" s="170" t="str">
        <f aca="false">IFERROR(VLOOKUP(D22,'ワークシート1 事業所情報'!$C$17:L$4999,10,0)/'ワークシート1 事業所情報'!$N$13 *O22/SUMIF(D$11:D$4999,D22,O$11:O$4999),"")</f>
        <v/>
      </c>
      <c r="Q22" s="171" t="str">
        <f aca="false">IF(AND(ISNUMBER(P22),P22&gt;=80000),"〇","")</f>
        <v/>
      </c>
      <c r="R22" s="170" t="str">
        <f aca="false">IFERROR(SUM('ワークシート1 事業所情報'!L$17:L$4999)/'ワークシート1 事業所情報'!$N$13 *O22/SUM(O$11:O$4999)*O22/O22,"")</f>
        <v/>
      </c>
      <c r="S22" s="171" t="str">
        <f aca="false">IF(AND(ISNUMBER(R22),R22&gt;=80000),"〇","")</f>
        <v/>
      </c>
      <c r="T22" s="0"/>
      <c r="W22" s="138"/>
      <c r="X22" s="142" t="s">
        <v>226</v>
      </c>
      <c r="Y22" s="142"/>
      <c r="Z22" s="142"/>
    </row>
    <row r="23" customFormat="false" ht="18" hidden="false" customHeight="false" outlineLevel="0" collapsed="false">
      <c r="C23" s="166" t="n">
        <v>13</v>
      </c>
      <c r="D23" s="167"/>
      <c r="E23" s="166"/>
      <c r="F23" s="166"/>
      <c r="G23" s="168"/>
      <c r="H23" s="166"/>
      <c r="I23" s="167"/>
      <c r="J23" s="166"/>
      <c r="K23" s="166"/>
      <c r="L23" s="167"/>
      <c r="M23" s="167"/>
      <c r="N23" s="167"/>
      <c r="O23" s="169"/>
      <c r="P23" s="170" t="str">
        <f aca="false">IFERROR(VLOOKUP(D23,'ワークシート1 事業所情報'!$C$17:L$4999,10,0)/'ワークシート1 事業所情報'!$N$13 *O23/SUMIF(D$11:D$4999,D23,O$11:O$4999),"")</f>
        <v/>
      </c>
      <c r="Q23" s="171" t="str">
        <f aca="false">IF(AND(ISNUMBER(P23),P23&gt;=80000),"〇","")</f>
        <v/>
      </c>
      <c r="R23" s="170" t="str">
        <f aca="false">IFERROR(SUM('ワークシート1 事業所情報'!L$17:L$4999)/'ワークシート1 事業所情報'!$N$13 *O23/SUM(O$11:O$4999)*O23/O23,"")</f>
        <v/>
      </c>
      <c r="S23" s="171" t="str">
        <f aca="false">IF(AND(ISNUMBER(R23),R23&gt;=80000),"〇","")</f>
        <v/>
      </c>
      <c r="T23" s="0"/>
      <c r="W23" s="138"/>
      <c r="X23" s="146" t="s">
        <v>99</v>
      </c>
      <c r="Y23" s="146"/>
      <c r="Z23" s="146"/>
    </row>
    <row r="24" customFormat="false" ht="18.5" hidden="false" customHeight="false" outlineLevel="0" collapsed="false">
      <c r="C24" s="166" t="n">
        <v>14</v>
      </c>
      <c r="D24" s="167"/>
      <c r="E24" s="166"/>
      <c r="F24" s="166"/>
      <c r="G24" s="168"/>
      <c r="H24" s="166"/>
      <c r="I24" s="167"/>
      <c r="J24" s="166"/>
      <c r="K24" s="166"/>
      <c r="L24" s="167"/>
      <c r="M24" s="167"/>
      <c r="N24" s="167"/>
      <c r="O24" s="169"/>
      <c r="P24" s="170" t="str">
        <f aca="false">IFERROR(VLOOKUP(D24,'ワークシート1 事業所情報'!$C$17:L$4999,10,0)/'ワークシート1 事業所情報'!$N$13 *O24/SUMIF(D$11:D$4999,D24,O$11:O$4999),"")</f>
        <v/>
      </c>
      <c r="Q24" s="171" t="str">
        <f aca="false">IF(AND(ISNUMBER(P24),P24&gt;=80000),"〇","")</f>
        <v/>
      </c>
      <c r="R24" s="170" t="str">
        <f aca="false">IFERROR(SUM('ワークシート1 事業所情報'!L$17:L$4999)/'ワークシート1 事業所情報'!$N$13 *O24/SUM(O$11:O$4999)*O24/O24,"")</f>
        <v/>
      </c>
      <c r="S24" s="171" t="str">
        <f aca="false">IF(AND(ISNUMBER(R24),R24&gt;=80000),"〇","")</f>
        <v/>
      </c>
      <c r="T24" s="0"/>
      <c r="W24" s="138"/>
      <c r="X24" s="152" t="s">
        <v>16</v>
      </c>
      <c r="Y24" s="153" t="s">
        <v>77</v>
      </c>
      <c r="Z24" s="154" t="s">
        <v>117</v>
      </c>
    </row>
    <row r="25" customFormat="false" ht="18.5" hidden="false" customHeight="false" outlineLevel="0" collapsed="false">
      <c r="C25" s="166" t="n">
        <v>15</v>
      </c>
      <c r="D25" s="167"/>
      <c r="E25" s="166"/>
      <c r="F25" s="166"/>
      <c r="G25" s="168"/>
      <c r="H25" s="166"/>
      <c r="I25" s="167"/>
      <c r="J25" s="166"/>
      <c r="K25" s="166"/>
      <c r="L25" s="167"/>
      <c r="M25" s="167"/>
      <c r="N25" s="167"/>
      <c r="O25" s="169"/>
      <c r="P25" s="170" t="str">
        <f aca="false">IFERROR(VLOOKUP(D25,'ワークシート1 事業所情報'!$C$17:L$4999,10,0)/'ワークシート1 事業所情報'!$N$13 *O25/SUMIF(D$11:D$4999,D25,O$11:O$4999),"")</f>
        <v/>
      </c>
      <c r="Q25" s="171" t="str">
        <f aca="false">IF(AND(ISNUMBER(P25),P25&gt;=80000),"〇","")</f>
        <v/>
      </c>
      <c r="R25" s="170" t="str">
        <f aca="false">IFERROR(SUM('ワークシート1 事業所情報'!L$17:L$4999)/'ワークシート1 事業所情報'!$N$13 *O25/SUM(O$11:O$4999)*O25/O25,"")</f>
        <v/>
      </c>
      <c r="S25" s="171" t="str">
        <f aca="false">IF(AND(ISNUMBER(R25),R25&gt;=80000),"〇","")</f>
        <v/>
      </c>
      <c r="T25" s="0"/>
      <c r="W25" s="138"/>
      <c r="X25" s="164" t="str">
        <f aca="false">IFERROR(SUMPRODUCT(($D$11:$D$4999=$X$21)*L11:L4999,$R11:$R4999)/SUMPRODUCT(($D$11:$D$4999=$X$21)*L11:L4999,$I11:$I4999),"")</f>
        <v/>
      </c>
      <c r="Y25" s="164" t="str">
        <f aca="false">IFERROR(SUMPRODUCT(($D$11:$D$4999=$X$21)*M11:M4999,$R11:$R4999)/SUMPRODUCT(($D$11:$D$4999=$X$21)*M11:M4999,$I11:$I4999),"")</f>
        <v/>
      </c>
      <c r="Z25" s="165" t="str">
        <f aca="false">IFERROR(SUMPRODUCT(($D$11:$D$4999=$X$21)*N11:N4999,$R11:$R4999)/SUMPRODUCT(($D$11:$D$4999=$X$21)*N11:N4999,$I11:$I4999),"")</f>
        <v/>
      </c>
    </row>
    <row r="26" customFormat="false" ht="18" hidden="false" customHeight="false" outlineLevel="0" collapsed="false">
      <c r="C26" s="166" t="n">
        <v>16</v>
      </c>
      <c r="D26" s="167"/>
      <c r="E26" s="166"/>
      <c r="F26" s="166"/>
      <c r="G26" s="168"/>
      <c r="H26" s="166"/>
      <c r="I26" s="167"/>
      <c r="J26" s="166"/>
      <c r="K26" s="166"/>
      <c r="L26" s="167"/>
      <c r="M26" s="167"/>
      <c r="N26" s="167"/>
      <c r="O26" s="169"/>
      <c r="P26" s="170" t="str">
        <f aca="false">IFERROR(VLOOKUP(D26,'ワークシート1 事業所情報'!$C$17:L$4999,10,0)/'ワークシート1 事業所情報'!$N$13 *O26/SUMIF(D$11:D$4999,D26,O$11:O$4999),"")</f>
        <v/>
      </c>
      <c r="Q26" s="171" t="str">
        <f aca="false">IF(AND(ISNUMBER(P26),P26&gt;=80000),"〇","")</f>
        <v/>
      </c>
      <c r="R26" s="170" t="str">
        <f aca="false">IFERROR(SUM('ワークシート1 事業所情報'!L$17:L$4999)/'ワークシート1 事業所情報'!$N$13 *O26/SUM(O$11:O$4999)*O26/O26,"")</f>
        <v/>
      </c>
      <c r="S26" s="171" t="str">
        <f aca="false">IF(AND(ISNUMBER(R26),R26&gt;=80000),"〇","")</f>
        <v/>
      </c>
      <c r="T26" s="0"/>
      <c r="W26" s="138"/>
      <c r="X26" s="172" t="s">
        <v>229</v>
      </c>
      <c r="Y26" s="172"/>
      <c r="Z26" s="172"/>
    </row>
    <row r="27" customFormat="false" ht="18" hidden="false" customHeight="false" outlineLevel="0" collapsed="false">
      <c r="C27" s="166" t="n">
        <v>17</v>
      </c>
      <c r="D27" s="167"/>
      <c r="E27" s="166"/>
      <c r="F27" s="166"/>
      <c r="G27" s="168"/>
      <c r="H27" s="166"/>
      <c r="I27" s="167"/>
      <c r="J27" s="166"/>
      <c r="K27" s="166"/>
      <c r="L27" s="167"/>
      <c r="M27" s="167"/>
      <c r="N27" s="167"/>
      <c r="O27" s="169"/>
      <c r="P27" s="170" t="str">
        <f aca="false">IFERROR(VLOOKUP(D27,'ワークシート1 事業所情報'!$C$17:L$4999,10,0)/'ワークシート1 事業所情報'!$N$13 *O27/SUMIF(D$11:D$4999,D27,O$11:O$4999),"")</f>
        <v/>
      </c>
      <c r="Q27" s="171" t="str">
        <f aca="false">IF(AND(ISNUMBER(P27),P27&gt;=80000),"〇","")</f>
        <v/>
      </c>
      <c r="R27" s="170" t="str">
        <f aca="false">IFERROR(SUM('ワークシート1 事業所情報'!L$17:L$4999)/'ワークシート1 事業所情報'!$N$13 *O27/SUM(O$11:O$4999)*O27/O27,"")</f>
        <v/>
      </c>
      <c r="S27" s="171" t="str">
        <f aca="false">IF(AND(ISNUMBER(R27),R27&gt;=80000),"〇","")</f>
        <v/>
      </c>
      <c r="T27" s="0"/>
      <c r="W27" s="138"/>
      <c r="X27" s="146" t="s">
        <v>99</v>
      </c>
      <c r="Y27" s="146"/>
      <c r="Z27" s="146"/>
    </row>
    <row r="28" customFormat="false" ht="18.5" hidden="false" customHeight="false" outlineLevel="0" collapsed="false">
      <c r="C28" s="166" t="n">
        <v>18</v>
      </c>
      <c r="D28" s="167"/>
      <c r="E28" s="166"/>
      <c r="F28" s="166"/>
      <c r="G28" s="168"/>
      <c r="H28" s="166"/>
      <c r="I28" s="167"/>
      <c r="J28" s="166"/>
      <c r="K28" s="166"/>
      <c r="L28" s="167"/>
      <c r="M28" s="167"/>
      <c r="N28" s="167"/>
      <c r="O28" s="169"/>
      <c r="P28" s="170" t="str">
        <f aca="false">IFERROR(VLOOKUP(D28,'ワークシート1 事業所情報'!$C$17:L$4999,10,0)/'ワークシート1 事業所情報'!$N$13 *O28/SUMIF(D$11:D$4999,D28,O$11:O$4999),"")</f>
        <v/>
      </c>
      <c r="Q28" s="171" t="str">
        <f aca="false">IF(AND(ISNUMBER(P28),P28&gt;=80000),"〇","")</f>
        <v/>
      </c>
      <c r="R28" s="170" t="str">
        <f aca="false">IFERROR(SUM('ワークシート1 事業所情報'!L$17:L$4999)/'ワークシート1 事業所情報'!$N$13 *O28/SUM(O$11:O$4999)*O28/O28,"")</f>
        <v/>
      </c>
      <c r="S28" s="171" t="str">
        <f aca="false">IF(AND(ISNUMBER(R28),R28&gt;=80000),"〇","")</f>
        <v/>
      </c>
      <c r="T28" s="0"/>
      <c r="W28" s="138"/>
      <c r="X28" s="152" t="s">
        <v>16</v>
      </c>
      <c r="Y28" s="153" t="s">
        <v>77</v>
      </c>
      <c r="Z28" s="154" t="s">
        <v>117</v>
      </c>
    </row>
    <row r="29" customFormat="false" ht="18.5" hidden="false" customHeight="false" outlineLevel="0" collapsed="false">
      <c r="C29" s="166" t="n">
        <v>19</v>
      </c>
      <c r="D29" s="167"/>
      <c r="E29" s="166"/>
      <c r="F29" s="166"/>
      <c r="G29" s="168"/>
      <c r="H29" s="166"/>
      <c r="I29" s="167"/>
      <c r="J29" s="166"/>
      <c r="K29" s="166"/>
      <c r="L29" s="177"/>
      <c r="M29" s="177"/>
      <c r="N29" s="177"/>
      <c r="O29" s="169"/>
      <c r="P29" s="170" t="str">
        <f aca="false">IFERROR(VLOOKUP(D29,'ワークシート1 事業所情報'!$C$17:L$4999,10,0)/'ワークシート1 事業所情報'!$N$13 *O29/SUMIF(D$11:D$4999,D29,O$11:O$4999),"")</f>
        <v/>
      </c>
      <c r="Q29" s="171" t="str">
        <f aca="false">IF(AND(ISNUMBER(P29),P29&gt;=80000),"〇","")</f>
        <v/>
      </c>
      <c r="R29" s="170" t="str">
        <f aca="false">IFERROR(SUM('ワークシート1 事業所情報'!L$17:L$4999)/'ワークシート1 事業所情報'!$N$13 *O29/SUM(O$11:O$4999)*O29/O29,"")</f>
        <v/>
      </c>
      <c r="S29" s="171" t="str">
        <f aca="false">IF(AND(ISNUMBER(R29),R29&gt;=80000),"〇","")</f>
        <v/>
      </c>
      <c r="T29" s="0"/>
      <c r="W29" s="138"/>
      <c r="X29" s="164" t="n">
        <f aca="false">IFERROR(SUMPRODUCT(($D$11:$D$4999=$X$21)*L11:L4999,$R11:$R4999),"")</f>
        <v>0</v>
      </c>
      <c r="Y29" s="164" t="n">
        <f aca="false">IFERROR(SUMPRODUCT(($D$11:$D$4999=$X$21)*M11:M4999,$R11:$R4999),"")</f>
        <v>0</v>
      </c>
      <c r="Z29" s="165" t="n">
        <f aca="false">IFERROR(SUMPRODUCT(($D$11:$D$4999=$X$21)*N11:N4999,$R11:$R4999),"")</f>
        <v>0</v>
      </c>
    </row>
    <row r="30" customFormat="false" ht="18" hidden="false" customHeight="false" outlineLevel="0" collapsed="false">
      <c r="C30" s="166" t="n">
        <v>20</v>
      </c>
      <c r="D30" s="167"/>
      <c r="E30" s="166"/>
      <c r="F30" s="166"/>
      <c r="G30" s="168"/>
      <c r="H30" s="166"/>
      <c r="I30" s="167"/>
      <c r="J30" s="166"/>
      <c r="K30" s="166"/>
      <c r="L30" s="177"/>
      <c r="M30" s="177"/>
      <c r="N30" s="177"/>
      <c r="O30" s="169"/>
      <c r="P30" s="170" t="str">
        <f aca="false">IFERROR(VLOOKUP(D30,'ワークシート1 事業所情報'!$C$17:L$4999,10,0)/'ワークシート1 事業所情報'!$N$13 *O30/SUMIF(D$11:D$4999,D30,O$11:O$4999),"")</f>
        <v/>
      </c>
      <c r="Q30" s="171" t="str">
        <f aca="false">IF(AND(ISNUMBER(P30),P30&gt;=80000),"〇","")</f>
        <v/>
      </c>
      <c r="R30" s="170" t="str">
        <f aca="false">IFERROR(SUM('ワークシート1 事業所情報'!L$17:L$4999)/'ワークシート1 事業所情報'!$N$13 *O30/SUM(O$11:O$4999)*O30/O30,"")</f>
        <v/>
      </c>
      <c r="S30" s="171" t="str">
        <f aca="false">IF(AND(ISNUMBER(R30),R30&gt;=80000),"〇","")</f>
        <v/>
      </c>
      <c r="T30" s="0"/>
      <c r="X30" s="173" t="s">
        <v>230</v>
      </c>
      <c r="Y30" s="173"/>
      <c r="Z30" s="173"/>
    </row>
    <row r="31" customFormat="false" ht="18" hidden="false" customHeight="false" outlineLevel="0" collapsed="false">
      <c r="C31" s="166" t="n">
        <v>21</v>
      </c>
      <c r="D31" s="167"/>
      <c r="E31" s="166"/>
      <c r="F31" s="166"/>
      <c r="G31" s="168"/>
      <c r="H31" s="166"/>
      <c r="I31" s="167"/>
      <c r="J31" s="166"/>
      <c r="K31" s="166"/>
      <c r="L31" s="177"/>
      <c r="M31" s="177"/>
      <c r="N31" s="177"/>
      <c r="O31" s="169"/>
      <c r="P31" s="170" t="str">
        <f aca="false">IFERROR(VLOOKUP(D31,'ワークシート1 事業所情報'!$C$17:L$4999,10,0)/'ワークシート1 事業所情報'!$N$13 *O31/SUMIF(D$11:D$4999,D31,O$11:O$4999),"")</f>
        <v/>
      </c>
      <c r="Q31" s="171" t="str">
        <f aca="false">IF(AND(ISNUMBER(P31),P31&gt;=80000),"〇","")</f>
        <v/>
      </c>
      <c r="R31" s="170" t="str">
        <f aca="false">IFERROR(SUM('ワークシート1 事業所情報'!L$17:L$4999)/'ワークシート1 事業所情報'!$N$13 *O31/SUM(O$11:O$4999)*O31/O31,"")</f>
        <v/>
      </c>
      <c r="S31" s="171" t="str">
        <f aca="false">IF(AND(ISNUMBER(R31),R31&gt;=80000),"〇","")</f>
        <v/>
      </c>
      <c r="X31" s="146" t="s">
        <v>99</v>
      </c>
      <c r="Y31" s="146"/>
      <c r="Z31" s="146"/>
    </row>
    <row r="32" customFormat="false" ht="18.5" hidden="false" customHeight="false" outlineLevel="0" collapsed="false">
      <c r="C32" s="166" t="n">
        <v>22</v>
      </c>
      <c r="D32" s="167"/>
      <c r="E32" s="166"/>
      <c r="F32" s="166"/>
      <c r="G32" s="168"/>
      <c r="H32" s="166"/>
      <c r="I32" s="167"/>
      <c r="J32" s="166"/>
      <c r="K32" s="166"/>
      <c r="L32" s="177"/>
      <c r="M32" s="177"/>
      <c r="N32" s="177"/>
      <c r="O32" s="169"/>
      <c r="P32" s="170" t="str">
        <f aca="false">IFERROR(VLOOKUP(D32,'ワークシート1 事業所情報'!$C$17:L$4999,10,0)/'ワークシート1 事業所情報'!$N$13 *O32/SUMIF(D$11:D$4999,D32,O$11:O$4999),"")</f>
        <v/>
      </c>
      <c r="Q32" s="171" t="str">
        <f aca="false">IF(AND(ISNUMBER(P32),P32&gt;=80000),"〇","")</f>
        <v/>
      </c>
      <c r="R32" s="170" t="str">
        <f aca="false">IFERROR(SUM('ワークシート1 事業所情報'!L$17:L$4999)/'ワークシート1 事業所情報'!$N$13 *O32/SUM(O$11:O$4999)*O32/O32,"")</f>
        <v/>
      </c>
      <c r="S32" s="171" t="str">
        <f aca="false">IF(AND(ISNUMBER(R32),R32&gt;=80000),"〇","")</f>
        <v/>
      </c>
      <c r="X32" s="152" t="s">
        <v>16</v>
      </c>
      <c r="Y32" s="153" t="s">
        <v>77</v>
      </c>
      <c r="Z32" s="154" t="s">
        <v>117</v>
      </c>
    </row>
    <row r="33" customFormat="false" ht="18.5" hidden="false" customHeight="false" outlineLevel="0" collapsed="false">
      <c r="C33" s="166" t="n">
        <v>23</v>
      </c>
      <c r="D33" s="167"/>
      <c r="E33" s="166"/>
      <c r="F33" s="166"/>
      <c r="G33" s="168"/>
      <c r="H33" s="166"/>
      <c r="I33" s="167"/>
      <c r="J33" s="166"/>
      <c r="K33" s="166"/>
      <c r="L33" s="177"/>
      <c r="M33" s="177"/>
      <c r="N33" s="177"/>
      <c r="O33" s="169"/>
      <c r="P33" s="170" t="str">
        <f aca="false">IFERROR(VLOOKUP(D33,'ワークシート1 事業所情報'!$C$17:L$4999,10,0)/'ワークシート1 事業所情報'!$N$13 *O33/SUMIF(D$11:D$4999,D33,O$11:O$4999),"")</f>
        <v/>
      </c>
      <c r="Q33" s="171" t="str">
        <f aca="false">IF(AND(ISNUMBER(P33),P33&gt;=80000),"〇","")</f>
        <v/>
      </c>
      <c r="R33" s="170" t="str">
        <f aca="false">IFERROR(SUM('ワークシート1 事業所情報'!L$17:L$4999)/'ワークシート1 事業所情報'!$N$13 *O33/SUM(O$11:O$4999)*O33/O33,"")</f>
        <v/>
      </c>
      <c r="S33" s="171" t="str">
        <f aca="false">IF(AND(ISNUMBER(R33),R33&gt;=80000),"〇","")</f>
        <v/>
      </c>
      <c r="X33" s="174" t="n">
        <f aca="false">IFERROR(SUMPRODUCT(($D$11:$D$4999=$X$21)*L11:L4999,$I11:$I4999),"")</f>
        <v>0</v>
      </c>
      <c r="Y33" s="174" t="n">
        <f aca="false">IFERROR(SUMPRODUCT(($D$11:$D$4999=$X$21)*M11:M4999,$I11:$I4999),"")</f>
        <v>0</v>
      </c>
      <c r="Z33" s="175" t="n">
        <f aca="false">IFERROR(SUMPRODUCT(($D$11:$D$4999=$X$21)*N11:N4999,$I11:$I4999),"")</f>
        <v>0</v>
      </c>
    </row>
    <row r="34" customFormat="false" ht="18" hidden="false" customHeight="false" outlineLevel="0" collapsed="false">
      <c r="C34" s="166" t="n">
        <v>24</v>
      </c>
      <c r="D34" s="167"/>
      <c r="E34" s="166"/>
      <c r="F34" s="166"/>
      <c r="G34" s="168"/>
      <c r="H34" s="166"/>
      <c r="I34" s="167"/>
      <c r="J34" s="166"/>
      <c r="K34" s="166"/>
      <c r="L34" s="177"/>
      <c r="M34" s="177"/>
      <c r="N34" s="177"/>
      <c r="O34" s="169"/>
      <c r="P34" s="170" t="str">
        <f aca="false">IFERROR(VLOOKUP(D34,'ワークシート1 事業所情報'!$C$17:L$4999,10,0)/'ワークシート1 事業所情報'!$N$13 *O34/SUMIF(D$11:D$4999,D34,O$11:O$4999),"")</f>
        <v/>
      </c>
      <c r="Q34" s="171" t="str">
        <f aca="false">IF(AND(ISNUMBER(P34),P34&gt;=80000),"〇","")</f>
        <v/>
      </c>
      <c r="R34" s="170" t="str">
        <f aca="false">IFERROR(SUM('ワークシート1 事業所情報'!L$17:L$4999)/'ワークシート1 事業所情報'!$N$13 *O34/SUM(O$11:O$4999)*O34/O34,"")</f>
        <v/>
      </c>
      <c r="S34" s="171" t="str">
        <f aca="false">IF(AND(ISNUMBER(R34),R34&gt;=80000),"〇","")</f>
        <v/>
      </c>
    </row>
    <row r="35" customFormat="false" ht="18" hidden="false" customHeight="false" outlineLevel="0" collapsed="false">
      <c r="C35" s="166" t="n">
        <v>25</v>
      </c>
      <c r="D35" s="167"/>
      <c r="E35" s="166"/>
      <c r="F35" s="166"/>
      <c r="G35" s="168"/>
      <c r="H35" s="166"/>
      <c r="I35" s="167"/>
      <c r="J35" s="166"/>
      <c r="K35" s="166"/>
      <c r="L35" s="177"/>
      <c r="M35" s="177"/>
      <c r="N35" s="177"/>
      <c r="O35" s="169"/>
      <c r="P35" s="170" t="str">
        <f aca="false">IFERROR(VLOOKUP(D35,'ワークシート1 事業所情報'!$C$17:L$4999,10,0)/'ワークシート1 事業所情報'!$N$13 *O35/SUMIF(D$11:D$4999,D35,O$11:O$4999),"")</f>
        <v/>
      </c>
      <c r="Q35" s="171" t="str">
        <f aca="false">IF(AND(ISNUMBER(P35),P35&gt;=80000),"〇","")</f>
        <v/>
      </c>
      <c r="R35" s="170" t="str">
        <f aca="false">IFERROR(SUM('ワークシート1 事業所情報'!L$17:L$4999)/'ワークシート1 事業所情報'!$N$13 *O35/SUM(O$11:O$4999)*O35/O35,"")</f>
        <v/>
      </c>
      <c r="S35" s="171" t="str">
        <f aca="false">IF(AND(ISNUMBER(R35),R35&gt;=80000),"〇","")</f>
        <v/>
      </c>
    </row>
    <row r="36" customFormat="false" ht="18" hidden="false" customHeight="false" outlineLevel="0" collapsed="false">
      <c r="C36" s="166" t="n">
        <v>26</v>
      </c>
      <c r="D36" s="167"/>
      <c r="E36" s="166"/>
      <c r="F36" s="166"/>
      <c r="G36" s="168"/>
      <c r="H36" s="166"/>
      <c r="I36" s="167"/>
      <c r="J36" s="166"/>
      <c r="K36" s="166"/>
      <c r="L36" s="177"/>
      <c r="M36" s="177"/>
      <c r="N36" s="177"/>
      <c r="O36" s="169"/>
      <c r="P36" s="170" t="str">
        <f aca="false">IFERROR(VLOOKUP(D36,'ワークシート1 事業所情報'!$C$17:L$4999,10,0)/'ワークシート1 事業所情報'!$N$13 *O36/SUMIF(D$11:D$4999,D36,O$11:O$4999),"")</f>
        <v/>
      </c>
      <c r="Q36" s="171" t="str">
        <f aca="false">IF(AND(ISNUMBER(P36),P36&gt;=80000),"〇","")</f>
        <v/>
      </c>
      <c r="R36" s="170" t="str">
        <f aca="false">IFERROR(SUM('ワークシート1 事業所情報'!L$17:L$4999)/'ワークシート1 事業所情報'!$N$13 *O36/SUM(O$11:O$4999)*O36/O36,"")</f>
        <v/>
      </c>
      <c r="S36" s="171" t="str">
        <f aca="false">IF(AND(ISNUMBER(R36),R36&gt;=80000),"〇","")</f>
        <v/>
      </c>
    </row>
    <row r="37" customFormat="false" ht="18" hidden="false" customHeight="false" outlineLevel="0" collapsed="false">
      <c r="C37" s="166" t="n">
        <v>27</v>
      </c>
      <c r="D37" s="167"/>
      <c r="E37" s="166"/>
      <c r="F37" s="166"/>
      <c r="G37" s="168"/>
      <c r="H37" s="166"/>
      <c r="I37" s="167"/>
      <c r="J37" s="166"/>
      <c r="K37" s="166"/>
      <c r="L37" s="177"/>
      <c r="M37" s="177"/>
      <c r="N37" s="177"/>
      <c r="O37" s="169"/>
      <c r="P37" s="170" t="str">
        <f aca="false">IFERROR(VLOOKUP(D37,'ワークシート1 事業所情報'!$C$17:L$4999,10,0)/'ワークシート1 事業所情報'!$N$13 *O37/SUMIF(D$11:D$4999,D37,O$11:O$4999),"")</f>
        <v/>
      </c>
      <c r="Q37" s="171" t="str">
        <f aca="false">IF(AND(ISNUMBER(P37),P37&gt;=80000),"〇","")</f>
        <v/>
      </c>
      <c r="R37" s="170" t="str">
        <f aca="false">IFERROR(SUM('ワークシート1 事業所情報'!L$17:L$4999)/'ワークシート1 事業所情報'!$N$13 *O37/SUM(O$11:O$4999)*O37/O37,"")</f>
        <v/>
      </c>
      <c r="S37" s="171" t="str">
        <f aca="false">IF(AND(ISNUMBER(R37),R37&gt;=80000),"〇","")</f>
        <v/>
      </c>
    </row>
    <row r="38" customFormat="false" ht="18" hidden="false" customHeight="false" outlineLevel="0" collapsed="false">
      <c r="C38" s="166" t="n">
        <v>28</v>
      </c>
      <c r="D38" s="167"/>
      <c r="E38" s="166"/>
      <c r="F38" s="166"/>
      <c r="G38" s="168"/>
      <c r="H38" s="166"/>
      <c r="I38" s="167"/>
      <c r="J38" s="166"/>
      <c r="K38" s="166"/>
      <c r="L38" s="177"/>
      <c r="M38" s="177"/>
      <c r="N38" s="177"/>
      <c r="O38" s="169"/>
      <c r="P38" s="170" t="str">
        <f aca="false">IFERROR(VLOOKUP(D38,'ワークシート1 事業所情報'!$C$17:L$4999,10,0)/'ワークシート1 事業所情報'!$N$13 *O38/SUMIF(D$11:D$4999,D38,O$11:O$4999),"")</f>
        <v/>
      </c>
      <c r="Q38" s="171" t="str">
        <f aca="false">IF(AND(ISNUMBER(P38),P38&gt;=80000),"〇","")</f>
        <v/>
      </c>
      <c r="R38" s="170" t="str">
        <f aca="false">IFERROR(SUM('ワークシート1 事業所情報'!L$17:L$4999)/'ワークシート1 事業所情報'!$N$13 *O38/SUM(O$11:O$4999)*O38/O38,"")</f>
        <v/>
      </c>
      <c r="S38" s="171" t="str">
        <f aca="false">IF(AND(ISNUMBER(R38),R38&gt;=80000),"〇","")</f>
        <v/>
      </c>
    </row>
    <row r="39" customFormat="false" ht="18" hidden="false" customHeight="false" outlineLevel="0" collapsed="false">
      <c r="C39" s="166" t="n">
        <v>29</v>
      </c>
      <c r="D39" s="167"/>
      <c r="E39" s="166"/>
      <c r="F39" s="166"/>
      <c r="G39" s="168"/>
      <c r="H39" s="166"/>
      <c r="I39" s="167"/>
      <c r="J39" s="166"/>
      <c r="K39" s="166"/>
      <c r="L39" s="177"/>
      <c r="M39" s="177"/>
      <c r="N39" s="177"/>
      <c r="O39" s="169"/>
      <c r="P39" s="170" t="str">
        <f aca="false">IFERROR(VLOOKUP(D39,'ワークシート1 事業所情報'!$C$17:L$4999,10,0)/'ワークシート1 事業所情報'!$N$13 *O39/SUMIF(D$11:D$4999,D39,O$11:O$4999),"")</f>
        <v/>
      </c>
      <c r="Q39" s="171" t="str">
        <f aca="false">IF(AND(ISNUMBER(P39),P39&gt;=80000),"〇","")</f>
        <v/>
      </c>
      <c r="R39" s="170" t="str">
        <f aca="false">IFERROR(SUM('ワークシート1 事業所情報'!L$17:L$4999)/'ワークシート1 事業所情報'!$N$13 *O39/SUM(O$11:O$4999)*O39/O39,"")</f>
        <v/>
      </c>
      <c r="S39" s="171" t="str">
        <f aca="false">IF(AND(ISNUMBER(R39),R39&gt;=80000),"〇","")</f>
        <v/>
      </c>
    </row>
    <row r="40" customFormat="false" ht="18" hidden="false" customHeight="false" outlineLevel="0" collapsed="false">
      <c r="C40" s="166" t="n">
        <v>30</v>
      </c>
      <c r="D40" s="167"/>
      <c r="E40" s="166"/>
      <c r="F40" s="166"/>
      <c r="G40" s="168"/>
      <c r="H40" s="166"/>
      <c r="I40" s="167"/>
      <c r="J40" s="166"/>
      <c r="K40" s="166"/>
      <c r="L40" s="177"/>
      <c r="M40" s="177"/>
      <c r="N40" s="177"/>
      <c r="O40" s="169"/>
      <c r="P40" s="170" t="str">
        <f aca="false">IFERROR(VLOOKUP(D40,'ワークシート1 事業所情報'!$C$17:L$4999,10,0)/'ワークシート1 事業所情報'!$N$13 *O40/SUMIF(D$11:D$4999,D40,O$11:O$4999),"")</f>
        <v/>
      </c>
      <c r="Q40" s="171" t="str">
        <f aca="false">IF(AND(ISNUMBER(P40),P40&gt;=80000),"〇","")</f>
        <v/>
      </c>
      <c r="R40" s="170" t="str">
        <f aca="false">IFERROR(SUM('ワークシート1 事業所情報'!L$17:L$4999)/'ワークシート1 事業所情報'!$N$13 *O40/SUM(O$11:O$4999)*O40/O40,"")</f>
        <v/>
      </c>
      <c r="S40" s="171" t="str">
        <f aca="false">IF(AND(ISNUMBER(R40),R40&gt;=80000),"〇","")</f>
        <v/>
      </c>
    </row>
    <row r="41" customFormat="false" ht="18" hidden="false" customHeight="false" outlineLevel="0" collapsed="false">
      <c r="C41" s="166" t="n">
        <v>31</v>
      </c>
      <c r="D41" s="167"/>
      <c r="E41" s="166"/>
      <c r="F41" s="166"/>
      <c r="G41" s="168"/>
      <c r="H41" s="166"/>
      <c r="I41" s="167"/>
      <c r="J41" s="166"/>
      <c r="K41" s="166"/>
      <c r="L41" s="177"/>
      <c r="M41" s="177"/>
      <c r="N41" s="177"/>
      <c r="O41" s="169"/>
      <c r="P41" s="170" t="str">
        <f aca="false">IFERROR(VLOOKUP(D41,'ワークシート1 事業所情報'!$C$17:L$4999,10,0)/'ワークシート1 事業所情報'!$N$13 *O41/SUMIF(D$11:D$4999,D41,O$11:O$4999),"")</f>
        <v/>
      </c>
      <c r="Q41" s="171" t="str">
        <f aca="false">IF(AND(ISNUMBER(P41),P41&gt;=80000),"〇","")</f>
        <v/>
      </c>
      <c r="R41" s="170" t="str">
        <f aca="false">IFERROR(SUM('ワークシート1 事業所情報'!L$17:L$4999)/'ワークシート1 事業所情報'!$N$13 *O41/SUM(O$11:O$4999)*O41/O41,"")</f>
        <v/>
      </c>
      <c r="S41" s="171" t="str">
        <f aca="false">IF(AND(ISNUMBER(R41),R41&gt;=80000),"〇","")</f>
        <v/>
      </c>
    </row>
    <row r="42" customFormat="false" ht="18" hidden="false" customHeight="false" outlineLevel="0" collapsed="false">
      <c r="C42" s="166" t="n">
        <v>32</v>
      </c>
      <c r="D42" s="167"/>
      <c r="E42" s="166"/>
      <c r="F42" s="166"/>
      <c r="G42" s="168"/>
      <c r="H42" s="166"/>
      <c r="I42" s="167"/>
      <c r="J42" s="166"/>
      <c r="K42" s="166"/>
      <c r="L42" s="177"/>
      <c r="M42" s="177"/>
      <c r="N42" s="177"/>
      <c r="O42" s="169"/>
      <c r="P42" s="170" t="str">
        <f aca="false">IFERROR(VLOOKUP(D42,'ワークシート1 事業所情報'!$C$17:L$4999,10,0)/'ワークシート1 事業所情報'!$N$13 *O42/SUMIF(D$11:D$4999,D42,O$11:O$4999),"")</f>
        <v/>
      </c>
      <c r="Q42" s="171" t="str">
        <f aca="false">IF(AND(ISNUMBER(P42),P42&gt;=80000),"〇","")</f>
        <v/>
      </c>
      <c r="R42" s="170" t="str">
        <f aca="false">IFERROR(SUM('ワークシート1 事業所情報'!L$17:L$4999)/'ワークシート1 事業所情報'!$N$13 *O42/SUM(O$11:O$4999)*O42/O42,"")</f>
        <v/>
      </c>
      <c r="S42" s="171" t="str">
        <f aca="false">IF(AND(ISNUMBER(R42),R42&gt;=80000),"〇","")</f>
        <v/>
      </c>
    </row>
    <row r="43" customFormat="false" ht="18" hidden="false" customHeight="false" outlineLevel="0" collapsed="false">
      <c r="C43" s="166" t="n">
        <v>33</v>
      </c>
      <c r="D43" s="167"/>
      <c r="E43" s="166"/>
      <c r="F43" s="166"/>
      <c r="G43" s="168"/>
      <c r="H43" s="166"/>
      <c r="I43" s="167"/>
      <c r="J43" s="166"/>
      <c r="K43" s="166"/>
      <c r="L43" s="177"/>
      <c r="M43" s="177"/>
      <c r="N43" s="177"/>
      <c r="O43" s="169"/>
      <c r="P43" s="170" t="str">
        <f aca="false">IFERROR(VLOOKUP(D43,'ワークシート1 事業所情報'!$C$17:L$4999,10,0)/'ワークシート1 事業所情報'!$N$13 *O43/SUMIF(D$11:D$4999,D43,O$11:O$4999),"")</f>
        <v/>
      </c>
      <c r="Q43" s="171" t="str">
        <f aca="false">IF(AND(ISNUMBER(P43),P43&gt;=80000),"〇","")</f>
        <v/>
      </c>
      <c r="R43" s="170" t="str">
        <f aca="false">IFERROR(SUM('ワークシート1 事業所情報'!L$17:L$4999)/'ワークシート1 事業所情報'!$N$13 *O43/SUM(O$11:O$4999)*O43/O43,"")</f>
        <v/>
      </c>
      <c r="S43" s="171" t="str">
        <f aca="false">IF(AND(ISNUMBER(R43),R43&gt;=80000),"〇","")</f>
        <v/>
      </c>
    </row>
    <row r="44" customFormat="false" ht="18" hidden="false" customHeight="false" outlineLevel="0" collapsed="false">
      <c r="C44" s="166" t="n">
        <v>34</v>
      </c>
      <c r="D44" s="167"/>
      <c r="E44" s="166"/>
      <c r="F44" s="166"/>
      <c r="G44" s="168"/>
      <c r="H44" s="166"/>
      <c r="I44" s="167"/>
      <c r="J44" s="166"/>
      <c r="K44" s="166"/>
      <c r="L44" s="177"/>
      <c r="M44" s="177"/>
      <c r="N44" s="177"/>
      <c r="O44" s="169"/>
      <c r="P44" s="170" t="str">
        <f aca="false">IFERROR(VLOOKUP(D44,'ワークシート1 事業所情報'!$C$17:L$4999,10,0)/'ワークシート1 事業所情報'!$N$13 *O44/SUMIF(D$11:D$4999,D44,O$11:O$4999),"")</f>
        <v/>
      </c>
      <c r="Q44" s="171" t="str">
        <f aca="false">IF(AND(ISNUMBER(P44),P44&gt;=80000),"〇","")</f>
        <v/>
      </c>
      <c r="R44" s="170" t="str">
        <f aca="false">IFERROR(SUM('ワークシート1 事業所情報'!L$17:L$4999)/'ワークシート1 事業所情報'!$N$13 *O44/SUM(O$11:O$4999)*O44/O44,"")</f>
        <v/>
      </c>
      <c r="S44" s="171" t="str">
        <f aca="false">IF(AND(ISNUMBER(R44),R44&gt;=80000),"〇","")</f>
        <v/>
      </c>
    </row>
    <row r="45" customFormat="false" ht="18" hidden="false" customHeight="false" outlineLevel="0" collapsed="false">
      <c r="C45" s="166" t="n">
        <v>35</v>
      </c>
      <c r="D45" s="167"/>
      <c r="E45" s="166"/>
      <c r="F45" s="166"/>
      <c r="G45" s="168"/>
      <c r="H45" s="166"/>
      <c r="I45" s="167"/>
      <c r="J45" s="166"/>
      <c r="K45" s="166"/>
      <c r="L45" s="177"/>
      <c r="M45" s="177"/>
      <c r="N45" s="177"/>
      <c r="O45" s="169"/>
      <c r="P45" s="170" t="str">
        <f aca="false">IFERROR(VLOOKUP(D45,'ワークシート1 事業所情報'!$C$17:L$4999,10,0)/'ワークシート1 事業所情報'!$N$13 *O45/SUMIF(D$11:D$4999,D45,O$11:O$4999),"")</f>
        <v/>
      </c>
      <c r="Q45" s="171" t="str">
        <f aca="false">IF(AND(ISNUMBER(P45),P45&gt;=80000),"〇","")</f>
        <v/>
      </c>
      <c r="R45" s="170" t="str">
        <f aca="false">IFERROR(SUM('ワークシート1 事業所情報'!L$17:L$4999)/'ワークシート1 事業所情報'!$N$13 *O45/SUM(O$11:O$4999)*O45/O45,"")</f>
        <v/>
      </c>
      <c r="S45" s="171" t="str">
        <f aca="false">IF(AND(ISNUMBER(R45),R45&gt;=80000),"〇","")</f>
        <v/>
      </c>
    </row>
    <row r="46" customFormat="false" ht="18" hidden="false" customHeight="false" outlineLevel="0" collapsed="false">
      <c r="C46" s="166" t="n">
        <v>36</v>
      </c>
      <c r="D46" s="167"/>
      <c r="E46" s="166"/>
      <c r="F46" s="166"/>
      <c r="G46" s="168"/>
      <c r="H46" s="166"/>
      <c r="I46" s="167"/>
      <c r="J46" s="166"/>
      <c r="K46" s="166"/>
      <c r="L46" s="177"/>
      <c r="M46" s="177"/>
      <c r="N46" s="177"/>
      <c r="O46" s="169"/>
      <c r="P46" s="170" t="str">
        <f aca="false">IFERROR(VLOOKUP(D46,'ワークシート1 事業所情報'!$C$17:L$4999,10,0)/'ワークシート1 事業所情報'!$N$13 *O46/SUMIF(D$11:D$4999,D46,O$11:O$4999),"")</f>
        <v/>
      </c>
      <c r="Q46" s="171" t="str">
        <f aca="false">IF(AND(ISNUMBER(P46),P46&gt;=80000),"〇","")</f>
        <v/>
      </c>
      <c r="R46" s="170" t="str">
        <f aca="false">IFERROR(SUM('ワークシート1 事業所情報'!L$17:L$4999)/'ワークシート1 事業所情報'!$N$13 *O46/SUM(O$11:O$4999)*O46/O46,"")</f>
        <v/>
      </c>
      <c r="S46" s="171" t="str">
        <f aca="false">IF(AND(ISNUMBER(R46),R46&gt;=80000),"〇","")</f>
        <v/>
      </c>
    </row>
    <row r="47" customFormat="false" ht="18" hidden="false" customHeight="false" outlineLevel="0" collapsed="false">
      <c r="C47" s="166" t="n">
        <v>37</v>
      </c>
      <c r="D47" s="167"/>
      <c r="E47" s="166"/>
      <c r="F47" s="166"/>
      <c r="G47" s="168"/>
      <c r="H47" s="166"/>
      <c r="I47" s="167"/>
      <c r="J47" s="166"/>
      <c r="K47" s="166"/>
      <c r="L47" s="177"/>
      <c r="M47" s="177"/>
      <c r="N47" s="177"/>
      <c r="O47" s="169"/>
      <c r="P47" s="170" t="str">
        <f aca="false">IFERROR(VLOOKUP(D47,'ワークシート1 事業所情報'!$C$17:L$4999,10,0)/'ワークシート1 事業所情報'!$N$13 *O47/SUMIF(D$11:D$4999,D47,O$11:O$4999),"")</f>
        <v/>
      </c>
      <c r="Q47" s="171" t="str">
        <f aca="false">IF(AND(ISNUMBER(P47),P47&gt;=80000),"〇","")</f>
        <v/>
      </c>
      <c r="R47" s="170" t="str">
        <f aca="false">IFERROR(SUM('ワークシート1 事業所情報'!L$17:L$4999)/'ワークシート1 事業所情報'!$N$13 *O47/SUM(O$11:O$4999)*O47/O47,"")</f>
        <v/>
      </c>
      <c r="S47" s="171" t="str">
        <f aca="false">IF(AND(ISNUMBER(R47),R47&gt;=80000),"〇","")</f>
        <v/>
      </c>
    </row>
    <row r="48" customFormat="false" ht="18" hidden="false" customHeight="false" outlineLevel="0" collapsed="false">
      <c r="C48" s="166" t="n">
        <v>38</v>
      </c>
      <c r="D48" s="167"/>
      <c r="E48" s="166"/>
      <c r="F48" s="166"/>
      <c r="G48" s="168"/>
      <c r="H48" s="166"/>
      <c r="I48" s="167"/>
      <c r="J48" s="166"/>
      <c r="K48" s="166"/>
      <c r="L48" s="177"/>
      <c r="M48" s="177"/>
      <c r="N48" s="177"/>
      <c r="O48" s="169"/>
      <c r="P48" s="170" t="str">
        <f aca="false">IFERROR(VLOOKUP(D48,'ワークシート1 事業所情報'!$C$17:L$4999,10,0)/'ワークシート1 事業所情報'!$N$13 *O48/SUMIF(D$11:D$4999,D48,O$11:O$4999),"")</f>
        <v/>
      </c>
      <c r="Q48" s="171" t="str">
        <f aca="false">IF(AND(ISNUMBER(P48),P48&gt;=80000),"〇","")</f>
        <v/>
      </c>
      <c r="R48" s="170" t="str">
        <f aca="false">IFERROR(SUM('ワークシート1 事業所情報'!L$17:L$4999)/'ワークシート1 事業所情報'!$N$13 *O48/SUM(O$11:O$4999)*O48/O48,"")</f>
        <v/>
      </c>
      <c r="S48" s="171" t="str">
        <f aca="false">IF(AND(ISNUMBER(R48),R48&gt;=80000),"〇","")</f>
        <v/>
      </c>
    </row>
    <row r="49" customFormat="false" ht="18" hidden="false" customHeight="false" outlineLevel="0" collapsed="false">
      <c r="C49" s="166" t="n">
        <v>39</v>
      </c>
      <c r="D49" s="167"/>
      <c r="E49" s="166"/>
      <c r="F49" s="166"/>
      <c r="G49" s="168"/>
      <c r="H49" s="166"/>
      <c r="I49" s="167"/>
      <c r="J49" s="166"/>
      <c r="K49" s="166"/>
      <c r="L49" s="177"/>
      <c r="M49" s="177"/>
      <c r="N49" s="177"/>
      <c r="O49" s="169"/>
      <c r="P49" s="170" t="str">
        <f aca="false">IFERROR(VLOOKUP(D49,'ワークシート1 事業所情報'!$C$17:L$4999,10,0)/'ワークシート1 事業所情報'!$N$13 *O49/SUMIF(D$11:D$4999,D49,O$11:O$4999),"")</f>
        <v/>
      </c>
      <c r="Q49" s="171" t="str">
        <f aca="false">IF(AND(ISNUMBER(P49),P49&gt;=80000),"〇","")</f>
        <v/>
      </c>
      <c r="R49" s="170" t="str">
        <f aca="false">IFERROR(SUM('ワークシート1 事業所情報'!L$17:L$4999)/'ワークシート1 事業所情報'!$N$13 *O49/SUM(O$11:O$4999)*O49/O49,"")</f>
        <v/>
      </c>
      <c r="S49" s="171" t="str">
        <f aca="false">IF(AND(ISNUMBER(R49),R49&gt;=80000),"〇","")</f>
        <v/>
      </c>
    </row>
    <row r="50" customFormat="false" ht="18" hidden="false" customHeight="false" outlineLevel="0" collapsed="false">
      <c r="C50" s="166" t="n">
        <v>40</v>
      </c>
      <c r="D50" s="167"/>
      <c r="E50" s="166"/>
      <c r="F50" s="166"/>
      <c r="G50" s="168"/>
      <c r="H50" s="166"/>
      <c r="I50" s="167"/>
      <c r="J50" s="166"/>
      <c r="K50" s="166"/>
      <c r="L50" s="177"/>
      <c r="M50" s="177"/>
      <c r="N50" s="177"/>
      <c r="O50" s="169"/>
      <c r="P50" s="170" t="str">
        <f aca="false">IFERROR(VLOOKUP(D50,'ワークシート1 事業所情報'!$C$17:L$4999,10,0)/'ワークシート1 事業所情報'!$N$13 *O50/SUMIF(D$11:D$4999,D50,O$11:O$4999),"")</f>
        <v/>
      </c>
      <c r="Q50" s="171" t="str">
        <f aca="false">IF(AND(ISNUMBER(P50),P50&gt;=80000),"〇","")</f>
        <v/>
      </c>
      <c r="R50" s="170" t="str">
        <f aca="false">IFERROR(SUM('ワークシート1 事業所情報'!L$17:L$4999)/'ワークシート1 事業所情報'!$N$13 *O50/SUM(O$11:O$4999)*O50/O50,"")</f>
        <v/>
      </c>
      <c r="S50" s="171" t="str">
        <f aca="false">IF(AND(ISNUMBER(R50),R50&gt;=80000),"〇","")</f>
        <v/>
      </c>
    </row>
    <row r="51" customFormat="false" ht="18" hidden="false" customHeight="false" outlineLevel="0" collapsed="false">
      <c r="C51" s="166" t="n">
        <v>41</v>
      </c>
      <c r="D51" s="167"/>
      <c r="E51" s="166"/>
      <c r="F51" s="166"/>
      <c r="G51" s="168"/>
      <c r="H51" s="166"/>
      <c r="I51" s="167"/>
      <c r="J51" s="166"/>
      <c r="K51" s="166"/>
      <c r="L51" s="177"/>
      <c r="M51" s="177"/>
      <c r="N51" s="177"/>
      <c r="O51" s="169"/>
      <c r="P51" s="170" t="str">
        <f aca="false">IFERROR(VLOOKUP(D51,'ワークシート1 事業所情報'!$C$17:L$4999,10,0)/'ワークシート1 事業所情報'!$N$13 *O51/SUMIF(D$11:D$4999,D51,O$11:O$4999),"")</f>
        <v/>
      </c>
      <c r="Q51" s="171" t="str">
        <f aca="false">IF(AND(ISNUMBER(P51),P51&gt;=80000),"〇","")</f>
        <v/>
      </c>
      <c r="R51" s="170" t="str">
        <f aca="false">IFERROR(SUM('ワークシート1 事業所情報'!L$17:L$4999)/'ワークシート1 事業所情報'!$N$13 *O51/SUM(O$11:O$4999)*O51/O51,"")</f>
        <v/>
      </c>
      <c r="S51" s="171" t="str">
        <f aca="false">IF(AND(ISNUMBER(R51),R51&gt;=80000),"〇","")</f>
        <v/>
      </c>
    </row>
    <row r="52" customFormat="false" ht="18" hidden="false" customHeight="false" outlineLevel="0" collapsed="false">
      <c r="C52" s="166" t="n">
        <v>42</v>
      </c>
      <c r="D52" s="167"/>
      <c r="E52" s="166"/>
      <c r="F52" s="166"/>
      <c r="G52" s="168"/>
      <c r="H52" s="166"/>
      <c r="I52" s="167"/>
      <c r="J52" s="166"/>
      <c r="K52" s="166"/>
      <c r="L52" s="177"/>
      <c r="M52" s="177"/>
      <c r="N52" s="177"/>
      <c r="O52" s="169"/>
      <c r="P52" s="170" t="str">
        <f aca="false">IFERROR(VLOOKUP(D52,'ワークシート1 事業所情報'!$C$17:L$4999,10,0)/'ワークシート1 事業所情報'!$N$13 *O52/SUMIF(D$11:D$4999,D52,O$11:O$4999),"")</f>
        <v/>
      </c>
      <c r="Q52" s="171" t="str">
        <f aca="false">IF(AND(ISNUMBER(P52),P52&gt;=80000),"〇","")</f>
        <v/>
      </c>
      <c r="R52" s="170" t="str">
        <f aca="false">IFERROR(SUM('ワークシート1 事業所情報'!L$17:L$4999)/'ワークシート1 事業所情報'!$N$13 *O52/SUM(O$11:O$4999)*O52/O52,"")</f>
        <v/>
      </c>
      <c r="S52" s="171" t="str">
        <f aca="false">IF(AND(ISNUMBER(R52),R52&gt;=80000),"〇","")</f>
        <v/>
      </c>
    </row>
    <row r="53" customFormat="false" ht="18" hidden="false" customHeight="false" outlineLevel="0" collapsed="false">
      <c r="C53" s="166" t="n">
        <v>43</v>
      </c>
      <c r="D53" s="167"/>
      <c r="E53" s="166"/>
      <c r="F53" s="166"/>
      <c r="G53" s="168"/>
      <c r="H53" s="166"/>
      <c r="I53" s="167"/>
      <c r="J53" s="166"/>
      <c r="K53" s="166"/>
      <c r="L53" s="177"/>
      <c r="M53" s="177"/>
      <c r="N53" s="177"/>
      <c r="O53" s="169"/>
      <c r="P53" s="170" t="str">
        <f aca="false">IFERROR(VLOOKUP(D53,'ワークシート1 事業所情報'!$C$17:L$4999,10,0)/'ワークシート1 事業所情報'!$N$13 *O53/SUMIF(D$11:D$4999,D53,O$11:O$4999),"")</f>
        <v/>
      </c>
      <c r="Q53" s="171" t="str">
        <f aca="false">IF(AND(ISNUMBER(P53),P53&gt;=80000),"〇","")</f>
        <v/>
      </c>
      <c r="R53" s="170" t="str">
        <f aca="false">IFERROR(SUM('ワークシート1 事業所情報'!L$17:L$4999)/'ワークシート1 事業所情報'!$N$13 *O53/SUM(O$11:O$4999)*O53/O53,"")</f>
        <v/>
      </c>
      <c r="S53" s="171" t="str">
        <f aca="false">IF(AND(ISNUMBER(R53),R53&gt;=80000),"〇","")</f>
        <v/>
      </c>
    </row>
    <row r="54" customFormat="false" ht="18" hidden="false" customHeight="false" outlineLevel="0" collapsed="false">
      <c r="C54" s="166" t="n">
        <v>44</v>
      </c>
      <c r="D54" s="167"/>
      <c r="E54" s="166"/>
      <c r="F54" s="166"/>
      <c r="G54" s="168"/>
      <c r="H54" s="166"/>
      <c r="I54" s="167"/>
      <c r="J54" s="166"/>
      <c r="K54" s="166"/>
      <c r="L54" s="177"/>
      <c r="M54" s="177"/>
      <c r="N54" s="177"/>
      <c r="O54" s="169"/>
      <c r="P54" s="170" t="str">
        <f aca="false">IFERROR(VLOOKUP(D54,'ワークシート1 事業所情報'!$C$17:L$4999,10,0)/'ワークシート1 事業所情報'!$N$13 *O54/SUMIF(D$11:D$4999,D54,O$11:O$4999),"")</f>
        <v/>
      </c>
      <c r="Q54" s="171" t="str">
        <f aca="false">IF(AND(ISNUMBER(P54),P54&gt;=80000),"〇","")</f>
        <v/>
      </c>
      <c r="R54" s="170" t="str">
        <f aca="false">IFERROR(SUM('ワークシート1 事業所情報'!L$17:L$4999)/'ワークシート1 事業所情報'!$N$13 *O54/SUM(O$11:O$4999)*O54/O54,"")</f>
        <v/>
      </c>
      <c r="S54" s="171" t="str">
        <f aca="false">IF(AND(ISNUMBER(R54),R54&gt;=80000),"〇","")</f>
        <v/>
      </c>
    </row>
    <row r="55" customFormat="false" ht="18" hidden="false" customHeight="false" outlineLevel="0" collapsed="false">
      <c r="C55" s="166" t="n">
        <v>45</v>
      </c>
      <c r="D55" s="167"/>
      <c r="E55" s="166"/>
      <c r="F55" s="166"/>
      <c r="G55" s="168"/>
      <c r="H55" s="166"/>
      <c r="I55" s="167"/>
      <c r="J55" s="166"/>
      <c r="K55" s="166"/>
      <c r="L55" s="177"/>
      <c r="M55" s="177"/>
      <c r="N55" s="177"/>
      <c r="O55" s="169"/>
      <c r="P55" s="170" t="str">
        <f aca="false">IFERROR(VLOOKUP(D55,'ワークシート1 事業所情報'!$C$17:L$4999,10,0)/'ワークシート1 事業所情報'!$N$13 *O55/SUMIF(D$11:D$4999,D55,O$11:O$4999),"")</f>
        <v/>
      </c>
      <c r="Q55" s="171" t="str">
        <f aca="false">IF(AND(ISNUMBER(P55),P55&gt;=80000),"〇","")</f>
        <v/>
      </c>
      <c r="R55" s="170" t="str">
        <f aca="false">IFERROR(SUM('ワークシート1 事業所情報'!L$17:L$4999)/'ワークシート1 事業所情報'!$N$13 *O55/SUM(O$11:O$4999)*O55/O55,"")</f>
        <v/>
      </c>
      <c r="S55" s="171" t="str">
        <f aca="false">IF(AND(ISNUMBER(R55),R55&gt;=80000),"〇","")</f>
        <v/>
      </c>
    </row>
    <row r="56" customFormat="false" ht="18" hidden="false" customHeight="false" outlineLevel="0" collapsed="false">
      <c r="C56" s="166" t="n">
        <v>46</v>
      </c>
      <c r="D56" s="167"/>
      <c r="E56" s="166"/>
      <c r="F56" s="166"/>
      <c r="G56" s="168"/>
      <c r="H56" s="166"/>
      <c r="I56" s="167"/>
      <c r="J56" s="166"/>
      <c r="K56" s="166"/>
      <c r="L56" s="177"/>
      <c r="M56" s="177"/>
      <c r="N56" s="177"/>
      <c r="O56" s="169"/>
      <c r="P56" s="170" t="str">
        <f aca="false">IFERROR(VLOOKUP(D56,'ワークシート1 事業所情報'!$C$17:L$4999,10,0)/'ワークシート1 事業所情報'!$N$13 *O56/SUMIF(D$11:D$4999,D56,O$11:O$4999),"")</f>
        <v/>
      </c>
      <c r="Q56" s="171" t="str">
        <f aca="false">IF(AND(ISNUMBER(P56),P56&gt;=80000),"〇","")</f>
        <v/>
      </c>
      <c r="R56" s="170" t="str">
        <f aca="false">IFERROR(SUM('ワークシート1 事業所情報'!L$17:L$4999)/'ワークシート1 事業所情報'!$N$13 *O56/SUM(O$11:O$4999)*O56/O56,"")</f>
        <v/>
      </c>
      <c r="S56" s="171" t="str">
        <f aca="false">IF(AND(ISNUMBER(R56),R56&gt;=80000),"〇","")</f>
        <v/>
      </c>
    </row>
    <row r="57" customFormat="false" ht="18" hidden="false" customHeight="false" outlineLevel="0" collapsed="false">
      <c r="C57" s="166" t="n">
        <v>47</v>
      </c>
      <c r="D57" s="167"/>
      <c r="E57" s="166"/>
      <c r="F57" s="166"/>
      <c r="G57" s="168"/>
      <c r="H57" s="166"/>
      <c r="I57" s="167"/>
      <c r="J57" s="166"/>
      <c r="K57" s="166"/>
      <c r="L57" s="177"/>
      <c r="M57" s="177"/>
      <c r="N57" s="177"/>
      <c r="O57" s="169"/>
      <c r="P57" s="170" t="str">
        <f aca="false">IFERROR(VLOOKUP(D57,'ワークシート1 事業所情報'!$C$17:L$4999,10,0)/'ワークシート1 事業所情報'!$N$13 *O57/SUMIF(D$11:D$4999,D57,O$11:O$4999),"")</f>
        <v/>
      </c>
      <c r="Q57" s="171" t="str">
        <f aca="false">IF(AND(ISNUMBER(P57),P57&gt;=80000),"〇","")</f>
        <v/>
      </c>
      <c r="R57" s="170" t="str">
        <f aca="false">IFERROR(SUM('ワークシート1 事業所情報'!L$17:L$4999)/'ワークシート1 事業所情報'!$N$13 *O57/SUM(O$11:O$4999)*O57/O57,"")</f>
        <v/>
      </c>
      <c r="S57" s="171" t="str">
        <f aca="false">IF(AND(ISNUMBER(R57),R57&gt;=80000),"〇","")</f>
        <v/>
      </c>
    </row>
    <row r="58" customFormat="false" ht="18" hidden="false" customHeight="false" outlineLevel="0" collapsed="false">
      <c r="C58" s="166" t="n">
        <v>48</v>
      </c>
      <c r="D58" s="167"/>
      <c r="E58" s="166"/>
      <c r="F58" s="166"/>
      <c r="G58" s="168"/>
      <c r="H58" s="166"/>
      <c r="I58" s="167"/>
      <c r="J58" s="166"/>
      <c r="K58" s="166"/>
      <c r="L58" s="177"/>
      <c r="M58" s="177"/>
      <c r="N58" s="177"/>
      <c r="O58" s="169"/>
      <c r="P58" s="170" t="str">
        <f aca="false">IFERROR(VLOOKUP(D58,'ワークシート1 事業所情報'!$C$17:L$4999,10,0)/'ワークシート1 事業所情報'!$N$13 *O58/SUMIF(D$11:D$4999,D58,O$11:O$4999),"")</f>
        <v/>
      </c>
      <c r="Q58" s="171" t="str">
        <f aca="false">IF(AND(ISNUMBER(P58),P58&gt;=80000),"〇","")</f>
        <v/>
      </c>
      <c r="R58" s="170" t="str">
        <f aca="false">IFERROR(SUM('ワークシート1 事業所情報'!L$17:L$4999)/'ワークシート1 事業所情報'!$N$13 *O58/SUM(O$11:O$4999)*O58/O58,"")</f>
        <v/>
      </c>
      <c r="S58" s="171" t="str">
        <f aca="false">IF(AND(ISNUMBER(R58),R58&gt;=80000),"〇","")</f>
        <v/>
      </c>
    </row>
    <row r="59" customFormat="false" ht="18" hidden="false" customHeight="false" outlineLevel="0" collapsed="false">
      <c r="C59" s="166" t="n">
        <v>49</v>
      </c>
      <c r="D59" s="167"/>
      <c r="E59" s="166"/>
      <c r="F59" s="166"/>
      <c r="G59" s="168"/>
      <c r="H59" s="166"/>
      <c r="I59" s="167"/>
      <c r="J59" s="166"/>
      <c r="K59" s="166"/>
      <c r="L59" s="177"/>
      <c r="M59" s="177"/>
      <c r="N59" s="177"/>
      <c r="O59" s="169"/>
      <c r="P59" s="170" t="str">
        <f aca="false">IFERROR(VLOOKUP(D59,'ワークシート1 事業所情報'!$C$17:L$4999,10,0)/'ワークシート1 事業所情報'!$N$13 *O59/SUMIF(D$11:D$4999,D59,O$11:O$4999),"")</f>
        <v/>
      </c>
      <c r="Q59" s="171" t="str">
        <f aca="false">IF(AND(ISNUMBER(P59),P59&gt;=80000),"〇","")</f>
        <v/>
      </c>
      <c r="R59" s="170" t="str">
        <f aca="false">IFERROR(SUM('ワークシート1 事業所情報'!L$17:L$4999)/'ワークシート1 事業所情報'!$N$13 *O59/SUM(O$11:O$4999)*O59/O59,"")</f>
        <v/>
      </c>
      <c r="S59" s="171" t="str">
        <f aca="false">IF(AND(ISNUMBER(R59),R59&gt;=80000),"〇","")</f>
        <v/>
      </c>
    </row>
    <row r="60" customFormat="false" ht="18" hidden="false" customHeight="false" outlineLevel="0" collapsed="false">
      <c r="C60" s="166" t="n">
        <v>50</v>
      </c>
      <c r="D60" s="167"/>
      <c r="E60" s="166"/>
      <c r="F60" s="166"/>
      <c r="G60" s="168"/>
      <c r="H60" s="166"/>
      <c r="I60" s="167"/>
      <c r="J60" s="166"/>
      <c r="K60" s="166"/>
      <c r="L60" s="177"/>
      <c r="M60" s="177"/>
      <c r="N60" s="177"/>
      <c r="O60" s="169"/>
      <c r="P60" s="170" t="str">
        <f aca="false">IFERROR(VLOOKUP(D60,'ワークシート1 事業所情報'!$C$17:L$4999,10,0)/'ワークシート1 事業所情報'!$N$13 *O60/SUMIF(D$11:D$4999,D60,O$11:O$4999),"")</f>
        <v/>
      </c>
      <c r="Q60" s="171" t="str">
        <f aca="false">IF(AND(ISNUMBER(P60),P60&gt;=80000),"〇","")</f>
        <v/>
      </c>
      <c r="R60" s="170" t="str">
        <f aca="false">IFERROR(SUM('ワークシート1 事業所情報'!L$17:L$4999)/'ワークシート1 事業所情報'!$N$13 *O60/SUM(O$11:O$4999)*O60/O60,"")</f>
        <v/>
      </c>
      <c r="S60" s="171" t="str">
        <f aca="false">IF(AND(ISNUMBER(R60),R60&gt;=80000),"〇","")</f>
        <v/>
      </c>
    </row>
    <row r="61" customFormat="false" ht="18" hidden="false" customHeight="false" outlineLevel="0" collapsed="false">
      <c r="C61" s="166" t="n">
        <v>51</v>
      </c>
      <c r="D61" s="167"/>
      <c r="E61" s="166"/>
      <c r="F61" s="166"/>
      <c r="G61" s="168"/>
      <c r="H61" s="166"/>
      <c r="I61" s="167"/>
      <c r="J61" s="166"/>
      <c r="K61" s="166"/>
      <c r="L61" s="177"/>
      <c r="M61" s="177"/>
      <c r="N61" s="177"/>
      <c r="O61" s="169"/>
      <c r="P61" s="170" t="str">
        <f aca="false">IFERROR(VLOOKUP(D61,'ワークシート1 事業所情報'!$C$17:L$4999,10,0)/'ワークシート1 事業所情報'!$N$13 *O61/SUMIF(D$11:D$4999,D61,O$11:O$4999),"")</f>
        <v/>
      </c>
      <c r="Q61" s="171" t="str">
        <f aca="false">IF(AND(ISNUMBER(P61),P61&gt;=80000),"〇","")</f>
        <v/>
      </c>
      <c r="R61" s="170" t="str">
        <f aca="false">IFERROR(SUM('ワークシート1 事業所情報'!L$17:L$4999)/'ワークシート1 事業所情報'!$N$13 *O61/SUM(O$11:O$4999)*O61/O61,"")</f>
        <v/>
      </c>
      <c r="S61" s="171" t="str">
        <f aca="false">IF(AND(ISNUMBER(R61),R61&gt;=80000),"〇","")</f>
        <v/>
      </c>
    </row>
    <row r="62" customFormat="false" ht="18" hidden="false" customHeight="false" outlineLevel="0" collapsed="false">
      <c r="C62" s="166" t="n">
        <v>52</v>
      </c>
      <c r="D62" s="167"/>
      <c r="E62" s="166"/>
      <c r="F62" s="166"/>
      <c r="G62" s="168"/>
      <c r="H62" s="166"/>
      <c r="I62" s="167"/>
      <c r="J62" s="166"/>
      <c r="K62" s="166"/>
      <c r="L62" s="177"/>
      <c r="M62" s="177"/>
      <c r="N62" s="177"/>
      <c r="O62" s="169"/>
      <c r="P62" s="170" t="str">
        <f aca="false">IFERROR(VLOOKUP(D62,'ワークシート1 事業所情報'!$C$17:L$4999,10,0)/'ワークシート1 事業所情報'!$N$13 *O62/SUMIF(D$11:D$4999,D62,O$11:O$4999),"")</f>
        <v/>
      </c>
      <c r="Q62" s="171" t="str">
        <f aca="false">IF(AND(ISNUMBER(P62),P62&gt;=80000),"〇","")</f>
        <v/>
      </c>
      <c r="R62" s="170" t="str">
        <f aca="false">IFERROR(SUM('ワークシート1 事業所情報'!L$17:L$4999)/'ワークシート1 事業所情報'!$N$13 *O62/SUM(O$11:O$4999)*O62/O62,"")</f>
        <v/>
      </c>
      <c r="S62" s="171" t="str">
        <f aca="false">IF(AND(ISNUMBER(R62),R62&gt;=80000),"〇","")</f>
        <v/>
      </c>
    </row>
    <row r="63" customFormat="false" ht="18" hidden="false" customHeight="false" outlineLevel="0" collapsed="false">
      <c r="C63" s="166" t="n">
        <v>53</v>
      </c>
      <c r="D63" s="167"/>
      <c r="E63" s="166"/>
      <c r="F63" s="166"/>
      <c r="G63" s="168"/>
      <c r="H63" s="166"/>
      <c r="I63" s="167"/>
      <c r="J63" s="166"/>
      <c r="K63" s="166"/>
      <c r="L63" s="177"/>
      <c r="M63" s="177"/>
      <c r="N63" s="177"/>
      <c r="O63" s="169"/>
      <c r="P63" s="170" t="str">
        <f aca="false">IFERROR(VLOOKUP(D63,'ワークシート1 事業所情報'!$C$17:L$4999,10,0)/'ワークシート1 事業所情報'!$N$13 *O63/SUMIF(D$11:D$4999,D63,O$11:O$4999),"")</f>
        <v/>
      </c>
      <c r="Q63" s="171" t="str">
        <f aca="false">IF(AND(ISNUMBER(P63),P63&gt;=80000),"〇","")</f>
        <v/>
      </c>
      <c r="R63" s="170" t="str">
        <f aca="false">IFERROR(SUM('ワークシート1 事業所情報'!L$17:L$4999)/'ワークシート1 事業所情報'!$N$13 *O63/SUM(O$11:O$4999)*O63/O63,"")</f>
        <v/>
      </c>
      <c r="S63" s="171" t="str">
        <f aca="false">IF(AND(ISNUMBER(R63),R63&gt;=80000),"〇","")</f>
        <v/>
      </c>
    </row>
    <row r="64" customFormat="false" ht="18" hidden="false" customHeight="false" outlineLevel="0" collapsed="false">
      <c r="C64" s="166" t="n">
        <v>54</v>
      </c>
      <c r="D64" s="167"/>
      <c r="E64" s="166"/>
      <c r="F64" s="166"/>
      <c r="G64" s="168"/>
      <c r="H64" s="166"/>
      <c r="I64" s="167"/>
      <c r="J64" s="166"/>
      <c r="K64" s="166"/>
      <c r="L64" s="177"/>
      <c r="M64" s="177"/>
      <c r="N64" s="177"/>
      <c r="O64" s="169"/>
      <c r="P64" s="170" t="str">
        <f aca="false">IFERROR(VLOOKUP(D64,'ワークシート1 事業所情報'!$C$17:L$4999,10,0)/'ワークシート1 事業所情報'!$N$13 *O64/SUMIF(D$11:D$4999,D64,O$11:O$4999),"")</f>
        <v/>
      </c>
      <c r="Q64" s="171" t="str">
        <f aca="false">IF(AND(ISNUMBER(P64),P64&gt;=80000),"〇","")</f>
        <v/>
      </c>
      <c r="R64" s="170" t="str">
        <f aca="false">IFERROR(SUM('ワークシート1 事業所情報'!L$17:L$4999)/'ワークシート1 事業所情報'!$N$13 *O64/SUM(O$11:O$4999)*O64/O64,"")</f>
        <v/>
      </c>
      <c r="S64" s="171" t="str">
        <f aca="false">IF(AND(ISNUMBER(R64),R64&gt;=80000),"〇","")</f>
        <v/>
      </c>
    </row>
    <row r="65" customFormat="false" ht="18" hidden="false" customHeight="false" outlineLevel="0" collapsed="false">
      <c r="C65" s="166" t="n">
        <v>55</v>
      </c>
      <c r="D65" s="167"/>
      <c r="E65" s="166"/>
      <c r="F65" s="166"/>
      <c r="G65" s="168"/>
      <c r="H65" s="166"/>
      <c r="I65" s="167"/>
      <c r="J65" s="166"/>
      <c r="K65" s="166"/>
      <c r="L65" s="177"/>
      <c r="M65" s="177"/>
      <c r="N65" s="177"/>
      <c r="O65" s="169"/>
      <c r="P65" s="170" t="str">
        <f aca="false">IFERROR(VLOOKUP(D65,'ワークシート1 事業所情報'!$C$17:L$4999,10,0)/'ワークシート1 事業所情報'!$N$13 *O65/SUMIF(D$11:D$4999,D65,O$11:O$4999),"")</f>
        <v/>
      </c>
      <c r="Q65" s="171" t="str">
        <f aca="false">IF(AND(ISNUMBER(P65),P65&gt;=80000),"〇","")</f>
        <v/>
      </c>
      <c r="R65" s="170" t="str">
        <f aca="false">IFERROR(SUM('ワークシート1 事業所情報'!L$17:L$4999)/'ワークシート1 事業所情報'!$N$13 *O65/SUM(O$11:O$4999)*O65/O65,"")</f>
        <v/>
      </c>
      <c r="S65" s="171" t="str">
        <f aca="false">IF(AND(ISNUMBER(R65),R65&gt;=80000),"〇","")</f>
        <v/>
      </c>
    </row>
    <row r="66" customFormat="false" ht="18" hidden="false" customHeight="false" outlineLevel="0" collapsed="false">
      <c r="C66" s="166" t="n">
        <v>56</v>
      </c>
      <c r="D66" s="167"/>
      <c r="E66" s="166"/>
      <c r="F66" s="166"/>
      <c r="G66" s="168"/>
      <c r="H66" s="166"/>
      <c r="I66" s="167"/>
      <c r="J66" s="166"/>
      <c r="K66" s="166"/>
      <c r="L66" s="177"/>
      <c r="M66" s="177"/>
      <c r="N66" s="177"/>
      <c r="O66" s="169"/>
      <c r="P66" s="170" t="str">
        <f aca="false">IFERROR(VLOOKUP(D66,'ワークシート1 事業所情報'!$C$17:L$4999,10,0)/'ワークシート1 事業所情報'!$N$13 *O66/SUMIF(D$11:D$4999,D66,O$11:O$4999),"")</f>
        <v/>
      </c>
      <c r="Q66" s="171" t="str">
        <f aca="false">IF(AND(ISNUMBER(P66),P66&gt;=80000),"〇","")</f>
        <v/>
      </c>
      <c r="R66" s="170" t="str">
        <f aca="false">IFERROR(SUM('ワークシート1 事業所情報'!L$17:L$4999)/'ワークシート1 事業所情報'!$N$13 *O66/SUM(O$11:O$4999)*O66/O66,"")</f>
        <v/>
      </c>
      <c r="S66" s="171" t="str">
        <f aca="false">IF(AND(ISNUMBER(R66),R66&gt;=80000),"〇","")</f>
        <v/>
      </c>
    </row>
    <row r="67" customFormat="false" ht="18" hidden="false" customHeight="false" outlineLevel="0" collapsed="false">
      <c r="C67" s="166" t="n">
        <v>57</v>
      </c>
      <c r="D67" s="167"/>
      <c r="E67" s="166"/>
      <c r="F67" s="166"/>
      <c r="G67" s="168"/>
      <c r="H67" s="166"/>
      <c r="I67" s="167"/>
      <c r="J67" s="166"/>
      <c r="K67" s="166"/>
      <c r="L67" s="177"/>
      <c r="M67" s="177"/>
      <c r="N67" s="177"/>
      <c r="O67" s="169"/>
      <c r="P67" s="170" t="str">
        <f aca="false">IFERROR(VLOOKUP(D67,'ワークシート1 事業所情報'!$C$17:L$4999,10,0)/'ワークシート1 事業所情報'!$N$13 *O67/SUMIF(D$11:D$4999,D67,O$11:O$4999),"")</f>
        <v/>
      </c>
      <c r="Q67" s="171" t="str">
        <f aca="false">IF(AND(ISNUMBER(P67),P67&gt;=80000),"〇","")</f>
        <v/>
      </c>
      <c r="R67" s="170" t="str">
        <f aca="false">IFERROR(SUM('ワークシート1 事業所情報'!L$17:L$4999)/'ワークシート1 事業所情報'!$N$13 *O67/SUM(O$11:O$4999)*O67/O67,"")</f>
        <v/>
      </c>
      <c r="S67" s="171" t="str">
        <f aca="false">IF(AND(ISNUMBER(R67),R67&gt;=80000),"〇","")</f>
        <v/>
      </c>
    </row>
    <row r="68" customFormat="false" ht="18" hidden="false" customHeight="false" outlineLevel="0" collapsed="false">
      <c r="C68" s="166" t="n">
        <v>58</v>
      </c>
      <c r="D68" s="167"/>
      <c r="E68" s="166"/>
      <c r="F68" s="166"/>
      <c r="G68" s="168"/>
      <c r="H68" s="166"/>
      <c r="I68" s="167"/>
      <c r="J68" s="166"/>
      <c r="K68" s="166"/>
      <c r="L68" s="177"/>
      <c r="M68" s="177"/>
      <c r="N68" s="177"/>
      <c r="O68" s="169"/>
      <c r="P68" s="170" t="str">
        <f aca="false">IFERROR(VLOOKUP(D68,'ワークシート1 事業所情報'!$C$17:L$4999,10,0)/'ワークシート1 事業所情報'!$N$13 *O68/SUMIF(D$11:D$4999,D68,O$11:O$4999),"")</f>
        <v/>
      </c>
      <c r="Q68" s="171" t="str">
        <f aca="false">IF(AND(ISNUMBER(P68),P68&gt;=80000),"〇","")</f>
        <v/>
      </c>
      <c r="R68" s="170" t="str">
        <f aca="false">IFERROR(SUM('ワークシート1 事業所情報'!L$17:L$4999)/'ワークシート1 事業所情報'!$N$13 *O68/SUM(O$11:O$4999)*O68/O68,"")</f>
        <v/>
      </c>
      <c r="S68" s="171" t="str">
        <f aca="false">IF(AND(ISNUMBER(R68),R68&gt;=80000),"〇","")</f>
        <v/>
      </c>
    </row>
    <row r="69" customFormat="false" ht="18" hidden="false" customHeight="false" outlineLevel="0" collapsed="false">
      <c r="C69" s="166" t="n">
        <v>59</v>
      </c>
      <c r="D69" s="167"/>
      <c r="E69" s="166"/>
      <c r="F69" s="166"/>
      <c r="G69" s="168"/>
      <c r="H69" s="166"/>
      <c r="I69" s="167"/>
      <c r="J69" s="166"/>
      <c r="K69" s="166"/>
      <c r="L69" s="177"/>
      <c r="M69" s="177"/>
      <c r="N69" s="177"/>
      <c r="O69" s="169"/>
      <c r="P69" s="170" t="str">
        <f aca="false">IFERROR(VLOOKUP(D69,'ワークシート1 事業所情報'!$C$17:L$4999,10,0)/'ワークシート1 事業所情報'!$N$13 *O69/SUMIF(D$11:D$4999,D69,O$11:O$4999),"")</f>
        <v/>
      </c>
      <c r="Q69" s="171" t="str">
        <f aca="false">IF(AND(ISNUMBER(P69),P69&gt;=80000),"〇","")</f>
        <v/>
      </c>
      <c r="R69" s="170" t="str">
        <f aca="false">IFERROR(SUM('ワークシート1 事業所情報'!L$17:L$4999)/'ワークシート1 事業所情報'!$N$13 *O69/SUM(O$11:O$4999)*O69/O69,"")</f>
        <v/>
      </c>
      <c r="S69" s="171" t="str">
        <f aca="false">IF(AND(ISNUMBER(R69),R69&gt;=80000),"〇","")</f>
        <v/>
      </c>
    </row>
    <row r="70" customFormat="false" ht="18" hidden="false" customHeight="false" outlineLevel="0" collapsed="false">
      <c r="C70" s="166" t="n">
        <v>60</v>
      </c>
      <c r="D70" s="167"/>
      <c r="E70" s="166"/>
      <c r="F70" s="166"/>
      <c r="G70" s="168"/>
      <c r="H70" s="166"/>
      <c r="I70" s="167"/>
      <c r="J70" s="166"/>
      <c r="K70" s="166"/>
      <c r="L70" s="177"/>
      <c r="M70" s="177"/>
      <c r="N70" s="177"/>
      <c r="O70" s="169"/>
      <c r="P70" s="170" t="str">
        <f aca="false">IFERROR(VLOOKUP(D70,'ワークシート1 事業所情報'!$C$17:L$4999,10,0)/'ワークシート1 事業所情報'!$N$13 *O70/SUMIF(D$11:D$4999,D70,O$11:O$4999),"")</f>
        <v/>
      </c>
      <c r="Q70" s="171" t="str">
        <f aca="false">IF(AND(ISNUMBER(P70),P70&gt;=80000),"〇","")</f>
        <v/>
      </c>
      <c r="R70" s="170" t="str">
        <f aca="false">IFERROR(SUM('ワークシート1 事業所情報'!L$17:L$4999)/'ワークシート1 事業所情報'!$N$13 *O70/SUM(O$11:O$4999)*O70/O70,"")</f>
        <v/>
      </c>
      <c r="S70" s="171" t="str">
        <f aca="false">IF(AND(ISNUMBER(R70),R70&gt;=80000),"〇","")</f>
        <v/>
      </c>
    </row>
    <row r="71" customFormat="false" ht="18" hidden="false" customHeight="false" outlineLevel="0" collapsed="false">
      <c r="C71" s="166" t="n">
        <v>61</v>
      </c>
      <c r="D71" s="167"/>
      <c r="E71" s="166"/>
      <c r="F71" s="166"/>
      <c r="G71" s="168"/>
      <c r="H71" s="166"/>
      <c r="I71" s="167"/>
      <c r="J71" s="166"/>
      <c r="K71" s="166"/>
      <c r="L71" s="177"/>
      <c r="M71" s="177"/>
      <c r="N71" s="177"/>
      <c r="O71" s="169"/>
      <c r="P71" s="170" t="str">
        <f aca="false">IFERROR(VLOOKUP(D71,'ワークシート1 事業所情報'!$C$17:L$4999,10,0)/'ワークシート1 事業所情報'!$N$13 *O71/SUMIF(D$11:D$4999,D71,O$11:O$4999),"")</f>
        <v/>
      </c>
      <c r="Q71" s="171" t="str">
        <f aca="false">IF(AND(ISNUMBER(P71),P71&gt;=80000),"〇","")</f>
        <v/>
      </c>
      <c r="R71" s="170" t="str">
        <f aca="false">IFERROR(SUM('ワークシート1 事業所情報'!L$17:L$4999)/'ワークシート1 事業所情報'!$N$13 *O71/SUM(O$11:O$4999)*O71/O71,"")</f>
        <v/>
      </c>
      <c r="S71" s="171" t="str">
        <f aca="false">IF(AND(ISNUMBER(R71),R71&gt;=80000),"〇","")</f>
        <v/>
      </c>
    </row>
    <row r="72" customFormat="false" ht="18" hidden="false" customHeight="false" outlineLevel="0" collapsed="false">
      <c r="C72" s="166" t="n">
        <v>62</v>
      </c>
      <c r="D72" s="167"/>
      <c r="E72" s="166"/>
      <c r="F72" s="166"/>
      <c r="G72" s="168"/>
      <c r="H72" s="166"/>
      <c r="I72" s="167"/>
      <c r="J72" s="166"/>
      <c r="K72" s="166"/>
      <c r="L72" s="177"/>
      <c r="M72" s="177"/>
      <c r="N72" s="177"/>
      <c r="O72" s="169"/>
      <c r="P72" s="170" t="str">
        <f aca="false">IFERROR(VLOOKUP(D72,'ワークシート1 事業所情報'!$C$17:L$4999,10,0)/'ワークシート1 事業所情報'!$N$13 *O72/SUMIF(D$11:D$4999,D72,O$11:O$4999),"")</f>
        <v/>
      </c>
      <c r="Q72" s="171" t="str">
        <f aca="false">IF(AND(ISNUMBER(P72),P72&gt;=80000),"〇","")</f>
        <v/>
      </c>
      <c r="R72" s="170" t="str">
        <f aca="false">IFERROR(SUM('ワークシート1 事業所情報'!L$17:L$4999)/'ワークシート1 事業所情報'!$N$13 *O72/SUM(O$11:O$4999)*O72/O72,"")</f>
        <v/>
      </c>
      <c r="S72" s="171" t="str">
        <f aca="false">IF(AND(ISNUMBER(R72),R72&gt;=80000),"〇","")</f>
        <v/>
      </c>
    </row>
    <row r="73" customFormat="false" ht="18" hidden="false" customHeight="false" outlineLevel="0" collapsed="false">
      <c r="C73" s="166" t="n">
        <v>63</v>
      </c>
      <c r="D73" s="167"/>
      <c r="E73" s="166"/>
      <c r="F73" s="166"/>
      <c r="G73" s="168"/>
      <c r="H73" s="166"/>
      <c r="I73" s="167"/>
      <c r="J73" s="166"/>
      <c r="K73" s="166"/>
      <c r="L73" s="177"/>
      <c r="M73" s="177"/>
      <c r="N73" s="177"/>
      <c r="O73" s="169"/>
      <c r="P73" s="170" t="str">
        <f aca="false">IFERROR(VLOOKUP(D73,'ワークシート1 事業所情報'!$C$17:L$4999,10,0)/'ワークシート1 事業所情報'!$N$13 *O73/SUMIF(D$11:D$4999,D73,O$11:O$4999),"")</f>
        <v/>
      </c>
      <c r="Q73" s="171" t="str">
        <f aca="false">IF(AND(ISNUMBER(P73),P73&gt;=80000),"〇","")</f>
        <v/>
      </c>
      <c r="R73" s="170" t="str">
        <f aca="false">IFERROR(SUM('ワークシート1 事業所情報'!L$17:L$4999)/'ワークシート1 事業所情報'!$N$13 *O73/SUM(O$11:O$4999)*O73/O73,"")</f>
        <v/>
      </c>
      <c r="S73" s="171" t="str">
        <f aca="false">IF(AND(ISNUMBER(R73),R73&gt;=80000),"〇","")</f>
        <v/>
      </c>
    </row>
    <row r="74" customFormat="false" ht="18" hidden="false" customHeight="false" outlineLevel="0" collapsed="false">
      <c r="C74" s="166" t="n">
        <v>64</v>
      </c>
      <c r="D74" s="167"/>
      <c r="E74" s="166"/>
      <c r="F74" s="166"/>
      <c r="G74" s="168"/>
      <c r="H74" s="166"/>
      <c r="I74" s="167"/>
      <c r="J74" s="166"/>
      <c r="K74" s="166"/>
      <c r="L74" s="177"/>
      <c r="M74" s="177"/>
      <c r="N74" s="177"/>
      <c r="O74" s="169"/>
      <c r="P74" s="170" t="str">
        <f aca="false">IFERROR(VLOOKUP(D74,'ワークシート1 事業所情報'!$C$17:L$4999,10,0)/'ワークシート1 事業所情報'!$N$13 *O74/SUMIF(D$11:D$4999,D74,O$11:O$4999),"")</f>
        <v/>
      </c>
      <c r="Q74" s="171" t="str">
        <f aca="false">IF(AND(ISNUMBER(P74),P74&gt;=80000),"〇","")</f>
        <v/>
      </c>
      <c r="R74" s="170" t="str">
        <f aca="false">IFERROR(SUM('ワークシート1 事業所情報'!L$17:L$4999)/'ワークシート1 事業所情報'!$N$13 *O74/SUM(O$11:O$4999)*O74/O74,"")</f>
        <v/>
      </c>
      <c r="S74" s="171" t="str">
        <f aca="false">IF(AND(ISNUMBER(R74),R74&gt;=80000),"〇","")</f>
        <v/>
      </c>
    </row>
    <row r="75" customFormat="false" ht="18" hidden="false" customHeight="false" outlineLevel="0" collapsed="false">
      <c r="C75" s="166" t="n">
        <v>65</v>
      </c>
      <c r="D75" s="167"/>
      <c r="E75" s="166"/>
      <c r="F75" s="166"/>
      <c r="G75" s="168"/>
      <c r="H75" s="166"/>
      <c r="I75" s="167"/>
      <c r="J75" s="166"/>
      <c r="K75" s="166"/>
      <c r="L75" s="177"/>
      <c r="M75" s="177"/>
      <c r="N75" s="177"/>
      <c r="O75" s="169"/>
      <c r="P75" s="170" t="str">
        <f aca="false">IFERROR(VLOOKUP(D75,'ワークシート1 事業所情報'!$C$17:L$4999,10,0)/'ワークシート1 事業所情報'!$N$13 *O75/SUMIF(D$11:D$4999,D75,O$11:O$4999),"")</f>
        <v/>
      </c>
      <c r="Q75" s="171" t="str">
        <f aca="false">IF(AND(ISNUMBER(P75),P75&gt;=80000),"〇","")</f>
        <v/>
      </c>
      <c r="R75" s="170" t="str">
        <f aca="false">IFERROR(SUM('ワークシート1 事業所情報'!L$17:L$4999)/'ワークシート1 事業所情報'!$N$13 *O75/SUM(O$11:O$4999)*O75/O75,"")</f>
        <v/>
      </c>
      <c r="S75" s="171" t="str">
        <f aca="false">IF(AND(ISNUMBER(R75),R75&gt;=80000),"〇","")</f>
        <v/>
      </c>
    </row>
    <row r="76" customFormat="false" ht="18" hidden="false" customHeight="false" outlineLevel="0" collapsed="false">
      <c r="C76" s="166" t="n">
        <v>66</v>
      </c>
      <c r="D76" s="167"/>
      <c r="E76" s="166"/>
      <c r="F76" s="166"/>
      <c r="G76" s="168"/>
      <c r="H76" s="166"/>
      <c r="I76" s="167"/>
      <c r="J76" s="166"/>
      <c r="K76" s="166"/>
      <c r="L76" s="177"/>
      <c r="M76" s="177"/>
      <c r="N76" s="177"/>
      <c r="O76" s="169"/>
      <c r="P76" s="170" t="str">
        <f aca="false">IFERROR(VLOOKUP(D76,'ワークシート1 事業所情報'!$C$17:L$4999,10,0)/'ワークシート1 事業所情報'!$N$13 *O76/SUMIF(D$11:D$4999,D76,O$11:O$4999),"")</f>
        <v/>
      </c>
      <c r="Q76" s="171" t="str">
        <f aca="false">IF(AND(ISNUMBER(P76),P76&gt;=80000),"〇","")</f>
        <v/>
      </c>
      <c r="R76" s="170" t="str">
        <f aca="false">IFERROR(SUM('ワークシート1 事業所情報'!L$17:L$4999)/'ワークシート1 事業所情報'!$N$13 *O76/SUM(O$11:O$4999)*O76/O76,"")</f>
        <v/>
      </c>
      <c r="S76" s="171" t="str">
        <f aca="false">IF(AND(ISNUMBER(R76),R76&gt;=80000),"〇","")</f>
        <v/>
      </c>
    </row>
    <row r="77" customFormat="false" ht="18" hidden="false" customHeight="false" outlineLevel="0" collapsed="false">
      <c r="C77" s="166" t="n">
        <v>67</v>
      </c>
      <c r="D77" s="167"/>
      <c r="E77" s="166"/>
      <c r="F77" s="166"/>
      <c r="G77" s="168"/>
      <c r="H77" s="166"/>
      <c r="I77" s="167"/>
      <c r="J77" s="166"/>
      <c r="K77" s="166"/>
      <c r="L77" s="177"/>
      <c r="M77" s="177"/>
      <c r="N77" s="177"/>
      <c r="O77" s="169"/>
      <c r="P77" s="170" t="str">
        <f aca="false">IFERROR(VLOOKUP(D77,'ワークシート1 事業所情報'!$C$17:L$4999,10,0)/'ワークシート1 事業所情報'!$N$13 *O77/SUMIF(D$11:D$4999,D77,O$11:O$4999),"")</f>
        <v/>
      </c>
      <c r="Q77" s="171" t="str">
        <f aca="false">IF(AND(ISNUMBER(P77),P77&gt;=80000),"〇","")</f>
        <v/>
      </c>
      <c r="R77" s="170" t="str">
        <f aca="false">IFERROR(SUM('ワークシート1 事業所情報'!L$17:L$4999)/'ワークシート1 事業所情報'!$N$13 *O77/SUM(O$11:O$4999)*O77/O77,"")</f>
        <v/>
      </c>
      <c r="S77" s="171" t="str">
        <f aca="false">IF(AND(ISNUMBER(R77),R77&gt;=80000),"〇","")</f>
        <v/>
      </c>
    </row>
    <row r="78" customFormat="false" ht="18" hidden="false" customHeight="false" outlineLevel="0" collapsed="false">
      <c r="C78" s="166" t="n">
        <v>68</v>
      </c>
      <c r="D78" s="167"/>
      <c r="E78" s="166"/>
      <c r="F78" s="166"/>
      <c r="G78" s="168"/>
      <c r="H78" s="166"/>
      <c r="I78" s="167"/>
      <c r="J78" s="166"/>
      <c r="K78" s="166"/>
      <c r="L78" s="177"/>
      <c r="M78" s="177"/>
      <c r="N78" s="177"/>
      <c r="O78" s="169"/>
      <c r="P78" s="170" t="str">
        <f aca="false">IFERROR(VLOOKUP(D78,'ワークシート1 事業所情報'!$C$17:L$4999,10,0)/'ワークシート1 事業所情報'!$N$13 *O78/SUMIF(D$11:D$4999,D78,O$11:O$4999),"")</f>
        <v/>
      </c>
      <c r="Q78" s="171" t="str">
        <f aca="false">IF(AND(ISNUMBER(P78),P78&gt;=80000),"〇","")</f>
        <v/>
      </c>
      <c r="R78" s="170" t="str">
        <f aca="false">IFERROR(SUM('ワークシート1 事業所情報'!L$17:L$4999)/'ワークシート1 事業所情報'!$N$13 *O78/SUM(O$11:O$4999)*O78/O78,"")</f>
        <v/>
      </c>
      <c r="S78" s="171" t="str">
        <f aca="false">IF(AND(ISNUMBER(R78),R78&gt;=80000),"〇","")</f>
        <v/>
      </c>
    </row>
    <row r="79" customFormat="false" ht="18" hidden="false" customHeight="false" outlineLevel="0" collapsed="false">
      <c r="C79" s="166" t="n">
        <v>69</v>
      </c>
      <c r="D79" s="167"/>
      <c r="E79" s="166"/>
      <c r="F79" s="166"/>
      <c r="G79" s="168"/>
      <c r="H79" s="166"/>
      <c r="I79" s="167"/>
      <c r="J79" s="166"/>
      <c r="K79" s="166"/>
      <c r="L79" s="177"/>
      <c r="M79" s="177"/>
      <c r="N79" s="177"/>
      <c r="O79" s="169"/>
      <c r="P79" s="170" t="str">
        <f aca="false">IFERROR(VLOOKUP(D79,'ワークシート1 事業所情報'!$C$17:L$4999,10,0)/'ワークシート1 事業所情報'!$N$13 *O79/SUMIF(D$11:D$4999,D79,O$11:O$4999),"")</f>
        <v/>
      </c>
      <c r="Q79" s="171" t="str">
        <f aca="false">IF(AND(ISNUMBER(P79),P79&gt;=80000),"〇","")</f>
        <v/>
      </c>
      <c r="R79" s="170" t="str">
        <f aca="false">IFERROR(SUM('ワークシート1 事業所情報'!L$17:L$4999)/'ワークシート1 事業所情報'!$N$13 *O79/SUM(O$11:O$4999)*O79/O79,"")</f>
        <v/>
      </c>
      <c r="S79" s="171" t="str">
        <f aca="false">IF(AND(ISNUMBER(R79),R79&gt;=80000),"〇","")</f>
        <v/>
      </c>
    </row>
    <row r="80" customFormat="false" ht="18" hidden="false" customHeight="false" outlineLevel="0" collapsed="false">
      <c r="C80" s="166" t="n">
        <v>70</v>
      </c>
      <c r="D80" s="167"/>
      <c r="E80" s="166"/>
      <c r="F80" s="166"/>
      <c r="G80" s="168"/>
      <c r="H80" s="166"/>
      <c r="I80" s="167"/>
      <c r="J80" s="166"/>
      <c r="K80" s="166"/>
      <c r="L80" s="177"/>
      <c r="M80" s="177"/>
      <c r="N80" s="177"/>
      <c r="O80" s="169"/>
      <c r="P80" s="170" t="str">
        <f aca="false">IFERROR(VLOOKUP(D80,'ワークシート1 事業所情報'!$C$17:L$4999,10,0)/'ワークシート1 事業所情報'!$N$13 *O80/SUMIF(D$11:D$4999,D80,O$11:O$4999),"")</f>
        <v/>
      </c>
      <c r="Q80" s="171" t="str">
        <f aca="false">IF(AND(ISNUMBER(P80),P80&gt;=80000),"〇","")</f>
        <v/>
      </c>
      <c r="R80" s="170" t="str">
        <f aca="false">IFERROR(SUM('ワークシート1 事業所情報'!L$17:L$4999)/'ワークシート1 事業所情報'!$N$13 *O80/SUM(O$11:O$4999)*O80/O80,"")</f>
        <v/>
      </c>
      <c r="S80" s="171" t="str">
        <f aca="false">IF(AND(ISNUMBER(R80),R80&gt;=80000),"〇","")</f>
        <v/>
      </c>
    </row>
    <row r="81" customFormat="false" ht="18" hidden="false" customHeight="false" outlineLevel="0" collapsed="false">
      <c r="C81" s="166" t="n">
        <v>71</v>
      </c>
      <c r="D81" s="167"/>
      <c r="E81" s="166"/>
      <c r="F81" s="166"/>
      <c r="G81" s="168"/>
      <c r="H81" s="166"/>
      <c r="I81" s="167"/>
      <c r="J81" s="166"/>
      <c r="K81" s="166"/>
      <c r="L81" s="177"/>
      <c r="M81" s="177"/>
      <c r="N81" s="177"/>
      <c r="O81" s="169"/>
      <c r="P81" s="170" t="str">
        <f aca="false">IFERROR(VLOOKUP(D81,'ワークシート1 事業所情報'!$C$17:L$4999,10,0)/'ワークシート1 事業所情報'!$N$13 *O81/SUMIF(D$11:D$4999,D81,O$11:O$4999),"")</f>
        <v/>
      </c>
      <c r="Q81" s="171" t="str">
        <f aca="false">IF(AND(ISNUMBER(P81),P81&gt;=80000),"〇","")</f>
        <v/>
      </c>
      <c r="R81" s="170" t="str">
        <f aca="false">IFERROR(SUM('ワークシート1 事業所情報'!L$17:L$4999)/'ワークシート1 事業所情報'!$N$13 *O81/SUM(O$11:O$4999)*O81/O81,"")</f>
        <v/>
      </c>
      <c r="S81" s="171" t="str">
        <f aca="false">IF(AND(ISNUMBER(R81),R81&gt;=80000),"〇","")</f>
        <v/>
      </c>
    </row>
    <row r="82" customFormat="false" ht="18" hidden="false" customHeight="false" outlineLevel="0" collapsed="false">
      <c r="C82" s="166" t="n">
        <v>72</v>
      </c>
      <c r="D82" s="167"/>
      <c r="E82" s="166"/>
      <c r="F82" s="166"/>
      <c r="G82" s="168"/>
      <c r="H82" s="166"/>
      <c r="I82" s="167"/>
      <c r="J82" s="166"/>
      <c r="K82" s="166"/>
      <c r="L82" s="177"/>
      <c r="M82" s="177"/>
      <c r="N82" s="177"/>
      <c r="O82" s="169"/>
      <c r="P82" s="170" t="str">
        <f aca="false">IFERROR(VLOOKUP(D82,'ワークシート1 事業所情報'!$C$17:L$4999,10,0)/'ワークシート1 事業所情報'!$N$13 *O82/SUMIF(D$11:D$4999,D82,O$11:O$4999),"")</f>
        <v/>
      </c>
      <c r="Q82" s="171" t="str">
        <f aca="false">IF(AND(ISNUMBER(P82),P82&gt;=80000),"〇","")</f>
        <v/>
      </c>
      <c r="R82" s="170" t="str">
        <f aca="false">IFERROR(SUM('ワークシート1 事業所情報'!L$17:L$4999)/'ワークシート1 事業所情報'!$N$13 *O82/SUM(O$11:O$4999)*O82/O82,"")</f>
        <v/>
      </c>
      <c r="S82" s="171" t="str">
        <f aca="false">IF(AND(ISNUMBER(R82),R82&gt;=80000),"〇","")</f>
        <v/>
      </c>
    </row>
    <row r="83" customFormat="false" ht="18" hidden="false" customHeight="false" outlineLevel="0" collapsed="false">
      <c r="C83" s="166" t="n">
        <v>73</v>
      </c>
      <c r="D83" s="167"/>
      <c r="E83" s="166"/>
      <c r="F83" s="166"/>
      <c r="G83" s="168"/>
      <c r="H83" s="166"/>
      <c r="I83" s="167"/>
      <c r="J83" s="166"/>
      <c r="K83" s="166"/>
      <c r="L83" s="177"/>
      <c r="M83" s="177"/>
      <c r="N83" s="177"/>
      <c r="O83" s="169"/>
      <c r="P83" s="170" t="str">
        <f aca="false">IFERROR(VLOOKUP(D83,'ワークシート1 事業所情報'!$C$17:L$4999,10,0)/'ワークシート1 事業所情報'!$N$13 *O83/SUMIF(D$11:D$4999,D83,O$11:O$4999),"")</f>
        <v/>
      </c>
      <c r="Q83" s="171" t="str">
        <f aca="false">IF(AND(ISNUMBER(P83),P83&gt;=80000),"〇","")</f>
        <v/>
      </c>
      <c r="R83" s="170" t="str">
        <f aca="false">IFERROR(SUM('ワークシート1 事業所情報'!L$17:L$4999)/'ワークシート1 事業所情報'!$N$13 *O83/SUM(O$11:O$4999)*O83/O83,"")</f>
        <v/>
      </c>
      <c r="S83" s="171" t="str">
        <f aca="false">IF(AND(ISNUMBER(R83),R83&gt;=80000),"〇","")</f>
        <v/>
      </c>
    </row>
    <row r="84" customFormat="false" ht="18" hidden="false" customHeight="false" outlineLevel="0" collapsed="false">
      <c r="C84" s="166" t="n">
        <v>74</v>
      </c>
      <c r="D84" s="167"/>
      <c r="E84" s="166"/>
      <c r="F84" s="166"/>
      <c r="G84" s="168"/>
      <c r="H84" s="166"/>
      <c r="I84" s="167"/>
      <c r="J84" s="166"/>
      <c r="K84" s="166"/>
      <c r="L84" s="177"/>
      <c r="M84" s="177"/>
      <c r="N84" s="177"/>
      <c r="O84" s="169"/>
      <c r="P84" s="170" t="str">
        <f aca="false">IFERROR(VLOOKUP(D84,'ワークシート1 事業所情報'!$C$17:L$4999,10,0)/'ワークシート1 事業所情報'!$N$13 *O84/SUMIF(D$11:D$4999,D84,O$11:O$4999),"")</f>
        <v/>
      </c>
      <c r="Q84" s="171" t="str">
        <f aca="false">IF(AND(ISNUMBER(P84),P84&gt;=80000),"〇","")</f>
        <v/>
      </c>
      <c r="R84" s="170" t="str">
        <f aca="false">IFERROR(SUM('ワークシート1 事業所情報'!L$17:L$4999)/'ワークシート1 事業所情報'!$N$13 *O84/SUM(O$11:O$4999)*O84/O84,"")</f>
        <v/>
      </c>
      <c r="S84" s="171" t="str">
        <f aca="false">IF(AND(ISNUMBER(R84),R84&gt;=80000),"〇","")</f>
        <v/>
      </c>
    </row>
    <row r="85" customFormat="false" ht="18" hidden="false" customHeight="false" outlineLevel="0" collapsed="false">
      <c r="C85" s="166" t="n">
        <v>75</v>
      </c>
      <c r="D85" s="167"/>
      <c r="E85" s="166"/>
      <c r="F85" s="166"/>
      <c r="G85" s="168"/>
      <c r="H85" s="166"/>
      <c r="I85" s="167"/>
      <c r="J85" s="166"/>
      <c r="K85" s="166"/>
      <c r="L85" s="177"/>
      <c r="M85" s="177"/>
      <c r="N85" s="177"/>
      <c r="O85" s="169"/>
      <c r="P85" s="170" t="str">
        <f aca="false">IFERROR(VLOOKUP(D85,'ワークシート1 事業所情報'!$C$17:L$4999,10,0)/'ワークシート1 事業所情報'!$N$13 *O85/SUMIF(D$11:D$4999,D85,O$11:O$4999),"")</f>
        <v/>
      </c>
      <c r="Q85" s="171" t="str">
        <f aca="false">IF(AND(ISNUMBER(P85),P85&gt;=80000),"〇","")</f>
        <v/>
      </c>
      <c r="R85" s="170" t="str">
        <f aca="false">IFERROR(SUM('ワークシート1 事業所情報'!L$17:L$4999)/'ワークシート1 事業所情報'!$N$13 *O85/SUM(O$11:O$4999)*O85/O85,"")</f>
        <v/>
      </c>
      <c r="S85" s="171" t="str">
        <f aca="false">IF(AND(ISNUMBER(R85),R85&gt;=80000),"〇","")</f>
        <v/>
      </c>
    </row>
    <row r="86" customFormat="false" ht="18" hidden="false" customHeight="false" outlineLevel="0" collapsed="false">
      <c r="C86" s="166" t="n">
        <v>76</v>
      </c>
      <c r="D86" s="167"/>
      <c r="E86" s="166"/>
      <c r="F86" s="166"/>
      <c r="G86" s="168"/>
      <c r="H86" s="166"/>
      <c r="I86" s="167"/>
      <c r="J86" s="166"/>
      <c r="K86" s="166"/>
      <c r="L86" s="177"/>
      <c r="M86" s="177"/>
      <c r="N86" s="177"/>
      <c r="O86" s="169"/>
      <c r="P86" s="170" t="str">
        <f aca="false">IFERROR(VLOOKUP(D86,'ワークシート1 事業所情報'!$C$17:L$4999,10,0)/'ワークシート1 事業所情報'!$N$13 *O86/SUMIF(D$11:D$4999,D86,O$11:O$4999),"")</f>
        <v/>
      </c>
      <c r="Q86" s="171" t="str">
        <f aca="false">IF(AND(ISNUMBER(P86),P86&gt;=80000),"〇","")</f>
        <v/>
      </c>
      <c r="R86" s="170" t="str">
        <f aca="false">IFERROR(SUM('ワークシート1 事業所情報'!L$17:L$4999)/'ワークシート1 事業所情報'!$N$13 *O86/SUM(O$11:O$4999)*O86/O86,"")</f>
        <v/>
      </c>
      <c r="S86" s="171" t="str">
        <f aca="false">IF(AND(ISNUMBER(R86),R86&gt;=80000),"〇","")</f>
        <v/>
      </c>
    </row>
    <row r="87" customFormat="false" ht="18" hidden="false" customHeight="false" outlineLevel="0" collapsed="false">
      <c r="C87" s="166" t="n">
        <v>77</v>
      </c>
      <c r="D87" s="167"/>
      <c r="E87" s="166"/>
      <c r="F87" s="166"/>
      <c r="G87" s="168"/>
      <c r="H87" s="166"/>
      <c r="I87" s="167"/>
      <c r="J87" s="166"/>
      <c r="K87" s="166"/>
      <c r="L87" s="177"/>
      <c r="M87" s="177"/>
      <c r="N87" s="177"/>
      <c r="O87" s="169"/>
      <c r="P87" s="170" t="str">
        <f aca="false">IFERROR(VLOOKUP(D87,'ワークシート1 事業所情報'!$C$17:L$4999,10,0)/'ワークシート1 事業所情報'!$N$13 *O87/SUMIF(D$11:D$4999,D87,O$11:O$4999),"")</f>
        <v/>
      </c>
      <c r="Q87" s="171" t="str">
        <f aca="false">IF(AND(ISNUMBER(P87),P87&gt;=80000),"〇","")</f>
        <v/>
      </c>
      <c r="R87" s="170" t="str">
        <f aca="false">IFERROR(SUM('ワークシート1 事業所情報'!L$17:L$4999)/'ワークシート1 事業所情報'!$N$13 *O87/SUM(O$11:O$4999)*O87/O87,"")</f>
        <v/>
      </c>
      <c r="S87" s="171" t="str">
        <f aca="false">IF(AND(ISNUMBER(R87),R87&gt;=80000),"〇","")</f>
        <v/>
      </c>
    </row>
    <row r="88" customFormat="false" ht="18" hidden="false" customHeight="false" outlineLevel="0" collapsed="false">
      <c r="C88" s="166" t="n">
        <v>78</v>
      </c>
      <c r="D88" s="167"/>
      <c r="E88" s="166"/>
      <c r="F88" s="166"/>
      <c r="G88" s="168"/>
      <c r="H88" s="166"/>
      <c r="I88" s="167"/>
      <c r="J88" s="166"/>
      <c r="K88" s="166"/>
      <c r="L88" s="177"/>
      <c r="M88" s="177"/>
      <c r="N88" s="177"/>
      <c r="O88" s="169"/>
      <c r="P88" s="170" t="str">
        <f aca="false">IFERROR(VLOOKUP(D88,'ワークシート1 事業所情報'!$C$17:L$4999,10,0)/'ワークシート1 事業所情報'!$N$13 *O88/SUMIF(D$11:D$4999,D88,O$11:O$4999),"")</f>
        <v/>
      </c>
      <c r="Q88" s="171" t="str">
        <f aca="false">IF(AND(ISNUMBER(P88),P88&gt;=80000),"〇","")</f>
        <v/>
      </c>
      <c r="R88" s="170" t="str">
        <f aca="false">IFERROR(SUM('ワークシート1 事業所情報'!L$17:L$4999)/'ワークシート1 事業所情報'!$N$13 *O88/SUM(O$11:O$4999)*O88/O88,"")</f>
        <v/>
      </c>
      <c r="S88" s="171" t="str">
        <f aca="false">IF(AND(ISNUMBER(R88),R88&gt;=80000),"〇","")</f>
        <v/>
      </c>
    </row>
    <row r="89" customFormat="false" ht="18" hidden="false" customHeight="false" outlineLevel="0" collapsed="false">
      <c r="C89" s="166" t="n">
        <v>79</v>
      </c>
      <c r="D89" s="167"/>
      <c r="E89" s="166"/>
      <c r="F89" s="166"/>
      <c r="G89" s="168"/>
      <c r="H89" s="166"/>
      <c r="I89" s="167"/>
      <c r="J89" s="166"/>
      <c r="K89" s="166"/>
      <c r="L89" s="177"/>
      <c r="M89" s="177"/>
      <c r="N89" s="177"/>
      <c r="O89" s="169"/>
      <c r="P89" s="170" t="str">
        <f aca="false">IFERROR(VLOOKUP(D89,'ワークシート1 事業所情報'!$C$17:L$4999,10,0)/'ワークシート1 事業所情報'!$N$13 *O89/SUMIF(D$11:D$4999,D89,O$11:O$4999),"")</f>
        <v/>
      </c>
      <c r="Q89" s="171" t="str">
        <f aca="false">IF(AND(ISNUMBER(P89),P89&gt;=80000),"〇","")</f>
        <v/>
      </c>
      <c r="R89" s="170" t="str">
        <f aca="false">IFERROR(SUM('ワークシート1 事業所情報'!L$17:L$4999)/'ワークシート1 事業所情報'!$N$13 *O89/SUM(O$11:O$4999)*O89/O89,"")</f>
        <v/>
      </c>
      <c r="S89" s="171" t="str">
        <f aca="false">IF(AND(ISNUMBER(R89),R89&gt;=80000),"〇","")</f>
        <v/>
      </c>
    </row>
    <row r="90" customFormat="false" ht="18" hidden="false" customHeight="false" outlineLevel="0" collapsed="false">
      <c r="C90" s="166" t="n">
        <v>80</v>
      </c>
      <c r="D90" s="167"/>
      <c r="E90" s="166"/>
      <c r="F90" s="166"/>
      <c r="G90" s="168"/>
      <c r="H90" s="166"/>
      <c r="I90" s="167"/>
      <c r="J90" s="166"/>
      <c r="K90" s="166"/>
      <c r="L90" s="177"/>
      <c r="M90" s="177"/>
      <c r="N90" s="177"/>
      <c r="O90" s="169"/>
      <c r="P90" s="170" t="str">
        <f aca="false">IFERROR(VLOOKUP(D90,'ワークシート1 事業所情報'!$C$17:L$4999,10,0)/'ワークシート1 事業所情報'!$N$13 *O90/SUMIF(D$11:D$4999,D90,O$11:O$4999),"")</f>
        <v/>
      </c>
      <c r="Q90" s="171" t="str">
        <f aca="false">IF(AND(ISNUMBER(P90),P90&gt;=80000),"〇","")</f>
        <v/>
      </c>
      <c r="R90" s="170" t="str">
        <f aca="false">IFERROR(SUM('ワークシート1 事業所情報'!L$17:L$4999)/'ワークシート1 事業所情報'!$N$13 *O90/SUM(O$11:O$4999)*O90/O90,"")</f>
        <v/>
      </c>
      <c r="S90" s="171" t="str">
        <f aca="false">IF(AND(ISNUMBER(R90),R90&gt;=80000),"〇","")</f>
        <v/>
      </c>
    </row>
    <row r="91" customFormat="false" ht="18" hidden="false" customHeight="false" outlineLevel="0" collapsed="false">
      <c r="C91" s="166" t="n">
        <v>81</v>
      </c>
      <c r="D91" s="167"/>
      <c r="E91" s="166"/>
      <c r="F91" s="166"/>
      <c r="G91" s="168"/>
      <c r="H91" s="166"/>
      <c r="I91" s="167"/>
      <c r="J91" s="166"/>
      <c r="K91" s="166"/>
      <c r="L91" s="177"/>
      <c r="M91" s="177"/>
      <c r="N91" s="177"/>
      <c r="O91" s="169"/>
      <c r="P91" s="170" t="str">
        <f aca="false">IFERROR(VLOOKUP(D91,'ワークシート1 事業所情報'!$C$17:L$4999,10,0)/'ワークシート1 事業所情報'!$N$13 *O91/SUMIF(D$11:D$4999,D91,O$11:O$4999),"")</f>
        <v/>
      </c>
      <c r="Q91" s="171" t="str">
        <f aca="false">IF(AND(ISNUMBER(P91),P91&gt;=80000),"〇","")</f>
        <v/>
      </c>
      <c r="R91" s="170" t="str">
        <f aca="false">IFERROR(SUM('ワークシート1 事業所情報'!L$17:L$4999)/'ワークシート1 事業所情報'!$N$13 *O91/SUM(O$11:O$4999)*O91/O91,"")</f>
        <v/>
      </c>
      <c r="S91" s="171" t="str">
        <f aca="false">IF(AND(ISNUMBER(R91),R91&gt;=80000),"〇","")</f>
        <v/>
      </c>
    </row>
    <row r="92" customFormat="false" ht="18" hidden="false" customHeight="false" outlineLevel="0" collapsed="false">
      <c r="C92" s="166" t="n">
        <v>82</v>
      </c>
      <c r="D92" s="167"/>
      <c r="E92" s="166"/>
      <c r="F92" s="166"/>
      <c r="G92" s="168"/>
      <c r="H92" s="166"/>
      <c r="I92" s="167"/>
      <c r="J92" s="166"/>
      <c r="K92" s="166"/>
      <c r="L92" s="177"/>
      <c r="M92" s="177"/>
      <c r="N92" s="177"/>
      <c r="O92" s="169"/>
      <c r="P92" s="170" t="str">
        <f aca="false">IFERROR(VLOOKUP(D92,'ワークシート1 事業所情報'!$C$17:L$4999,10,0)/'ワークシート1 事業所情報'!$N$13 *O92/SUMIF(D$11:D$4999,D92,O$11:O$4999),"")</f>
        <v/>
      </c>
      <c r="Q92" s="171" t="str">
        <f aca="false">IF(AND(ISNUMBER(P92),P92&gt;=80000),"〇","")</f>
        <v/>
      </c>
      <c r="R92" s="170" t="str">
        <f aca="false">IFERROR(SUM('ワークシート1 事業所情報'!L$17:L$4999)/'ワークシート1 事業所情報'!$N$13 *O92/SUM(O$11:O$4999)*O92/O92,"")</f>
        <v/>
      </c>
      <c r="S92" s="171" t="str">
        <f aca="false">IF(AND(ISNUMBER(R92),R92&gt;=80000),"〇","")</f>
        <v/>
      </c>
    </row>
    <row r="93" customFormat="false" ht="18" hidden="false" customHeight="false" outlineLevel="0" collapsed="false">
      <c r="C93" s="166" t="n">
        <v>83</v>
      </c>
      <c r="D93" s="167"/>
      <c r="E93" s="166"/>
      <c r="F93" s="166"/>
      <c r="G93" s="168"/>
      <c r="H93" s="166"/>
      <c r="I93" s="167"/>
      <c r="J93" s="166"/>
      <c r="K93" s="166"/>
      <c r="L93" s="177"/>
      <c r="M93" s="177"/>
      <c r="N93" s="177"/>
      <c r="O93" s="169"/>
      <c r="P93" s="170" t="str">
        <f aca="false">IFERROR(VLOOKUP(D93,'ワークシート1 事業所情報'!$C$17:L$4999,10,0)/'ワークシート1 事業所情報'!$N$13 *O93/SUMIF(D$11:D$4999,D93,O$11:O$4999),"")</f>
        <v/>
      </c>
      <c r="Q93" s="171" t="str">
        <f aca="false">IF(AND(ISNUMBER(P93),P93&gt;=80000),"〇","")</f>
        <v/>
      </c>
      <c r="R93" s="170" t="str">
        <f aca="false">IFERROR(SUM('ワークシート1 事業所情報'!L$17:L$4999)/'ワークシート1 事業所情報'!$N$13 *O93/SUM(O$11:O$4999)*O93/O93,"")</f>
        <v/>
      </c>
      <c r="S93" s="171" t="str">
        <f aca="false">IF(AND(ISNUMBER(R93),R93&gt;=80000),"〇","")</f>
        <v/>
      </c>
    </row>
    <row r="94" customFormat="false" ht="18" hidden="false" customHeight="false" outlineLevel="0" collapsed="false">
      <c r="C94" s="166" t="n">
        <v>84</v>
      </c>
      <c r="D94" s="167"/>
      <c r="E94" s="166"/>
      <c r="F94" s="166"/>
      <c r="G94" s="168"/>
      <c r="H94" s="166"/>
      <c r="I94" s="167"/>
      <c r="J94" s="166"/>
      <c r="K94" s="166"/>
      <c r="L94" s="177"/>
      <c r="M94" s="177"/>
      <c r="N94" s="177"/>
      <c r="O94" s="169"/>
      <c r="P94" s="170" t="str">
        <f aca="false">IFERROR(VLOOKUP(D94,'ワークシート1 事業所情報'!$C$17:L$4999,10,0)/'ワークシート1 事業所情報'!$N$13 *O94/SUMIF(D$11:D$4999,D94,O$11:O$4999),"")</f>
        <v/>
      </c>
      <c r="Q94" s="171" t="str">
        <f aca="false">IF(AND(ISNUMBER(P94),P94&gt;=80000),"〇","")</f>
        <v/>
      </c>
      <c r="R94" s="170" t="str">
        <f aca="false">IFERROR(SUM('ワークシート1 事業所情報'!L$17:L$4999)/'ワークシート1 事業所情報'!$N$13 *O94/SUM(O$11:O$4999)*O94/O94,"")</f>
        <v/>
      </c>
      <c r="S94" s="171" t="str">
        <f aca="false">IF(AND(ISNUMBER(R94),R94&gt;=80000),"〇","")</f>
        <v/>
      </c>
    </row>
    <row r="95" customFormat="false" ht="18" hidden="false" customHeight="false" outlineLevel="0" collapsed="false">
      <c r="C95" s="166" t="n">
        <v>85</v>
      </c>
      <c r="D95" s="167"/>
      <c r="E95" s="166"/>
      <c r="F95" s="166"/>
      <c r="G95" s="168"/>
      <c r="H95" s="166"/>
      <c r="I95" s="167"/>
      <c r="J95" s="166"/>
      <c r="K95" s="166"/>
      <c r="L95" s="177"/>
      <c r="M95" s="177"/>
      <c r="N95" s="177"/>
      <c r="O95" s="169"/>
      <c r="P95" s="170" t="str">
        <f aca="false">IFERROR(VLOOKUP(D95,'ワークシート1 事業所情報'!$C$17:L$4999,10,0)/'ワークシート1 事業所情報'!$N$13 *O95/SUMIF(D$11:D$4999,D95,O$11:O$4999),"")</f>
        <v/>
      </c>
      <c r="Q95" s="171" t="str">
        <f aca="false">IF(AND(ISNUMBER(P95),P95&gt;=80000),"〇","")</f>
        <v/>
      </c>
      <c r="R95" s="170" t="str">
        <f aca="false">IFERROR(SUM('ワークシート1 事業所情報'!L$17:L$4999)/'ワークシート1 事業所情報'!$N$13 *O95/SUM(O$11:O$4999)*O95/O95,"")</f>
        <v/>
      </c>
      <c r="S95" s="171" t="str">
        <f aca="false">IF(AND(ISNUMBER(R95),R95&gt;=80000),"〇","")</f>
        <v/>
      </c>
    </row>
    <row r="96" customFormat="false" ht="18" hidden="false" customHeight="false" outlineLevel="0" collapsed="false">
      <c r="C96" s="166" t="n">
        <v>86</v>
      </c>
      <c r="D96" s="167"/>
      <c r="E96" s="166"/>
      <c r="F96" s="166"/>
      <c r="G96" s="168"/>
      <c r="H96" s="166"/>
      <c r="I96" s="167"/>
      <c r="J96" s="166"/>
      <c r="K96" s="166"/>
      <c r="L96" s="177"/>
      <c r="M96" s="177"/>
      <c r="N96" s="177"/>
      <c r="O96" s="169"/>
      <c r="P96" s="170" t="str">
        <f aca="false">IFERROR(VLOOKUP(D96,'ワークシート1 事業所情報'!$C$17:L$4999,10,0)/'ワークシート1 事業所情報'!$N$13 *O96/SUMIF(D$11:D$4999,D96,O$11:O$4999),"")</f>
        <v/>
      </c>
      <c r="Q96" s="171" t="str">
        <f aca="false">IF(AND(ISNUMBER(P96),P96&gt;=80000),"〇","")</f>
        <v/>
      </c>
      <c r="R96" s="170" t="str">
        <f aca="false">IFERROR(SUM('ワークシート1 事業所情報'!L$17:L$4999)/'ワークシート1 事業所情報'!$N$13 *O96/SUM(O$11:O$4999)*O96/O96,"")</f>
        <v/>
      </c>
      <c r="S96" s="171" t="str">
        <f aca="false">IF(AND(ISNUMBER(R96),R96&gt;=80000),"〇","")</f>
        <v/>
      </c>
    </row>
    <row r="97" customFormat="false" ht="18" hidden="false" customHeight="false" outlineLevel="0" collapsed="false">
      <c r="C97" s="166" t="n">
        <v>87</v>
      </c>
      <c r="D97" s="167"/>
      <c r="E97" s="166"/>
      <c r="F97" s="166"/>
      <c r="G97" s="168"/>
      <c r="H97" s="166"/>
      <c r="I97" s="167"/>
      <c r="J97" s="166"/>
      <c r="K97" s="166"/>
      <c r="L97" s="177"/>
      <c r="M97" s="177"/>
      <c r="N97" s="177"/>
      <c r="O97" s="169"/>
      <c r="P97" s="170" t="str">
        <f aca="false">IFERROR(VLOOKUP(D97,'ワークシート1 事業所情報'!$C$17:L$4999,10,0)/'ワークシート1 事業所情報'!$N$13 *O97/SUMIF(D$11:D$4999,D97,O$11:O$4999),"")</f>
        <v/>
      </c>
      <c r="Q97" s="171" t="str">
        <f aca="false">IF(AND(ISNUMBER(P97),P97&gt;=80000),"〇","")</f>
        <v/>
      </c>
      <c r="R97" s="170" t="str">
        <f aca="false">IFERROR(SUM('ワークシート1 事業所情報'!L$17:L$4999)/'ワークシート1 事業所情報'!$N$13 *O97/SUM(O$11:O$4999)*O97/O97,"")</f>
        <v/>
      </c>
      <c r="S97" s="171" t="str">
        <f aca="false">IF(AND(ISNUMBER(R97),R97&gt;=80000),"〇","")</f>
        <v/>
      </c>
    </row>
    <row r="98" customFormat="false" ht="18" hidden="false" customHeight="false" outlineLevel="0" collapsed="false">
      <c r="C98" s="166" t="n">
        <v>88</v>
      </c>
      <c r="D98" s="167"/>
      <c r="E98" s="166"/>
      <c r="F98" s="166"/>
      <c r="G98" s="168"/>
      <c r="H98" s="166"/>
      <c r="I98" s="167"/>
      <c r="J98" s="166"/>
      <c r="K98" s="166"/>
      <c r="L98" s="177"/>
      <c r="M98" s="177"/>
      <c r="N98" s="177"/>
      <c r="O98" s="169"/>
      <c r="P98" s="170" t="str">
        <f aca="false">IFERROR(VLOOKUP(D98,'ワークシート1 事業所情報'!$C$17:L$4999,10,0)/'ワークシート1 事業所情報'!$N$13 *O98/SUMIF(D$11:D$4999,D98,O$11:O$4999),"")</f>
        <v/>
      </c>
      <c r="Q98" s="171" t="str">
        <f aca="false">IF(AND(ISNUMBER(P98),P98&gt;=80000),"〇","")</f>
        <v/>
      </c>
      <c r="R98" s="170" t="str">
        <f aca="false">IFERROR(SUM('ワークシート1 事業所情報'!L$17:L$4999)/'ワークシート1 事業所情報'!$N$13 *O98/SUM(O$11:O$4999)*O98/O98,"")</f>
        <v/>
      </c>
      <c r="S98" s="171" t="str">
        <f aca="false">IF(AND(ISNUMBER(R98),R98&gt;=80000),"〇","")</f>
        <v/>
      </c>
    </row>
    <row r="99" customFormat="false" ht="18" hidden="false" customHeight="false" outlineLevel="0" collapsed="false">
      <c r="C99" s="166" t="n">
        <v>89</v>
      </c>
      <c r="D99" s="167"/>
      <c r="E99" s="166"/>
      <c r="F99" s="166"/>
      <c r="G99" s="168"/>
      <c r="H99" s="166"/>
      <c r="I99" s="167"/>
      <c r="J99" s="166"/>
      <c r="K99" s="166"/>
      <c r="L99" s="177"/>
      <c r="M99" s="177"/>
      <c r="N99" s="177"/>
      <c r="O99" s="169"/>
      <c r="P99" s="170" t="str">
        <f aca="false">IFERROR(VLOOKUP(D99,'ワークシート1 事業所情報'!$C$17:L$4999,10,0)/'ワークシート1 事業所情報'!$N$13 *O99/SUMIF(D$11:D$4999,D99,O$11:O$4999),"")</f>
        <v/>
      </c>
      <c r="Q99" s="171" t="str">
        <f aca="false">IF(AND(ISNUMBER(P99),P99&gt;=80000),"〇","")</f>
        <v/>
      </c>
      <c r="R99" s="170" t="str">
        <f aca="false">IFERROR(SUM('ワークシート1 事業所情報'!L$17:L$4999)/'ワークシート1 事業所情報'!$N$13 *O99/SUM(O$11:O$4999)*O99/O99,"")</f>
        <v/>
      </c>
      <c r="S99" s="171" t="str">
        <f aca="false">IF(AND(ISNUMBER(R99),R99&gt;=80000),"〇","")</f>
        <v/>
      </c>
    </row>
    <row r="100" customFormat="false" ht="18" hidden="false" customHeight="false" outlineLevel="0" collapsed="false">
      <c r="C100" s="166" t="n">
        <v>90</v>
      </c>
      <c r="D100" s="167"/>
      <c r="E100" s="166"/>
      <c r="F100" s="166"/>
      <c r="G100" s="168"/>
      <c r="H100" s="166"/>
      <c r="I100" s="167"/>
      <c r="J100" s="166"/>
      <c r="K100" s="166"/>
      <c r="L100" s="177"/>
      <c r="M100" s="177"/>
      <c r="N100" s="177"/>
      <c r="O100" s="169"/>
      <c r="P100" s="170" t="str">
        <f aca="false">IFERROR(VLOOKUP(D100,'ワークシート1 事業所情報'!$C$17:L$4999,10,0)/'ワークシート1 事業所情報'!$N$13 *O100/SUMIF(D$11:D$4999,D100,O$11:O$4999),"")</f>
        <v/>
      </c>
      <c r="Q100" s="171" t="str">
        <f aca="false">IF(AND(ISNUMBER(P100),P100&gt;=80000),"〇","")</f>
        <v/>
      </c>
      <c r="R100" s="170" t="str">
        <f aca="false">IFERROR(SUM('ワークシート1 事業所情報'!L$17:L$4999)/'ワークシート1 事業所情報'!$N$13 *O100/SUM(O$11:O$4999)*O100/O100,"")</f>
        <v/>
      </c>
      <c r="S100" s="171" t="str">
        <f aca="false">IF(AND(ISNUMBER(R100),R100&gt;=80000),"〇","")</f>
        <v/>
      </c>
    </row>
    <row r="101" customFormat="false" ht="18" hidden="false" customHeight="false" outlineLevel="0" collapsed="false">
      <c r="C101" s="166" t="n">
        <v>91</v>
      </c>
      <c r="D101" s="167"/>
      <c r="E101" s="166"/>
      <c r="F101" s="166"/>
      <c r="G101" s="168"/>
      <c r="H101" s="166"/>
      <c r="I101" s="167"/>
      <c r="J101" s="166"/>
      <c r="K101" s="166"/>
      <c r="L101" s="177"/>
      <c r="M101" s="177"/>
      <c r="N101" s="177"/>
      <c r="O101" s="169"/>
      <c r="P101" s="170" t="str">
        <f aca="false">IFERROR(VLOOKUP(D101,'ワークシート1 事業所情報'!$C$17:L$4999,10,0)/'ワークシート1 事業所情報'!$N$13 *O101/SUMIF(D$11:D$4999,D101,O$11:O$4999),"")</f>
        <v/>
      </c>
      <c r="Q101" s="171" t="str">
        <f aca="false">IF(AND(ISNUMBER(P101),P101&gt;=80000),"〇","")</f>
        <v/>
      </c>
      <c r="R101" s="170" t="str">
        <f aca="false">IFERROR(SUM('ワークシート1 事業所情報'!L$17:L$4999)/'ワークシート1 事業所情報'!$N$13 *O101/SUM(O$11:O$4999)*O101/O101,"")</f>
        <v/>
      </c>
      <c r="S101" s="171" t="str">
        <f aca="false">IF(AND(ISNUMBER(R101),R101&gt;=80000),"〇","")</f>
        <v/>
      </c>
    </row>
    <row r="102" customFormat="false" ht="18" hidden="false" customHeight="false" outlineLevel="0" collapsed="false">
      <c r="C102" s="166" t="n">
        <v>92</v>
      </c>
      <c r="D102" s="167"/>
      <c r="E102" s="166"/>
      <c r="F102" s="166"/>
      <c r="G102" s="168"/>
      <c r="H102" s="166"/>
      <c r="I102" s="167"/>
      <c r="J102" s="166"/>
      <c r="K102" s="166"/>
      <c r="L102" s="177"/>
      <c r="M102" s="177"/>
      <c r="N102" s="177"/>
      <c r="O102" s="169"/>
      <c r="P102" s="170" t="str">
        <f aca="false">IFERROR(VLOOKUP(D102,'ワークシート1 事業所情報'!$C$17:L$4999,10,0)/'ワークシート1 事業所情報'!$N$13 *O102/SUMIF(D$11:D$4999,D102,O$11:O$4999),"")</f>
        <v/>
      </c>
      <c r="Q102" s="171" t="str">
        <f aca="false">IF(AND(ISNUMBER(P102),P102&gt;=80000),"〇","")</f>
        <v/>
      </c>
      <c r="R102" s="170" t="str">
        <f aca="false">IFERROR(SUM('ワークシート1 事業所情報'!L$17:L$4999)/'ワークシート1 事業所情報'!$N$13 *O102/SUM(O$11:O$4999)*O102/O102,"")</f>
        <v/>
      </c>
      <c r="S102" s="171" t="str">
        <f aca="false">IF(AND(ISNUMBER(R102),R102&gt;=80000),"〇","")</f>
        <v/>
      </c>
    </row>
    <row r="103" customFormat="false" ht="18" hidden="false" customHeight="false" outlineLevel="0" collapsed="false">
      <c r="C103" s="166" t="n">
        <v>93</v>
      </c>
      <c r="D103" s="167"/>
      <c r="E103" s="166"/>
      <c r="F103" s="166"/>
      <c r="G103" s="168"/>
      <c r="H103" s="166"/>
      <c r="I103" s="167"/>
      <c r="J103" s="166"/>
      <c r="K103" s="166"/>
      <c r="L103" s="177"/>
      <c r="M103" s="177"/>
      <c r="N103" s="177"/>
      <c r="O103" s="169"/>
      <c r="P103" s="170" t="str">
        <f aca="false">IFERROR(VLOOKUP(D103,'ワークシート1 事業所情報'!$C$17:L$4999,10,0)/'ワークシート1 事業所情報'!$N$13 *O103/SUMIF(D$11:D$4999,D103,O$11:O$4999),"")</f>
        <v/>
      </c>
      <c r="Q103" s="171" t="str">
        <f aca="false">IF(AND(ISNUMBER(P103),P103&gt;=80000),"〇","")</f>
        <v/>
      </c>
      <c r="R103" s="170" t="str">
        <f aca="false">IFERROR(SUM('ワークシート1 事業所情報'!L$17:L$4999)/'ワークシート1 事業所情報'!$N$13 *O103/SUM(O$11:O$4999)*O103/O103,"")</f>
        <v/>
      </c>
      <c r="S103" s="171" t="str">
        <f aca="false">IF(AND(ISNUMBER(R103),R103&gt;=80000),"〇","")</f>
        <v/>
      </c>
    </row>
    <row r="104" customFormat="false" ht="18" hidden="false" customHeight="false" outlineLevel="0" collapsed="false">
      <c r="C104" s="166" t="n">
        <v>94</v>
      </c>
      <c r="D104" s="167"/>
      <c r="E104" s="166"/>
      <c r="F104" s="166"/>
      <c r="G104" s="168"/>
      <c r="H104" s="166"/>
      <c r="I104" s="167"/>
      <c r="J104" s="166"/>
      <c r="K104" s="166"/>
      <c r="L104" s="177"/>
      <c r="M104" s="177"/>
      <c r="N104" s="177"/>
      <c r="O104" s="169"/>
      <c r="P104" s="170" t="str">
        <f aca="false">IFERROR(VLOOKUP(D104,'ワークシート1 事業所情報'!$C$17:L$4999,10,0)/'ワークシート1 事業所情報'!$N$13 *O104/SUMIF(D$11:D$4999,D104,O$11:O$4999),"")</f>
        <v/>
      </c>
      <c r="Q104" s="171" t="str">
        <f aca="false">IF(AND(ISNUMBER(P104),P104&gt;=80000),"〇","")</f>
        <v/>
      </c>
      <c r="R104" s="170" t="str">
        <f aca="false">IFERROR(SUM('ワークシート1 事業所情報'!L$17:L$4999)/'ワークシート1 事業所情報'!$N$13 *O104/SUM(O$11:O$4999)*O104/O104,"")</f>
        <v/>
      </c>
      <c r="S104" s="171" t="str">
        <f aca="false">IF(AND(ISNUMBER(R104),R104&gt;=80000),"〇","")</f>
        <v/>
      </c>
    </row>
    <row r="105" customFormat="false" ht="18" hidden="false" customHeight="false" outlineLevel="0" collapsed="false">
      <c r="C105" s="166" t="n">
        <v>95</v>
      </c>
      <c r="D105" s="167"/>
      <c r="E105" s="166"/>
      <c r="F105" s="166"/>
      <c r="G105" s="168"/>
      <c r="H105" s="166"/>
      <c r="I105" s="167"/>
      <c r="J105" s="166"/>
      <c r="K105" s="166"/>
      <c r="L105" s="177"/>
      <c r="M105" s="177"/>
      <c r="N105" s="177"/>
      <c r="O105" s="169"/>
      <c r="P105" s="170" t="str">
        <f aca="false">IFERROR(VLOOKUP(D105,'ワークシート1 事業所情報'!$C$17:L$4999,10,0)/'ワークシート1 事業所情報'!$N$13 *O105/SUMIF(D$11:D$4999,D105,O$11:O$4999),"")</f>
        <v/>
      </c>
      <c r="Q105" s="171" t="str">
        <f aca="false">IF(AND(ISNUMBER(P105),P105&gt;=80000),"〇","")</f>
        <v/>
      </c>
      <c r="R105" s="170" t="str">
        <f aca="false">IFERROR(SUM('ワークシート1 事業所情報'!L$17:L$4999)/'ワークシート1 事業所情報'!$N$13 *O105/SUM(O$11:O$4999)*O105/O105,"")</f>
        <v/>
      </c>
      <c r="S105" s="171" t="str">
        <f aca="false">IF(AND(ISNUMBER(R105),R105&gt;=80000),"〇","")</f>
        <v/>
      </c>
    </row>
    <row r="106" customFormat="false" ht="18" hidden="false" customHeight="false" outlineLevel="0" collapsed="false">
      <c r="C106" s="166" t="n">
        <v>96</v>
      </c>
      <c r="D106" s="167"/>
      <c r="E106" s="166"/>
      <c r="F106" s="166"/>
      <c r="G106" s="168"/>
      <c r="H106" s="166"/>
      <c r="I106" s="167"/>
      <c r="J106" s="166"/>
      <c r="K106" s="166"/>
      <c r="L106" s="177"/>
      <c r="M106" s="177"/>
      <c r="N106" s="177"/>
      <c r="O106" s="169"/>
      <c r="P106" s="170" t="str">
        <f aca="false">IFERROR(VLOOKUP(D106,'ワークシート1 事業所情報'!$C$17:L$4999,10,0)/'ワークシート1 事業所情報'!$N$13 *O106/SUMIF(D$11:D$4999,D106,O$11:O$4999),"")</f>
        <v/>
      </c>
      <c r="Q106" s="171" t="str">
        <f aca="false">IF(AND(ISNUMBER(P106),P106&gt;=80000),"〇","")</f>
        <v/>
      </c>
      <c r="R106" s="170" t="str">
        <f aca="false">IFERROR(SUM('ワークシート1 事業所情報'!L$17:L$4999)/'ワークシート1 事業所情報'!$N$13 *O106/SUM(O$11:O$4999)*O106/O106,"")</f>
        <v/>
      </c>
      <c r="S106" s="171" t="str">
        <f aca="false">IF(AND(ISNUMBER(R106),R106&gt;=80000),"〇","")</f>
        <v/>
      </c>
    </row>
    <row r="107" customFormat="false" ht="18" hidden="false" customHeight="false" outlineLevel="0" collapsed="false">
      <c r="C107" s="166" t="n">
        <v>97</v>
      </c>
      <c r="D107" s="167"/>
      <c r="E107" s="166"/>
      <c r="F107" s="166"/>
      <c r="G107" s="168"/>
      <c r="H107" s="166"/>
      <c r="I107" s="167"/>
      <c r="J107" s="166"/>
      <c r="K107" s="166"/>
      <c r="L107" s="177"/>
      <c r="M107" s="177"/>
      <c r="N107" s="177"/>
      <c r="O107" s="169"/>
      <c r="P107" s="170" t="str">
        <f aca="false">IFERROR(VLOOKUP(D107,'ワークシート1 事業所情報'!$C$17:L$4999,10,0)/'ワークシート1 事業所情報'!$N$13 *O107/SUMIF(D$11:D$4999,D107,O$11:O$4999),"")</f>
        <v/>
      </c>
      <c r="Q107" s="171" t="str">
        <f aca="false">IF(AND(ISNUMBER(P107),P107&gt;=80000),"〇","")</f>
        <v/>
      </c>
      <c r="R107" s="170" t="str">
        <f aca="false">IFERROR(SUM('ワークシート1 事業所情報'!L$17:L$4999)/'ワークシート1 事業所情報'!$N$13 *O107/SUM(O$11:O$4999)*O107/O107,"")</f>
        <v/>
      </c>
      <c r="S107" s="171" t="str">
        <f aca="false">IF(AND(ISNUMBER(R107),R107&gt;=80000),"〇","")</f>
        <v/>
      </c>
    </row>
    <row r="108" customFormat="false" ht="18" hidden="false" customHeight="false" outlineLevel="0" collapsed="false">
      <c r="C108" s="166" t="n">
        <v>98</v>
      </c>
      <c r="D108" s="167"/>
      <c r="E108" s="166"/>
      <c r="F108" s="166"/>
      <c r="G108" s="168"/>
      <c r="H108" s="166"/>
      <c r="I108" s="167"/>
      <c r="J108" s="166"/>
      <c r="K108" s="166"/>
      <c r="L108" s="177"/>
      <c r="M108" s="177"/>
      <c r="N108" s="177"/>
      <c r="O108" s="169"/>
      <c r="P108" s="170" t="str">
        <f aca="false">IFERROR(VLOOKUP(D108,'ワークシート1 事業所情報'!$C$17:L$4999,10,0)/'ワークシート1 事業所情報'!$N$13 *O108/SUMIF(D$11:D$4999,D108,O$11:O$4999),"")</f>
        <v/>
      </c>
      <c r="Q108" s="171" t="str">
        <f aca="false">IF(AND(ISNUMBER(P108),P108&gt;=80000),"〇","")</f>
        <v/>
      </c>
      <c r="R108" s="170" t="str">
        <f aca="false">IFERROR(SUM('ワークシート1 事業所情報'!L$17:L$4999)/'ワークシート1 事業所情報'!$N$13 *O108/SUM(O$11:O$4999)*O108/O108,"")</f>
        <v/>
      </c>
      <c r="S108" s="171" t="str">
        <f aca="false">IF(AND(ISNUMBER(R108),R108&gt;=80000),"〇","")</f>
        <v/>
      </c>
    </row>
    <row r="109" customFormat="false" ht="18" hidden="false" customHeight="false" outlineLevel="0" collapsed="false">
      <c r="C109" s="166" t="n">
        <v>99</v>
      </c>
      <c r="D109" s="167"/>
      <c r="E109" s="166"/>
      <c r="F109" s="166"/>
      <c r="G109" s="168"/>
      <c r="H109" s="166"/>
      <c r="I109" s="167"/>
      <c r="J109" s="166"/>
      <c r="K109" s="166"/>
      <c r="L109" s="177"/>
      <c r="M109" s="177"/>
      <c r="N109" s="177"/>
      <c r="O109" s="169"/>
      <c r="P109" s="170" t="str">
        <f aca="false">IFERROR(VLOOKUP(D109,'ワークシート1 事業所情報'!$C$17:L$4999,10,0)/'ワークシート1 事業所情報'!$N$13 *O109/SUMIF(D$11:D$4999,D109,O$11:O$4999),"")</f>
        <v/>
      </c>
      <c r="Q109" s="171" t="str">
        <f aca="false">IF(AND(ISNUMBER(P109),P109&gt;=80000),"〇","")</f>
        <v/>
      </c>
      <c r="R109" s="170" t="str">
        <f aca="false">IFERROR(SUM('ワークシート1 事業所情報'!L$17:L$4999)/'ワークシート1 事業所情報'!$N$13 *O109/SUM(O$11:O$4999)*O109/O109,"")</f>
        <v/>
      </c>
      <c r="S109" s="171" t="str">
        <f aca="false">IF(AND(ISNUMBER(R109),R109&gt;=80000),"〇","")</f>
        <v/>
      </c>
    </row>
    <row r="110" customFormat="false" ht="18.5" hidden="false" customHeight="false" outlineLevel="0" collapsed="false">
      <c r="C110" s="166"/>
      <c r="D110" s="167"/>
      <c r="E110" s="166"/>
      <c r="F110" s="166"/>
      <c r="G110" s="168"/>
      <c r="H110" s="166"/>
      <c r="I110" s="167"/>
      <c r="J110" s="166"/>
      <c r="K110" s="166"/>
      <c r="L110" s="177"/>
      <c r="M110" s="177"/>
      <c r="N110" s="177"/>
      <c r="O110" s="178"/>
      <c r="P110" s="179"/>
      <c r="Q110" s="180"/>
      <c r="R110" s="179"/>
      <c r="S110" s="180"/>
    </row>
  </sheetData>
  <mergeCells count="25">
    <mergeCell ref="X6:Z6"/>
    <mergeCell ref="X7:Z7"/>
    <mergeCell ref="D8:O8"/>
    <mergeCell ref="X8:Z8"/>
    <mergeCell ref="C9:C10"/>
    <mergeCell ref="E9:F9"/>
    <mergeCell ref="J9:K9"/>
    <mergeCell ref="L9:N9"/>
    <mergeCell ref="O9:O10"/>
    <mergeCell ref="P9:P10"/>
    <mergeCell ref="Q9:Q10"/>
    <mergeCell ref="R9:R10"/>
    <mergeCell ref="S9:S10"/>
    <mergeCell ref="X11:Z11"/>
    <mergeCell ref="X12:Z12"/>
    <mergeCell ref="X15:Z15"/>
    <mergeCell ref="X16:Z16"/>
    <mergeCell ref="X20:Z20"/>
    <mergeCell ref="X21:Z21"/>
    <mergeCell ref="X22:Z22"/>
    <mergeCell ref="X23:Z23"/>
    <mergeCell ref="X26:Z26"/>
    <mergeCell ref="X27:Z27"/>
    <mergeCell ref="X30:Z30"/>
    <mergeCell ref="X31:Z31"/>
  </mergeCells>
  <dataValidations count="2">
    <dataValidation allowBlank="true" operator="between" showDropDown="false" showErrorMessage="true" showInputMessage="true" sqref="J11:N28 J29:K110" type="list">
      <formula1>"1,0"</formula1>
      <formula2>0</formula2>
    </dataValidation>
    <dataValidation allowBlank="true" operator="between" showDropDown="false" showErrorMessage="true" showInputMessage="true" sqref="H11:H109" type="list">
      <formula1>"常勤,非常勤"</formula1>
      <formula2>0</formula2>
    </dataValidation>
  </dataValidations>
  <printOptions headings="false" gridLines="false" gridLinesSet="true" horizontalCentered="false" verticalCentered="false"/>
  <pageMargins left="0.7" right="0.7" top="0.75" bottom="0.75" header="0.511805555555555" footer="0.511805555555555"/>
  <pageSetup paperSize="8" scale="100" firstPageNumber="0" fitToWidth="1" fitToHeight="0" pageOrder="downThenOver" orientation="landscape" usePrinterDefaults="false" blackAndWhite="false" draft="false" cellComments="none" useFirstPageNumber="false" horizontalDpi="300" verticalDpi="300" copies="1"/>
  <headerFooter differentFirst="false" differentOddEven="false">
    <oddHeader/>
    <oddFooter/>
  </headerFooter>
</worksheet>
</file>

<file path=xl/worksheets/sheet7.xml><?xml version="1.0" encoding="utf-8"?>
<worksheet xmlns="http://schemas.openxmlformats.org/spreadsheetml/2006/main" xmlns:r="http://schemas.openxmlformats.org/officeDocument/2006/relationships">
  <sheetPr filterMode="false">
    <tabColor rgb="FF00B0F0"/>
    <pageSetUpPr fitToPage="false"/>
  </sheetPr>
  <dimension ref="1:51"/>
  <sheetViews>
    <sheetView windowProtection="false" showFormulas="false" showGridLines="true" showRowColHeaders="true" showZeros="true" rightToLeft="false" tabSelected="false" showOutlineSymbols="true" defaultGridColor="true" view="normal" topLeftCell="A46" colorId="64" zoomScale="122" zoomScaleNormal="122" zoomScalePageLayoutView="100" workbookViewId="0">
      <selection pane="topLeft" activeCell="N7" activeCellId="0" sqref="N7"/>
    </sheetView>
  </sheetViews>
  <sheetFormatPr defaultRowHeight="14.9"/>
  <cols>
    <col collapsed="false" hidden="false" max="1025" min="1" style="181" width="1.4156378600823"/>
  </cols>
  <sheetData>
    <row r="1" customFormat="false" ht="14.9" hidden="false" customHeight="true" outlineLevel="0" collapsed="false">
      <c r="A1" s="0"/>
      <c r="B1" s="182" t="s">
        <v>232</v>
      </c>
      <c r="C1" s="0"/>
      <c r="D1" s="0"/>
      <c r="E1" s="0"/>
      <c r="F1" s="0"/>
      <c r="G1" s="0"/>
      <c r="H1" s="0"/>
      <c r="I1" s="0"/>
      <c r="J1" s="0"/>
      <c r="K1" s="0"/>
      <c r="L1" s="0"/>
      <c r="M1" s="0"/>
      <c r="N1" s="0"/>
      <c r="O1" s="0"/>
      <c r="P1" s="0"/>
      <c r="Q1" s="0"/>
      <c r="R1" s="0"/>
      <c r="S1" s="0"/>
      <c r="T1" s="0"/>
      <c r="U1" s="0"/>
      <c r="V1" s="0"/>
      <c r="W1" s="0"/>
      <c r="X1" s="0"/>
      <c r="Y1" s="0"/>
      <c r="Z1" s="0"/>
      <c r="AA1" s="0"/>
      <c r="AB1" s="0"/>
      <c r="AC1" s="0"/>
      <c r="AD1" s="0"/>
      <c r="AE1" s="0"/>
      <c r="AF1" s="0"/>
      <c r="AG1" s="0"/>
      <c r="AH1" s="0"/>
      <c r="AI1" s="0"/>
      <c r="AJ1" s="0"/>
      <c r="AK1" s="0"/>
      <c r="AL1" s="0"/>
      <c r="AM1" s="0"/>
      <c r="AN1" s="0"/>
      <c r="AO1" s="0"/>
      <c r="AP1" s="0"/>
      <c r="AQ1" s="0"/>
      <c r="AR1" s="0"/>
      <c r="AS1" s="0"/>
      <c r="AT1" s="0"/>
      <c r="AU1" s="0"/>
      <c r="AV1" s="0"/>
      <c r="AW1" s="0"/>
      <c r="AX1" s="0"/>
      <c r="AY1" s="0"/>
      <c r="AZ1" s="0"/>
      <c r="BA1" s="0"/>
      <c r="BB1" s="0"/>
      <c r="BC1" s="0"/>
      <c r="BD1" s="0"/>
      <c r="BE1" s="0"/>
      <c r="BF1" s="0"/>
      <c r="BG1" s="0"/>
      <c r="BH1" s="0"/>
      <c r="BI1" s="0"/>
      <c r="BJ1" s="0"/>
      <c r="BK1" s="0"/>
      <c r="BL1" s="0"/>
      <c r="BM1" s="0"/>
      <c r="BN1" s="0"/>
      <c r="BO1" s="0"/>
      <c r="BP1" s="0"/>
      <c r="BQ1" s="0"/>
      <c r="BR1" s="0"/>
      <c r="BS1" s="0"/>
      <c r="BT1" s="0"/>
      <c r="BU1" s="0"/>
      <c r="BV1" s="0"/>
      <c r="BW1" s="0"/>
      <c r="BX1" s="0"/>
      <c r="BY1" s="0"/>
      <c r="BZ1" s="0"/>
      <c r="CA1" s="0"/>
      <c r="CB1" s="0"/>
      <c r="CC1" s="0"/>
      <c r="CD1" s="0"/>
      <c r="CE1" s="0"/>
      <c r="CF1" s="0"/>
      <c r="CG1" s="0"/>
      <c r="CH1" s="0"/>
      <c r="CI1" s="0"/>
      <c r="CJ1" s="0"/>
      <c r="CK1" s="0"/>
      <c r="CL1" s="0"/>
      <c r="CM1" s="0"/>
      <c r="CN1" s="0"/>
      <c r="CO1" s="0"/>
      <c r="CP1" s="0"/>
      <c r="CQ1" s="0"/>
      <c r="CR1" s="0"/>
      <c r="CS1" s="0"/>
      <c r="CT1" s="0"/>
      <c r="CU1" s="0"/>
      <c r="CV1" s="0"/>
      <c r="CW1" s="0"/>
      <c r="CX1" s="0"/>
      <c r="CY1" s="0"/>
      <c r="CZ1" s="0"/>
      <c r="DA1" s="0"/>
      <c r="DB1" s="0"/>
      <c r="DC1" s="0"/>
      <c r="DD1" s="0"/>
      <c r="DE1" s="0"/>
      <c r="DF1" s="0"/>
      <c r="DG1" s="0"/>
      <c r="DH1" s="0"/>
      <c r="DI1" s="0"/>
      <c r="DJ1" s="0"/>
      <c r="DK1" s="0"/>
      <c r="DL1" s="0"/>
      <c r="DM1" s="0"/>
      <c r="DN1" s="0"/>
      <c r="DO1" s="0"/>
      <c r="DP1" s="0"/>
      <c r="DQ1" s="0"/>
      <c r="DR1" s="0"/>
      <c r="DS1" s="0"/>
      <c r="DT1" s="0"/>
      <c r="DU1" s="0"/>
      <c r="DV1" s="0"/>
      <c r="DW1" s="0"/>
      <c r="DX1" s="0"/>
      <c r="DY1" s="0"/>
      <c r="DZ1" s="0"/>
      <c r="EA1" s="0"/>
      <c r="EB1" s="0"/>
      <c r="EC1" s="0"/>
      <c r="ED1" s="0"/>
      <c r="EE1" s="0"/>
      <c r="EF1" s="0"/>
      <c r="EG1" s="0"/>
      <c r="EH1" s="0"/>
      <c r="EI1" s="0"/>
      <c r="EJ1" s="0"/>
      <c r="EK1" s="0"/>
      <c r="EL1" s="0"/>
      <c r="EM1" s="0"/>
      <c r="EN1" s="0"/>
      <c r="EO1" s="0"/>
      <c r="EP1" s="0"/>
      <c r="EQ1" s="0"/>
      <c r="ER1" s="0"/>
      <c r="ES1" s="0"/>
      <c r="ET1" s="0"/>
      <c r="EU1" s="0"/>
      <c r="EV1" s="0"/>
      <c r="EW1" s="0"/>
      <c r="EX1" s="0"/>
      <c r="EY1" s="0"/>
      <c r="EZ1" s="0"/>
      <c r="FA1" s="0"/>
      <c r="FB1" s="0"/>
      <c r="FC1" s="0"/>
      <c r="FD1" s="0"/>
      <c r="FE1" s="0"/>
      <c r="FF1" s="0"/>
      <c r="FG1" s="0"/>
      <c r="FH1" s="0"/>
      <c r="FI1" s="0"/>
      <c r="FJ1" s="0"/>
      <c r="FK1" s="0"/>
      <c r="FL1" s="0"/>
      <c r="FM1" s="0"/>
      <c r="FN1" s="0"/>
      <c r="FO1" s="0"/>
      <c r="FP1" s="0"/>
      <c r="FQ1" s="0"/>
      <c r="FR1" s="0"/>
      <c r="FS1" s="0"/>
      <c r="FT1" s="0"/>
      <c r="FU1" s="0"/>
      <c r="FV1" s="0"/>
      <c r="FW1" s="0"/>
      <c r="FX1" s="0"/>
      <c r="FY1" s="0"/>
      <c r="FZ1" s="0"/>
      <c r="GA1" s="0"/>
      <c r="GB1" s="0"/>
      <c r="GC1" s="0"/>
      <c r="GD1" s="0"/>
      <c r="GE1" s="0"/>
      <c r="GF1" s="0"/>
      <c r="GG1" s="0"/>
      <c r="GH1" s="0"/>
      <c r="GI1" s="0"/>
      <c r="GJ1" s="0"/>
      <c r="GK1" s="0"/>
      <c r="GL1" s="0"/>
      <c r="GM1" s="0"/>
      <c r="GN1" s="0"/>
      <c r="GO1" s="0"/>
      <c r="GP1" s="0"/>
      <c r="GQ1" s="0"/>
      <c r="GR1" s="0"/>
      <c r="GS1" s="0"/>
      <c r="GT1" s="0"/>
      <c r="GU1" s="0"/>
      <c r="GV1" s="0"/>
      <c r="GW1" s="0"/>
      <c r="GX1" s="0"/>
      <c r="GY1" s="0"/>
      <c r="GZ1" s="0"/>
      <c r="HA1" s="0"/>
      <c r="HB1" s="0"/>
      <c r="HC1" s="0"/>
      <c r="HD1" s="0"/>
      <c r="HE1" s="0"/>
      <c r="HF1" s="0"/>
      <c r="HG1" s="0"/>
      <c r="HH1" s="0"/>
      <c r="HI1" s="0"/>
      <c r="HJ1" s="0"/>
      <c r="HK1" s="0"/>
      <c r="HL1" s="0"/>
      <c r="HM1" s="0"/>
      <c r="HN1" s="0"/>
      <c r="HO1" s="0"/>
      <c r="HP1" s="0"/>
      <c r="HQ1" s="0"/>
      <c r="HR1" s="0"/>
      <c r="HS1" s="0"/>
      <c r="HT1" s="0"/>
      <c r="HU1" s="0"/>
      <c r="HV1" s="0"/>
      <c r="HW1" s="0"/>
      <c r="HX1" s="0"/>
      <c r="HY1" s="0"/>
      <c r="HZ1" s="0"/>
      <c r="IA1" s="0"/>
      <c r="IB1" s="0"/>
      <c r="IC1" s="0"/>
      <c r="ID1" s="0"/>
      <c r="IE1" s="0"/>
      <c r="IF1" s="0"/>
      <c r="IG1" s="0"/>
      <c r="IH1" s="0"/>
      <c r="II1" s="0"/>
      <c r="IJ1" s="0"/>
      <c r="IK1" s="0"/>
      <c r="IL1" s="0"/>
      <c r="IM1" s="0"/>
      <c r="IN1" s="0"/>
      <c r="IO1" s="0"/>
      <c r="IP1" s="0"/>
      <c r="IQ1" s="0"/>
      <c r="IR1" s="0"/>
      <c r="IS1" s="0"/>
      <c r="IT1" s="0"/>
      <c r="IU1" s="0"/>
      <c r="IV1" s="0"/>
      <c r="IW1" s="0"/>
      <c r="IX1" s="0"/>
      <c r="IY1" s="0"/>
      <c r="IZ1" s="0"/>
      <c r="JA1" s="0"/>
      <c r="JB1" s="0"/>
      <c r="JC1" s="0"/>
      <c r="JD1" s="0"/>
      <c r="JE1" s="0"/>
      <c r="JF1" s="0"/>
      <c r="JG1" s="0"/>
      <c r="JH1" s="0"/>
      <c r="JI1" s="0"/>
      <c r="JJ1" s="0"/>
      <c r="JK1" s="0"/>
      <c r="JL1" s="0"/>
      <c r="JM1" s="0"/>
      <c r="JN1" s="0"/>
      <c r="JO1" s="0"/>
      <c r="JP1" s="0"/>
      <c r="JQ1" s="0"/>
      <c r="JR1" s="0"/>
      <c r="JS1" s="0"/>
      <c r="JT1" s="0"/>
      <c r="JU1" s="0"/>
      <c r="JV1" s="0"/>
      <c r="JW1" s="0"/>
      <c r="JX1" s="0"/>
      <c r="JY1" s="0"/>
      <c r="JZ1" s="0"/>
      <c r="KA1" s="0"/>
      <c r="KB1" s="0"/>
      <c r="KC1" s="0"/>
      <c r="KD1" s="0"/>
      <c r="KE1" s="0"/>
      <c r="KF1" s="0"/>
      <c r="KG1" s="0"/>
      <c r="KH1" s="0"/>
      <c r="KI1" s="0"/>
      <c r="KJ1" s="0"/>
      <c r="KK1" s="0"/>
      <c r="KL1" s="0"/>
      <c r="KM1" s="0"/>
      <c r="KN1" s="0"/>
      <c r="KO1" s="0"/>
      <c r="KP1" s="0"/>
      <c r="KQ1" s="0"/>
      <c r="KR1" s="0"/>
      <c r="KS1" s="0"/>
      <c r="KT1" s="0"/>
      <c r="KU1" s="0"/>
      <c r="KV1" s="0"/>
      <c r="KW1" s="0"/>
      <c r="KX1" s="0"/>
      <c r="KY1" s="0"/>
      <c r="KZ1" s="0"/>
      <c r="LA1" s="0"/>
      <c r="LB1" s="0"/>
      <c r="LC1" s="0"/>
      <c r="LD1" s="0"/>
      <c r="LE1" s="0"/>
      <c r="LF1" s="0"/>
      <c r="LG1" s="0"/>
      <c r="LH1" s="0"/>
      <c r="LI1" s="0"/>
      <c r="LJ1" s="0"/>
      <c r="LK1" s="0"/>
      <c r="LL1" s="0"/>
      <c r="LM1" s="0"/>
      <c r="LN1" s="0"/>
      <c r="LO1" s="0"/>
      <c r="LP1" s="0"/>
      <c r="LQ1" s="0"/>
      <c r="LR1" s="0"/>
      <c r="LS1" s="0"/>
      <c r="LT1" s="0"/>
      <c r="LU1" s="0"/>
      <c r="LV1" s="0"/>
      <c r="LW1" s="0"/>
      <c r="LX1" s="0"/>
      <c r="LY1" s="0"/>
      <c r="LZ1" s="0"/>
      <c r="MA1" s="0"/>
      <c r="MB1" s="0"/>
      <c r="MC1" s="0"/>
      <c r="MD1" s="0"/>
      <c r="ME1" s="0"/>
      <c r="MF1" s="0"/>
      <c r="MG1" s="0"/>
      <c r="MH1" s="0"/>
      <c r="MI1" s="0"/>
      <c r="MJ1" s="0"/>
      <c r="MK1" s="0"/>
      <c r="ML1" s="0"/>
      <c r="MM1" s="0"/>
      <c r="MN1" s="0"/>
      <c r="MO1" s="0"/>
      <c r="MP1" s="0"/>
      <c r="MQ1" s="0"/>
      <c r="MR1" s="0"/>
      <c r="MS1" s="0"/>
      <c r="MT1" s="0"/>
      <c r="MU1" s="0"/>
      <c r="MV1" s="0"/>
      <c r="MW1" s="0"/>
      <c r="MX1" s="0"/>
      <c r="MY1" s="0"/>
      <c r="MZ1" s="0"/>
      <c r="NA1" s="0"/>
      <c r="NB1" s="0"/>
      <c r="NC1" s="0"/>
      <c r="ND1" s="0"/>
      <c r="NE1" s="0"/>
      <c r="NF1" s="0"/>
      <c r="NG1" s="0"/>
      <c r="NH1" s="0"/>
      <c r="NI1" s="0"/>
      <c r="NJ1" s="0"/>
      <c r="NK1" s="0"/>
      <c r="NL1" s="0"/>
      <c r="NM1" s="0"/>
      <c r="NN1" s="0"/>
      <c r="NO1" s="0"/>
      <c r="NP1" s="0"/>
      <c r="NQ1" s="0"/>
      <c r="NR1" s="0"/>
      <c r="NS1" s="0"/>
      <c r="NT1" s="0"/>
      <c r="NU1" s="0"/>
      <c r="NV1" s="0"/>
      <c r="NW1" s="0"/>
      <c r="NX1" s="0"/>
      <c r="NY1" s="0"/>
      <c r="NZ1" s="0"/>
      <c r="OA1" s="0"/>
      <c r="OB1" s="0"/>
      <c r="OC1" s="0"/>
      <c r="OD1" s="0"/>
      <c r="OE1" s="0"/>
      <c r="OF1" s="0"/>
      <c r="OG1" s="0"/>
      <c r="OH1" s="0"/>
      <c r="OI1" s="0"/>
      <c r="OJ1" s="0"/>
      <c r="OK1" s="0"/>
      <c r="OL1" s="0"/>
      <c r="OM1" s="0"/>
      <c r="ON1" s="0"/>
      <c r="OO1" s="0"/>
      <c r="OP1" s="0"/>
      <c r="OQ1" s="0"/>
      <c r="OR1" s="0"/>
      <c r="OS1" s="0"/>
      <c r="OT1" s="0"/>
      <c r="OU1" s="0"/>
      <c r="OV1" s="0"/>
      <c r="OW1" s="0"/>
      <c r="OX1" s="0"/>
      <c r="OY1" s="0"/>
      <c r="OZ1" s="0"/>
      <c r="PA1" s="0"/>
      <c r="PB1" s="0"/>
      <c r="PC1" s="0"/>
      <c r="PD1" s="0"/>
      <c r="PE1" s="0"/>
      <c r="PF1" s="0"/>
      <c r="PG1" s="0"/>
      <c r="PH1" s="0"/>
      <c r="PI1" s="0"/>
      <c r="PJ1" s="0"/>
      <c r="PK1" s="0"/>
      <c r="PL1" s="0"/>
      <c r="PM1" s="0"/>
      <c r="PN1" s="0"/>
      <c r="PO1" s="0"/>
      <c r="PP1" s="0"/>
      <c r="PQ1" s="0"/>
      <c r="PR1" s="0"/>
      <c r="PS1" s="0"/>
      <c r="PT1" s="0"/>
      <c r="PU1" s="0"/>
      <c r="PV1" s="0"/>
      <c r="PW1" s="0"/>
      <c r="PX1" s="0"/>
      <c r="PY1" s="0"/>
      <c r="PZ1" s="0"/>
      <c r="QA1" s="0"/>
      <c r="QB1" s="0"/>
      <c r="QC1" s="0"/>
      <c r="QD1" s="0"/>
      <c r="QE1" s="0"/>
      <c r="QF1" s="0"/>
      <c r="QG1" s="0"/>
      <c r="QH1" s="0"/>
      <c r="QI1" s="0"/>
      <c r="QJ1" s="0"/>
      <c r="QK1" s="0"/>
      <c r="QL1" s="0"/>
      <c r="QM1" s="0"/>
      <c r="QN1" s="0"/>
      <c r="QO1" s="0"/>
      <c r="QP1" s="0"/>
      <c r="QQ1" s="0"/>
      <c r="QR1" s="0"/>
      <c r="QS1" s="0"/>
      <c r="QT1" s="0"/>
      <c r="QU1" s="0"/>
      <c r="QV1" s="0"/>
      <c r="QW1" s="0"/>
      <c r="QX1" s="0"/>
      <c r="QY1" s="0"/>
      <c r="QZ1" s="0"/>
      <c r="RA1" s="0"/>
      <c r="RB1" s="0"/>
      <c r="RC1" s="0"/>
      <c r="RD1" s="0"/>
      <c r="RE1" s="0"/>
      <c r="RF1" s="0"/>
      <c r="RG1" s="0"/>
      <c r="RH1" s="0"/>
      <c r="RI1" s="0"/>
      <c r="RJ1" s="0"/>
      <c r="RK1" s="0"/>
      <c r="RL1" s="0"/>
      <c r="RM1" s="0"/>
      <c r="RN1" s="0"/>
      <c r="RO1" s="0"/>
      <c r="RP1" s="0"/>
      <c r="RQ1" s="0"/>
      <c r="RR1" s="0"/>
      <c r="RS1" s="0"/>
      <c r="RT1" s="0"/>
      <c r="RU1" s="0"/>
      <c r="RV1" s="0"/>
      <c r="RW1" s="0"/>
      <c r="RX1" s="0"/>
      <c r="RY1" s="0"/>
      <c r="RZ1" s="0"/>
      <c r="SA1" s="0"/>
      <c r="SB1" s="0"/>
      <c r="SC1" s="0"/>
      <c r="SD1" s="0"/>
      <c r="SE1" s="0"/>
      <c r="SF1" s="0"/>
      <c r="SG1" s="0"/>
      <c r="SH1" s="0"/>
      <c r="SI1" s="0"/>
      <c r="SJ1" s="0"/>
      <c r="SK1" s="0"/>
      <c r="SL1" s="0"/>
      <c r="SM1" s="0"/>
      <c r="SN1" s="0"/>
      <c r="SO1" s="0"/>
      <c r="SP1" s="0"/>
      <c r="SQ1" s="0"/>
      <c r="SR1" s="0"/>
      <c r="SS1" s="0"/>
      <c r="ST1" s="0"/>
      <c r="SU1" s="0"/>
      <c r="SV1" s="0"/>
      <c r="SW1" s="0"/>
      <c r="SX1" s="0"/>
      <c r="SY1" s="0"/>
      <c r="SZ1" s="0"/>
      <c r="TA1" s="0"/>
      <c r="TB1" s="0"/>
      <c r="TC1" s="0"/>
      <c r="TD1" s="0"/>
      <c r="TE1" s="0"/>
      <c r="TF1" s="0"/>
      <c r="TG1" s="0"/>
      <c r="TH1" s="0"/>
      <c r="TI1" s="0"/>
      <c r="TJ1" s="0"/>
      <c r="TK1" s="0"/>
      <c r="TL1" s="0"/>
      <c r="TM1" s="0"/>
      <c r="TN1" s="0"/>
      <c r="TO1" s="0"/>
      <c r="TP1" s="0"/>
      <c r="TQ1" s="0"/>
      <c r="TR1" s="0"/>
      <c r="TS1" s="0"/>
      <c r="TT1" s="0"/>
      <c r="TU1" s="0"/>
      <c r="TV1" s="0"/>
      <c r="TW1" s="0"/>
      <c r="TX1" s="0"/>
      <c r="TY1" s="0"/>
      <c r="TZ1" s="0"/>
      <c r="UA1" s="0"/>
      <c r="UB1" s="0"/>
      <c r="UC1" s="0"/>
      <c r="UD1" s="0"/>
      <c r="UE1" s="0"/>
      <c r="UF1" s="0"/>
      <c r="UG1" s="0"/>
      <c r="UH1" s="0"/>
      <c r="UI1" s="0"/>
      <c r="UJ1" s="0"/>
      <c r="UK1" s="0"/>
      <c r="UL1" s="0"/>
      <c r="UM1" s="0"/>
      <c r="UN1" s="0"/>
      <c r="UO1" s="0"/>
      <c r="UP1" s="0"/>
      <c r="UQ1" s="0"/>
      <c r="UR1" s="0"/>
      <c r="US1" s="0"/>
      <c r="UT1" s="0"/>
      <c r="UU1" s="0"/>
      <c r="UV1" s="0"/>
      <c r="UW1" s="0"/>
      <c r="UX1" s="0"/>
      <c r="UY1" s="0"/>
      <c r="UZ1" s="0"/>
      <c r="VA1" s="0"/>
      <c r="VB1" s="0"/>
      <c r="VC1" s="0"/>
      <c r="VD1" s="0"/>
      <c r="VE1" s="0"/>
      <c r="VF1" s="0"/>
      <c r="VG1" s="0"/>
      <c r="VH1" s="0"/>
      <c r="VI1" s="0"/>
      <c r="VJ1" s="0"/>
      <c r="VK1" s="0"/>
      <c r="VL1" s="0"/>
      <c r="VM1" s="0"/>
      <c r="VN1" s="0"/>
      <c r="VO1" s="0"/>
      <c r="VP1" s="0"/>
      <c r="VQ1" s="0"/>
      <c r="VR1" s="0"/>
      <c r="VS1" s="0"/>
      <c r="VT1" s="0"/>
      <c r="VU1" s="0"/>
      <c r="VV1" s="0"/>
      <c r="VW1" s="0"/>
      <c r="VX1" s="0"/>
      <c r="VY1" s="0"/>
      <c r="VZ1" s="0"/>
      <c r="WA1" s="0"/>
      <c r="WB1" s="0"/>
      <c r="WC1" s="0"/>
      <c r="WD1" s="0"/>
      <c r="WE1" s="0"/>
      <c r="WF1" s="0"/>
      <c r="WG1" s="0"/>
      <c r="WH1" s="0"/>
      <c r="WI1" s="0"/>
      <c r="WJ1" s="0"/>
      <c r="WK1" s="0"/>
      <c r="WL1" s="0"/>
      <c r="WM1" s="0"/>
      <c r="WN1" s="0"/>
      <c r="WO1" s="0"/>
      <c r="WP1" s="0"/>
      <c r="WQ1" s="0"/>
      <c r="WR1" s="0"/>
      <c r="WS1" s="0"/>
      <c r="WT1" s="0"/>
      <c r="WU1" s="0"/>
      <c r="WV1" s="0"/>
      <c r="WW1" s="0"/>
      <c r="WX1" s="0"/>
      <c r="WY1" s="0"/>
      <c r="WZ1" s="0"/>
      <c r="XA1" s="0"/>
      <c r="XB1" s="0"/>
      <c r="XC1" s="0"/>
      <c r="XD1" s="0"/>
      <c r="XE1" s="0"/>
      <c r="XF1" s="0"/>
      <c r="XG1" s="0"/>
      <c r="XH1" s="0"/>
      <c r="XI1" s="0"/>
      <c r="XJ1" s="0"/>
      <c r="XK1" s="0"/>
      <c r="XL1" s="0"/>
      <c r="XM1" s="0"/>
      <c r="XN1" s="0"/>
      <c r="XO1" s="0"/>
      <c r="XP1" s="0"/>
      <c r="XQ1" s="0"/>
      <c r="XR1" s="0"/>
      <c r="XS1" s="0"/>
      <c r="XT1" s="0"/>
      <c r="XU1" s="0"/>
      <c r="XV1" s="0"/>
      <c r="XW1" s="0"/>
      <c r="XX1" s="0"/>
      <c r="XY1" s="0"/>
      <c r="XZ1" s="0"/>
      <c r="YA1" s="0"/>
      <c r="YB1" s="0"/>
      <c r="YC1" s="0"/>
      <c r="YD1" s="0"/>
      <c r="YE1" s="0"/>
      <c r="YF1" s="0"/>
      <c r="YG1" s="0"/>
      <c r="YH1" s="0"/>
      <c r="YI1" s="0"/>
      <c r="YJ1" s="0"/>
      <c r="YK1" s="0"/>
      <c r="YL1" s="0"/>
      <c r="YM1" s="0"/>
      <c r="YN1" s="0"/>
      <c r="YO1" s="0"/>
      <c r="YP1" s="0"/>
      <c r="YQ1" s="0"/>
      <c r="YR1" s="0"/>
      <c r="YS1" s="0"/>
      <c r="YT1" s="0"/>
      <c r="YU1" s="0"/>
      <c r="YV1" s="0"/>
      <c r="YW1" s="0"/>
      <c r="YX1" s="0"/>
      <c r="YY1" s="0"/>
      <c r="YZ1" s="0"/>
      <c r="ZA1" s="0"/>
      <c r="ZB1" s="0"/>
      <c r="ZC1" s="0"/>
      <c r="ZD1" s="0"/>
      <c r="ZE1" s="0"/>
      <c r="ZF1" s="0"/>
      <c r="ZG1" s="0"/>
      <c r="ZH1" s="0"/>
      <c r="ZI1" s="0"/>
      <c r="ZJ1" s="0"/>
      <c r="ZK1" s="0"/>
      <c r="ZL1" s="0"/>
      <c r="ZM1" s="0"/>
      <c r="ZN1" s="0"/>
      <c r="ZO1" s="0"/>
      <c r="ZP1" s="0"/>
      <c r="ZQ1" s="0"/>
      <c r="ZR1" s="0"/>
      <c r="ZS1" s="0"/>
      <c r="ZT1" s="0"/>
      <c r="ZU1" s="0"/>
      <c r="ZV1" s="0"/>
      <c r="ZW1" s="0"/>
      <c r="ZX1" s="0"/>
      <c r="ZY1" s="0"/>
      <c r="ZZ1" s="0"/>
      <c r="AAA1" s="0"/>
      <c r="AAB1" s="0"/>
      <c r="AAC1" s="0"/>
      <c r="AAD1" s="0"/>
      <c r="AAE1" s="0"/>
      <c r="AAF1" s="0"/>
      <c r="AAG1" s="0"/>
      <c r="AAH1" s="0"/>
      <c r="AAI1" s="0"/>
      <c r="AAJ1" s="0"/>
      <c r="AAK1" s="0"/>
      <c r="AAL1" s="0"/>
      <c r="AAM1" s="0"/>
      <c r="AAN1" s="0"/>
      <c r="AAO1" s="0"/>
      <c r="AAP1" s="0"/>
      <c r="AAQ1" s="0"/>
      <c r="AAR1" s="0"/>
      <c r="AAS1" s="0"/>
      <c r="AAT1" s="0"/>
      <c r="AAU1" s="0"/>
      <c r="AAV1" s="0"/>
      <c r="AAW1" s="0"/>
      <c r="AAX1" s="0"/>
      <c r="AAY1" s="0"/>
      <c r="AAZ1" s="0"/>
      <c r="ABA1" s="0"/>
      <c r="ABB1" s="0"/>
      <c r="ABC1" s="0"/>
      <c r="ABD1" s="0"/>
      <c r="ABE1" s="0"/>
      <c r="ABF1" s="0"/>
      <c r="ABG1" s="0"/>
      <c r="ABH1" s="0"/>
      <c r="ABI1" s="0"/>
      <c r="ABJ1" s="0"/>
      <c r="ABK1" s="0"/>
      <c r="ABL1" s="0"/>
      <c r="ABM1" s="0"/>
      <c r="ABN1" s="0"/>
      <c r="ABO1" s="0"/>
      <c r="ABP1" s="0"/>
      <c r="ABQ1" s="0"/>
      <c r="ABR1" s="0"/>
      <c r="ABS1" s="0"/>
      <c r="ABT1" s="0"/>
      <c r="ABU1" s="0"/>
      <c r="ABV1" s="0"/>
      <c r="ABW1" s="0"/>
      <c r="ABX1" s="0"/>
      <c r="ABY1" s="0"/>
      <c r="ABZ1" s="0"/>
      <c r="ACA1" s="0"/>
      <c r="ACB1" s="0"/>
      <c r="ACC1" s="0"/>
      <c r="ACD1" s="0"/>
      <c r="ACE1" s="0"/>
      <c r="ACF1" s="0"/>
      <c r="ACG1" s="0"/>
      <c r="ACH1" s="0"/>
      <c r="ACI1" s="0"/>
      <c r="ACJ1" s="0"/>
      <c r="ACK1" s="0"/>
      <c r="ACL1" s="0"/>
      <c r="ACM1" s="0"/>
      <c r="ACN1" s="0"/>
      <c r="ACO1" s="0"/>
      <c r="ACP1" s="0"/>
      <c r="ACQ1" s="0"/>
      <c r="ACR1" s="0"/>
      <c r="ACS1" s="0"/>
      <c r="ACT1" s="0"/>
      <c r="ACU1" s="0"/>
      <c r="ACV1" s="0"/>
      <c r="ACW1" s="0"/>
      <c r="ACX1" s="0"/>
      <c r="ACY1" s="0"/>
      <c r="ACZ1" s="0"/>
      <c r="ADA1" s="0"/>
      <c r="ADB1" s="0"/>
      <c r="ADC1" s="0"/>
      <c r="ADD1" s="0"/>
      <c r="ADE1" s="0"/>
      <c r="ADF1" s="0"/>
      <c r="ADG1" s="0"/>
      <c r="ADH1" s="0"/>
      <c r="ADI1" s="0"/>
      <c r="ADJ1" s="0"/>
      <c r="ADK1" s="0"/>
      <c r="ADL1" s="0"/>
      <c r="ADM1" s="0"/>
      <c r="ADN1" s="0"/>
      <c r="ADO1" s="0"/>
      <c r="ADP1" s="0"/>
      <c r="ADQ1" s="0"/>
      <c r="ADR1" s="0"/>
      <c r="ADS1" s="0"/>
      <c r="ADT1" s="0"/>
      <c r="ADU1" s="0"/>
      <c r="ADV1" s="0"/>
      <c r="ADW1" s="0"/>
      <c r="ADX1" s="0"/>
      <c r="ADY1" s="0"/>
      <c r="ADZ1" s="0"/>
      <c r="AEA1" s="0"/>
      <c r="AEB1" s="0"/>
      <c r="AEC1" s="0"/>
      <c r="AED1" s="0"/>
      <c r="AEE1" s="0"/>
      <c r="AEF1" s="0"/>
      <c r="AEG1" s="0"/>
      <c r="AEH1" s="0"/>
      <c r="AEI1" s="0"/>
      <c r="AEJ1" s="0"/>
      <c r="AEK1" s="0"/>
      <c r="AEL1" s="0"/>
      <c r="AEM1" s="0"/>
      <c r="AEN1" s="0"/>
      <c r="AEO1" s="0"/>
      <c r="AEP1" s="0"/>
      <c r="AEQ1" s="0"/>
      <c r="AER1" s="0"/>
      <c r="AES1" s="0"/>
      <c r="AET1" s="0"/>
      <c r="AEU1" s="0"/>
      <c r="AEV1" s="0"/>
      <c r="AEW1" s="0"/>
      <c r="AEX1" s="0"/>
      <c r="AEY1" s="0"/>
      <c r="AEZ1" s="0"/>
      <c r="AFA1" s="0"/>
      <c r="AFB1" s="0"/>
      <c r="AFC1" s="0"/>
      <c r="AFD1" s="0"/>
      <c r="AFE1" s="0"/>
      <c r="AFF1" s="0"/>
      <c r="AFG1" s="0"/>
      <c r="AFH1" s="0"/>
      <c r="AFI1" s="0"/>
      <c r="AFJ1" s="0"/>
      <c r="AFK1" s="0"/>
      <c r="AFL1" s="0"/>
      <c r="AFM1" s="0"/>
      <c r="AFN1" s="0"/>
      <c r="AFO1" s="0"/>
      <c r="AFP1" s="0"/>
      <c r="AFQ1" s="0"/>
      <c r="AFR1" s="0"/>
      <c r="AFS1" s="0"/>
      <c r="AFT1" s="0"/>
      <c r="AFU1" s="0"/>
      <c r="AFV1" s="0"/>
      <c r="AFW1" s="0"/>
      <c r="AFX1" s="0"/>
      <c r="AFY1" s="0"/>
      <c r="AFZ1" s="0"/>
      <c r="AGA1" s="0"/>
      <c r="AGB1" s="0"/>
      <c r="AGC1" s="0"/>
      <c r="AGD1" s="0"/>
      <c r="AGE1" s="0"/>
      <c r="AGF1" s="0"/>
      <c r="AGG1" s="0"/>
      <c r="AGH1" s="0"/>
      <c r="AGI1" s="0"/>
      <c r="AGJ1" s="0"/>
      <c r="AGK1" s="0"/>
      <c r="AGL1" s="0"/>
      <c r="AGM1" s="0"/>
      <c r="AGN1" s="0"/>
      <c r="AGO1" s="0"/>
      <c r="AGP1" s="0"/>
      <c r="AGQ1" s="0"/>
      <c r="AGR1" s="0"/>
      <c r="AGS1" s="0"/>
      <c r="AGT1" s="0"/>
      <c r="AGU1" s="0"/>
      <c r="AGV1" s="0"/>
      <c r="AGW1" s="0"/>
      <c r="AGX1" s="0"/>
      <c r="AGY1" s="0"/>
      <c r="AGZ1" s="0"/>
      <c r="AHA1" s="0"/>
      <c r="AHB1" s="0"/>
      <c r="AHC1" s="0"/>
      <c r="AHD1" s="0"/>
      <c r="AHE1" s="0"/>
      <c r="AHF1" s="0"/>
      <c r="AHG1" s="0"/>
      <c r="AHH1" s="0"/>
      <c r="AHI1" s="0"/>
      <c r="AHJ1" s="0"/>
      <c r="AHK1" s="0"/>
      <c r="AHL1" s="0"/>
      <c r="AHM1" s="0"/>
      <c r="AHN1" s="0"/>
      <c r="AHO1" s="0"/>
      <c r="AHP1" s="0"/>
      <c r="AHQ1" s="0"/>
      <c r="AHR1" s="0"/>
      <c r="AHS1" s="0"/>
      <c r="AHT1" s="0"/>
      <c r="AHU1" s="0"/>
      <c r="AHV1" s="0"/>
      <c r="AHW1" s="0"/>
      <c r="AHX1" s="0"/>
      <c r="AHY1" s="0"/>
      <c r="AHZ1" s="0"/>
      <c r="AIA1" s="0"/>
      <c r="AIB1" s="0"/>
      <c r="AIC1" s="0"/>
      <c r="AID1" s="0"/>
      <c r="AIE1" s="0"/>
      <c r="AIF1" s="0"/>
      <c r="AIG1" s="0"/>
      <c r="AIH1" s="0"/>
      <c r="AII1" s="0"/>
      <c r="AIJ1" s="0"/>
      <c r="AIK1" s="0"/>
      <c r="AIL1" s="0"/>
      <c r="AIM1" s="0"/>
      <c r="AIN1" s="0"/>
      <c r="AIO1" s="0"/>
      <c r="AIP1" s="0"/>
      <c r="AIQ1" s="0"/>
      <c r="AIR1" s="0"/>
      <c r="AIS1" s="0"/>
      <c r="AIT1" s="0"/>
      <c r="AIU1" s="0"/>
      <c r="AIV1" s="0"/>
      <c r="AIW1" s="0"/>
      <c r="AIX1" s="0"/>
      <c r="AIY1" s="0"/>
      <c r="AIZ1" s="0"/>
      <c r="AJA1" s="0"/>
      <c r="AJB1" s="0"/>
      <c r="AJC1" s="0"/>
      <c r="AJD1" s="0"/>
      <c r="AJE1" s="0"/>
      <c r="AJF1" s="0"/>
      <c r="AJG1" s="0"/>
      <c r="AJH1" s="0"/>
      <c r="AJI1" s="0"/>
      <c r="AJJ1" s="0"/>
      <c r="AJK1" s="0"/>
      <c r="AJL1" s="0"/>
      <c r="AJM1" s="0"/>
      <c r="AJN1" s="0"/>
      <c r="AJO1" s="0"/>
      <c r="AJP1" s="0"/>
      <c r="AJQ1" s="0"/>
      <c r="AJR1" s="0"/>
      <c r="AJS1" s="0"/>
      <c r="AJT1" s="0"/>
      <c r="AJU1" s="0"/>
      <c r="AJV1" s="0"/>
      <c r="AJW1" s="0"/>
      <c r="AJX1" s="0"/>
      <c r="AJY1" s="0"/>
      <c r="AJZ1" s="0"/>
      <c r="AKA1" s="0"/>
      <c r="AKB1" s="0"/>
      <c r="AKC1" s="0"/>
      <c r="AKD1" s="0"/>
      <c r="AKE1" s="0"/>
      <c r="AKF1" s="0"/>
      <c r="AKG1" s="0"/>
      <c r="AKH1" s="0"/>
      <c r="AKI1" s="0"/>
      <c r="AKJ1" s="0"/>
      <c r="AKK1" s="0"/>
      <c r="AKL1" s="0"/>
      <c r="AKM1" s="0"/>
      <c r="AKN1" s="0"/>
      <c r="AKO1" s="0"/>
      <c r="AKP1" s="0"/>
      <c r="AKQ1" s="0"/>
      <c r="AKR1" s="0"/>
      <c r="AKS1" s="0"/>
      <c r="AKT1" s="0"/>
      <c r="AKU1" s="0"/>
      <c r="AKV1" s="0"/>
      <c r="AKW1" s="0"/>
      <c r="AKX1" s="0"/>
      <c r="AKY1" s="0"/>
      <c r="AKZ1" s="0"/>
      <c r="ALA1" s="0"/>
      <c r="ALB1" s="0"/>
      <c r="ALC1" s="0"/>
      <c r="ALD1" s="0"/>
      <c r="ALE1" s="0"/>
      <c r="ALF1" s="0"/>
      <c r="ALG1" s="0"/>
      <c r="ALH1" s="0"/>
      <c r="ALI1" s="0"/>
      <c r="ALJ1" s="0"/>
      <c r="ALK1" s="0"/>
      <c r="ALL1" s="0"/>
      <c r="ALM1" s="0"/>
      <c r="ALN1" s="0"/>
      <c r="ALO1" s="0"/>
      <c r="ALP1" s="0"/>
      <c r="ALQ1" s="0"/>
      <c r="ALR1" s="0"/>
      <c r="ALS1" s="0"/>
      <c r="ALT1" s="0"/>
      <c r="ALU1" s="0"/>
      <c r="ALV1" s="0"/>
      <c r="ALW1" s="0"/>
      <c r="ALX1" s="0"/>
      <c r="ALY1" s="0"/>
      <c r="ALZ1" s="0"/>
      <c r="AMA1" s="0"/>
      <c r="AMB1" s="0"/>
      <c r="AMC1" s="0"/>
      <c r="AMD1" s="0"/>
      <c r="AME1" s="0"/>
      <c r="AMF1" s="0"/>
      <c r="AMG1" s="0"/>
      <c r="AMH1" s="0"/>
      <c r="AMI1" s="0"/>
      <c r="AMJ1" s="0"/>
    </row>
    <row r="2" customFormat="false" ht="14.9" hidden="false" customHeight="true" outlineLevel="0" collapsed="false">
      <c r="A2" s="0"/>
      <c r="B2" s="0"/>
      <c r="C2" s="0"/>
      <c r="D2" s="0"/>
      <c r="E2" s="0"/>
      <c r="F2" s="0"/>
      <c r="G2" s="0"/>
      <c r="H2" s="0"/>
      <c r="I2" s="0"/>
      <c r="J2" s="0"/>
      <c r="K2" s="0"/>
      <c r="L2" s="181" t="s">
        <v>233</v>
      </c>
      <c r="M2" s="0"/>
      <c r="N2" s="0"/>
      <c r="O2" s="0"/>
      <c r="P2" s="0"/>
      <c r="Q2" s="0"/>
      <c r="R2" s="0"/>
      <c r="S2" s="0"/>
      <c r="T2" s="0"/>
      <c r="U2" s="0"/>
      <c r="V2" s="0"/>
      <c r="W2" s="0"/>
      <c r="X2" s="0"/>
      <c r="Y2" s="0"/>
      <c r="Z2" s="0"/>
      <c r="AA2" s="0"/>
      <c r="AB2" s="0"/>
      <c r="AC2" s="0"/>
      <c r="AD2" s="181" t="s">
        <v>234</v>
      </c>
      <c r="AE2" s="0"/>
      <c r="AF2" s="0"/>
      <c r="AG2" s="0"/>
      <c r="AH2" s="183"/>
      <c r="AI2" s="183"/>
      <c r="AJ2" s="181" t="s">
        <v>235</v>
      </c>
      <c r="AK2" s="0"/>
      <c r="AL2" s="0"/>
      <c r="AM2" s="0"/>
      <c r="AN2" s="0"/>
      <c r="AO2" s="0"/>
      <c r="AP2" s="0"/>
      <c r="AQ2" s="0"/>
      <c r="AR2" s="0"/>
      <c r="AS2" s="0"/>
      <c r="AT2" s="0"/>
      <c r="AU2" s="0"/>
      <c r="AV2" s="0"/>
      <c r="AW2" s="0"/>
      <c r="AX2" s="0"/>
      <c r="AY2" s="0"/>
      <c r="AZ2" s="0"/>
      <c r="BA2" s="0"/>
      <c r="BB2" s="0"/>
      <c r="BC2" s="0"/>
      <c r="BD2" s="0"/>
      <c r="BE2" s="0"/>
      <c r="BF2" s="0"/>
      <c r="BG2" s="0"/>
      <c r="BH2" s="0"/>
      <c r="BI2" s="0"/>
      <c r="BJ2" s="0"/>
      <c r="BK2" s="0"/>
      <c r="BL2" s="0"/>
      <c r="BM2" s="0"/>
      <c r="BN2" s="0"/>
      <c r="BO2" s="0"/>
      <c r="BP2" s="0"/>
      <c r="BQ2" s="0"/>
      <c r="BR2" s="0"/>
      <c r="BS2" s="0"/>
      <c r="BT2" s="0"/>
      <c r="BU2" s="0"/>
      <c r="BV2" s="0"/>
      <c r="BW2" s="0"/>
      <c r="BX2" s="0"/>
      <c r="BY2" s="0"/>
      <c r="BZ2" s="0"/>
      <c r="CA2" s="0"/>
      <c r="CB2" s="0"/>
      <c r="CC2" s="0"/>
      <c r="CD2" s="0"/>
      <c r="CE2" s="0"/>
      <c r="CF2" s="0"/>
      <c r="CG2" s="0"/>
      <c r="CH2" s="0"/>
      <c r="CI2" s="0"/>
      <c r="CJ2" s="0"/>
      <c r="CK2" s="0"/>
      <c r="CL2" s="0"/>
      <c r="CM2" s="0"/>
      <c r="CN2" s="0"/>
      <c r="CO2" s="0"/>
      <c r="CP2" s="0"/>
      <c r="CQ2" s="0"/>
      <c r="CR2" s="0"/>
      <c r="CS2" s="0"/>
      <c r="CT2" s="0"/>
      <c r="CU2" s="0"/>
      <c r="CV2" s="0"/>
      <c r="CW2" s="0"/>
      <c r="CX2" s="0"/>
      <c r="CY2" s="0"/>
      <c r="CZ2" s="0"/>
      <c r="DA2" s="0"/>
      <c r="DB2" s="0"/>
      <c r="DC2" s="0"/>
      <c r="DD2" s="0"/>
      <c r="DE2" s="0"/>
      <c r="DF2" s="0"/>
      <c r="DG2" s="0"/>
      <c r="DH2" s="0"/>
      <c r="DI2" s="0"/>
      <c r="DJ2" s="0"/>
      <c r="DK2" s="0"/>
      <c r="DL2" s="0"/>
      <c r="DM2" s="0"/>
      <c r="DN2" s="0"/>
      <c r="DO2" s="0"/>
      <c r="DP2" s="0"/>
      <c r="DQ2" s="0"/>
      <c r="DR2" s="0"/>
      <c r="DS2" s="0"/>
      <c r="DT2" s="0"/>
      <c r="DU2" s="0"/>
      <c r="DV2" s="0"/>
      <c r="DW2" s="0"/>
      <c r="DX2" s="0"/>
      <c r="DY2" s="0"/>
      <c r="DZ2" s="0"/>
      <c r="EA2" s="0"/>
      <c r="EB2" s="0"/>
      <c r="EC2" s="0"/>
      <c r="ED2" s="0"/>
      <c r="EE2" s="0"/>
      <c r="EF2" s="0"/>
      <c r="EG2" s="0"/>
      <c r="EH2" s="0"/>
      <c r="EI2" s="0"/>
      <c r="EJ2" s="0"/>
      <c r="EK2" s="0"/>
      <c r="EL2" s="0"/>
      <c r="EM2" s="0"/>
      <c r="EN2" s="0"/>
      <c r="EO2" s="0"/>
      <c r="EP2" s="0"/>
      <c r="EQ2" s="0"/>
      <c r="ER2" s="0"/>
      <c r="ES2" s="0"/>
      <c r="ET2" s="0"/>
      <c r="EU2" s="0"/>
      <c r="EV2" s="0"/>
      <c r="EW2" s="0"/>
      <c r="EX2" s="0"/>
      <c r="EY2" s="0"/>
      <c r="EZ2" s="0"/>
      <c r="FA2" s="0"/>
      <c r="FB2" s="0"/>
      <c r="FC2" s="0"/>
      <c r="FD2" s="0"/>
      <c r="FE2" s="0"/>
      <c r="FF2" s="0"/>
      <c r="FG2" s="0"/>
      <c r="FH2" s="0"/>
      <c r="FI2" s="0"/>
      <c r="FJ2" s="0"/>
      <c r="FK2" s="0"/>
      <c r="FL2" s="0"/>
      <c r="FM2" s="0"/>
      <c r="FN2" s="0"/>
      <c r="FO2" s="0"/>
      <c r="FP2" s="0"/>
      <c r="FQ2" s="0"/>
      <c r="FR2" s="0"/>
      <c r="FS2" s="0"/>
      <c r="FT2" s="0"/>
      <c r="FU2" s="0"/>
      <c r="FV2" s="0"/>
      <c r="FW2" s="0"/>
      <c r="FX2" s="0"/>
      <c r="FY2" s="0"/>
      <c r="FZ2" s="0"/>
      <c r="GA2" s="0"/>
      <c r="GB2" s="0"/>
      <c r="GC2" s="0"/>
      <c r="GD2" s="0"/>
      <c r="GE2" s="0"/>
      <c r="GF2" s="0"/>
      <c r="GG2" s="0"/>
      <c r="GH2" s="0"/>
      <c r="GI2" s="0"/>
      <c r="GJ2" s="0"/>
      <c r="GK2" s="0"/>
      <c r="GL2" s="0"/>
      <c r="GM2" s="0"/>
      <c r="GN2" s="0"/>
      <c r="GO2" s="0"/>
      <c r="GP2" s="0"/>
      <c r="GQ2" s="0"/>
      <c r="GR2" s="0"/>
      <c r="GS2" s="0"/>
      <c r="GT2" s="0"/>
      <c r="GU2" s="0"/>
      <c r="GV2" s="0"/>
      <c r="GW2" s="0"/>
      <c r="GX2" s="0"/>
      <c r="GY2" s="0"/>
      <c r="GZ2" s="0"/>
      <c r="HA2" s="0"/>
      <c r="HB2" s="0"/>
      <c r="HC2" s="0"/>
      <c r="HD2" s="0"/>
      <c r="HE2" s="0"/>
      <c r="HF2" s="0"/>
      <c r="HG2" s="0"/>
      <c r="HH2" s="0"/>
      <c r="HI2" s="0"/>
      <c r="HJ2" s="0"/>
      <c r="HK2" s="0"/>
      <c r="HL2" s="0"/>
      <c r="HM2" s="0"/>
      <c r="HN2" s="0"/>
      <c r="HO2" s="0"/>
      <c r="HP2" s="0"/>
      <c r="HQ2" s="0"/>
      <c r="HR2" s="0"/>
      <c r="HS2" s="0"/>
      <c r="HT2" s="0"/>
      <c r="HU2" s="0"/>
      <c r="HV2" s="0"/>
      <c r="HW2" s="0"/>
      <c r="HX2" s="0"/>
      <c r="HY2" s="0"/>
      <c r="HZ2" s="0"/>
      <c r="IA2" s="0"/>
      <c r="IB2" s="0"/>
      <c r="IC2" s="0"/>
      <c r="ID2" s="0"/>
      <c r="IE2" s="0"/>
      <c r="IF2" s="0"/>
      <c r="IG2" s="0"/>
      <c r="IH2" s="0"/>
      <c r="II2" s="0"/>
      <c r="IJ2" s="0"/>
      <c r="IK2" s="0"/>
      <c r="IL2" s="0"/>
      <c r="IM2" s="0"/>
      <c r="IN2" s="0"/>
      <c r="IO2" s="0"/>
      <c r="IP2" s="0"/>
      <c r="IQ2" s="0"/>
      <c r="IR2" s="0"/>
      <c r="IS2" s="0"/>
      <c r="IT2" s="0"/>
      <c r="IU2" s="0"/>
      <c r="IV2" s="0"/>
      <c r="IW2" s="0"/>
      <c r="IX2" s="0"/>
      <c r="IY2" s="0"/>
      <c r="IZ2" s="0"/>
      <c r="JA2" s="0"/>
      <c r="JB2" s="0"/>
      <c r="JC2" s="0"/>
      <c r="JD2" s="0"/>
      <c r="JE2" s="0"/>
      <c r="JF2" s="0"/>
      <c r="JG2" s="0"/>
      <c r="JH2" s="0"/>
      <c r="JI2" s="0"/>
      <c r="JJ2" s="0"/>
      <c r="JK2" s="0"/>
      <c r="JL2" s="0"/>
      <c r="JM2" s="0"/>
      <c r="JN2" s="0"/>
      <c r="JO2" s="0"/>
      <c r="JP2" s="0"/>
      <c r="JQ2" s="0"/>
      <c r="JR2" s="0"/>
      <c r="JS2" s="0"/>
      <c r="JT2" s="0"/>
      <c r="JU2" s="0"/>
      <c r="JV2" s="0"/>
      <c r="JW2" s="0"/>
      <c r="JX2" s="0"/>
      <c r="JY2" s="0"/>
      <c r="JZ2" s="0"/>
      <c r="KA2" s="0"/>
      <c r="KB2" s="0"/>
      <c r="KC2" s="0"/>
      <c r="KD2" s="0"/>
      <c r="KE2" s="0"/>
      <c r="KF2" s="0"/>
      <c r="KG2" s="0"/>
      <c r="KH2" s="0"/>
      <c r="KI2" s="0"/>
      <c r="KJ2" s="0"/>
      <c r="KK2" s="0"/>
      <c r="KL2" s="0"/>
      <c r="KM2" s="0"/>
      <c r="KN2" s="0"/>
      <c r="KO2" s="0"/>
      <c r="KP2" s="0"/>
      <c r="KQ2" s="0"/>
      <c r="KR2" s="0"/>
      <c r="KS2" s="0"/>
      <c r="KT2" s="0"/>
      <c r="KU2" s="0"/>
      <c r="KV2" s="0"/>
      <c r="KW2" s="0"/>
      <c r="KX2" s="0"/>
      <c r="KY2" s="0"/>
      <c r="KZ2" s="0"/>
      <c r="LA2" s="0"/>
      <c r="LB2" s="0"/>
      <c r="LC2" s="0"/>
      <c r="LD2" s="0"/>
      <c r="LE2" s="0"/>
      <c r="LF2" s="0"/>
      <c r="LG2" s="0"/>
      <c r="LH2" s="0"/>
      <c r="LI2" s="0"/>
      <c r="LJ2" s="0"/>
      <c r="LK2" s="0"/>
      <c r="LL2" s="0"/>
      <c r="LM2" s="0"/>
      <c r="LN2" s="0"/>
      <c r="LO2" s="0"/>
      <c r="LP2" s="0"/>
      <c r="LQ2" s="0"/>
      <c r="LR2" s="0"/>
      <c r="LS2" s="0"/>
      <c r="LT2" s="0"/>
      <c r="LU2" s="0"/>
      <c r="LV2" s="0"/>
      <c r="LW2" s="0"/>
      <c r="LX2" s="0"/>
      <c r="LY2" s="0"/>
      <c r="LZ2" s="0"/>
      <c r="MA2" s="0"/>
      <c r="MB2" s="0"/>
      <c r="MC2" s="0"/>
      <c r="MD2" s="0"/>
      <c r="ME2" s="0"/>
      <c r="MF2" s="0"/>
      <c r="MG2" s="0"/>
      <c r="MH2" s="0"/>
      <c r="MI2" s="0"/>
      <c r="MJ2" s="0"/>
      <c r="MK2" s="0"/>
      <c r="ML2" s="0"/>
      <c r="MM2" s="0"/>
      <c r="MN2" s="0"/>
      <c r="MO2" s="0"/>
      <c r="MP2" s="0"/>
      <c r="MQ2" s="0"/>
      <c r="MR2" s="0"/>
      <c r="MS2" s="0"/>
      <c r="MT2" s="0"/>
      <c r="MU2" s="0"/>
      <c r="MV2" s="0"/>
      <c r="MW2" s="0"/>
      <c r="MX2" s="0"/>
      <c r="MY2" s="0"/>
      <c r="MZ2" s="0"/>
      <c r="NA2" s="0"/>
      <c r="NB2" s="0"/>
      <c r="NC2" s="0"/>
      <c r="ND2" s="0"/>
      <c r="NE2" s="0"/>
      <c r="NF2" s="0"/>
      <c r="NG2" s="0"/>
      <c r="NH2" s="0"/>
      <c r="NI2" s="0"/>
      <c r="NJ2" s="0"/>
      <c r="NK2" s="0"/>
      <c r="NL2" s="0"/>
      <c r="NM2" s="0"/>
      <c r="NN2" s="0"/>
      <c r="NO2" s="0"/>
      <c r="NP2" s="0"/>
      <c r="NQ2" s="0"/>
      <c r="NR2" s="0"/>
      <c r="NS2" s="0"/>
      <c r="NT2" s="0"/>
      <c r="NU2" s="0"/>
      <c r="NV2" s="0"/>
      <c r="NW2" s="0"/>
      <c r="NX2" s="0"/>
      <c r="NY2" s="0"/>
      <c r="NZ2" s="0"/>
      <c r="OA2" s="0"/>
      <c r="OB2" s="0"/>
      <c r="OC2" s="0"/>
      <c r="OD2" s="0"/>
      <c r="OE2" s="0"/>
      <c r="OF2" s="0"/>
      <c r="OG2" s="0"/>
      <c r="OH2" s="0"/>
      <c r="OI2" s="0"/>
      <c r="OJ2" s="0"/>
      <c r="OK2" s="0"/>
      <c r="OL2" s="0"/>
      <c r="OM2" s="0"/>
      <c r="ON2" s="0"/>
      <c r="OO2" s="0"/>
      <c r="OP2" s="0"/>
      <c r="OQ2" s="0"/>
      <c r="OR2" s="0"/>
      <c r="OS2" s="0"/>
      <c r="OT2" s="0"/>
      <c r="OU2" s="0"/>
      <c r="OV2" s="0"/>
      <c r="OW2" s="0"/>
      <c r="OX2" s="0"/>
      <c r="OY2" s="0"/>
      <c r="OZ2" s="0"/>
      <c r="PA2" s="0"/>
      <c r="PB2" s="0"/>
      <c r="PC2" s="0"/>
      <c r="PD2" s="0"/>
      <c r="PE2" s="0"/>
      <c r="PF2" s="0"/>
      <c r="PG2" s="0"/>
      <c r="PH2" s="0"/>
      <c r="PI2" s="0"/>
      <c r="PJ2" s="0"/>
      <c r="PK2" s="0"/>
      <c r="PL2" s="0"/>
      <c r="PM2" s="0"/>
      <c r="PN2" s="0"/>
      <c r="PO2" s="0"/>
      <c r="PP2" s="0"/>
      <c r="PQ2" s="0"/>
      <c r="PR2" s="0"/>
      <c r="PS2" s="0"/>
      <c r="PT2" s="0"/>
      <c r="PU2" s="0"/>
      <c r="PV2" s="0"/>
      <c r="PW2" s="0"/>
      <c r="PX2" s="0"/>
      <c r="PY2" s="0"/>
      <c r="PZ2" s="0"/>
      <c r="QA2" s="0"/>
      <c r="QB2" s="0"/>
      <c r="QC2" s="0"/>
      <c r="QD2" s="0"/>
      <c r="QE2" s="0"/>
      <c r="QF2" s="0"/>
      <c r="QG2" s="0"/>
      <c r="QH2" s="0"/>
      <c r="QI2" s="0"/>
      <c r="QJ2" s="0"/>
      <c r="QK2" s="0"/>
      <c r="QL2" s="0"/>
      <c r="QM2" s="0"/>
      <c r="QN2" s="0"/>
      <c r="QO2" s="0"/>
      <c r="QP2" s="0"/>
      <c r="QQ2" s="0"/>
      <c r="QR2" s="0"/>
      <c r="QS2" s="0"/>
      <c r="QT2" s="0"/>
      <c r="QU2" s="0"/>
      <c r="QV2" s="0"/>
      <c r="QW2" s="0"/>
      <c r="QX2" s="0"/>
      <c r="QY2" s="0"/>
      <c r="QZ2" s="0"/>
      <c r="RA2" s="0"/>
      <c r="RB2" s="0"/>
      <c r="RC2" s="0"/>
      <c r="RD2" s="0"/>
      <c r="RE2" s="0"/>
      <c r="RF2" s="0"/>
      <c r="RG2" s="0"/>
      <c r="RH2" s="0"/>
      <c r="RI2" s="0"/>
      <c r="RJ2" s="0"/>
      <c r="RK2" s="0"/>
      <c r="RL2" s="0"/>
      <c r="RM2" s="0"/>
      <c r="RN2" s="0"/>
      <c r="RO2" s="0"/>
      <c r="RP2" s="0"/>
      <c r="RQ2" s="0"/>
      <c r="RR2" s="0"/>
      <c r="RS2" s="0"/>
      <c r="RT2" s="0"/>
      <c r="RU2" s="0"/>
      <c r="RV2" s="0"/>
      <c r="RW2" s="0"/>
      <c r="RX2" s="0"/>
      <c r="RY2" s="0"/>
      <c r="RZ2" s="0"/>
      <c r="SA2" s="0"/>
      <c r="SB2" s="0"/>
      <c r="SC2" s="0"/>
      <c r="SD2" s="0"/>
      <c r="SE2" s="0"/>
      <c r="SF2" s="0"/>
      <c r="SG2" s="0"/>
      <c r="SH2" s="0"/>
      <c r="SI2" s="0"/>
      <c r="SJ2" s="0"/>
      <c r="SK2" s="0"/>
      <c r="SL2" s="0"/>
      <c r="SM2" s="0"/>
      <c r="SN2" s="0"/>
      <c r="SO2" s="0"/>
      <c r="SP2" s="0"/>
      <c r="SQ2" s="0"/>
      <c r="SR2" s="0"/>
      <c r="SS2" s="0"/>
      <c r="ST2" s="0"/>
      <c r="SU2" s="0"/>
      <c r="SV2" s="0"/>
      <c r="SW2" s="0"/>
      <c r="SX2" s="0"/>
      <c r="SY2" s="0"/>
      <c r="SZ2" s="0"/>
      <c r="TA2" s="0"/>
      <c r="TB2" s="0"/>
      <c r="TC2" s="0"/>
      <c r="TD2" s="0"/>
      <c r="TE2" s="0"/>
      <c r="TF2" s="0"/>
      <c r="TG2" s="0"/>
      <c r="TH2" s="0"/>
      <c r="TI2" s="0"/>
      <c r="TJ2" s="0"/>
      <c r="TK2" s="0"/>
      <c r="TL2" s="0"/>
      <c r="TM2" s="0"/>
      <c r="TN2" s="0"/>
      <c r="TO2" s="0"/>
      <c r="TP2" s="0"/>
      <c r="TQ2" s="0"/>
      <c r="TR2" s="0"/>
      <c r="TS2" s="0"/>
      <c r="TT2" s="0"/>
      <c r="TU2" s="0"/>
      <c r="TV2" s="0"/>
      <c r="TW2" s="0"/>
      <c r="TX2" s="0"/>
      <c r="TY2" s="0"/>
      <c r="TZ2" s="0"/>
      <c r="UA2" s="0"/>
      <c r="UB2" s="0"/>
      <c r="UC2" s="0"/>
      <c r="UD2" s="0"/>
      <c r="UE2" s="0"/>
      <c r="UF2" s="0"/>
      <c r="UG2" s="0"/>
      <c r="UH2" s="0"/>
      <c r="UI2" s="0"/>
      <c r="UJ2" s="0"/>
      <c r="UK2" s="0"/>
      <c r="UL2" s="0"/>
      <c r="UM2" s="0"/>
      <c r="UN2" s="0"/>
      <c r="UO2" s="0"/>
      <c r="UP2" s="0"/>
      <c r="UQ2" s="0"/>
      <c r="UR2" s="0"/>
      <c r="US2" s="0"/>
      <c r="UT2" s="0"/>
      <c r="UU2" s="0"/>
      <c r="UV2" s="0"/>
      <c r="UW2" s="0"/>
      <c r="UX2" s="0"/>
      <c r="UY2" s="0"/>
      <c r="UZ2" s="0"/>
      <c r="VA2" s="0"/>
      <c r="VB2" s="0"/>
      <c r="VC2" s="0"/>
      <c r="VD2" s="0"/>
      <c r="VE2" s="0"/>
      <c r="VF2" s="0"/>
      <c r="VG2" s="0"/>
      <c r="VH2" s="0"/>
      <c r="VI2" s="0"/>
      <c r="VJ2" s="0"/>
      <c r="VK2" s="0"/>
      <c r="VL2" s="0"/>
      <c r="VM2" s="0"/>
      <c r="VN2" s="0"/>
      <c r="VO2" s="0"/>
      <c r="VP2" s="0"/>
      <c r="VQ2" s="0"/>
      <c r="VR2" s="0"/>
      <c r="VS2" s="0"/>
      <c r="VT2" s="0"/>
      <c r="VU2" s="0"/>
      <c r="VV2" s="0"/>
      <c r="VW2" s="0"/>
      <c r="VX2" s="0"/>
      <c r="VY2" s="0"/>
      <c r="VZ2" s="0"/>
      <c r="WA2" s="0"/>
      <c r="WB2" s="0"/>
      <c r="WC2" s="0"/>
      <c r="WD2" s="0"/>
      <c r="WE2" s="0"/>
      <c r="WF2" s="0"/>
      <c r="WG2" s="0"/>
      <c r="WH2" s="0"/>
      <c r="WI2" s="0"/>
      <c r="WJ2" s="0"/>
      <c r="WK2" s="0"/>
      <c r="WL2" s="0"/>
      <c r="WM2" s="0"/>
      <c r="WN2" s="0"/>
      <c r="WO2" s="0"/>
      <c r="WP2" s="0"/>
      <c r="WQ2" s="0"/>
      <c r="WR2" s="0"/>
      <c r="WS2" s="0"/>
      <c r="WT2" s="0"/>
      <c r="WU2" s="0"/>
      <c r="WV2" s="0"/>
      <c r="WW2" s="0"/>
      <c r="WX2" s="0"/>
      <c r="WY2" s="0"/>
      <c r="WZ2" s="0"/>
      <c r="XA2" s="0"/>
      <c r="XB2" s="0"/>
      <c r="XC2" s="0"/>
      <c r="XD2" s="0"/>
      <c r="XE2" s="0"/>
      <c r="XF2" s="0"/>
      <c r="XG2" s="0"/>
      <c r="XH2" s="0"/>
      <c r="XI2" s="0"/>
      <c r="XJ2" s="0"/>
      <c r="XK2" s="0"/>
      <c r="XL2" s="0"/>
      <c r="XM2" s="0"/>
      <c r="XN2" s="0"/>
      <c r="XO2" s="0"/>
      <c r="XP2" s="0"/>
      <c r="XQ2" s="0"/>
      <c r="XR2" s="0"/>
      <c r="XS2" s="0"/>
      <c r="XT2" s="0"/>
      <c r="XU2" s="0"/>
      <c r="XV2" s="0"/>
      <c r="XW2" s="0"/>
      <c r="XX2" s="0"/>
      <c r="XY2" s="0"/>
      <c r="XZ2" s="0"/>
      <c r="YA2" s="0"/>
      <c r="YB2" s="0"/>
      <c r="YC2" s="0"/>
      <c r="YD2" s="0"/>
      <c r="YE2" s="0"/>
      <c r="YF2" s="0"/>
      <c r="YG2" s="0"/>
      <c r="YH2" s="0"/>
      <c r="YI2" s="0"/>
      <c r="YJ2" s="0"/>
      <c r="YK2" s="0"/>
      <c r="YL2" s="0"/>
      <c r="YM2" s="0"/>
      <c r="YN2" s="0"/>
      <c r="YO2" s="0"/>
      <c r="YP2" s="0"/>
      <c r="YQ2" s="0"/>
      <c r="YR2" s="0"/>
      <c r="YS2" s="0"/>
      <c r="YT2" s="0"/>
      <c r="YU2" s="0"/>
      <c r="YV2" s="0"/>
      <c r="YW2" s="0"/>
      <c r="YX2" s="0"/>
      <c r="YY2" s="0"/>
      <c r="YZ2" s="0"/>
      <c r="ZA2" s="0"/>
      <c r="ZB2" s="0"/>
      <c r="ZC2" s="0"/>
      <c r="ZD2" s="0"/>
      <c r="ZE2" s="0"/>
      <c r="ZF2" s="0"/>
      <c r="ZG2" s="0"/>
      <c r="ZH2" s="0"/>
      <c r="ZI2" s="0"/>
      <c r="ZJ2" s="0"/>
      <c r="ZK2" s="0"/>
      <c r="ZL2" s="0"/>
      <c r="ZM2" s="0"/>
      <c r="ZN2" s="0"/>
      <c r="ZO2" s="0"/>
      <c r="ZP2" s="0"/>
      <c r="ZQ2" s="0"/>
      <c r="ZR2" s="0"/>
      <c r="ZS2" s="0"/>
      <c r="ZT2" s="0"/>
      <c r="ZU2" s="0"/>
      <c r="ZV2" s="0"/>
      <c r="ZW2" s="0"/>
      <c r="ZX2" s="0"/>
      <c r="ZY2" s="0"/>
      <c r="ZZ2" s="0"/>
      <c r="AAA2" s="0"/>
      <c r="AAB2" s="0"/>
      <c r="AAC2" s="0"/>
      <c r="AAD2" s="0"/>
      <c r="AAE2" s="0"/>
      <c r="AAF2" s="0"/>
      <c r="AAG2" s="0"/>
      <c r="AAH2" s="0"/>
      <c r="AAI2" s="0"/>
      <c r="AAJ2" s="0"/>
      <c r="AAK2" s="0"/>
      <c r="AAL2" s="0"/>
      <c r="AAM2" s="0"/>
      <c r="AAN2" s="0"/>
      <c r="AAO2" s="0"/>
      <c r="AAP2" s="0"/>
      <c r="AAQ2" s="0"/>
      <c r="AAR2" s="0"/>
      <c r="AAS2" s="0"/>
      <c r="AAT2" s="0"/>
      <c r="AAU2" s="0"/>
      <c r="AAV2" s="0"/>
      <c r="AAW2" s="0"/>
      <c r="AAX2" s="0"/>
      <c r="AAY2" s="0"/>
      <c r="AAZ2" s="0"/>
      <c r="ABA2" s="0"/>
      <c r="ABB2" s="0"/>
      <c r="ABC2" s="0"/>
      <c r="ABD2" s="0"/>
      <c r="ABE2" s="0"/>
      <c r="ABF2" s="0"/>
      <c r="ABG2" s="0"/>
      <c r="ABH2" s="0"/>
      <c r="ABI2" s="0"/>
      <c r="ABJ2" s="0"/>
      <c r="ABK2" s="0"/>
      <c r="ABL2" s="0"/>
      <c r="ABM2" s="0"/>
      <c r="ABN2" s="0"/>
      <c r="ABO2" s="0"/>
      <c r="ABP2" s="0"/>
      <c r="ABQ2" s="0"/>
      <c r="ABR2" s="0"/>
      <c r="ABS2" s="0"/>
      <c r="ABT2" s="0"/>
      <c r="ABU2" s="0"/>
      <c r="ABV2" s="0"/>
      <c r="ABW2" s="0"/>
      <c r="ABX2" s="0"/>
      <c r="ABY2" s="0"/>
      <c r="ABZ2" s="0"/>
      <c r="ACA2" s="0"/>
      <c r="ACB2" s="0"/>
      <c r="ACC2" s="0"/>
      <c r="ACD2" s="0"/>
      <c r="ACE2" s="0"/>
      <c r="ACF2" s="0"/>
      <c r="ACG2" s="0"/>
      <c r="ACH2" s="0"/>
      <c r="ACI2" s="0"/>
      <c r="ACJ2" s="0"/>
      <c r="ACK2" s="0"/>
      <c r="ACL2" s="0"/>
      <c r="ACM2" s="0"/>
      <c r="ACN2" s="0"/>
      <c r="ACO2" s="0"/>
      <c r="ACP2" s="0"/>
      <c r="ACQ2" s="0"/>
      <c r="ACR2" s="0"/>
      <c r="ACS2" s="0"/>
      <c r="ACT2" s="0"/>
      <c r="ACU2" s="0"/>
      <c r="ACV2" s="0"/>
      <c r="ACW2" s="0"/>
      <c r="ACX2" s="0"/>
      <c r="ACY2" s="0"/>
      <c r="ACZ2" s="0"/>
      <c r="ADA2" s="0"/>
      <c r="ADB2" s="0"/>
      <c r="ADC2" s="0"/>
      <c r="ADD2" s="0"/>
      <c r="ADE2" s="0"/>
      <c r="ADF2" s="0"/>
      <c r="ADG2" s="0"/>
      <c r="ADH2" s="0"/>
      <c r="ADI2" s="0"/>
      <c r="ADJ2" s="0"/>
      <c r="ADK2" s="0"/>
      <c r="ADL2" s="0"/>
      <c r="ADM2" s="0"/>
      <c r="ADN2" s="0"/>
      <c r="ADO2" s="0"/>
      <c r="ADP2" s="0"/>
      <c r="ADQ2" s="0"/>
      <c r="ADR2" s="0"/>
      <c r="ADS2" s="0"/>
      <c r="ADT2" s="0"/>
      <c r="ADU2" s="0"/>
      <c r="ADV2" s="0"/>
      <c r="ADW2" s="0"/>
      <c r="ADX2" s="0"/>
      <c r="ADY2" s="0"/>
      <c r="ADZ2" s="0"/>
      <c r="AEA2" s="0"/>
      <c r="AEB2" s="0"/>
      <c r="AEC2" s="0"/>
      <c r="AED2" s="0"/>
      <c r="AEE2" s="0"/>
      <c r="AEF2" s="0"/>
      <c r="AEG2" s="0"/>
      <c r="AEH2" s="0"/>
      <c r="AEI2" s="0"/>
      <c r="AEJ2" s="0"/>
      <c r="AEK2" s="0"/>
      <c r="AEL2" s="0"/>
      <c r="AEM2" s="0"/>
      <c r="AEN2" s="0"/>
      <c r="AEO2" s="0"/>
      <c r="AEP2" s="0"/>
      <c r="AEQ2" s="0"/>
      <c r="AER2" s="0"/>
      <c r="AES2" s="0"/>
      <c r="AET2" s="0"/>
      <c r="AEU2" s="0"/>
      <c r="AEV2" s="0"/>
      <c r="AEW2" s="0"/>
      <c r="AEX2" s="0"/>
      <c r="AEY2" s="0"/>
      <c r="AEZ2" s="0"/>
      <c r="AFA2" s="0"/>
      <c r="AFB2" s="0"/>
      <c r="AFC2" s="0"/>
      <c r="AFD2" s="0"/>
      <c r="AFE2" s="0"/>
      <c r="AFF2" s="0"/>
      <c r="AFG2" s="0"/>
      <c r="AFH2" s="0"/>
      <c r="AFI2" s="0"/>
      <c r="AFJ2" s="0"/>
      <c r="AFK2" s="0"/>
      <c r="AFL2" s="0"/>
      <c r="AFM2" s="0"/>
      <c r="AFN2" s="0"/>
      <c r="AFO2" s="0"/>
      <c r="AFP2" s="0"/>
      <c r="AFQ2" s="0"/>
      <c r="AFR2" s="0"/>
      <c r="AFS2" s="0"/>
      <c r="AFT2" s="0"/>
      <c r="AFU2" s="0"/>
      <c r="AFV2" s="0"/>
      <c r="AFW2" s="0"/>
      <c r="AFX2" s="0"/>
      <c r="AFY2" s="0"/>
      <c r="AFZ2" s="0"/>
      <c r="AGA2" s="0"/>
      <c r="AGB2" s="0"/>
      <c r="AGC2" s="0"/>
      <c r="AGD2" s="0"/>
      <c r="AGE2" s="0"/>
      <c r="AGF2" s="0"/>
      <c r="AGG2" s="0"/>
      <c r="AGH2" s="0"/>
      <c r="AGI2" s="0"/>
      <c r="AGJ2" s="0"/>
      <c r="AGK2" s="0"/>
      <c r="AGL2" s="0"/>
      <c r="AGM2" s="0"/>
      <c r="AGN2" s="0"/>
      <c r="AGO2" s="0"/>
      <c r="AGP2" s="0"/>
      <c r="AGQ2" s="0"/>
      <c r="AGR2" s="0"/>
      <c r="AGS2" s="0"/>
      <c r="AGT2" s="0"/>
      <c r="AGU2" s="0"/>
      <c r="AGV2" s="0"/>
      <c r="AGW2" s="0"/>
      <c r="AGX2" s="0"/>
      <c r="AGY2" s="0"/>
      <c r="AGZ2" s="0"/>
      <c r="AHA2" s="0"/>
      <c r="AHB2" s="0"/>
      <c r="AHC2" s="0"/>
      <c r="AHD2" s="0"/>
      <c r="AHE2" s="0"/>
      <c r="AHF2" s="0"/>
      <c r="AHG2" s="0"/>
      <c r="AHH2" s="0"/>
      <c r="AHI2" s="0"/>
      <c r="AHJ2" s="0"/>
      <c r="AHK2" s="0"/>
      <c r="AHL2" s="0"/>
      <c r="AHM2" s="0"/>
      <c r="AHN2" s="0"/>
      <c r="AHO2" s="0"/>
      <c r="AHP2" s="0"/>
      <c r="AHQ2" s="0"/>
      <c r="AHR2" s="0"/>
      <c r="AHS2" s="0"/>
      <c r="AHT2" s="0"/>
      <c r="AHU2" s="0"/>
      <c r="AHV2" s="0"/>
      <c r="AHW2" s="0"/>
      <c r="AHX2" s="0"/>
      <c r="AHY2" s="0"/>
      <c r="AHZ2" s="0"/>
      <c r="AIA2" s="0"/>
      <c r="AIB2" s="0"/>
      <c r="AIC2" s="0"/>
      <c r="AID2" s="0"/>
      <c r="AIE2" s="0"/>
      <c r="AIF2" s="0"/>
      <c r="AIG2" s="0"/>
      <c r="AIH2" s="0"/>
      <c r="AII2" s="0"/>
      <c r="AIJ2" s="0"/>
      <c r="AIK2" s="0"/>
      <c r="AIL2" s="0"/>
      <c r="AIM2" s="0"/>
      <c r="AIN2" s="0"/>
      <c r="AIO2" s="0"/>
      <c r="AIP2" s="0"/>
      <c r="AIQ2" s="0"/>
      <c r="AIR2" s="0"/>
      <c r="AIS2" s="0"/>
      <c r="AIT2" s="0"/>
      <c r="AIU2" s="0"/>
      <c r="AIV2" s="0"/>
      <c r="AIW2" s="0"/>
      <c r="AIX2" s="0"/>
      <c r="AIY2" s="0"/>
      <c r="AIZ2" s="0"/>
      <c r="AJA2" s="0"/>
      <c r="AJB2" s="0"/>
      <c r="AJC2" s="0"/>
      <c r="AJD2" s="0"/>
      <c r="AJE2" s="0"/>
      <c r="AJF2" s="0"/>
      <c r="AJG2" s="0"/>
      <c r="AJH2" s="0"/>
      <c r="AJI2" s="0"/>
      <c r="AJJ2" s="0"/>
      <c r="AJK2" s="0"/>
      <c r="AJL2" s="0"/>
      <c r="AJM2" s="0"/>
      <c r="AJN2" s="0"/>
      <c r="AJO2" s="0"/>
      <c r="AJP2" s="0"/>
      <c r="AJQ2" s="0"/>
      <c r="AJR2" s="0"/>
      <c r="AJS2" s="0"/>
      <c r="AJT2" s="0"/>
      <c r="AJU2" s="0"/>
      <c r="AJV2" s="0"/>
      <c r="AJW2" s="0"/>
      <c r="AJX2" s="0"/>
      <c r="AJY2" s="0"/>
      <c r="AJZ2" s="0"/>
      <c r="AKA2" s="0"/>
      <c r="AKB2" s="0"/>
      <c r="AKC2" s="0"/>
      <c r="AKD2" s="0"/>
      <c r="AKE2" s="0"/>
      <c r="AKF2" s="0"/>
      <c r="AKG2" s="0"/>
      <c r="AKH2" s="0"/>
      <c r="AKI2" s="0"/>
      <c r="AKJ2" s="0"/>
      <c r="AKK2" s="0"/>
      <c r="AKL2" s="0"/>
      <c r="AKM2" s="0"/>
      <c r="AKN2" s="0"/>
      <c r="AKO2" s="0"/>
      <c r="AKP2" s="0"/>
      <c r="AKQ2" s="0"/>
      <c r="AKR2" s="0"/>
      <c r="AKS2" s="0"/>
      <c r="AKT2" s="0"/>
      <c r="AKU2" s="0"/>
      <c r="AKV2" s="0"/>
      <c r="AKW2" s="0"/>
      <c r="AKX2" s="0"/>
      <c r="AKY2" s="0"/>
      <c r="AKZ2" s="0"/>
      <c r="ALA2" s="0"/>
      <c r="ALB2" s="0"/>
      <c r="ALC2" s="0"/>
      <c r="ALD2" s="0"/>
      <c r="ALE2" s="0"/>
      <c r="ALF2" s="0"/>
      <c r="ALG2" s="0"/>
      <c r="ALH2" s="0"/>
      <c r="ALI2" s="0"/>
      <c r="ALJ2" s="0"/>
      <c r="ALK2" s="0"/>
      <c r="ALL2" s="0"/>
      <c r="ALM2" s="0"/>
      <c r="ALN2" s="0"/>
      <c r="ALO2" s="0"/>
      <c r="ALP2" s="0"/>
      <c r="ALQ2" s="0"/>
      <c r="ALR2" s="0"/>
      <c r="ALS2" s="0"/>
      <c r="ALT2" s="0"/>
      <c r="ALU2" s="0"/>
      <c r="ALV2" s="0"/>
      <c r="ALW2" s="0"/>
      <c r="ALX2" s="0"/>
      <c r="ALY2" s="0"/>
      <c r="ALZ2" s="0"/>
      <c r="AMA2" s="0"/>
      <c r="AMB2" s="0"/>
      <c r="AMC2" s="0"/>
      <c r="AMD2" s="0"/>
      <c r="AME2" s="0"/>
      <c r="AMF2" s="0"/>
      <c r="AMG2" s="0"/>
      <c r="AMH2" s="0"/>
      <c r="AMI2" s="0"/>
      <c r="AMJ2" s="0"/>
    </row>
    <row r="3" customFormat="false" ht="7.75" hidden="false" customHeight="true" outlineLevel="0" collapsed="false">
      <c r="A3" s="0"/>
      <c r="B3" s="0"/>
      <c r="C3" s="0"/>
      <c r="D3" s="0"/>
      <c r="E3" s="0"/>
      <c r="F3" s="0"/>
      <c r="G3" s="0"/>
      <c r="H3" s="0"/>
      <c r="I3" s="0"/>
      <c r="J3" s="0"/>
      <c r="K3" s="0"/>
      <c r="L3" s="0"/>
      <c r="M3" s="0"/>
      <c r="N3" s="0"/>
      <c r="O3" s="0"/>
      <c r="P3" s="0"/>
      <c r="Q3" s="0"/>
      <c r="R3" s="0"/>
      <c r="S3" s="0"/>
      <c r="T3" s="0"/>
      <c r="U3" s="0"/>
      <c r="V3" s="0"/>
      <c r="W3" s="0"/>
      <c r="X3" s="0"/>
      <c r="Y3" s="0"/>
      <c r="Z3" s="0"/>
      <c r="AA3" s="0"/>
      <c r="AB3" s="0"/>
      <c r="AC3" s="0"/>
      <c r="AD3" s="0"/>
      <c r="AE3" s="0"/>
      <c r="AF3" s="0"/>
      <c r="AG3" s="0"/>
      <c r="AH3" s="0"/>
      <c r="AI3" s="0"/>
      <c r="AJ3" s="0"/>
      <c r="AK3" s="0"/>
      <c r="AL3" s="0"/>
      <c r="AM3" s="0"/>
      <c r="AN3" s="0"/>
      <c r="AO3" s="0"/>
      <c r="AP3" s="0"/>
      <c r="AQ3" s="0"/>
      <c r="AR3" s="0"/>
      <c r="AS3" s="0"/>
      <c r="AT3" s="0"/>
      <c r="AU3" s="0"/>
      <c r="AV3" s="0"/>
      <c r="AW3" s="0"/>
      <c r="AX3" s="0"/>
      <c r="AY3" s="0"/>
      <c r="AZ3" s="0"/>
      <c r="BA3" s="0"/>
      <c r="BB3" s="0"/>
      <c r="BC3" s="0"/>
      <c r="BD3" s="0"/>
      <c r="BE3" s="0"/>
      <c r="BF3" s="0"/>
      <c r="BG3" s="0"/>
      <c r="BH3" s="0"/>
      <c r="BI3" s="0"/>
      <c r="BJ3" s="0"/>
      <c r="BK3" s="0"/>
      <c r="BL3" s="0"/>
      <c r="BM3" s="0"/>
      <c r="BN3" s="0"/>
      <c r="BO3" s="0"/>
      <c r="BP3" s="0"/>
      <c r="BQ3" s="0"/>
      <c r="BR3" s="0"/>
      <c r="BS3" s="0"/>
      <c r="BT3" s="0"/>
      <c r="BU3" s="0"/>
      <c r="BV3" s="0"/>
      <c r="BW3" s="0"/>
      <c r="BX3" s="0"/>
      <c r="BY3" s="0"/>
      <c r="BZ3" s="0"/>
      <c r="CA3" s="0"/>
      <c r="CB3" s="0"/>
      <c r="CC3" s="0"/>
      <c r="CD3" s="0"/>
      <c r="CE3" s="0"/>
      <c r="CF3" s="0"/>
      <c r="CG3" s="0"/>
      <c r="CH3" s="0"/>
      <c r="CI3" s="0"/>
      <c r="CJ3" s="0"/>
      <c r="CK3" s="0"/>
      <c r="CL3" s="0"/>
      <c r="CM3" s="0"/>
      <c r="CN3" s="0"/>
      <c r="CO3" s="0"/>
      <c r="CP3" s="0"/>
      <c r="CQ3" s="0"/>
      <c r="CR3" s="0"/>
      <c r="CS3" s="0"/>
      <c r="CT3" s="0"/>
      <c r="CU3" s="0"/>
      <c r="CV3" s="0"/>
      <c r="CW3" s="0"/>
      <c r="CX3" s="0"/>
      <c r="CY3" s="0"/>
      <c r="CZ3" s="0"/>
      <c r="DA3" s="0"/>
      <c r="DB3" s="0"/>
      <c r="DC3" s="0"/>
      <c r="DD3" s="0"/>
      <c r="DE3" s="0"/>
      <c r="DF3" s="0"/>
      <c r="DG3" s="0"/>
      <c r="DH3" s="0"/>
      <c r="DI3" s="0"/>
      <c r="DJ3" s="0"/>
      <c r="DK3" s="0"/>
      <c r="DL3" s="0"/>
      <c r="DM3" s="0"/>
      <c r="DN3" s="0"/>
      <c r="DO3" s="0"/>
      <c r="DP3" s="0"/>
      <c r="DQ3" s="0"/>
      <c r="DR3" s="0"/>
      <c r="DS3" s="0"/>
      <c r="DT3" s="0"/>
      <c r="DU3" s="0"/>
      <c r="DV3" s="0"/>
      <c r="DW3" s="0"/>
      <c r="DX3" s="0"/>
      <c r="DY3" s="0"/>
      <c r="DZ3" s="0"/>
      <c r="EA3" s="0"/>
      <c r="EB3" s="0"/>
      <c r="EC3" s="0"/>
      <c r="ED3" s="0"/>
      <c r="EE3" s="0"/>
      <c r="EF3" s="0"/>
      <c r="EG3" s="0"/>
      <c r="EH3" s="0"/>
      <c r="EI3" s="0"/>
      <c r="EJ3" s="0"/>
      <c r="EK3" s="0"/>
      <c r="EL3" s="0"/>
      <c r="EM3" s="0"/>
      <c r="EN3" s="0"/>
      <c r="EO3" s="0"/>
      <c r="EP3" s="0"/>
      <c r="EQ3" s="0"/>
      <c r="ER3" s="0"/>
      <c r="ES3" s="0"/>
      <c r="ET3" s="0"/>
      <c r="EU3" s="0"/>
      <c r="EV3" s="0"/>
      <c r="EW3" s="0"/>
      <c r="EX3" s="0"/>
      <c r="EY3" s="0"/>
      <c r="EZ3" s="0"/>
      <c r="FA3" s="0"/>
      <c r="FB3" s="0"/>
      <c r="FC3" s="0"/>
      <c r="FD3" s="0"/>
      <c r="FE3" s="0"/>
      <c r="FF3" s="0"/>
      <c r="FG3" s="0"/>
      <c r="FH3" s="0"/>
      <c r="FI3" s="0"/>
      <c r="FJ3" s="0"/>
      <c r="FK3" s="0"/>
      <c r="FL3" s="0"/>
      <c r="FM3" s="0"/>
      <c r="FN3" s="0"/>
      <c r="FO3" s="0"/>
      <c r="FP3" s="0"/>
      <c r="FQ3" s="0"/>
      <c r="FR3" s="0"/>
      <c r="FS3" s="0"/>
      <c r="FT3" s="0"/>
      <c r="FU3" s="0"/>
      <c r="FV3" s="0"/>
      <c r="FW3" s="0"/>
      <c r="FX3" s="0"/>
      <c r="FY3" s="0"/>
      <c r="FZ3" s="0"/>
      <c r="GA3" s="0"/>
      <c r="GB3" s="0"/>
      <c r="GC3" s="0"/>
      <c r="GD3" s="0"/>
      <c r="GE3" s="0"/>
      <c r="GF3" s="0"/>
      <c r="GG3" s="0"/>
      <c r="GH3" s="0"/>
      <c r="GI3" s="0"/>
      <c r="GJ3" s="0"/>
      <c r="GK3" s="0"/>
      <c r="GL3" s="0"/>
      <c r="GM3" s="0"/>
      <c r="GN3" s="0"/>
      <c r="GO3" s="0"/>
      <c r="GP3" s="0"/>
      <c r="GQ3" s="0"/>
      <c r="GR3" s="0"/>
      <c r="GS3" s="0"/>
      <c r="GT3" s="0"/>
      <c r="GU3" s="0"/>
      <c r="GV3" s="0"/>
      <c r="GW3" s="0"/>
      <c r="GX3" s="0"/>
      <c r="GY3" s="0"/>
      <c r="GZ3" s="0"/>
      <c r="HA3" s="0"/>
      <c r="HB3" s="0"/>
      <c r="HC3" s="0"/>
      <c r="HD3" s="0"/>
      <c r="HE3" s="0"/>
      <c r="HF3" s="0"/>
      <c r="HG3" s="0"/>
      <c r="HH3" s="0"/>
      <c r="HI3" s="0"/>
      <c r="HJ3" s="0"/>
      <c r="HK3" s="0"/>
      <c r="HL3" s="0"/>
      <c r="HM3" s="0"/>
      <c r="HN3" s="0"/>
      <c r="HO3" s="0"/>
      <c r="HP3" s="0"/>
      <c r="HQ3" s="0"/>
      <c r="HR3" s="0"/>
      <c r="HS3" s="0"/>
      <c r="HT3" s="0"/>
      <c r="HU3" s="0"/>
      <c r="HV3" s="0"/>
      <c r="HW3" s="0"/>
      <c r="HX3" s="0"/>
      <c r="HY3" s="0"/>
      <c r="HZ3" s="0"/>
      <c r="IA3" s="0"/>
      <c r="IB3" s="0"/>
      <c r="IC3" s="0"/>
      <c r="ID3" s="0"/>
      <c r="IE3" s="0"/>
      <c r="IF3" s="0"/>
      <c r="IG3" s="0"/>
      <c r="IH3" s="0"/>
      <c r="II3" s="0"/>
      <c r="IJ3" s="0"/>
      <c r="IK3" s="0"/>
      <c r="IL3" s="0"/>
      <c r="IM3" s="0"/>
      <c r="IN3" s="0"/>
      <c r="IO3" s="0"/>
      <c r="IP3" s="0"/>
      <c r="IQ3" s="0"/>
      <c r="IR3" s="0"/>
      <c r="IS3" s="0"/>
      <c r="IT3" s="0"/>
      <c r="IU3" s="0"/>
      <c r="IV3" s="0"/>
      <c r="IW3" s="0"/>
      <c r="IX3" s="0"/>
      <c r="IY3" s="0"/>
      <c r="IZ3" s="0"/>
      <c r="JA3" s="0"/>
      <c r="JB3" s="0"/>
      <c r="JC3" s="0"/>
      <c r="JD3" s="0"/>
      <c r="JE3" s="0"/>
      <c r="JF3" s="0"/>
      <c r="JG3" s="0"/>
      <c r="JH3" s="0"/>
      <c r="JI3" s="0"/>
      <c r="JJ3" s="0"/>
      <c r="JK3" s="0"/>
      <c r="JL3" s="0"/>
      <c r="JM3" s="0"/>
      <c r="JN3" s="0"/>
      <c r="JO3" s="0"/>
      <c r="JP3" s="0"/>
      <c r="JQ3" s="0"/>
      <c r="JR3" s="0"/>
      <c r="JS3" s="0"/>
      <c r="JT3" s="0"/>
      <c r="JU3" s="0"/>
      <c r="JV3" s="0"/>
      <c r="JW3" s="0"/>
      <c r="JX3" s="0"/>
      <c r="JY3" s="0"/>
      <c r="JZ3" s="0"/>
      <c r="KA3" s="0"/>
      <c r="KB3" s="0"/>
      <c r="KC3" s="0"/>
      <c r="KD3" s="0"/>
      <c r="KE3" s="0"/>
      <c r="KF3" s="0"/>
      <c r="KG3" s="0"/>
      <c r="KH3" s="0"/>
      <c r="KI3" s="0"/>
      <c r="KJ3" s="0"/>
      <c r="KK3" s="0"/>
      <c r="KL3" s="0"/>
      <c r="KM3" s="0"/>
      <c r="KN3" s="0"/>
      <c r="KO3" s="0"/>
      <c r="KP3" s="0"/>
      <c r="KQ3" s="0"/>
      <c r="KR3" s="0"/>
      <c r="KS3" s="0"/>
      <c r="KT3" s="0"/>
      <c r="KU3" s="0"/>
      <c r="KV3" s="0"/>
      <c r="KW3" s="0"/>
      <c r="KX3" s="0"/>
      <c r="KY3" s="0"/>
      <c r="KZ3" s="0"/>
      <c r="LA3" s="0"/>
      <c r="LB3" s="0"/>
      <c r="LC3" s="0"/>
      <c r="LD3" s="0"/>
      <c r="LE3" s="0"/>
      <c r="LF3" s="0"/>
      <c r="LG3" s="0"/>
      <c r="LH3" s="0"/>
      <c r="LI3" s="0"/>
      <c r="LJ3" s="0"/>
      <c r="LK3" s="0"/>
      <c r="LL3" s="0"/>
      <c r="LM3" s="0"/>
      <c r="LN3" s="0"/>
      <c r="LO3" s="0"/>
      <c r="LP3" s="0"/>
      <c r="LQ3" s="0"/>
      <c r="LR3" s="0"/>
      <c r="LS3" s="0"/>
      <c r="LT3" s="0"/>
      <c r="LU3" s="0"/>
      <c r="LV3" s="0"/>
      <c r="LW3" s="0"/>
      <c r="LX3" s="0"/>
      <c r="LY3" s="0"/>
      <c r="LZ3" s="0"/>
      <c r="MA3" s="0"/>
      <c r="MB3" s="0"/>
      <c r="MC3" s="0"/>
      <c r="MD3" s="0"/>
      <c r="ME3" s="0"/>
      <c r="MF3" s="0"/>
      <c r="MG3" s="0"/>
      <c r="MH3" s="0"/>
      <c r="MI3" s="0"/>
      <c r="MJ3" s="0"/>
      <c r="MK3" s="0"/>
      <c r="ML3" s="0"/>
      <c r="MM3" s="0"/>
      <c r="MN3" s="0"/>
      <c r="MO3" s="0"/>
      <c r="MP3" s="0"/>
      <c r="MQ3" s="0"/>
      <c r="MR3" s="0"/>
      <c r="MS3" s="0"/>
      <c r="MT3" s="0"/>
      <c r="MU3" s="0"/>
      <c r="MV3" s="0"/>
      <c r="MW3" s="0"/>
      <c r="MX3" s="0"/>
      <c r="MY3" s="0"/>
      <c r="MZ3" s="0"/>
      <c r="NA3" s="0"/>
      <c r="NB3" s="0"/>
      <c r="NC3" s="0"/>
      <c r="ND3" s="0"/>
      <c r="NE3" s="0"/>
      <c r="NF3" s="0"/>
      <c r="NG3" s="0"/>
      <c r="NH3" s="0"/>
      <c r="NI3" s="0"/>
      <c r="NJ3" s="0"/>
      <c r="NK3" s="0"/>
      <c r="NL3" s="0"/>
      <c r="NM3" s="0"/>
      <c r="NN3" s="0"/>
      <c r="NO3" s="0"/>
      <c r="NP3" s="0"/>
      <c r="NQ3" s="0"/>
      <c r="NR3" s="0"/>
      <c r="NS3" s="0"/>
      <c r="NT3" s="0"/>
      <c r="NU3" s="0"/>
      <c r="NV3" s="0"/>
      <c r="NW3" s="0"/>
      <c r="NX3" s="0"/>
      <c r="NY3" s="0"/>
      <c r="NZ3" s="0"/>
      <c r="OA3" s="0"/>
      <c r="OB3" s="0"/>
      <c r="OC3" s="0"/>
      <c r="OD3" s="0"/>
      <c r="OE3" s="0"/>
      <c r="OF3" s="0"/>
      <c r="OG3" s="0"/>
      <c r="OH3" s="0"/>
      <c r="OI3" s="0"/>
      <c r="OJ3" s="0"/>
      <c r="OK3" s="0"/>
      <c r="OL3" s="0"/>
      <c r="OM3" s="0"/>
      <c r="ON3" s="0"/>
      <c r="OO3" s="0"/>
      <c r="OP3" s="0"/>
      <c r="OQ3" s="0"/>
      <c r="OR3" s="0"/>
      <c r="OS3" s="0"/>
      <c r="OT3" s="0"/>
      <c r="OU3" s="0"/>
      <c r="OV3" s="0"/>
      <c r="OW3" s="0"/>
      <c r="OX3" s="0"/>
      <c r="OY3" s="0"/>
      <c r="OZ3" s="0"/>
      <c r="PA3" s="0"/>
      <c r="PB3" s="0"/>
      <c r="PC3" s="0"/>
      <c r="PD3" s="0"/>
      <c r="PE3" s="0"/>
      <c r="PF3" s="0"/>
      <c r="PG3" s="0"/>
      <c r="PH3" s="0"/>
      <c r="PI3" s="0"/>
      <c r="PJ3" s="0"/>
      <c r="PK3" s="0"/>
      <c r="PL3" s="0"/>
      <c r="PM3" s="0"/>
      <c r="PN3" s="0"/>
      <c r="PO3" s="0"/>
      <c r="PP3" s="0"/>
      <c r="PQ3" s="0"/>
      <c r="PR3" s="0"/>
      <c r="PS3" s="0"/>
      <c r="PT3" s="0"/>
      <c r="PU3" s="0"/>
      <c r="PV3" s="0"/>
      <c r="PW3" s="0"/>
      <c r="PX3" s="0"/>
      <c r="PY3" s="0"/>
      <c r="PZ3" s="0"/>
      <c r="QA3" s="0"/>
      <c r="QB3" s="0"/>
      <c r="QC3" s="0"/>
      <c r="QD3" s="0"/>
      <c r="QE3" s="0"/>
      <c r="QF3" s="0"/>
      <c r="QG3" s="0"/>
      <c r="QH3" s="0"/>
      <c r="QI3" s="0"/>
      <c r="QJ3" s="0"/>
      <c r="QK3" s="0"/>
      <c r="QL3" s="0"/>
      <c r="QM3" s="0"/>
      <c r="QN3" s="0"/>
      <c r="QO3" s="0"/>
      <c r="QP3" s="0"/>
      <c r="QQ3" s="0"/>
      <c r="QR3" s="0"/>
      <c r="QS3" s="0"/>
      <c r="QT3" s="0"/>
      <c r="QU3" s="0"/>
      <c r="QV3" s="0"/>
      <c r="QW3" s="0"/>
      <c r="QX3" s="0"/>
      <c r="QY3" s="0"/>
      <c r="QZ3" s="0"/>
      <c r="RA3" s="0"/>
      <c r="RB3" s="0"/>
      <c r="RC3" s="0"/>
      <c r="RD3" s="0"/>
      <c r="RE3" s="0"/>
      <c r="RF3" s="0"/>
      <c r="RG3" s="0"/>
      <c r="RH3" s="0"/>
      <c r="RI3" s="0"/>
      <c r="RJ3" s="0"/>
      <c r="RK3" s="0"/>
      <c r="RL3" s="0"/>
      <c r="RM3" s="0"/>
      <c r="RN3" s="0"/>
      <c r="RO3" s="0"/>
      <c r="RP3" s="0"/>
      <c r="RQ3" s="0"/>
      <c r="RR3" s="0"/>
      <c r="RS3" s="0"/>
      <c r="RT3" s="0"/>
      <c r="RU3" s="0"/>
      <c r="RV3" s="0"/>
      <c r="RW3" s="0"/>
      <c r="RX3" s="0"/>
      <c r="RY3" s="0"/>
      <c r="RZ3" s="0"/>
      <c r="SA3" s="0"/>
      <c r="SB3" s="0"/>
      <c r="SC3" s="0"/>
      <c r="SD3" s="0"/>
      <c r="SE3" s="0"/>
      <c r="SF3" s="0"/>
      <c r="SG3" s="0"/>
      <c r="SH3" s="0"/>
      <c r="SI3" s="0"/>
      <c r="SJ3" s="0"/>
      <c r="SK3" s="0"/>
      <c r="SL3" s="0"/>
      <c r="SM3" s="0"/>
      <c r="SN3" s="0"/>
      <c r="SO3" s="0"/>
      <c r="SP3" s="0"/>
      <c r="SQ3" s="0"/>
      <c r="SR3" s="0"/>
      <c r="SS3" s="0"/>
      <c r="ST3" s="0"/>
      <c r="SU3" s="0"/>
      <c r="SV3" s="0"/>
      <c r="SW3" s="0"/>
      <c r="SX3" s="0"/>
      <c r="SY3" s="0"/>
      <c r="SZ3" s="0"/>
      <c r="TA3" s="0"/>
      <c r="TB3" s="0"/>
      <c r="TC3" s="0"/>
      <c r="TD3" s="0"/>
      <c r="TE3" s="0"/>
      <c r="TF3" s="0"/>
      <c r="TG3" s="0"/>
      <c r="TH3" s="0"/>
      <c r="TI3" s="0"/>
      <c r="TJ3" s="0"/>
      <c r="TK3" s="0"/>
      <c r="TL3" s="0"/>
      <c r="TM3" s="0"/>
      <c r="TN3" s="0"/>
      <c r="TO3" s="0"/>
      <c r="TP3" s="0"/>
      <c r="TQ3" s="0"/>
      <c r="TR3" s="0"/>
      <c r="TS3" s="0"/>
      <c r="TT3" s="0"/>
      <c r="TU3" s="0"/>
      <c r="TV3" s="0"/>
      <c r="TW3" s="0"/>
      <c r="TX3" s="0"/>
      <c r="TY3" s="0"/>
      <c r="TZ3" s="0"/>
      <c r="UA3" s="0"/>
      <c r="UB3" s="0"/>
      <c r="UC3" s="0"/>
      <c r="UD3" s="0"/>
      <c r="UE3" s="0"/>
      <c r="UF3" s="0"/>
      <c r="UG3" s="0"/>
      <c r="UH3" s="0"/>
      <c r="UI3" s="0"/>
      <c r="UJ3" s="0"/>
      <c r="UK3" s="0"/>
      <c r="UL3" s="0"/>
      <c r="UM3" s="0"/>
      <c r="UN3" s="0"/>
      <c r="UO3" s="0"/>
      <c r="UP3" s="0"/>
      <c r="UQ3" s="0"/>
      <c r="UR3" s="0"/>
      <c r="US3" s="0"/>
      <c r="UT3" s="0"/>
      <c r="UU3" s="0"/>
      <c r="UV3" s="0"/>
      <c r="UW3" s="0"/>
      <c r="UX3" s="0"/>
      <c r="UY3" s="0"/>
      <c r="UZ3" s="0"/>
      <c r="VA3" s="0"/>
      <c r="VB3" s="0"/>
      <c r="VC3" s="0"/>
      <c r="VD3" s="0"/>
      <c r="VE3" s="0"/>
      <c r="VF3" s="0"/>
      <c r="VG3" s="0"/>
      <c r="VH3" s="0"/>
      <c r="VI3" s="0"/>
      <c r="VJ3" s="0"/>
      <c r="VK3" s="0"/>
      <c r="VL3" s="0"/>
      <c r="VM3" s="0"/>
      <c r="VN3" s="0"/>
      <c r="VO3" s="0"/>
      <c r="VP3" s="0"/>
      <c r="VQ3" s="0"/>
      <c r="VR3" s="0"/>
      <c r="VS3" s="0"/>
      <c r="VT3" s="0"/>
      <c r="VU3" s="0"/>
      <c r="VV3" s="0"/>
      <c r="VW3" s="0"/>
      <c r="VX3" s="0"/>
      <c r="VY3" s="0"/>
      <c r="VZ3" s="0"/>
      <c r="WA3" s="0"/>
      <c r="WB3" s="0"/>
      <c r="WC3" s="0"/>
      <c r="WD3" s="0"/>
      <c r="WE3" s="0"/>
      <c r="WF3" s="0"/>
      <c r="WG3" s="0"/>
      <c r="WH3" s="0"/>
      <c r="WI3" s="0"/>
      <c r="WJ3" s="0"/>
      <c r="WK3" s="0"/>
      <c r="WL3" s="0"/>
      <c r="WM3" s="0"/>
      <c r="WN3" s="0"/>
      <c r="WO3" s="0"/>
      <c r="WP3" s="0"/>
      <c r="WQ3" s="0"/>
      <c r="WR3" s="0"/>
      <c r="WS3" s="0"/>
      <c r="WT3" s="0"/>
      <c r="WU3" s="0"/>
      <c r="WV3" s="0"/>
      <c r="WW3" s="0"/>
      <c r="WX3" s="0"/>
      <c r="WY3" s="0"/>
      <c r="WZ3" s="0"/>
      <c r="XA3" s="0"/>
      <c r="XB3" s="0"/>
      <c r="XC3" s="0"/>
      <c r="XD3" s="0"/>
      <c r="XE3" s="0"/>
      <c r="XF3" s="0"/>
      <c r="XG3" s="0"/>
      <c r="XH3" s="0"/>
      <c r="XI3" s="0"/>
      <c r="XJ3" s="0"/>
      <c r="XK3" s="0"/>
      <c r="XL3" s="0"/>
      <c r="XM3" s="0"/>
      <c r="XN3" s="0"/>
      <c r="XO3" s="0"/>
      <c r="XP3" s="0"/>
      <c r="XQ3" s="0"/>
      <c r="XR3" s="0"/>
      <c r="XS3" s="0"/>
      <c r="XT3" s="0"/>
      <c r="XU3" s="0"/>
      <c r="XV3" s="0"/>
      <c r="XW3" s="0"/>
      <c r="XX3" s="0"/>
      <c r="XY3" s="0"/>
      <c r="XZ3" s="0"/>
      <c r="YA3" s="0"/>
      <c r="YB3" s="0"/>
      <c r="YC3" s="0"/>
      <c r="YD3" s="0"/>
      <c r="YE3" s="0"/>
      <c r="YF3" s="0"/>
      <c r="YG3" s="0"/>
      <c r="YH3" s="0"/>
      <c r="YI3" s="0"/>
      <c r="YJ3" s="0"/>
      <c r="YK3" s="0"/>
      <c r="YL3" s="0"/>
      <c r="YM3" s="0"/>
      <c r="YN3" s="0"/>
      <c r="YO3" s="0"/>
      <c r="YP3" s="0"/>
      <c r="YQ3" s="0"/>
      <c r="YR3" s="0"/>
      <c r="YS3" s="0"/>
      <c r="YT3" s="0"/>
      <c r="YU3" s="0"/>
      <c r="YV3" s="0"/>
      <c r="YW3" s="0"/>
      <c r="YX3" s="0"/>
      <c r="YY3" s="0"/>
      <c r="YZ3" s="0"/>
      <c r="ZA3" s="0"/>
      <c r="ZB3" s="0"/>
      <c r="ZC3" s="0"/>
      <c r="ZD3" s="0"/>
      <c r="ZE3" s="0"/>
      <c r="ZF3" s="0"/>
      <c r="ZG3" s="0"/>
      <c r="ZH3" s="0"/>
      <c r="ZI3" s="0"/>
      <c r="ZJ3" s="0"/>
      <c r="ZK3" s="0"/>
      <c r="ZL3" s="0"/>
      <c r="ZM3" s="0"/>
      <c r="ZN3" s="0"/>
      <c r="ZO3" s="0"/>
      <c r="ZP3" s="0"/>
      <c r="ZQ3" s="0"/>
      <c r="ZR3" s="0"/>
      <c r="ZS3" s="0"/>
      <c r="ZT3" s="0"/>
      <c r="ZU3" s="0"/>
      <c r="ZV3" s="0"/>
      <c r="ZW3" s="0"/>
      <c r="ZX3" s="0"/>
      <c r="ZY3" s="0"/>
      <c r="ZZ3" s="0"/>
      <c r="AAA3" s="0"/>
      <c r="AAB3" s="0"/>
      <c r="AAC3" s="0"/>
      <c r="AAD3" s="0"/>
      <c r="AAE3" s="0"/>
      <c r="AAF3" s="0"/>
      <c r="AAG3" s="0"/>
      <c r="AAH3" s="0"/>
      <c r="AAI3" s="0"/>
      <c r="AAJ3" s="0"/>
      <c r="AAK3" s="0"/>
      <c r="AAL3" s="0"/>
      <c r="AAM3" s="0"/>
      <c r="AAN3" s="0"/>
      <c r="AAO3" s="0"/>
      <c r="AAP3" s="0"/>
      <c r="AAQ3" s="0"/>
      <c r="AAR3" s="0"/>
      <c r="AAS3" s="0"/>
      <c r="AAT3" s="0"/>
      <c r="AAU3" s="0"/>
      <c r="AAV3" s="0"/>
      <c r="AAW3" s="0"/>
      <c r="AAX3" s="0"/>
      <c r="AAY3" s="0"/>
      <c r="AAZ3" s="0"/>
      <c r="ABA3" s="0"/>
      <c r="ABB3" s="0"/>
      <c r="ABC3" s="0"/>
      <c r="ABD3" s="0"/>
      <c r="ABE3" s="0"/>
      <c r="ABF3" s="0"/>
      <c r="ABG3" s="0"/>
      <c r="ABH3" s="0"/>
      <c r="ABI3" s="0"/>
      <c r="ABJ3" s="0"/>
      <c r="ABK3" s="0"/>
      <c r="ABL3" s="0"/>
      <c r="ABM3" s="0"/>
      <c r="ABN3" s="0"/>
      <c r="ABO3" s="0"/>
      <c r="ABP3" s="0"/>
      <c r="ABQ3" s="0"/>
      <c r="ABR3" s="0"/>
      <c r="ABS3" s="0"/>
      <c r="ABT3" s="0"/>
      <c r="ABU3" s="0"/>
      <c r="ABV3" s="0"/>
      <c r="ABW3" s="0"/>
      <c r="ABX3" s="0"/>
      <c r="ABY3" s="0"/>
      <c r="ABZ3" s="0"/>
      <c r="ACA3" s="0"/>
      <c r="ACB3" s="0"/>
      <c r="ACC3" s="0"/>
      <c r="ACD3" s="0"/>
      <c r="ACE3" s="0"/>
      <c r="ACF3" s="0"/>
      <c r="ACG3" s="0"/>
      <c r="ACH3" s="0"/>
      <c r="ACI3" s="0"/>
      <c r="ACJ3" s="0"/>
      <c r="ACK3" s="0"/>
      <c r="ACL3" s="0"/>
      <c r="ACM3" s="0"/>
      <c r="ACN3" s="0"/>
      <c r="ACO3" s="0"/>
      <c r="ACP3" s="0"/>
      <c r="ACQ3" s="0"/>
      <c r="ACR3" s="0"/>
      <c r="ACS3" s="0"/>
      <c r="ACT3" s="0"/>
      <c r="ACU3" s="0"/>
      <c r="ACV3" s="0"/>
      <c r="ACW3" s="0"/>
      <c r="ACX3" s="0"/>
      <c r="ACY3" s="0"/>
      <c r="ACZ3" s="0"/>
      <c r="ADA3" s="0"/>
      <c r="ADB3" s="0"/>
      <c r="ADC3" s="0"/>
      <c r="ADD3" s="0"/>
      <c r="ADE3" s="0"/>
      <c r="ADF3" s="0"/>
      <c r="ADG3" s="0"/>
      <c r="ADH3" s="0"/>
      <c r="ADI3" s="0"/>
      <c r="ADJ3" s="0"/>
      <c r="ADK3" s="0"/>
      <c r="ADL3" s="0"/>
      <c r="ADM3" s="0"/>
      <c r="ADN3" s="0"/>
      <c r="ADO3" s="0"/>
      <c r="ADP3" s="0"/>
      <c r="ADQ3" s="0"/>
      <c r="ADR3" s="0"/>
      <c r="ADS3" s="0"/>
      <c r="ADT3" s="0"/>
      <c r="ADU3" s="0"/>
      <c r="ADV3" s="0"/>
      <c r="ADW3" s="0"/>
      <c r="ADX3" s="0"/>
      <c r="ADY3" s="0"/>
      <c r="ADZ3" s="0"/>
      <c r="AEA3" s="0"/>
      <c r="AEB3" s="0"/>
      <c r="AEC3" s="0"/>
      <c r="AED3" s="0"/>
      <c r="AEE3" s="0"/>
      <c r="AEF3" s="0"/>
      <c r="AEG3" s="0"/>
      <c r="AEH3" s="0"/>
      <c r="AEI3" s="0"/>
      <c r="AEJ3" s="0"/>
      <c r="AEK3" s="0"/>
      <c r="AEL3" s="0"/>
      <c r="AEM3" s="0"/>
      <c r="AEN3" s="0"/>
      <c r="AEO3" s="0"/>
      <c r="AEP3" s="0"/>
      <c r="AEQ3" s="0"/>
      <c r="AER3" s="0"/>
      <c r="AES3" s="0"/>
      <c r="AET3" s="0"/>
      <c r="AEU3" s="0"/>
      <c r="AEV3" s="0"/>
      <c r="AEW3" s="0"/>
      <c r="AEX3" s="0"/>
      <c r="AEY3" s="0"/>
      <c r="AEZ3" s="0"/>
      <c r="AFA3" s="0"/>
      <c r="AFB3" s="0"/>
      <c r="AFC3" s="0"/>
      <c r="AFD3" s="0"/>
      <c r="AFE3" s="0"/>
      <c r="AFF3" s="0"/>
      <c r="AFG3" s="0"/>
      <c r="AFH3" s="0"/>
      <c r="AFI3" s="0"/>
      <c r="AFJ3" s="0"/>
      <c r="AFK3" s="0"/>
      <c r="AFL3" s="0"/>
      <c r="AFM3" s="0"/>
      <c r="AFN3" s="0"/>
      <c r="AFO3" s="0"/>
      <c r="AFP3" s="0"/>
      <c r="AFQ3" s="0"/>
      <c r="AFR3" s="0"/>
      <c r="AFS3" s="0"/>
      <c r="AFT3" s="0"/>
      <c r="AFU3" s="0"/>
      <c r="AFV3" s="0"/>
      <c r="AFW3" s="0"/>
      <c r="AFX3" s="0"/>
      <c r="AFY3" s="0"/>
      <c r="AFZ3" s="0"/>
      <c r="AGA3" s="0"/>
      <c r="AGB3" s="0"/>
      <c r="AGC3" s="0"/>
      <c r="AGD3" s="0"/>
      <c r="AGE3" s="0"/>
      <c r="AGF3" s="0"/>
      <c r="AGG3" s="0"/>
      <c r="AGH3" s="0"/>
      <c r="AGI3" s="0"/>
      <c r="AGJ3" s="0"/>
      <c r="AGK3" s="0"/>
      <c r="AGL3" s="0"/>
      <c r="AGM3" s="0"/>
      <c r="AGN3" s="0"/>
      <c r="AGO3" s="0"/>
      <c r="AGP3" s="0"/>
      <c r="AGQ3" s="0"/>
      <c r="AGR3" s="0"/>
      <c r="AGS3" s="0"/>
      <c r="AGT3" s="0"/>
      <c r="AGU3" s="0"/>
      <c r="AGV3" s="0"/>
      <c r="AGW3" s="0"/>
      <c r="AGX3" s="0"/>
      <c r="AGY3" s="0"/>
      <c r="AGZ3" s="0"/>
      <c r="AHA3" s="0"/>
      <c r="AHB3" s="0"/>
      <c r="AHC3" s="0"/>
      <c r="AHD3" s="0"/>
      <c r="AHE3" s="0"/>
      <c r="AHF3" s="0"/>
      <c r="AHG3" s="0"/>
      <c r="AHH3" s="0"/>
      <c r="AHI3" s="0"/>
      <c r="AHJ3" s="0"/>
      <c r="AHK3" s="0"/>
      <c r="AHL3" s="0"/>
      <c r="AHM3" s="0"/>
      <c r="AHN3" s="0"/>
      <c r="AHO3" s="0"/>
      <c r="AHP3" s="0"/>
      <c r="AHQ3" s="0"/>
      <c r="AHR3" s="0"/>
      <c r="AHS3" s="0"/>
      <c r="AHT3" s="0"/>
      <c r="AHU3" s="0"/>
      <c r="AHV3" s="0"/>
      <c r="AHW3" s="0"/>
      <c r="AHX3" s="0"/>
      <c r="AHY3" s="0"/>
      <c r="AHZ3" s="0"/>
      <c r="AIA3" s="0"/>
      <c r="AIB3" s="0"/>
      <c r="AIC3" s="0"/>
      <c r="AID3" s="0"/>
      <c r="AIE3" s="0"/>
      <c r="AIF3" s="0"/>
      <c r="AIG3" s="0"/>
      <c r="AIH3" s="0"/>
      <c r="AII3" s="0"/>
      <c r="AIJ3" s="0"/>
      <c r="AIK3" s="0"/>
      <c r="AIL3" s="0"/>
      <c r="AIM3" s="0"/>
      <c r="AIN3" s="0"/>
      <c r="AIO3" s="0"/>
      <c r="AIP3" s="0"/>
      <c r="AIQ3" s="0"/>
      <c r="AIR3" s="0"/>
      <c r="AIS3" s="0"/>
      <c r="AIT3" s="0"/>
      <c r="AIU3" s="0"/>
      <c r="AIV3" s="0"/>
      <c r="AIW3" s="0"/>
      <c r="AIX3" s="0"/>
      <c r="AIY3" s="0"/>
      <c r="AIZ3" s="0"/>
      <c r="AJA3" s="0"/>
      <c r="AJB3" s="0"/>
      <c r="AJC3" s="0"/>
      <c r="AJD3" s="0"/>
      <c r="AJE3" s="0"/>
      <c r="AJF3" s="0"/>
      <c r="AJG3" s="0"/>
      <c r="AJH3" s="0"/>
      <c r="AJI3" s="0"/>
      <c r="AJJ3" s="0"/>
      <c r="AJK3" s="0"/>
      <c r="AJL3" s="0"/>
      <c r="AJM3" s="0"/>
      <c r="AJN3" s="0"/>
      <c r="AJO3" s="0"/>
      <c r="AJP3" s="0"/>
      <c r="AJQ3" s="0"/>
      <c r="AJR3" s="0"/>
      <c r="AJS3" s="0"/>
      <c r="AJT3" s="0"/>
      <c r="AJU3" s="0"/>
      <c r="AJV3" s="0"/>
      <c r="AJW3" s="0"/>
      <c r="AJX3" s="0"/>
      <c r="AJY3" s="0"/>
      <c r="AJZ3" s="0"/>
      <c r="AKA3" s="0"/>
      <c r="AKB3" s="0"/>
      <c r="AKC3" s="0"/>
      <c r="AKD3" s="0"/>
      <c r="AKE3" s="0"/>
      <c r="AKF3" s="0"/>
      <c r="AKG3" s="0"/>
      <c r="AKH3" s="0"/>
      <c r="AKI3" s="0"/>
      <c r="AKJ3" s="0"/>
      <c r="AKK3" s="0"/>
      <c r="AKL3" s="0"/>
      <c r="AKM3" s="0"/>
      <c r="AKN3" s="0"/>
      <c r="AKO3" s="0"/>
      <c r="AKP3" s="0"/>
      <c r="AKQ3" s="0"/>
      <c r="AKR3" s="0"/>
      <c r="AKS3" s="0"/>
      <c r="AKT3" s="0"/>
      <c r="AKU3" s="0"/>
      <c r="AKV3" s="0"/>
      <c r="AKW3" s="0"/>
      <c r="AKX3" s="0"/>
      <c r="AKY3" s="0"/>
      <c r="AKZ3" s="0"/>
      <c r="ALA3" s="0"/>
      <c r="ALB3" s="0"/>
      <c r="ALC3" s="0"/>
      <c r="ALD3" s="0"/>
      <c r="ALE3" s="0"/>
      <c r="ALF3" s="0"/>
      <c r="ALG3" s="0"/>
      <c r="ALH3" s="0"/>
      <c r="ALI3" s="0"/>
      <c r="ALJ3" s="0"/>
      <c r="ALK3" s="0"/>
      <c r="ALL3" s="0"/>
      <c r="ALM3" s="0"/>
      <c r="ALN3" s="0"/>
      <c r="ALO3" s="0"/>
      <c r="ALP3" s="0"/>
      <c r="ALQ3" s="0"/>
      <c r="ALR3" s="0"/>
      <c r="ALS3" s="0"/>
      <c r="ALT3" s="0"/>
      <c r="ALU3" s="0"/>
      <c r="ALV3" s="0"/>
      <c r="ALW3" s="0"/>
      <c r="ALX3" s="0"/>
      <c r="ALY3" s="0"/>
      <c r="ALZ3" s="0"/>
      <c r="AMA3" s="0"/>
      <c r="AMB3" s="0"/>
      <c r="AMC3" s="0"/>
      <c r="AMD3" s="0"/>
      <c r="AME3" s="0"/>
      <c r="AMF3" s="0"/>
      <c r="AMG3" s="0"/>
      <c r="AMH3" s="0"/>
      <c r="AMI3" s="0"/>
      <c r="AMJ3" s="0"/>
    </row>
    <row r="4" customFormat="false" ht="14.9" hidden="false" customHeight="true" outlineLevel="0" collapsed="false">
      <c r="A4" s="0"/>
      <c r="B4" s="184" t="s">
        <v>236</v>
      </c>
      <c r="C4" s="0"/>
      <c r="D4" s="0"/>
      <c r="E4" s="0"/>
      <c r="F4" s="0"/>
      <c r="G4" s="0"/>
      <c r="H4" s="0"/>
      <c r="I4" s="0"/>
      <c r="J4" s="0"/>
      <c r="K4" s="0"/>
      <c r="L4" s="0"/>
      <c r="M4" s="0"/>
      <c r="N4" s="0"/>
      <c r="O4" s="0"/>
      <c r="P4" s="0"/>
      <c r="Q4" s="0"/>
      <c r="R4" s="0"/>
      <c r="S4" s="0"/>
      <c r="T4" s="0"/>
      <c r="U4" s="0"/>
      <c r="V4" s="0"/>
      <c r="W4" s="0"/>
      <c r="X4" s="0"/>
      <c r="Y4" s="0"/>
      <c r="Z4" s="0"/>
      <c r="AA4" s="0"/>
      <c r="AB4" s="0"/>
      <c r="AC4" s="0"/>
      <c r="AD4" s="0"/>
      <c r="AE4" s="0"/>
      <c r="AF4" s="0"/>
      <c r="AG4" s="0"/>
      <c r="AH4" s="0"/>
      <c r="AI4" s="0"/>
      <c r="AJ4" s="0"/>
      <c r="AK4" s="0"/>
      <c r="AL4" s="185" t="s">
        <v>237</v>
      </c>
      <c r="AM4" s="186"/>
      <c r="AN4" s="186"/>
      <c r="AO4" s="186"/>
      <c r="AP4" s="186"/>
      <c r="AQ4" s="186"/>
      <c r="AR4" s="186"/>
      <c r="AS4" s="186"/>
      <c r="AT4" s="187"/>
      <c r="AU4" s="188"/>
      <c r="AV4" s="188"/>
      <c r="AW4" s="188"/>
      <c r="AX4" s="188"/>
      <c r="AY4" s="188"/>
      <c r="AZ4" s="188"/>
      <c r="BA4" s="188"/>
      <c r="BB4" s="188"/>
      <c r="BC4" s="188"/>
      <c r="BD4" s="188"/>
      <c r="BE4" s="0"/>
      <c r="BF4" s="0"/>
      <c r="BG4" s="0"/>
      <c r="BH4" s="0"/>
      <c r="BI4" s="0"/>
      <c r="BJ4" s="0"/>
      <c r="BK4" s="0"/>
      <c r="BL4" s="0"/>
      <c r="BM4" s="0"/>
      <c r="BN4" s="0"/>
      <c r="BO4" s="0"/>
      <c r="BP4" s="0"/>
      <c r="BQ4" s="0"/>
      <c r="BR4" s="0"/>
      <c r="BS4" s="0"/>
      <c r="BT4" s="0"/>
      <c r="BU4" s="0"/>
      <c r="BV4" s="0"/>
      <c r="BW4" s="0"/>
      <c r="BX4" s="0"/>
      <c r="BY4" s="0"/>
      <c r="BZ4" s="0"/>
      <c r="CA4" s="0"/>
      <c r="CB4" s="0"/>
      <c r="CC4" s="0"/>
      <c r="CD4" s="0"/>
      <c r="CE4" s="0"/>
      <c r="CF4" s="0"/>
      <c r="CG4" s="0"/>
      <c r="CH4" s="0"/>
      <c r="CI4" s="0"/>
      <c r="CJ4" s="0"/>
      <c r="CK4" s="0"/>
      <c r="CL4" s="0"/>
      <c r="CM4" s="0"/>
      <c r="CN4" s="0"/>
      <c r="CO4" s="0"/>
      <c r="CP4" s="0"/>
      <c r="CQ4" s="0"/>
      <c r="CR4" s="0"/>
      <c r="CS4" s="0"/>
      <c r="CT4" s="0"/>
      <c r="CU4" s="0"/>
      <c r="CV4" s="0"/>
      <c r="CW4" s="0"/>
      <c r="CX4" s="0"/>
      <c r="CY4" s="0"/>
      <c r="CZ4" s="0"/>
      <c r="DA4" s="0"/>
      <c r="DB4" s="0"/>
      <c r="DC4" s="0"/>
      <c r="DD4" s="0"/>
      <c r="DE4" s="0"/>
      <c r="DF4" s="0"/>
      <c r="DG4" s="0"/>
      <c r="DH4" s="0"/>
      <c r="DI4" s="0"/>
      <c r="DJ4" s="0"/>
      <c r="DK4" s="0"/>
      <c r="DL4" s="0"/>
      <c r="DM4" s="0"/>
      <c r="DN4" s="0"/>
      <c r="DO4" s="0"/>
      <c r="DP4" s="0"/>
      <c r="DQ4" s="0"/>
      <c r="DR4" s="0"/>
      <c r="DS4" s="0"/>
      <c r="DT4" s="0"/>
      <c r="DU4" s="0"/>
      <c r="DV4" s="0"/>
      <c r="DW4" s="0"/>
      <c r="DX4" s="0"/>
      <c r="DY4" s="0"/>
      <c r="DZ4" s="0"/>
      <c r="EA4" s="0"/>
      <c r="EB4" s="0"/>
      <c r="EC4" s="0"/>
      <c r="ED4" s="0"/>
      <c r="EE4" s="0"/>
      <c r="EF4" s="0"/>
      <c r="EG4" s="0"/>
      <c r="EH4" s="0"/>
      <c r="EI4" s="0"/>
      <c r="EJ4" s="0"/>
      <c r="EK4" s="0"/>
      <c r="EL4" s="0"/>
      <c r="EM4" s="0"/>
      <c r="EN4" s="0"/>
      <c r="EO4" s="0"/>
      <c r="EP4" s="0"/>
      <c r="EQ4" s="0"/>
      <c r="ER4" s="0"/>
      <c r="ES4" s="0"/>
      <c r="ET4" s="0"/>
      <c r="EU4" s="0"/>
      <c r="EV4" s="0"/>
      <c r="EW4" s="0"/>
      <c r="EX4" s="0"/>
      <c r="EY4" s="0"/>
      <c r="EZ4" s="0"/>
      <c r="FA4" s="0"/>
      <c r="FB4" s="0"/>
      <c r="FC4" s="0"/>
      <c r="FD4" s="0"/>
      <c r="FE4" s="0"/>
      <c r="FF4" s="0"/>
      <c r="FG4" s="0"/>
      <c r="FH4" s="0"/>
      <c r="FI4" s="0"/>
      <c r="FJ4" s="0"/>
      <c r="FK4" s="0"/>
      <c r="FL4" s="0"/>
      <c r="FM4" s="0"/>
      <c r="FN4" s="0"/>
      <c r="FO4" s="0"/>
      <c r="FP4" s="0"/>
      <c r="FQ4" s="0"/>
      <c r="FR4" s="0"/>
      <c r="FS4" s="0"/>
      <c r="FT4" s="0"/>
      <c r="FU4" s="0"/>
      <c r="FV4" s="0"/>
      <c r="FW4" s="0"/>
      <c r="FX4" s="0"/>
      <c r="FY4" s="0"/>
      <c r="FZ4" s="0"/>
      <c r="GA4" s="0"/>
      <c r="GB4" s="0"/>
      <c r="GC4" s="0"/>
      <c r="GD4" s="0"/>
      <c r="GE4" s="0"/>
      <c r="GF4" s="0"/>
      <c r="GG4" s="0"/>
      <c r="GH4" s="0"/>
      <c r="GI4" s="0"/>
      <c r="GJ4" s="0"/>
      <c r="GK4" s="0"/>
      <c r="GL4" s="0"/>
      <c r="GM4" s="0"/>
      <c r="GN4" s="0"/>
      <c r="GO4" s="0"/>
      <c r="GP4" s="0"/>
      <c r="GQ4" s="0"/>
      <c r="GR4" s="0"/>
      <c r="GS4" s="0"/>
      <c r="GT4" s="0"/>
      <c r="GU4" s="0"/>
      <c r="GV4" s="0"/>
      <c r="GW4" s="0"/>
      <c r="GX4" s="0"/>
      <c r="GY4" s="0"/>
      <c r="GZ4" s="0"/>
      <c r="HA4" s="0"/>
      <c r="HB4" s="0"/>
      <c r="HC4" s="0"/>
      <c r="HD4" s="0"/>
      <c r="HE4" s="0"/>
      <c r="HF4" s="0"/>
      <c r="HG4" s="0"/>
      <c r="HH4" s="0"/>
      <c r="HI4" s="0"/>
      <c r="HJ4" s="0"/>
      <c r="HK4" s="0"/>
      <c r="HL4" s="0"/>
      <c r="HM4" s="0"/>
      <c r="HN4" s="0"/>
      <c r="HO4" s="0"/>
      <c r="HP4" s="0"/>
      <c r="HQ4" s="0"/>
      <c r="HR4" s="0"/>
      <c r="HS4" s="0"/>
      <c r="HT4" s="0"/>
      <c r="HU4" s="0"/>
      <c r="HV4" s="0"/>
      <c r="HW4" s="0"/>
      <c r="HX4" s="0"/>
      <c r="HY4" s="0"/>
      <c r="HZ4" s="0"/>
      <c r="IA4" s="0"/>
      <c r="IB4" s="0"/>
      <c r="IC4" s="0"/>
      <c r="ID4" s="0"/>
      <c r="IE4" s="0"/>
      <c r="IF4" s="0"/>
      <c r="IG4" s="0"/>
      <c r="IH4" s="0"/>
      <c r="II4" s="0"/>
      <c r="IJ4" s="0"/>
      <c r="IK4" s="0"/>
      <c r="IL4" s="0"/>
      <c r="IM4" s="0"/>
      <c r="IN4" s="0"/>
      <c r="IO4" s="0"/>
      <c r="IP4" s="0"/>
      <c r="IQ4" s="0"/>
      <c r="IR4" s="0"/>
      <c r="IS4" s="0"/>
      <c r="IT4" s="0"/>
      <c r="IU4" s="0"/>
      <c r="IV4" s="0"/>
      <c r="IW4" s="0"/>
      <c r="IX4" s="0"/>
      <c r="IY4" s="0"/>
      <c r="IZ4" s="0"/>
      <c r="JA4" s="0"/>
      <c r="JB4" s="0"/>
      <c r="JC4" s="0"/>
      <c r="JD4" s="0"/>
      <c r="JE4" s="0"/>
      <c r="JF4" s="0"/>
      <c r="JG4" s="0"/>
      <c r="JH4" s="0"/>
      <c r="JI4" s="0"/>
      <c r="JJ4" s="0"/>
      <c r="JK4" s="0"/>
      <c r="JL4" s="0"/>
      <c r="JM4" s="0"/>
      <c r="JN4" s="0"/>
      <c r="JO4" s="0"/>
      <c r="JP4" s="0"/>
      <c r="JQ4" s="0"/>
      <c r="JR4" s="0"/>
      <c r="JS4" s="0"/>
      <c r="JT4" s="0"/>
      <c r="JU4" s="0"/>
      <c r="JV4" s="0"/>
      <c r="JW4" s="0"/>
      <c r="JX4" s="0"/>
      <c r="JY4" s="0"/>
      <c r="JZ4" s="0"/>
      <c r="KA4" s="0"/>
      <c r="KB4" s="0"/>
      <c r="KC4" s="0"/>
      <c r="KD4" s="0"/>
      <c r="KE4" s="0"/>
      <c r="KF4" s="0"/>
      <c r="KG4" s="0"/>
      <c r="KH4" s="0"/>
      <c r="KI4" s="0"/>
      <c r="KJ4" s="0"/>
      <c r="KK4" s="0"/>
      <c r="KL4" s="0"/>
      <c r="KM4" s="0"/>
      <c r="KN4" s="0"/>
      <c r="KO4" s="0"/>
      <c r="KP4" s="0"/>
      <c r="KQ4" s="0"/>
      <c r="KR4" s="0"/>
      <c r="KS4" s="0"/>
      <c r="KT4" s="0"/>
      <c r="KU4" s="0"/>
      <c r="KV4" s="0"/>
      <c r="KW4" s="0"/>
      <c r="KX4" s="0"/>
      <c r="KY4" s="0"/>
      <c r="KZ4" s="0"/>
      <c r="LA4" s="0"/>
      <c r="LB4" s="0"/>
      <c r="LC4" s="0"/>
      <c r="LD4" s="0"/>
      <c r="LE4" s="0"/>
      <c r="LF4" s="0"/>
      <c r="LG4" s="0"/>
      <c r="LH4" s="0"/>
      <c r="LI4" s="0"/>
      <c r="LJ4" s="0"/>
      <c r="LK4" s="0"/>
      <c r="LL4" s="0"/>
      <c r="LM4" s="0"/>
      <c r="LN4" s="0"/>
      <c r="LO4" s="0"/>
      <c r="LP4" s="0"/>
      <c r="LQ4" s="0"/>
      <c r="LR4" s="0"/>
      <c r="LS4" s="0"/>
      <c r="LT4" s="0"/>
      <c r="LU4" s="0"/>
      <c r="LV4" s="0"/>
      <c r="LW4" s="0"/>
      <c r="LX4" s="0"/>
      <c r="LY4" s="0"/>
      <c r="LZ4" s="0"/>
      <c r="MA4" s="0"/>
      <c r="MB4" s="0"/>
      <c r="MC4" s="0"/>
      <c r="MD4" s="0"/>
      <c r="ME4" s="0"/>
      <c r="MF4" s="0"/>
      <c r="MG4" s="0"/>
      <c r="MH4" s="0"/>
      <c r="MI4" s="0"/>
      <c r="MJ4" s="0"/>
      <c r="MK4" s="0"/>
      <c r="ML4" s="0"/>
      <c r="MM4" s="0"/>
      <c r="MN4" s="0"/>
      <c r="MO4" s="0"/>
      <c r="MP4" s="0"/>
      <c r="MQ4" s="0"/>
      <c r="MR4" s="0"/>
      <c r="MS4" s="0"/>
      <c r="MT4" s="0"/>
      <c r="MU4" s="0"/>
      <c r="MV4" s="0"/>
      <c r="MW4" s="0"/>
      <c r="MX4" s="0"/>
      <c r="MY4" s="0"/>
      <c r="MZ4" s="0"/>
      <c r="NA4" s="0"/>
      <c r="NB4" s="0"/>
      <c r="NC4" s="0"/>
      <c r="ND4" s="0"/>
      <c r="NE4" s="0"/>
      <c r="NF4" s="0"/>
      <c r="NG4" s="0"/>
      <c r="NH4" s="0"/>
      <c r="NI4" s="0"/>
      <c r="NJ4" s="0"/>
      <c r="NK4" s="0"/>
      <c r="NL4" s="0"/>
      <c r="NM4" s="0"/>
      <c r="NN4" s="0"/>
      <c r="NO4" s="0"/>
      <c r="NP4" s="0"/>
      <c r="NQ4" s="0"/>
      <c r="NR4" s="0"/>
      <c r="NS4" s="0"/>
      <c r="NT4" s="0"/>
      <c r="NU4" s="0"/>
      <c r="NV4" s="0"/>
      <c r="NW4" s="0"/>
      <c r="NX4" s="0"/>
      <c r="NY4" s="0"/>
      <c r="NZ4" s="0"/>
      <c r="OA4" s="0"/>
      <c r="OB4" s="0"/>
      <c r="OC4" s="0"/>
      <c r="OD4" s="0"/>
      <c r="OE4" s="0"/>
      <c r="OF4" s="0"/>
      <c r="OG4" s="0"/>
      <c r="OH4" s="0"/>
      <c r="OI4" s="0"/>
      <c r="OJ4" s="0"/>
      <c r="OK4" s="0"/>
      <c r="OL4" s="0"/>
      <c r="OM4" s="0"/>
      <c r="ON4" s="0"/>
      <c r="OO4" s="0"/>
      <c r="OP4" s="0"/>
      <c r="OQ4" s="0"/>
      <c r="OR4" s="0"/>
      <c r="OS4" s="0"/>
      <c r="OT4" s="0"/>
      <c r="OU4" s="0"/>
      <c r="OV4" s="0"/>
      <c r="OW4" s="0"/>
      <c r="OX4" s="0"/>
      <c r="OY4" s="0"/>
      <c r="OZ4" s="0"/>
      <c r="PA4" s="0"/>
      <c r="PB4" s="0"/>
      <c r="PC4" s="0"/>
      <c r="PD4" s="0"/>
      <c r="PE4" s="0"/>
      <c r="PF4" s="0"/>
      <c r="PG4" s="0"/>
      <c r="PH4" s="0"/>
      <c r="PI4" s="0"/>
      <c r="PJ4" s="0"/>
      <c r="PK4" s="0"/>
      <c r="PL4" s="0"/>
      <c r="PM4" s="0"/>
      <c r="PN4" s="0"/>
      <c r="PO4" s="0"/>
      <c r="PP4" s="0"/>
      <c r="PQ4" s="0"/>
      <c r="PR4" s="0"/>
      <c r="PS4" s="0"/>
      <c r="PT4" s="0"/>
      <c r="PU4" s="0"/>
      <c r="PV4" s="0"/>
      <c r="PW4" s="0"/>
      <c r="PX4" s="0"/>
      <c r="PY4" s="0"/>
      <c r="PZ4" s="0"/>
      <c r="QA4" s="0"/>
      <c r="QB4" s="0"/>
      <c r="QC4" s="0"/>
      <c r="QD4" s="0"/>
      <c r="QE4" s="0"/>
      <c r="QF4" s="0"/>
      <c r="QG4" s="0"/>
      <c r="QH4" s="0"/>
      <c r="QI4" s="0"/>
      <c r="QJ4" s="0"/>
      <c r="QK4" s="0"/>
      <c r="QL4" s="0"/>
      <c r="QM4" s="0"/>
      <c r="QN4" s="0"/>
      <c r="QO4" s="0"/>
      <c r="QP4" s="0"/>
      <c r="QQ4" s="0"/>
      <c r="QR4" s="0"/>
      <c r="QS4" s="0"/>
      <c r="QT4" s="0"/>
      <c r="QU4" s="0"/>
      <c r="QV4" s="0"/>
      <c r="QW4" s="0"/>
      <c r="QX4" s="0"/>
      <c r="QY4" s="0"/>
      <c r="QZ4" s="0"/>
      <c r="RA4" s="0"/>
      <c r="RB4" s="0"/>
      <c r="RC4" s="0"/>
      <c r="RD4" s="0"/>
      <c r="RE4" s="0"/>
      <c r="RF4" s="0"/>
      <c r="RG4" s="0"/>
      <c r="RH4" s="0"/>
      <c r="RI4" s="0"/>
      <c r="RJ4" s="0"/>
      <c r="RK4" s="0"/>
      <c r="RL4" s="0"/>
      <c r="RM4" s="0"/>
      <c r="RN4" s="0"/>
      <c r="RO4" s="0"/>
      <c r="RP4" s="0"/>
      <c r="RQ4" s="0"/>
      <c r="RR4" s="0"/>
      <c r="RS4" s="0"/>
      <c r="RT4" s="0"/>
      <c r="RU4" s="0"/>
      <c r="RV4" s="0"/>
      <c r="RW4" s="0"/>
      <c r="RX4" s="0"/>
      <c r="RY4" s="0"/>
      <c r="RZ4" s="0"/>
      <c r="SA4" s="0"/>
      <c r="SB4" s="0"/>
      <c r="SC4" s="0"/>
      <c r="SD4" s="0"/>
      <c r="SE4" s="0"/>
      <c r="SF4" s="0"/>
      <c r="SG4" s="0"/>
      <c r="SH4" s="0"/>
      <c r="SI4" s="0"/>
      <c r="SJ4" s="0"/>
      <c r="SK4" s="0"/>
      <c r="SL4" s="0"/>
      <c r="SM4" s="0"/>
      <c r="SN4" s="0"/>
      <c r="SO4" s="0"/>
      <c r="SP4" s="0"/>
      <c r="SQ4" s="0"/>
      <c r="SR4" s="0"/>
      <c r="SS4" s="0"/>
      <c r="ST4" s="0"/>
      <c r="SU4" s="0"/>
      <c r="SV4" s="0"/>
      <c r="SW4" s="0"/>
      <c r="SX4" s="0"/>
      <c r="SY4" s="0"/>
      <c r="SZ4" s="0"/>
      <c r="TA4" s="0"/>
      <c r="TB4" s="0"/>
      <c r="TC4" s="0"/>
      <c r="TD4" s="0"/>
      <c r="TE4" s="0"/>
      <c r="TF4" s="0"/>
      <c r="TG4" s="0"/>
      <c r="TH4" s="0"/>
      <c r="TI4" s="0"/>
      <c r="TJ4" s="0"/>
      <c r="TK4" s="0"/>
      <c r="TL4" s="0"/>
      <c r="TM4" s="0"/>
      <c r="TN4" s="0"/>
      <c r="TO4" s="0"/>
      <c r="TP4" s="0"/>
      <c r="TQ4" s="0"/>
      <c r="TR4" s="0"/>
      <c r="TS4" s="0"/>
      <c r="TT4" s="0"/>
      <c r="TU4" s="0"/>
      <c r="TV4" s="0"/>
      <c r="TW4" s="0"/>
      <c r="TX4" s="0"/>
      <c r="TY4" s="0"/>
      <c r="TZ4" s="0"/>
      <c r="UA4" s="0"/>
      <c r="UB4" s="0"/>
      <c r="UC4" s="0"/>
      <c r="UD4" s="0"/>
      <c r="UE4" s="0"/>
      <c r="UF4" s="0"/>
      <c r="UG4" s="0"/>
      <c r="UH4" s="0"/>
      <c r="UI4" s="0"/>
      <c r="UJ4" s="0"/>
      <c r="UK4" s="0"/>
      <c r="UL4" s="0"/>
      <c r="UM4" s="0"/>
      <c r="UN4" s="0"/>
      <c r="UO4" s="0"/>
      <c r="UP4" s="0"/>
      <c r="UQ4" s="0"/>
      <c r="UR4" s="0"/>
      <c r="US4" s="0"/>
      <c r="UT4" s="0"/>
      <c r="UU4" s="0"/>
      <c r="UV4" s="0"/>
      <c r="UW4" s="0"/>
      <c r="UX4" s="0"/>
      <c r="UY4" s="0"/>
      <c r="UZ4" s="0"/>
      <c r="VA4" s="0"/>
      <c r="VB4" s="0"/>
      <c r="VC4" s="0"/>
      <c r="VD4" s="0"/>
      <c r="VE4" s="0"/>
      <c r="VF4" s="0"/>
      <c r="VG4" s="0"/>
      <c r="VH4" s="0"/>
      <c r="VI4" s="0"/>
      <c r="VJ4" s="0"/>
      <c r="VK4" s="0"/>
      <c r="VL4" s="0"/>
      <c r="VM4" s="0"/>
      <c r="VN4" s="0"/>
      <c r="VO4" s="0"/>
      <c r="VP4" s="0"/>
      <c r="VQ4" s="0"/>
      <c r="VR4" s="0"/>
      <c r="VS4" s="0"/>
      <c r="VT4" s="0"/>
      <c r="VU4" s="0"/>
      <c r="VV4" s="0"/>
      <c r="VW4" s="0"/>
      <c r="VX4" s="0"/>
      <c r="VY4" s="0"/>
      <c r="VZ4" s="0"/>
      <c r="WA4" s="0"/>
      <c r="WB4" s="0"/>
      <c r="WC4" s="0"/>
      <c r="WD4" s="0"/>
      <c r="WE4" s="0"/>
      <c r="WF4" s="0"/>
      <c r="WG4" s="0"/>
      <c r="WH4" s="0"/>
      <c r="WI4" s="0"/>
      <c r="WJ4" s="0"/>
      <c r="WK4" s="0"/>
      <c r="WL4" s="0"/>
      <c r="WM4" s="0"/>
      <c r="WN4" s="0"/>
      <c r="WO4" s="0"/>
      <c r="WP4" s="0"/>
      <c r="WQ4" s="0"/>
      <c r="WR4" s="0"/>
      <c r="WS4" s="0"/>
      <c r="WT4" s="0"/>
      <c r="WU4" s="0"/>
      <c r="WV4" s="0"/>
      <c r="WW4" s="0"/>
      <c r="WX4" s="0"/>
      <c r="WY4" s="0"/>
      <c r="WZ4" s="0"/>
      <c r="XA4" s="0"/>
      <c r="XB4" s="0"/>
      <c r="XC4" s="0"/>
      <c r="XD4" s="0"/>
      <c r="XE4" s="0"/>
      <c r="XF4" s="0"/>
      <c r="XG4" s="0"/>
      <c r="XH4" s="0"/>
      <c r="XI4" s="0"/>
      <c r="XJ4" s="0"/>
      <c r="XK4" s="0"/>
      <c r="XL4" s="0"/>
      <c r="XM4" s="0"/>
      <c r="XN4" s="0"/>
      <c r="XO4" s="0"/>
      <c r="XP4" s="0"/>
      <c r="XQ4" s="0"/>
      <c r="XR4" s="0"/>
      <c r="XS4" s="0"/>
      <c r="XT4" s="0"/>
      <c r="XU4" s="0"/>
      <c r="XV4" s="0"/>
      <c r="XW4" s="0"/>
      <c r="XX4" s="0"/>
      <c r="XY4" s="0"/>
      <c r="XZ4" s="0"/>
      <c r="YA4" s="0"/>
      <c r="YB4" s="0"/>
      <c r="YC4" s="0"/>
      <c r="YD4" s="0"/>
      <c r="YE4" s="0"/>
      <c r="YF4" s="0"/>
      <c r="YG4" s="0"/>
      <c r="YH4" s="0"/>
      <c r="YI4" s="0"/>
      <c r="YJ4" s="0"/>
      <c r="YK4" s="0"/>
      <c r="YL4" s="0"/>
      <c r="YM4" s="0"/>
      <c r="YN4" s="0"/>
      <c r="YO4" s="0"/>
      <c r="YP4" s="0"/>
      <c r="YQ4" s="0"/>
      <c r="YR4" s="0"/>
      <c r="YS4" s="0"/>
      <c r="YT4" s="0"/>
      <c r="YU4" s="0"/>
      <c r="YV4" s="0"/>
      <c r="YW4" s="0"/>
      <c r="YX4" s="0"/>
      <c r="YY4" s="0"/>
      <c r="YZ4" s="0"/>
      <c r="ZA4" s="0"/>
      <c r="ZB4" s="0"/>
      <c r="ZC4" s="0"/>
      <c r="ZD4" s="0"/>
      <c r="ZE4" s="0"/>
      <c r="ZF4" s="0"/>
      <c r="ZG4" s="0"/>
      <c r="ZH4" s="0"/>
      <c r="ZI4" s="0"/>
      <c r="ZJ4" s="0"/>
      <c r="ZK4" s="0"/>
      <c r="ZL4" s="0"/>
      <c r="ZM4" s="0"/>
      <c r="ZN4" s="0"/>
      <c r="ZO4" s="0"/>
      <c r="ZP4" s="0"/>
      <c r="ZQ4" s="0"/>
      <c r="ZR4" s="0"/>
      <c r="ZS4" s="0"/>
      <c r="ZT4" s="0"/>
      <c r="ZU4" s="0"/>
      <c r="ZV4" s="0"/>
      <c r="ZW4" s="0"/>
      <c r="ZX4" s="0"/>
      <c r="ZY4" s="0"/>
      <c r="ZZ4" s="0"/>
      <c r="AAA4" s="0"/>
      <c r="AAB4" s="0"/>
      <c r="AAC4" s="0"/>
      <c r="AAD4" s="0"/>
      <c r="AAE4" s="0"/>
      <c r="AAF4" s="0"/>
      <c r="AAG4" s="0"/>
      <c r="AAH4" s="0"/>
      <c r="AAI4" s="0"/>
      <c r="AAJ4" s="0"/>
      <c r="AAK4" s="0"/>
      <c r="AAL4" s="0"/>
      <c r="AAM4" s="0"/>
      <c r="AAN4" s="0"/>
      <c r="AAO4" s="0"/>
      <c r="AAP4" s="0"/>
      <c r="AAQ4" s="0"/>
      <c r="AAR4" s="0"/>
      <c r="AAS4" s="0"/>
      <c r="AAT4" s="0"/>
      <c r="AAU4" s="0"/>
      <c r="AAV4" s="0"/>
      <c r="AAW4" s="0"/>
      <c r="AAX4" s="0"/>
      <c r="AAY4" s="0"/>
      <c r="AAZ4" s="0"/>
      <c r="ABA4" s="0"/>
      <c r="ABB4" s="0"/>
      <c r="ABC4" s="0"/>
      <c r="ABD4" s="0"/>
      <c r="ABE4" s="0"/>
      <c r="ABF4" s="0"/>
      <c r="ABG4" s="0"/>
      <c r="ABH4" s="0"/>
      <c r="ABI4" s="0"/>
      <c r="ABJ4" s="0"/>
      <c r="ABK4" s="0"/>
      <c r="ABL4" s="0"/>
      <c r="ABM4" s="0"/>
      <c r="ABN4" s="0"/>
      <c r="ABO4" s="0"/>
      <c r="ABP4" s="0"/>
      <c r="ABQ4" s="0"/>
      <c r="ABR4" s="0"/>
      <c r="ABS4" s="0"/>
      <c r="ABT4" s="0"/>
      <c r="ABU4" s="0"/>
      <c r="ABV4" s="0"/>
      <c r="ABW4" s="0"/>
      <c r="ABX4" s="0"/>
      <c r="ABY4" s="0"/>
      <c r="ABZ4" s="0"/>
      <c r="ACA4" s="0"/>
      <c r="ACB4" s="0"/>
      <c r="ACC4" s="0"/>
      <c r="ACD4" s="0"/>
      <c r="ACE4" s="0"/>
      <c r="ACF4" s="0"/>
      <c r="ACG4" s="0"/>
      <c r="ACH4" s="0"/>
      <c r="ACI4" s="0"/>
      <c r="ACJ4" s="0"/>
      <c r="ACK4" s="0"/>
      <c r="ACL4" s="0"/>
      <c r="ACM4" s="0"/>
      <c r="ACN4" s="0"/>
      <c r="ACO4" s="0"/>
      <c r="ACP4" s="0"/>
      <c r="ACQ4" s="0"/>
      <c r="ACR4" s="0"/>
      <c r="ACS4" s="0"/>
      <c r="ACT4" s="0"/>
      <c r="ACU4" s="0"/>
      <c r="ACV4" s="0"/>
      <c r="ACW4" s="0"/>
      <c r="ACX4" s="0"/>
      <c r="ACY4" s="0"/>
      <c r="ACZ4" s="0"/>
      <c r="ADA4" s="0"/>
      <c r="ADB4" s="0"/>
      <c r="ADC4" s="0"/>
      <c r="ADD4" s="0"/>
      <c r="ADE4" s="0"/>
      <c r="ADF4" s="0"/>
      <c r="ADG4" s="0"/>
      <c r="ADH4" s="0"/>
      <c r="ADI4" s="0"/>
      <c r="ADJ4" s="0"/>
      <c r="ADK4" s="0"/>
      <c r="ADL4" s="0"/>
      <c r="ADM4" s="0"/>
      <c r="ADN4" s="0"/>
      <c r="ADO4" s="0"/>
      <c r="ADP4" s="0"/>
      <c r="ADQ4" s="0"/>
      <c r="ADR4" s="0"/>
      <c r="ADS4" s="0"/>
      <c r="ADT4" s="0"/>
      <c r="ADU4" s="0"/>
      <c r="ADV4" s="0"/>
      <c r="ADW4" s="0"/>
      <c r="ADX4" s="0"/>
      <c r="ADY4" s="0"/>
      <c r="ADZ4" s="0"/>
      <c r="AEA4" s="0"/>
      <c r="AEB4" s="0"/>
      <c r="AEC4" s="0"/>
      <c r="AED4" s="0"/>
      <c r="AEE4" s="0"/>
      <c r="AEF4" s="0"/>
      <c r="AEG4" s="0"/>
      <c r="AEH4" s="0"/>
      <c r="AEI4" s="0"/>
      <c r="AEJ4" s="0"/>
      <c r="AEK4" s="0"/>
      <c r="AEL4" s="0"/>
      <c r="AEM4" s="0"/>
      <c r="AEN4" s="0"/>
      <c r="AEO4" s="0"/>
      <c r="AEP4" s="0"/>
      <c r="AEQ4" s="0"/>
      <c r="AER4" s="0"/>
      <c r="AES4" s="0"/>
      <c r="AET4" s="0"/>
      <c r="AEU4" s="0"/>
      <c r="AEV4" s="0"/>
      <c r="AEW4" s="0"/>
      <c r="AEX4" s="0"/>
      <c r="AEY4" s="0"/>
      <c r="AEZ4" s="0"/>
      <c r="AFA4" s="0"/>
      <c r="AFB4" s="0"/>
      <c r="AFC4" s="0"/>
      <c r="AFD4" s="0"/>
      <c r="AFE4" s="0"/>
      <c r="AFF4" s="0"/>
      <c r="AFG4" s="0"/>
      <c r="AFH4" s="0"/>
      <c r="AFI4" s="0"/>
      <c r="AFJ4" s="0"/>
      <c r="AFK4" s="0"/>
      <c r="AFL4" s="0"/>
      <c r="AFM4" s="0"/>
      <c r="AFN4" s="0"/>
      <c r="AFO4" s="0"/>
      <c r="AFP4" s="0"/>
      <c r="AFQ4" s="0"/>
      <c r="AFR4" s="0"/>
      <c r="AFS4" s="0"/>
      <c r="AFT4" s="0"/>
      <c r="AFU4" s="0"/>
      <c r="AFV4" s="0"/>
      <c r="AFW4" s="0"/>
      <c r="AFX4" s="0"/>
      <c r="AFY4" s="0"/>
      <c r="AFZ4" s="0"/>
      <c r="AGA4" s="0"/>
      <c r="AGB4" s="0"/>
      <c r="AGC4" s="0"/>
      <c r="AGD4" s="0"/>
      <c r="AGE4" s="0"/>
      <c r="AGF4" s="0"/>
      <c r="AGG4" s="0"/>
      <c r="AGH4" s="0"/>
      <c r="AGI4" s="0"/>
      <c r="AGJ4" s="0"/>
      <c r="AGK4" s="0"/>
      <c r="AGL4" s="0"/>
      <c r="AGM4" s="0"/>
      <c r="AGN4" s="0"/>
      <c r="AGO4" s="0"/>
      <c r="AGP4" s="0"/>
      <c r="AGQ4" s="0"/>
      <c r="AGR4" s="0"/>
      <c r="AGS4" s="0"/>
      <c r="AGT4" s="0"/>
      <c r="AGU4" s="0"/>
      <c r="AGV4" s="0"/>
      <c r="AGW4" s="0"/>
      <c r="AGX4" s="0"/>
      <c r="AGY4" s="0"/>
      <c r="AGZ4" s="0"/>
      <c r="AHA4" s="0"/>
      <c r="AHB4" s="0"/>
      <c r="AHC4" s="0"/>
      <c r="AHD4" s="0"/>
      <c r="AHE4" s="0"/>
      <c r="AHF4" s="0"/>
      <c r="AHG4" s="0"/>
      <c r="AHH4" s="0"/>
      <c r="AHI4" s="0"/>
      <c r="AHJ4" s="0"/>
      <c r="AHK4" s="0"/>
      <c r="AHL4" s="0"/>
      <c r="AHM4" s="0"/>
      <c r="AHN4" s="0"/>
      <c r="AHO4" s="0"/>
      <c r="AHP4" s="0"/>
      <c r="AHQ4" s="0"/>
      <c r="AHR4" s="0"/>
      <c r="AHS4" s="0"/>
      <c r="AHT4" s="0"/>
      <c r="AHU4" s="0"/>
      <c r="AHV4" s="0"/>
      <c r="AHW4" s="0"/>
      <c r="AHX4" s="0"/>
      <c r="AHY4" s="0"/>
      <c r="AHZ4" s="0"/>
      <c r="AIA4" s="0"/>
      <c r="AIB4" s="0"/>
      <c r="AIC4" s="0"/>
      <c r="AID4" s="0"/>
      <c r="AIE4" s="0"/>
      <c r="AIF4" s="0"/>
      <c r="AIG4" s="0"/>
      <c r="AIH4" s="0"/>
      <c r="AII4" s="0"/>
      <c r="AIJ4" s="0"/>
      <c r="AIK4" s="0"/>
      <c r="AIL4" s="0"/>
      <c r="AIM4" s="0"/>
      <c r="AIN4" s="0"/>
      <c r="AIO4" s="0"/>
      <c r="AIP4" s="0"/>
      <c r="AIQ4" s="0"/>
      <c r="AIR4" s="0"/>
      <c r="AIS4" s="0"/>
      <c r="AIT4" s="0"/>
      <c r="AIU4" s="0"/>
      <c r="AIV4" s="0"/>
      <c r="AIW4" s="0"/>
      <c r="AIX4" s="0"/>
      <c r="AIY4" s="0"/>
      <c r="AIZ4" s="0"/>
      <c r="AJA4" s="0"/>
      <c r="AJB4" s="0"/>
      <c r="AJC4" s="0"/>
      <c r="AJD4" s="0"/>
      <c r="AJE4" s="0"/>
      <c r="AJF4" s="0"/>
      <c r="AJG4" s="0"/>
      <c r="AJH4" s="0"/>
      <c r="AJI4" s="0"/>
      <c r="AJJ4" s="0"/>
      <c r="AJK4" s="0"/>
      <c r="AJL4" s="0"/>
      <c r="AJM4" s="0"/>
      <c r="AJN4" s="0"/>
      <c r="AJO4" s="0"/>
      <c r="AJP4" s="0"/>
      <c r="AJQ4" s="0"/>
      <c r="AJR4" s="0"/>
      <c r="AJS4" s="0"/>
      <c r="AJT4" s="0"/>
      <c r="AJU4" s="0"/>
      <c r="AJV4" s="0"/>
      <c r="AJW4" s="0"/>
      <c r="AJX4" s="0"/>
      <c r="AJY4" s="0"/>
      <c r="AJZ4" s="0"/>
      <c r="AKA4" s="0"/>
      <c r="AKB4" s="0"/>
      <c r="AKC4" s="0"/>
      <c r="AKD4" s="0"/>
      <c r="AKE4" s="0"/>
      <c r="AKF4" s="0"/>
      <c r="AKG4" s="0"/>
      <c r="AKH4" s="0"/>
      <c r="AKI4" s="0"/>
      <c r="AKJ4" s="0"/>
      <c r="AKK4" s="0"/>
      <c r="AKL4" s="0"/>
      <c r="AKM4" s="0"/>
      <c r="AKN4" s="0"/>
      <c r="AKO4" s="0"/>
      <c r="AKP4" s="0"/>
      <c r="AKQ4" s="0"/>
      <c r="AKR4" s="0"/>
      <c r="AKS4" s="0"/>
      <c r="AKT4" s="0"/>
      <c r="AKU4" s="0"/>
      <c r="AKV4" s="0"/>
      <c r="AKW4" s="0"/>
      <c r="AKX4" s="0"/>
      <c r="AKY4" s="0"/>
      <c r="AKZ4" s="0"/>
      <c r="ALA4" s="0"/>
      <c r="ALB4" s="0"/>
      <c r="ALC4" s="0"/>
      <c r="ALD4" s="0"/>
      <c r="ALE4" s="0"/>
      <c r="ALF4" s="0"/>
      <c r="ALG4" s="0"/>
      <c r="ALH4" s="0"/>
      <c r="ALI4" s="0"/>
      <c r="ALJ4" s="0"/>
      <c r="ALK4" s="0"/>
      <c r="ALL4" s="0"/>
      <c r="ALM4" s="0"/>
      <c r="ALN4" s="0"/>
      <c r="ALO4" s="0"/>
      <c r="ALP4" s="0"/>
      <c r="ALQ4" s="0"/>
      <c r="ALR4" s="0"/>
      <c r="ALS4" s="0"/>
      <c r="ALT4" s="0"/>
      <c r="ALU4" s="0"/>
      <c r="ALV4" s="0"/>
      <c r="ALW4" s="0"/>
      <c r="ALX4" s="0"/>
      <c r="ALY4" s="0"/>
      <c r="ALZ4" s="0"/>
      <c r="AMA4" s="0"/>
      <c r="AMB4" s="0"/>
      <c r="AMC4" s="0"/>
      <c r="AMD4" s="0"/>
      <c r="AME4" s="0"/>
      <c r="AMF4" s="0"/>
      <c r="AMG4" s="0"/>
      <c r="AMH4" s="0"/>
      <c r="AMI4" s="0"/>
      <c r="AMJ4" s="0"/>
    </row>
    <row r="5" customFormat="false" ht="9.65" hidden="false" customHeight="true" outlineLevel="0" collapsed="false">
      <c r="A5" s="0"/>
      <c r="B5" s="0"/>
      <c r="C5" s="0"/>
      <c r="D5" s="0"/>
      <c r="E5" s="0"/>
      <c r="F5" s="0"/>
      <c r="G5" s="0"/>
      <c r="H5" s="0"/>
      <c r="I5" s="0"/>
      <c r="J5" s="0"/>
      <c r="K5" s="0"/>
      <c r="L5" s="0"/>
      <c r="M5" s="0"/>
      <c r="N5" s="0"/>
      <c r="O5" s="0"/>
      <c r="P5" s="0"/>
      <c r="Q5" s="0"/>
      <c r="R5" s="0"/>
      <c r="S5" s="0"/>
      <c r="T5" s="0"/>
      <c r="U5" s="0"/>
      <c r="V5" s="0"/>
      <c r="W5" s="0"/>
      <c r="X5" s="0"/>
      <c r="Y5" s="0"/>
      <c r="Z5" s="0"/>
      <c r="AA5" s="0"/>
      <c r="AB5" s="0"/>
      <c r="AC5" s="0"/>
      <c r="AD5" s="0"/>
      <c r="AE5" s="0"/>
      <c r="AF5" s="0"/>
      <c r="AG5" s="0"/>
      <c r="AH5" s="0"/>
      <c r="AI5" s="0"/>
      <c r="AJ5" s="0"/>
      <c r="AK5" s="0"/>
      <c r="AL5" s="0"/>
      <c r="AM5" s="0"/>
      <c r="AN5" s="0"/>
      <c r="AO5" s="0"/>
      <c r="AP5" s="0"/>
      <c r="AQ5" s="0"/>
      <c r="AR5" s="0"/>
      <c r="AS5" s="0"/>
      <c r="AT5" s="0"/>
      <c r="AU5" s="0"/>
      <c r="AV5" s="0"/>
      <c r="AW5" s="0"/>
      <c r="AX5" s="0"/>
      <c r="AY5" s="0"/>
      <c r="AZ5" s="0"/>
      <c r="BA5" s="0"/>
      <c r="BB5" s="0"/>
      <c r="BC5" s="0"/>
      <c r="BD5" s="0"/>
      <c r="BE5" s="0"/>
      <c r="BF5" s="0"/>
      <c r="BG5" s="0"/>
      <c r="BH5" s="0"/>
      <c r="BI5" s="0"/>
      <c r="BJ5" s="0"/>
      <c r="BK5" s="0"/>
      <c r="BL5" s="0"/>
      <c r="BM5" s="0"/>
      <c r="BN5" s="0"/>
      <c r="BO5" s="0"/>
      <c r="BP5" s="0"/>
      <c r="BQ5" s="0"/>
      <c r="BR5" s="0"/>
      <c r="BS5" s="0"/>
      <c r="BT5" s="0"/>
      <c r="BU5" s="0"/>
      <c r="BV5" s="0"/>
      <c r="BW5" s="0"/>
      <c r="BX5" s="0"/>
      <c r="BY5" s="0"/>
      <c r="BZ5" s="0"/>
      <c r="CA5" s="0"/>
      <c r="CB5" s="0"/>
      <c r="CC5" s="0"/>
      <c r="CD5" s="0"/>
      <c r="CE5" s="0"/>
      <c r="CF5" s="0"/>
      <c r="CG5" s="0"/>
      <c r="CH5" s="0"/>
      <c r="CI5" s="0"/>
      <c r="CJ5" s="0"/>
      <c r="CK5" s="0"/>
      <c r="CL5" s="0"/>
      <c r="CM5" s="0"/>
      <c r="CN5" s="0"/>
      <c r="CO5" s="0"/>
      <c r="CP5" s="0"/>
      <c r="CQ5" s="0"/>
      <c r="CR5" s="0"/>
      <c r="CS5" s="0"/>
      <c r="CT5" s="0"/>
      <c r="CU5" s="0"/>
      <c r="CV5" s="0"/>
      <c r="CW5" s="0"/>
      <c r="CX5" s="0"/>
      <c r="CY5" s="0"/>
      <c r="CZ5" s="0"/>
      <c r="DA5" s="0"/>
      <c r="DB5" s="0"/>
      <c r="DC5" s="0"/>
      <c r="DD5" s="0"/>
      <c r="DE5" s="0"/>
      <c r="DF5" s="0"/>
      <c r="DG5" s="0"/>
      <c r="DH5" s="0"/>
      <c r="DI5" s="0"/>
      <c r="DJ5" s="0"/>
      <c r="DK5" s="0"/>
      <c r="DL5" s="0"/>
      <c r="DM5" s="0"/>
      <c r="DN5" s="0"/>
      <c r="DO5" s="0"/>
      <c r="DP5" s="0"/>
      <c r="DQ5" s="0"/>
      <c r="DR5" s="0"/>
      <c r="DS5" s="0"/>
      <c r="DT5" s="0"/>
      <c r="DU5" s="0"/>
      <c r="DV5" s="0"/>
      <c r="DW5" s="0"/>
      <c r="DX5" s="0"/>
      <c r="DY5" s="0"/>
      <c r="DZ5" s="0"/>
      <c r="EA5" s="0"/>
      <c r="EB5" s="0"/>
      <c r="EC5" s="0"/>
      <c r="ED5" s="0"/>
      <c r="EE5" s="0"/>
      <c r="EF5" s="0"/>
      <c r="EG5" s="0"/>
      <c r="EH5" s="0"/>
      <c r="EI5" s="0"/>
      <c r="EJ5" s="0"/>
      <c r="EK5" s="0"/>
      <c r="EL5" s="0"/>
      <c r="EM5" s="0"/>
      <c r="EN5" s="0"/>
      <c r="EO5" s="0"/>
      <c r="EP5" s="0"/>
      <c r="EQ5" s="0"/>
      <c r="ER5" s="0"/>
      <c r="ES5" s="0"/>
      <c r="ET5" s="0"/>
      <c r="EU5" s="0"/>
      <c r="EV5" s="0"/>
      <c r="EW5" s="0"/>
      <c r="EX5" s="0"/>
      <c r="EY5" s="0"/>
      <c r="EZ5" s="0"/>
      <c r="FA5" s="0"/>
      <c r="FB5" s="0"/>
      <c r="FC5" s="0"/>
      <c r="FD5" s="0"/>
      <c r="FE5" s="0"/>
      <c r="FF5" s="0"/>
      <c r="FG5" s="0"/>
      <c r="FH5" s="0"/>
      <c r="FI5" s="0"/>
      <c r="FJ5" s="0"/>
      <c r="FK5" s="0"/>
      <c r="FL5" s="0"/>
      <c r="FM5" s="0"/>
      <c r="FN5" s="0"/>
      <c r="FO5" s="0"/>
      <c r="FP5" s="0"/>
      <c r="FQ5" s="0"/>
      <c r="FR5" s="0"/>
      <c r="FS5" s="0"/>
      <c r="FT5" s="0"/>
      <c r="FU5" s="0"/>
      <c r="FV5" s="0"/>
      <c r="FW5" s="0"/>
      <c r="FX5" s="0"/>
      <c r="FY5" s="0"/>
      <c r="FZ5" s="0"/>
      <c r="GA5" s="0"/>
      <c r="GB5" s="0"/>
      <c r="GC5" s="0"/>
      <c r="GD5" s="0"/>
      <c r="GE5" s="0"/>
      <c r="GF5" s="0"/>
      <c r="GG5" s="0"/>
      <c r="GH5" s="0"/>
      <c r="GI5" s="0"/>
      <c r="GJ5" s="0"/>
      <c r="GK5" s="0"/>
      <c r="GL5" s="0"/>
      <c r="GM5" s="0"/>
      <c r="GN5" s="0"/>
      <c r="GO5" s="0"/>
      <c r="GP5" s="0"/>
      <c r="GQ5" s="0"/>
      <c r="GR5" s="0"/>
      <c r="GS5" s="0"/>
      <c r="GT5" s="0"/>
      <c r="GU5" s="0"/>
      <c r="GV5" s="0"/>
      <c r="GW5" s="0"/>
      <c r="GX5" s="0"/>
      <c r="GY5" s="0"/>
      <c r="GZ5" s="0"/>
      <c r="HA5" s="0"/>
      <c r="HB5" s="0"/>
      <c r="HC5" s="0"/>
      <c r="HD5" s="0"/>
      <c r="HE5" s="0"/>
      <c r="HF5" s="0"/>
      <c r="HG5" s="0"/>
      <c r="HH5" s="0"/>
      <c r="HI5" s="0"/>
      <c r="HJ5" s="0"/>
      <c r="HK5" s="0"/>
      <c r="HL5" s="0"/>
      <c r="HM5" s="0"/>
      <c r="HN5" s="0"/>
      <c r="HO5" s="0"/>
      <c r="HP5" s="0"/>
      <c r="HQ5" s="0"/>
      <c r="HR5" s="0"/>
      <c r="HS5" s="0"/>
      <c r="HT5" s="0"/>
      <c r="HU5" s="0"/>
      <c r="HV5" s="0"/>
      <c r="HW5" s="0"/>
      <c r="HX5" s="0"/>
      <c r="HY5" s="0"/>
      <c r="HZ5" s="0"/>
      <c r="IA5" s="0"/>
      <c r="IB5" s="0"/>
      <c r="IC5" s="0"/>
      <c r="ID5" s="0"/>
      <c r="IE5" s="0"/>
      <c r="IF5" s="0"/>
      <c r="IG5" s="0"/>
      <c r="IH5" s="0"/>
      <c r="II5" s="0"/>
      <c r="IJ5" s="0"/>
      <c r="IK5" s="0"/>
      <c r="IL5" s="0"/>
      <c r="IM5" s="0"/>
      <c r="IN5" s="0"/>
      <c r="IO5" s="0"/>
      <c r="IP5" s="0"/>
      <c r="IQ5" s="0"/>
      <c r="IR5" s="0"/>
      <c r="IS5" s="0"/>
      <c r="IT5" s="0"/>
      <c r="IU5" s="0"/>
      <c r="IV5" s="0"/>
      <c r="IW5" s="0"/>
      <c r="IX5" s="0"/>
      <c r="IY5" s="0"/>
      <c r="IZ5" s="0"/>
      <c r="JA5" s="0"/>
      <c r="JB5" s="0"/>
      <c r="JC5" s="0"/>
      <c r="JD5" s="0"/>
      <c r="JE5" s="0"/>
      <c r="JF5" s="0"/>
      <c r="JG5" s="0"/>
      <c r="JH5" s="0"/>
      <c r="JI5" s="0"/>
      <c r="JJ5" s="0"/>
      <c r="JK5" s="0"/>
      <c r="JL5" s="0"/>
      <c r="JM5" s="0"/>
      <c r="JN5" s="0"/>
      <c r="JO5" s="0"/>
      <c r="JP5" s="0"/>
      <c r="JQ5" s="0"/>
      <c r="JR5" s="0"/>
      <c r="JS5" s="0"/>
      <c r="JT5" s="0"/>
      <c r="JU5" s="0"/>
      <c r="JV5" s="0"/>
      <c r="JW5" s="0"/>
      <c r="JX5" s="0"/>
      <c r="JY5" s="0"/>
      <c r="JZ5" s="0"/>
      <c r="KA5" s="0"/>
      <c r="KB5" s="0"/>
      <c r="KC5" s="0"/>
      <c r="KD5" s="0"/>
      <c r="KE5" s="0"/>
      <c r="KF5" s="0"/>
      <c r="KG5" s="0"/>
      <c r="KH5" s="0"/>
      <c r="KI5" s="0"/>
      <c r="KJ5" s="0"/>
      <c r="KK5" s="0"/>
      <c r="KL5" s="0"/>
      <c r="KM5" s="0"/>
      <c r="KN5" s="0"/>
      <c r="KO5" s="0"/>
      <c r="KP5" s="0"/>
      <c r="KQ5" s="0"/>
      <c r="KR5" s="0"/>
      <c r="KS5" s="0"/>
      <c r="KT5" s="0"/>
      <c r="KU5" s="0"/>
      <c r="KV5" s="0"/>
      <c r="KW5" s="0"/>
      <c r="KX5" s="0"/>
      <c r="KY5" s="0"/>
      <c r="KZ5" s="0"/>
      <c r="LA5" s="0"/>
      <c r="LB5" s="0"/>
      <c r="LC5" s="0"/>
      <c r="LD5" s="0"/>
      <c r="LE5" s="0"/>
      <c r="LF5" s="0"/>
      <c r="LG5" s="0"/>
      <c r="LH5" s="0"/>
      <c r="LI5" s="0"/>
      <c r="LJ5" s="0"/>
      <c r="LK5" s="0"/>
      <c r="LL5" s="0"/>
      <c r="LM5" s="0"/>
      <c r="LN5" s="0"/>
      <c r="LO5" s="0"/>
      <c r="LP5" s="0"/>
      <c r="LQ5" s="0"/>
      <c r="LR5" s="0"/>
      <c r="LS5" s="0"/>
      <c r="LT5" s="0"/>
      <c r="LU5" s="0"/>
      <c r="LV5" s="0"/>
      <c r="LW5" s="0"/>
      <c r="LX5" s="0"/>
      <c r="LY5" s="0"/>
      <c r="LZ5" s="0"/>
      <c r="MA5" s="0"/>
      <c r="MB5" s="0"/>
      <c r="MC5" s="0"/>
      <c r="MD5" s="0"/>
      <c r="ME5" s="0"/>
      <c r="MF5" s="0"/>
      <c r="MG5" s="0"/>
      <c r="MH5" s="0"/>
      <c r="MI5" s="0"/>
      <c r="MJ5" s="0"/>
      <c r="MK5" s="0"/>
      <c r="ML5" s="0"/>
      <c r="MM5" s="0"/>
      <c r="MN5" s="0"/>
      <c r="MO5" s="0"/>
      <c r="MP5" s="0"/>
      <c r="MQ5" s="0"/>
      <c r="MR5" s="0"/>
      <c r="MS5" s="0"/>
      <c r="MT5" s="0"/>
      <c r="MU5" s="0"/>
      <c r="MV5" s="0"/>
      <c r="MW5" s="0"/>
      <c r="MX5" s="0"/>
      <c r="MY5" s="0"/>
      <c r="MZ5" s="0"/>
      <c r="NA5" s="0"/>
      <c r="NB5" s="0"/>
      <c r="NC5" s="0"/>
      <c r="ND5" s="0"/>
      <c r="NE5" s="0"/>
      <c r="NF5" s="0"/>
      <c r="NG5" s="0"/>
      <c r="NH5" s="0"/>
      <c r="NI5" s="0"/>
      <c r="NJ5" s="0"/>
      <c r="NK5" s="0"/>
      <c r="NL5" s="0"/>
      <c r="NM5" s="0"/>
      <c r="NN5" s="0"/>
      <c r="NO5" s="0"/>
      <c r="NP5" s="0"/>
      <c r="NQ5" s="0"/>
      <c r="NR5" s="0"/>
      <c r="NS5" s="0"/>
      <c r="NT5" s="0"/>
      <c r="NU5" s="0"/>
      <c r="NV5" s="0"/>
      <c r="NW5" s="0"/>
      <c r="NX5" s="0"/>
      <c r="NY5" s="0"/>
      <c r="NZ5" s="0"/>
      <c r="OA5" s="0"/>
      <c r="OB5" s="0"/>
      <c r="OC5" s="0"/>
      <c r="OD5" s="0"/>
      <c r="OE5" s="0"/>
      <c r="OF5" s="0"/>
      <c r="OG5" s="0"/>
      <c r="OH5" s="0"/>
      <c r="OI5" s="0"/>
      <c r="OJ5" s="0"/>
      <c r="OK5" s="0"/>
      <c r="OL5" s="0"/>
      <c r="OM5" s="0"/>
      <c r="ON5" s="0"/>
      <c r="OO5" s="0"/>
      <c r="OP5" s="0"/>
      <c r="OQ5" s="0"/>
      <c r="OR5" s="0"/>
      <c r="OS5" s="0"/>
      <c r="OT5" s="0"/>
      <c r="OU5" s="0"/>
      <c r="OV5" s="0"/>
      <c r="OW5" s="0"/>
      <c r="OX5" s="0"/>
      <c r="OY5" s="0"/>
      <c r="OZ5" s="0"/>
      <c r="PA5" s="0"/>
      <c r="PB5" s="0"/>
      <c r="PC5" s="0"/>
      <c r="PD5" s="0"/>
      <c r="PE5" s="0"/>
      <c r="PF5" s="0"/>
      <c r="PG5" s="0"/>
      <c r="PH5" s="0"/>
      <c r="PI5" s="0"/>
      <c r="PJ5" s="0"/>
      <c r="PK5" s="0"/>
      <c r="PL5" s="0"/>
      <c r="PM5" s="0"/>
      <c r="PN5" s="0"/>
      <c r="PO5" s="0"/>
      <c r="PP5" s="0"/>
      <c r="PQ5" s="0"/>
      <c r="PR5" s="0"/>
      <c r="PS5" s="0"/>
      <c r="PT5" s="0"/>
      <c r="PU5" s="0"/>
      <c r="PV5" s="0"/>
      <c r="PW5" s="0"/>
      <c r="PX5" s="0"/>
      <c r="PY5" s="0"/>
      <c r="PZ5" s="0"/>
      <c r="QA5" s="0"/>
      <c r="QB5" s="0"/>
      <c r="QC5" s="0"/>
      <c r="QD5" s="0"/>
      <c r="QE5" s="0"/>
      <c r="QF5" s="0"/>
      <c r="QG5" s="0"/>
      <c r="QH5" s="0"/>
      <c r="QI5" s="0"/>
      <c r="QJ5" s="0"/>
      <c r="QK5" s="0"/>
      <c r="QL5" s="0"/>
      <c r="QM5" s="0"/>
      <c r="QN5" s="0"/>
      <c r="QO5" s="0"/>
      <c r="QP5" s="0"/>
      <c r="QQ5" s="0"/>
      <c r="QR5" s="0"/>
      <c r="QS5" s="0"/>
      <c r="QT5" s="0"/>
      <c r="QU5" s="0"/>
      <c r="QV5" s="0"/>
      <c r="QW5" s="0"/>
      <c r="QX5" s="0"/>
      <c r="QY5" s="0"/>
      <c r="QZ5" s="0"/>
      <c r="RA5" s="0"/>
      <c r="RB5" s="0"/>
      <c r="RC5" s="0"/>
      <c r="RD5" s="0"/>
      <c r="RE5" s="0"/>
      <c r="RF5" s="0"/>
      <c r="RG5" s="0"/>
      <c r="RH5" s="0"/>
      <c r="RI5" s="0"/>
      <c r="RJ5" s="0"/>
      <c r="RK5" s="0"/>
      <c r="RL5" s="0"/>
      <c r="RM5" s="0"/>
      <c r="RN5" s="0"/>
      <c r="RO5" s="0"/>
      <c r="RP5" s="0"/>
      <c r="RQ5" s="0"/>
      <c r="RR5" s="0"/>
      <c r="RS5" s="0"/>
      <c r="RT5" s="0"/>
      <c r="RU5" s="0"/>
      <c r="RV5" s="0"/>
      <c r="RW5" s="0"/>
      <c r="RX5" s="0"/>
      <c r="RY5" s="0"/>
      <c r="RZ5" s="0"/>
      <c r="SA5" s="0"/>
      <c r="SB5" s="0"/>
      <c r="SC5" s="0"/>
      <c r="SD5" s="0"/>
      <c r="SE5" s="0"/>
      <c r="SF5" s="0"/>
      <c r="SG5" s="0"/>
      <c r="SH5" s="0"/>
      <c r="SI5" s="0"/>
      <c r="SJ5" s="0"/>
      <c r="SK5" s="0"/>
      <c r="SL5" s="0"/>
      <c r="SM5" s="0"/>
      <c r="SN5" s="0"/>
      <c r="SO5" s="0"/>
      <c r="SP5" s="0"/>
      <c r="SQ5" s="0"/>
      <c r="SR5" s="0"/>
      <c r="SS5" s="0"/>
      <c r="ST5" s="0"/>
      <c r="SU5" s="0"/>
      <c r="SV5" s="0"/>
      <c r="SW5" s="0"/>
      <c r="SX5" s="0"/>
      <c r="SY5" s="0"/>
      <c r="SZ5" s="0"/>
      <c r="TA5" s="0"/>
      <c r="TB5" s="0"/>
      <c r="TC5" s="0"/>
      <c r="TD5" s="0"/>
      <c r="TE5" s="0"/>
      <c r="TF5" s="0"/>
      <c r="TG5" s="0"/>
      <c r="TH5" s="0"/>
      <c r="TI5" s="0"/>
      <c r="TJ5" s="0"/>
      <c r="TK5" s="0"/>
      <c r="TL5" s="0"/>
      <c r="TM5" s="0"/>
      <c r="TN5" s="0"/>
      <c r="TO5" s="0"/>
      <c r="TP5" s="0"/>
      <c r="TQ5" s="0"/>
      <c r="TR5" s="0"/>
      <c r="TS5" s="0"/>
      <c r="TT5" s="0"/>
      <c r="TU5" s="0"/>
      <c r="TV5" s="0"/>
      <c r="TW5" s="0"/>
      <c r="TX5" s="0"/>
      <c r="TY5" s="0"/>
      <c r="TZ5" s="0"/>
      <c r="UA5" s="0"/>
      <c r="UB5" s="0"/>
      <c r="UC5" s="0"/>
      <c r="UD5" s="0"/>
      <c r="UE5" s="0"/>
      <c r="UF5" s="0"/>
      <c r="UG5" s="0"/>
      <c r="UH5" s="0"/>
      <c r="UI5" s="0"/>
      <c r="UJ5" s="0"/>
      <c r="UK5" s="0"/>
      <c r="UL5" s="0"/>
      <c r="UM5" s="0"/>
      <c r="UN5" s="0"/>
      <c r="UO5" s="0"/>
      <c r="UP5" s="0"/>
      <c r="UQ5" s="0"/>
      <c r="UR5" s="0"/>
      <c r="US5" s="0"/>
      <c r="UT5" s="0"/>
      <c r="UU5" s="0"/>
      <c r="UV5" s="0"/>
      <c r="UW5" s="0"/>
      <c r="UX5" s="0"/>
      <c r="UY5" s="0"/>
      <c r="UZ5" s="0"/>
      <c r="VA5" s="0"/>
      <c r="VB5" s="0"/>
      <c r="VC5" s="0"/>
      <c r="VD5" s="0"/>
      <c r="VE5" s="0"/>
      <c r="VF5" s="0"/>
      <c r="VG5" s="0"/>
      <c r="VH5" s="0"/>
      <c r="VI5" s="0"/>
      <c r="VJ5" s="0"/>
      <c r="VK5" s="0"/>
      <c r="VL5" s="0"/>
      <c r="VM5" s="0"/>
      <c r="VN5" s="0"/>
      <c r="VO5" s="0"/>
      <c r="VP5" s="0"/>
      <c r="VQ5" s="0"/>
      <c r="VR5" s="0"/>
      <c r="VS5" s="0"/>
      <c r="VT5" s="0"/>
      <c r="VU5" s="0"/>
      <c r="VV5" s="0"/>
      <c r="VW5" s="0"/>
      <c r="VX5" s="0"/>
      <c r="VY5" s="0"/>
      <c r="VZ5" s="0"/>
      <c r="WA5" s="0"/>
      <c r="WB5" s="0"/>
      <c r="WC5" s="0"/>
      <c r="WD5" s="0"/>
      <c r="WE5" s="0"/>
      <c r="WF5" s="0"/>
      <c r="WG5" s="0"/>
      <c r="WH5" s="0"/>
      <c r="WI5" s="0"/>
      <c r="WJ5" s="0"/>
      <c r="WK5" s="0"/>
      <c r="WL5" s="0"/>
      <c r="WM5" s="0"/>
      <c r="WN5" s="0"/>
      <c r="WO5" s="0"/>
      <c r="WP5" s="0"/>
      <c r="WQ5" s="0"/>
      <c r="WR5" s="0"/>
      <c r="WS5" s="0"/>
      <c r="WT5" s="0"/>
      <c r="WU5" s="0"/>
      <c r="WV5" s="0"/>
      <c r="WW5" s="0"/>
      <c r="WX5" s="0"/>
      <c r="WY5" s="0"/>
      <c r="WZ5" s="0"/>
      <c r="XA5" s="0"/>
      <c r="XB5" s="0"/>
      <c r="XC5" s="0"/>
      <c r="XD5" s="0"/>
      <c r="XE5" s="0"/>
      <c r="XF5" s="0"/>
      <c r="XG5" s="0"/>
      <c r="XH5" s="0"/>
      <c r="XI5" s="0"/>
      <c r="XJ5" s="0"/>
      <c r="XK5" s="0"/>
      <c r="XL5" s="0"/>
      <c r="XM5" s="0"/>
      <c r="XN5" s="0"/>
      <c r="XO5" s="0"/>
      <c r="XP5" s="0"/>
      <c r="XQ5" s="0"/>
      <c r="XR5" s="0"/>
      <c r="XS5" s="0"/>
      <c r="XT5" s="0"/>
      <c r="XU5" s="0"/>
      <c r="XV5" s="0"/>
      <c r="XW5" s="0"/>
      <c r="XX5" s="0"/>
      <c r="XY5" s="0"/>
      <c r="XZ5" s="0"/>
      <c r="YA5" s="0"/>
      <c r="YB5" s="0"/>
      <c r="YC5" s="0"/>
      <c r="YD5" s="0"/>
      <c r="YE5" s="0"/>
      <c r="YF5" s="0"/>
      <c r="YG5" s="0"/>
      <c r="YH5" s="0"/>
      <c r="YI5" s="0"/>
      <c r="YJ5" s="0"/>
      <c r="YK5" s="0"/>
      <c r="YL5" s="0"/>
      <c r="YM5" s="0"/>
      <c r="YN5" s="0"/>
      <c r="YO5" s="0"/>
      <c r="YP5" s="0"/>
      <c r="YQ5" s="0"/>
      <c r="YR5" s="0"/>
      <c r="YS5" s="0"/>
      <c r="YT5" s="0"/>
      <c r="YU5" s="0"/>
      <c r="YV5" s="0"/>
      <c r="YW5" s="0"/>
      <c r="YX5" s="0"/>
      <c r="YY5" s="0"/>
      <c r="YZ5" s="0"/>
      <c r="ZA5" s="0"/>
      <c r="ZB5" s="0"/>
      <c r="ZC5" s="0"/>
      <c r="ZD5" s="0"/>
      <c r="ZE5" s="0"/>
      <c r="ZF5" s="0"/>
      <c r="ZG5" s="0"/>
      <c r="ZH5" s="0"/>
      <c r="ZI5" s="0"/>
      <c r="ZJ5" s="0"/>
      <c r="ZK5" s="0"/>
      <c r="ZL5" s="0"/>
      <c r="ZM5" s="0"/>
      <c r="ZN5" s="0"/>
      <c r="ZO5" s="0"/>
      <c r="ZP5" s="0"/>
      <c r="ZQ5" s="0"/>
      <c r="ZR5" s="0"/>
      <c r="ZS5" s="0"/>
      <c r="ZT5" s="0"/>
      <c r="ZU5" s="0"/>
      <c r="ZV5" s="0"/>
      <c r="ZW5" s="0"/>
      <c r="ZX5" s="0"/>
      <c r="ZY5" s="0"/>
      <c r="ZZ5" s="0"/>
      <c r="AAA5" s="0"/>
      <c r="AAB5" s="0"/>
      <c r="AAC5" s="0"/>
      <c r="AAD5" s="0"/>
      <c r="AAE5" s="0"/>
      <c r="AAF5" s="0"/>
      <c r="AAG5" s="0"/>
      <c r="AAH5" s="0"/>
      <c r="AAI5" s="0"/>
      <c r="AAJ5" s="0"/>
      <c r="AAK5" s="0"/>
      <c r="AAL5" s="0"/>
      <c r="AAM5" s="0"/>
      <c r="AAN5" s="0"/>
      <c r="AAO5" s="0"/>
      <c r="AAP5" s="0"/>
      <c r="AAQ5" s="0"/>
      <c r="AAR5" s="0"/>
      <c r="AAS5" s="0"/>
      <c r="AAT5" s="0"/>
      <c r="AAU5" s="0"/>
      <c r="AAV5" s="0"/>
      <c r="AAW5" s="0"/>
      <c r="AAX5" s="0"/>
      <c r="AAY5" s="0"/>
      <c r="AAZ5" s="0"/>
      <c r="ABA5" s="0"/>
      <c r="ABB5" s="0"/>
      <c r="ABC5" s="0"/>
      <c r="ABD5" s="0"/>
      <c r="ABE5" s="0"/>
      <c r="ABF5" s="0"/>
      <c r="ABG5" s="0"/>
      <c r="ABH5" s="0"/>
      <c r="ABI5" s="0"/>
      <c r="ABJ5" s="0"/>
      <c r="ABK5" s="0"/>
      <c r="ABL5" s="0"/>
      <c r="ABM5" s="0"/>
      <c r="ABN5" s="0"/>
      <c r="ABO5" s="0"/>
      <c r="ABP5" s="0"/>
      <c r="ABQ5" s="0"/>
      <c r="ABR5" s="0"/>
      <c r="ABS5" s="0"/>
      <c r="ABT5" s="0"/>
      <c r="ABU5" s="0"/>
      <c r="ABV5" s="0"/>
      <c r="ABW5" s="0"/>
      <c r="ABX5" s="0"/>
      <c r="ABY5" s="0"/>
      <c r="ABZ5" s="0"/>
      <c r="ACA5" s="0"/>
      <c r="ACB5" s="0"/>
      <c r="ACC5" s="0"/>
      <c r="ACD5" s="0"/>
      <c r="ACE5" s="0"/>
      <c r="ACF5" s="0"/>
      <c r="ACG5" s="0"/>
      <c r="ACH5" s="0"/>
      <c r="ACI5" s="0"/>
      <c r="ACJ5" s="0"/>
      <c r="ACK5" s="0"/>
      <c r="ACL5" s="0"/>
      <c r="ACM5" s="0"/>
      <c r="ACN5" s="0"/>
      <c r="ACO5" s="0"/>
      <c r="ACP5" s="0"/>
      <c r="ACQ5" s="0"/>
      <c r="ACR5" s="0"/>
      <c r="ACS5" s="0"/>
      <c r="ACT5" s="0"/>
      <c r="ACU5" s="0"/>
      <c r="ACV5" s="0"/>
      <c r="ACW5" s="0"/>
      <c r="ACX5" s="0"/>
      <c r="ACY5" s="0"/>
      <c r="ACZ5" s="0"/>
      <c r="ADA5" s="0"/>
      <c r="ADB5" s="0"/>
      <c r="ADC5" s="0"/>
      <c r="ADD5" s="0"/>
      <c r="ADE5" s="0"/>
      <c r="ADF5" s="0"/>
      <c r="ADG5" s="0"/>
      <c r="ADH5" s="0"/>
      <c r="ADI5" s="0"/>
      <c r="ADJ5" s="0"/>
      <c r="ADK5" s="0"/>
      <c r="ADL5" s="0"/>
      <c r="ADM5" s="0"/>
      <c r="ADN5" s="0"/>
      <c r="ADO5" s="0"/>
      <c r="ADP5" s="0"/>
      <c r="ADQ5" s="0"/>
      <c r="ADR5" s="0"/>
      <c r="ADS5" s="0"/>
      <c r="ADT5" s="0"/>
      <c r="ADU5" s="0"/>
      <c r="ADV5" s="0"/>
      <c r="ADW5" s="0"/>
      <c r="ADX5" s="0"/>
      <c r="ADY5" s="0"/>
      <c r="ADZ5" s="0"/>
      <c r="AEA5" s="0"/>
      <c r="AEB5" s="0"/>
      <c r="AEC5" s="0"/>
      <c r="AED5" s="0"/>
      <c r="AEE5" s="0"/>
      <c r="AEF5" s="0"/>
      <c r="AEG5" s="0"/>
      <c r="AEH5" s="0"/>
      <c r="AEI5" s="0"/>
      <c r="AEJ5" s="0"/>
      <c r="AEK5" s="0"/>
      <c r="AEL5" s="0"/>
      <c r="AEM5" s="0"/>
      <c r="AEN5" s="0"/>
      <c r="AEO5" s="0"/>
      <c r="AEP5" s="0"/>
      <c r="AEQ5" s="0"/>
      <c r="AER5" s="0"/>
      <c r="AES5" s="0"/>
      <c r="AET5" s="0"/>
      <c r="AEU5" s="0"/>
      <c r="AEV5" s="0"/>
      <c r="AEW5" s="0"/>
      <c r="AEX5" s="0"/>
      <c r="AEY5" s="0"/>
      <c r="AEZ5" s="0"/>
      <c r="AFA5" s="0"/>
      <c r="AFB5" s="0"/>
      <c r="AFC5" s="0"/>
      <c r="AFD5" s="0"/>
      <c r="AFE5" s="0"/>
      <c r="AFF5" s="0"/>
      <c r="AFG5" s="0"/>
      <c r="AFH5" s="0"/>
      <c r="AFI5" s="0"/>
      <c r="AFJ5" s="0"/>
      <c r="AFK5" s="0"/>
      <c r="AFL5" s="0"/>
      <c r="AFM5" s="0"/>
      <c r="AFN5" s="0"/>
      <c r="AFO5" s="0"/>
      <c r="AFP5" s="0"/>
      <c r="AFQ5" s="0"/>
      <c r="AFR5" s="0"/>
      <c r="AFS5" s="0"/>
      <c r="AFT5" s="0"/>
      <c r="AFU5" s="0"/>
      <c r="AFV5" s="0"/>
      <c r="AFW5" s="0"/>
      <c r="AFX5" s="0"/>
      <c r="AFY5" s="0"/>
      <c r="AFZ5" s="0"/>
      <c r="AGA5" s="0"/>
      <c r="AGB5" s="0"/>
      <c r="AGC5" s="0"/>
      <c r="AGD5" s="0"/>
      <c r="AGE5" s="0"/>
      <c r="AGF5" s="0"/>
      <c r="AGG5" s="0"/>
      <c r="AGH5" s="0"/>
      <c r="AGI5" s="0"/>
      <c r="AGJ5" s="0"/>
      <c r="AGK5" s="0"/>
      <c r="AGL5" s="0"/>
      <c r="AGM5" s="0"/>
      <c r="AGN5" s="0"/>
      <c r="AGO5" s="0"/>
      <c r="AGP5" s="0"/>
      <c r="AGQ5" s="0"/>
      <c r="AGR5" s="0"/>
      <c r="AGS5" s="0"/>
      <c r="AGT5" s="0"/>
      <c r="AGU5" s="0"/>
      <c r="AGV5" s="0"/>
      <c r="AGW5" s="0"/>
      <c r="AGX5" s="0"/>
      <c r="AGY5" s="0"/>
      <c r="AGZ5" s="0"/>
      <c r="AHA5" s="0"/>
      <c r="AHB5" s="0"/>
      <c r="AHC5" s="0"/>
      <c r="AHD5" s="0"/>
      <c r="AHE5" s="0"/>
      <c r="AHF5" s="0"/>
      <c r="AHG5" s="0"/>
      <c r="AHH5" s="0"/>
      <c r="AHI5" s="0"/>
      <c r="AHJ5" s="0"/>
      <c r="AHK5" s="0"/>
      <c r="AHL5" s="0"/>
      <c r="AHM5" s="0"/>
      <c r="AHN5" s="0"/>
      <c r="AHO5" s="0"/>
      <c r="AHP5" s="0"/>
      <c r="AHQ5" s="0"/>
      <c r="AHR5" s="0"/>
      <c r="AHS5" s="0"/>
      <c r="AHT5" s="0"/>
      <c r="AHU5" s="0"/>
      <c r="AHV5" s="0"/>
      <c r="AHW5" s="0"/>
      <c r="AHX5" s="0"/>
      <c r="AHY5" s="0"/>
      <c r="AHZ5" s="0"/>
      <c r="AIA5" s="0"/>
      <c r="AIB5" s="0"/>
      <c r="AIC5" s="0"/>
      <c r="AID5" s="0"/>
      <c r="AIE5" s="0"/>
      <c r="AIF5" s="0"/>
      <c r="AIG5" s="0"/>
      <c r="AIH5" s="0"/>
      <c r="AII5" s="0"/>
      <c r="AIJ5" s="0"/>
      <c r="AIK5" s="0"/>
      <c r="AIL5" s="0"/>
      <c r="AIM5" s="0"/>
      <c r="AIN5" s="0"/>
      <c r="AIO5" s="0"/>
      <c r="AIP5" s="0"/>
      <c r="AIQ5" s="0"/>
      <c r="AIR5" s="0"/>
      <c r="AIS5" s="0"/>
      <c r="AIT5" s="0"/>
      <c r="AIU5" s="0"/>
      <c r="AIV5" s="0"/>
      <c r="AIW5" s="0"/>
      <c r="AIX5" s="0"/>
      <c r="AIY5" s="0"/>
      <c r="AIZ5" s="0"/>
      <c r="AJA5" s="0"/>
      <c r="AJB5" s="0"/>
      <c r="AJC5" s="0"/>
      <c r="AJD5" s="0"/>
      <c r="AJE5" s="0"/>
      <c r="AJF5" s="0"/>
      <c r="AJG5" s="0"/>
      <c r="AJH5" s="0"/>
      <c r="AJI5" s="0"/>
      <c r="AJJ5" s="0"/>
      <c r="AJK5" s="0"/>
      <c r="AJL5" s="0"/>
      <c r="AJM5" s="0"/>
      <c r="AJN5" s="0"/>
      <c r="AJO5" s="0"/>
      <c r="AJP5" s="0"/>
      <c r="AJQ5" s="0"/>
      <c r="AJR5" s="0"/>
      <c r="AJS5" s="0"/>
      <c r="AJT5" s="0"/>
      <c r="AJU5" s="0"/>
      <c r="AJV5" s="0"/>
      <c r="AJW5" s="0"/>
      <c r="AJX5" s="0"/>
      <c r="AJY5" s="0"/>
      <c r="AJZ5" s="0"/>
      <c r="AKA5" s="0"/>
      <c r="AKB5" s="0"/>
      <c r="AKC5" s="0"/>
      <c r="AKD5" s="0"/>
      <c r="AKE5" s="0"/>
      <c r="AKF5" s="0"/>
      <c r="AKG5" s="0"/>
      <c r="AKH5" s="0"/>
      <c r="AKI5" s="0"/>
      <c r="AKJ5" s="0"/>
      <c r="AKK5" s="0"/>
      <c r="AKL5" s="0"/>
      <c r="AKM5" s="0"/>
      <c r="AKN5" s="0"/>
      <c r="AKO5" s="0"/>
      <c r="AKP5" s="0"/>
      <c r="AKQ5" s="0"/>
      <c r="AKR5" s="0"/>
      <c r="AKS5" s="0"/>
      <c r="AKT5" s="0"/>
      <c r="AKU5" s="0"/>
      <c r="AKV5" s="0"/>
      <c r="AKW5" s="0"/>
      <c r="AKX5" s="0"/>
      <c r="AKY5" s="0"/>
      <c r="AKZ5" s="0"/>
      <c r="ALA5" s="0"/>
      <c r="ALB5" s="0"/>
      <c r="ALC5" s="0"/>
      <c r="ALD5" s="0"/>
      <c r="ALE5" s="0"/>
      <c r="ALF5" s="0"/>
      <c r="ALG5" s="0"/>
      <c r="ALH5" s="0"/>
      <c r="ALI5" s="0"/>
      <c r="ALJ5" s="0"/>
      <c r="ALK5" s="0"/>
      <c r="ALL5" s="0"/>
      <c r="ALM5" s="0"/>
      <c r="ALN5" s="0"/>
      <c r="ALO5" s="0"/>
      <c r="ALP5" s="0"/>
      <c r="ALQ5" s="0"/>
      <c r="ALR5" s="0"/>
      <c r="ALS5" s="0"/>
      <c r="ALT5" s="0"/>
      <c r="ALU5" s="0"/>
      <c r="ALV5" s="0"/>
      <c r="ALW5" s="0"/>
      <c r="ALX5" s="0"/>
      <c r="ALY5" s="0"/>
      <c r="ALZ5" s="0"/>
      <c r="AMA5" s="0"/>
      <c r="AMB5" s="0"/>
      <c r="AMC5" s="0"/>
      <c r="AMD5" s="0"/>
      <c r="AME5" s="0"/>
      <c r="AMF5" s="0"/>
      <c r="AMG5" s="0"/>
      <c r="AMH5" s="0"/>
      <c r="AMI5" s="0"/>
      <c r="AMJ5" s="0"/>
    </row>
    <row r="6" customFormat="false" ht="14.9" hidden="false" customHeight="true" outlineLevel="0" collapsed="false">
      <c r="A6" s="0"/>
      <c r="B6" s="189"/>
      <c r="C6" s="190" t="s">
        <v>238</v>
      </c>
      <c r="D6" s="191"/>
      <c r="E6" s="191"/>
      <c r="F6" s="191"/>
      <c r="G6" s="191"/>
      <c r="H6" s="191"/>
      <c r="I6" s="192"/>
      <c r="J6" s="193" t="s">
        <v>239</v>
      </c>
      <c r="K6" s="191"/>
      <c r="L6" s="191"/>
      <c r="M6" s="192"/>
      <c r="N6" s="194"/>
      <c r="O6" s="194"/>
      <c r="P6" s="194"/>
      <c r="Q6" s="194"/>
      <c r="R6" s="194"/>
      <c r="S6" s="194"/>
      <c r="T6" s="194"/>
      <c r="U6" s="194"/>
      <c r="V6" s="194"/>
      <c r="W6" s="194"/>
      <c r="X6" s="194"/>
      <c r="Y6" s="194"/>
      <c r="Z6" s="194"/>
      <c r="AA6" s="194"/>
      <c r="AB6" s="194"/>
      <c r="AC6" s="194"/>
      <c r="AD6" s="194"/>
      <c r="AE6" s="194"/>
      <c r="AF6" s="194"/>
      <c r="AG6" s="194"/>
      <c r="AH6" s="194"/>
      <c r="AI6" s="194"/>
      <c r="AJ6" s="194"/>
      <c r="AK6" s="194"/>
      <c r="AL6" s="194"/>
      <c r="AM6" s="194"/>
      <c r="AN6" s="194"/>
      <c r="AO6" s="194"/>
      <c r="AP6" s="194"/>
      <c r="AQ6" s="194"/>
      <c r="AR6" s="194"/>
      <c r="AS6" s="194"/>
      <c r="AT6" s="194"/>
      <c r="AU6" s="194"/>
      <c r="AV6" s="194"/>
      <c r="AW6" s="194"/>
      <c r="AX6" s="194"/>
      <c r="AY6" s="194"/>
      <c r="AZ6" s="194"/>
      <c r="BA6" s="194"/>
      <c r="BB6" s="194"/>
      <c r="BC6" s="194"/>
      <c r="BD6" s="194"/>
      <c r="BE6" s="0"/>
      <c r="BF6" s="0"/>
      <c r="BG6" s="0"/>
      <c r="BH6" s="0"/>
      <c r="BI6" s="0"/>
      <c r="BJ6" s="0"/>
      <c r="BK6" s="0"/>
      <c r="BL6" s="0"/>
      <c r="BM6" s="0"/>
      <c r="BN6" s="0"/>
      <c r="BO6" s="0"/>
      <c r="BP6" s="0"/>
      <c r="BQ6" s="0"/>
      <c r="BR6" s="0"/>
      <c r="BS6" s="0"/>
      <c r="BT6" s="0"/>
      <c r="BU6" s="0"/>
      <c r="BV6" s="0"/>
      <c r="BW6" s="0"/>
      <c r="BX6" s="0"/>
      <c r="BY6" s="0"/>
      <c r="BZ6" s="0"/>
      <c r="CA6" s="0"/>
      <c r="CB6" s="0"/>
      <c r="CC6" s="0"/>
      <c r="CD6" s="0"/>
      <c r="CE6" s="0"/>
      <c r="CF6" s="0"/>
      <c r="CG6" s="0"/>
      <c r="CH6" s="0"/>
      <c r="CI6" s="0"/>
      <c r="CJ6" s="0"/>
      <c r="CK6" s="0"/>
      <c r="CL6" s="0"/>
      <c r="CM6" s="0"/>
      <c r="CN6" s="0"/>
      <c r="CO6" s="0"/>
      <c r="CP6" s="0"/>
      <c r="CQ6" s="0"/>
      <c r="CR6" s="0"/>
      <c r="CS6" s="0"/>
      <c r="CT6" s="0"/>
      <c r="CU6" s="0"/>
      <c r="CV6" s="0"/>
      <c r="CW6" s="0"/>
      <c r="CX6" s="0"/>
      <c r="CY6" s="0"/>
      <c r="CZ6" s="0"/>
      <c r="DA6" s="0"/>
      <c r="DB6" s="0"/>
      <c r="DC6" s="0"/>
      <c r="DD6" s="0"/>
      <c r="DE6" s="0"/>
      <c r="DF6" s="0"/>
      <c r="DG6" s="0"/>
      <c r="DH6" s="0"/>
      <c r="DI6" s="0"/>
      <c r="DJ6" s="0"/>
      <c r="DK6" s="0"/>
      <c r="DL6" s="0"/>
      <c r="DM6" s="0"/>
      <c r="DN6" s="0"/>
      <c r="DO6" s="0"/>
      <c r="DP6" s="0"/>
      <c r="DQ6" s="0"/>
      <c r="DR6" s="0"/>
      <c r="DS6" s="0"/>
      <c r="DT6" s="0"/>
      <c r="DU6" s="0"/>
      <c r="DV6" s="0"/>
      <c r="DW6" s="0"/>
      <c r="DX6" s="0"/>
      <c r="DY6" s="0"/>
      <c r="DZ6" s="0"/>
      <c r="EA6" s="0"/>
      <c r="EB6" s="0"/>
      <c r="EC6" s="0"/>
      <c r="ED6" s="0"/>
      <c r="EE6" s="0"/>
      <c r="EF6" s="0"/>
      <c r="EG6" s="0"/>
      <c r="EH6" s="0"/>
      <c r="EI6" s="0"/>
      <c r="EJ6" s="0"/>
      <c r="EK6" s="0"/>
      <c r="EL6" s="0"/>
      <c r="EM6" s="0"/>
      <c r="EN6" s="0"/>
      <c r="EO6" s="0"/>
      <c r="EP6" s="0"/>
      <c r="EQ6" s="0"/>
      <c r="ER6" s="0"/>
      <c r="ES6" s="0"/>
      <c r="ET6" s="0"/>
      <c r="EU6" s="0"/>
      <c r="EV6" s="0"/>
      <c r="EW6" s="0"/>
      <c r="EX6" s="0"/>
      <c r="EY6" s="0"/>
      <c r="EZ6" s="0"/>
      <c r="FA6" s="0"/>
      <c r="FB6" s="0"/>
      <c r="FC6" s="0"/>
      <c r="FD6" s="0"/>
      <c r="FE6" s="0"/>
      <c r="FF6" s="0"/>
      <c r="FG6" s="0"/>
      <c r="FH6" s="0"/>
      <c r="FI6" s="0"/>
      <c r="FJ6" s="0"/>
      <c r="FK6" s="0"/>
      <c r="FL6" s="0"/>
      <c r="FM6" s="0"/>
      <c r="FN6" s="0"/>
      <c r="FO6" s="0"/>
      <c r="FP6" s="0"/>
      <c r="FQ6" s="0"/>
      <c r="FR6" s="0"/>
      <c r="FS6" s="0"/>
      <c r="FT6" s="0"/>
      <c r="FU6" s="0"/>
      <c r="FV6" s="0"/>
      <c r="FW6" s="0"/>
      <c r="FX6" s="0"/>
      <c r="FY6" s="0"/>
      <c r="FZ6" s="0"/>
      <c r="GA6" s="0"/>
      <c r="GB6" s="0"/>
      <c r="GC6" s="0"/>
      <c r="GD6" s="0"/>
      <c r="GE6" s="0"/>
      <c r="GF6" s="0"/>
      <c r="GG6" s="0"/>
      <c r="GH6" s="0"/>
      <c r="GI6" s="0"/>
      <c r="GJ6" s="0"/>
      <c r="GK6" s="0"/>
      <c r="GL6" s="0"/>
      <c r="GM6" s="0"/>
      <c r="GN6" s="0"/>
      <c r="GO6" s="0"/>
      <c r="GP6" s="0"/>
      <c r="GQ6" s="0"/>
      <c r="GR6" s="0"/>
      <c r="GS6" s="0"/>
      <c r="GT6" s="0"/>
      <c r="GU6" s="0"/>
      <c r="GV6" s="0"/>
      <c r="GW6" s="0"/>
      <c r="GX6" s="0"/>
      <c r="GY6" s="0"/>
      <c r="GZ6" s="0"/>
      <c r="HA6" s="0"/>
      <c r="HB6" s="0"/>
      <c r="HC6" s="0"/>
      <c r="HD6" s="0"/>
      <c r="HE6" s="0"/>
      <c r="HF6" s="0"/>
      <c r="HG6" s="0"/>
      <c r="HH6" s="0"/>
      <c r="HI6" s="0"/>
      <c r="HJ6" s="0"/>
      <c r="HK6" s="0"/>
      <c r="HL6" s="0"/>
      <c r="HM6" s="0"/>
      <c r="HN6" s="0"/>
      <c r="HO6" s="0"/>
      <c r="HP6" s="0"/>
      <c r="HQ6" s="0"/>
      <c r="HR6" s="0"/>
      <c r="HS6" s="0"/>
      <c r="HT6" s="0"/>
      <c r="HU6" s="0"/>
      <c r="HV6" s="0"/>
      <c r="HW6" s="0"/>
      <c r="HX6" s="0"/>
      <c r="HY6" s="0"/>
      <c r="HZ6" s="0"/>
      <c r="IA6" s="0"/>
      <c r="IB6" s="0"/>
      <c r="IC6" s="0"/>
      <c r="ID6" s="0"/>
      <c r="IE6" s="0"/>
      <c r="IF6" s="0"/>
      <c r="IG6" s="0"/>
      <c r="IH6" s="0"/>
      <c r="II6" s="0"/>
      <c r="IJ6" s="0"/>
      <c r="IK6" s="0"/>
      <c r="IL6" s="0"/>
      <c r="IM6" s="0"/>
      <c r="IN6" s="0"/>
      <c r="IO6" s="0"/>
      <c r="IP6" s="0"/>
      <c r="IQ6" s="0"/>
      <c r="IR6" s="0"/>
      <c r="IS6" s="0"/>
      <c r="IT6" s="0"/>
      <c r="IU6" s="0"/>
      <c r="IV6" s="0"/>
      <c r="IW6" s="0"/>
      <c r="IX6" s="0"/>
      <c r="IY6" s="0"/>
      <c r="IZ6" s="0"/>
      <c r="JA6" s="0"/>
      <c r="JB6" s="0"/>
      <c r="JC6" s="0"/>
      <c r="JD6" s="0"/>
      <c r="JE6" s="0"/>
      <c r="JF6" s="0"/>
      <c r="JG6" s="0"/>
      <c r="JH6" s="0"/>
      <c r="JI6" s="0"/>
      <c r="JJ6" s="0"/>
      <c r="JK6" s="0"/>
      <c r="JL6" s="0"/>
      <c r="JM6" s="0"/>
      <c r="JN6" s="0"/>
      <c r="JO6" s="0"/>
      <c r="JP6" s="0"/>
      <c r="JQ6" s="0"/>
      <c r="JR6" s="0"/>
      <c r="JS6" s="0"/>
      <c r="JT6" s="0"/>
      <c r="JU6" s="0"/>
      <c r="JV6" s="0"/>
      <c r="JW6" s="0"/>
      <c r="JX6" s="0"/>
      <c r="JY6" s="0"/>
      <c r="JZ6" s="0"/>
      <c r="KA6" s="0"/>
      <c r="KB6" s="0"/>
      <c r="KC6" s="0"/>
      <c r="KD6" s="0"/>
      <c r="KE6" s="0"/>
      <c r="KF6" s="0"/>
      <c r="KG6" s="0"/>
      <c r="KH6" s="0"/>
      <c r="KI6" s="0"/>
      <c r="KJ6" s="0"/>
      <c r="KK6" s="0"/>
      <c r="KL6" s="0"/>
      <c r="KM6" s="0"/>
      <c r="KN6" s="0"/>
      <c r="KO6" s="0"/>
      <c r="KP6" s="0"/>
      <c r="KQ6" s="0"/>
      <c r="KR6" s="0"/>
      <c r="KS6" s="0"/>
      <c r="KT6" s="0"/>
      <c r="KU6" s="0"/>
      <c r="KV6" s="0"/>
      <c r="KW6" s="0"/>
      <c r="KX6" s="0"/>
      <c r="KY6" s="0"/>
      <c r="KZ6" s="0"/>
      <c r="LA6" s="0"/>
      <c r="LB6" s="0"/>
      <c r="LC6" s="0"/>
      <c r="LD6" s="0"/>
      <c r="LE6" s="0"/>
      <c r="LF6" s="0"/>
      <c r="LG6" s="0"/>
      <c r="LH6" s="0"/>
      <c r="LI6" s="0"/>
      <c r="LJ6" s="0"/>
      <c r="LK6" s="0"/>
      <c r="LL6" s="0"/>
      <c r="LM6" s="0"/>
      <c r="LN6" s="0"/>
      <c r="LO6" s="0"/>
      <c r="LP6" s="0"/>
      <c r="LQ6" s="0"/>
      <c r="LR6" s="0"/>
      <c r="LS6" s="0"/>
      <c r="LT6" s="0"/>
      <c r="LU6" s="0"/>
      <c r="LV6" s="0"/>
      <c r="LW6" s="0"/>
      <c r="LX6" s="0"/>
      <c r="LY6" s="0"/>
      <c r="LZ6" s="0"/>
      <c r="MA6" s="0"/>
      <c r="MB6" s="0"/>
      <c r="MC6" s="0"/>
      <c r="MD6" s="0"/>
      <c r="ME6" s="0"/>
      <c r="MF6" s="0"/>
      <c r="MG6" s="0"/>
      <c r="MH6" s="0"/>
      <c r="MI6" s="0"/>
      <c r="MJ6" s="0"/>
      <c r="MK6" s="0"/>
      <c r="ML6" s="0"/>
      <c r="MM6" s="0"/>
      <c r="MN6" s="0"/>
      <c r="MO6" s="0"/>
      <c r="MP6" s="0"/>
      <c r="MQ6" s="0"/>
      <c r="MR6" s="0"/>
      <c r="MS6" s="0"/>
      <c r="MT6" s="0"/>
      <c r="MU6" s="0"/>
      <c r="MV6" s="0"/>
      <c r="MW6" s="0"/>
      <c r="MX6" s="0"/>
      <c r="MY6" s="0"/>
      <c r="MZ6" s="0"/>
      <c r="NA6" s="0"/>
      <c r="NB6" s="0"/>
      <c r="NC6" s="0"/>
      <c r="ND6" s="0"/>
      <c r="NE6" s="0"/>
      <c r="NF6" s="0"/>
      <c r="NG6" s="0"/>
      <c r="NH6" s="0"/>
      <c r="NI6" s="0"/>
      <c r="NJ6" s="0"/>
      <c r="NK6" s="0"/>
      <c r="NL6" s="0"/>
      <c r="NM6" s="0"/>
      <c r="NN6" s="0"/>
      <c r="NO6" s="0"/>
      <c r="NP6" s="0"/>
      <c r="NQ6" s="0"/>
      <c r="NR6" s="0"/>
      <c r="NS6" s="0"/>
      <c r="NT6" s="0"/>
      <c r="NU6" s="0"/>
      <c r="NV6" s="0"/>
      <c r="NW6" s="0"/>
      <c r="NX6" s="0"/>
      <c r="NY6" s="0"/>
      <c r="NZ6" s="0"/>
      <c r="OA6" s="0"/>
      <c r="OB6" s="0"/>
      <c r="OC6" s="0"/>
      <c r="OD6" s="0"/>
      <c r="OE6" s="0"/>
      <c r="OF6" s="0"/>
      <c r="OG6" s="0"/>
      <c r="OH6" s="0"/>
      <c r="OI6" s="0"/>
      <c r="OJ6" s="0"/>
      <c r="OK6" s="0"/>
      <c r="OL6" s="0"/>
      <c r="OM6" s="0"/>
      <c r="ON6" s="0"/>
      <c r="OO6" s="0"/>
      <c r="OP6" s="0"/>
      <c r="OQ6" s="0"/>
      <c r="OR6" s="0"/>
      <c r="OS6" s="0"/>
      <c r="OT6" s="0"/>
      <c r="OU6" s="0"/>
      <c r="OV6" s="0"/>
      <c r="OW6" s="0"/>
      <c r="OX6" s="0"/>
      <c r="OY6" s="0"/>
      <c r="OZ6" s="0"/>
      <c r="PA6" s="0"/>
      <c r="PB6" s="0"/>
      <c r="PC6" s="0"/>
      <c r="PD6" s="0"/>
      <c r="PE6" s="0"/>
      <c r="PF6" s="0"/>
      <c r="PG6" s="0"/>
      <c r="PH6" s="0"/>
      <c r="PI6" s="0"/>
      <c r="PJ6" s="0"/>
      <c r="PK6" s="0"/>
      <c r="PL6" s="0"/>
      <c r="PM6" s="0"/>
      <c r="PN6" s="0"/>
      <c r="PO6" s="0"/>
      <c r="PP6" s="0"/>
      <c r="PQ6" s="0"/>
      <c r="PR6" s="0"/>
      <c r="PS6" s="0"/>
      <c r="PT6" s="0"/>
      <c r="PU6" s="0"/>
      <c r="PV6" s="0"/>
      <c r="PW6" s="0"/>
      <c r="PX6" s="0"/>
      <c r="PY6" s="0"/>
      <c r="PZ6" s="0"/>
      <c r="QA6" s="0"/>
      <c r="QB6" s="0"/>
      <c r="QC6" s="0"/>
      <c r="QD6" s="0"/>
      <c r="QE6" s="0"/>
      <c r="QF6" s="0"/>
      <c r="QG6" s="0"/>
      <c r="QH6" s="0"/>
      <c r="QI6" s="0"/>
      <c r="QJ6" s="0"/>
      <c r="QK6" s="0"/>
      <c r="QL6" s="0"/>
      <c r="QM6" s="0"/>
      <c r="QN6" s="0"/>
      <c r="QO6" s="0"/>
      <c r="QP6" s="0"/>
      <c r="QQ6" s="0"/>
      <c r="QR6" s="0"/>
      <c r="QS6" s="0"/>
      <c r="QT6" s="0"/>
      <c r="QU6" s="0"/>
      <c r="QV6" s="0"/>
      <c r="QW6" s="0"/>
      <c r="QX6" s="0"/>
      <c r="QY6" s="0"/>
      <c r="QZ6" s="0"/>
      <c r="RA6" s="0"/>
      <c r="RB6" s="0"/>
      <c r="RC6" s="0"/>
      <c r="RD6" s="0"/>
      <c r="RE6" s="0"/>
      <c r="RF6" s="0"/>
      <c r="RG6" s="0"/>
      <c r="RH6" s="0"/>
      <c r="RI6" s="0"/>
      <c r="RJ6" s="0"/>
      <c r="RK6" s="0"/>
      <c r="RL6" s="0"/>
      <c r="RM6" s="0"/>
      <c r="RN6" s="0"/>
      <c r="RO6" s="0"/>
      <c r="RP6" s="0"/>
      <c r="RQ6" s="0"/>
      <c r="RR6" s="0"/>
      <c r="RS6" s="0"/>
      <c r="RT6" s="0"/>
      <c r="RU6" s="0"/>
      <c r="RV6" s="0"/>
      <c r="RW6" s="0"/>
      <c r="RX6" s="0"/>
      <c r="RY6" s="0"/>
      <c r="RZ6" s="0"/>
      <c r="SA6" s="0"/>
      <c r="SB6" s="0"/>
      <c r="SC6" s="0"/>
      <c r="SD6" s="0"/>
      <c r="SE6" s="0"/>
      <c r="SF6" s="0"/>
      <c r="SG6" s="0"/>
      <c r="SH6" s="0"/>
      <c r="SI6" s="0"/>
      <c r="SJ6" s="0"/>
      <c r="SK6" s="0"/>
      <c r="SL6" s="0"/>
      <c r="SM6" s="0"/>
      <c r="SN6" s="0"/>
      <c r="SO6" s="0"/>
      <c r="SP6" s="0"/>
      <c r="SQ6" s="0"/>
      <c r="SR6" s="0"/>
      <c r="SS6" s="0"/>
      <c r="ST6" s="0"/>
      <c r="SU6" s="0"/>
      <c r="SV6" s="0"/>
      <c r="SW6" s="0"/>
      <c r="SX6" s="0"/>
      <c r="SY6" s="0"/>
      <c r="SZ6" s="0"/>
      <c r="TA6" s="0"/>
      <c r="TB6" s="0"/>
      <c r="TC6" s="0"/>
      <c r="TD6" s="0"/>
      <c r="TE6" s="0"/>
      <c r="TF6" s="0"/>
      <c r="TG6" s="0"/>
      <c r="TH6" s="0"/>
      <c r="TI6" s="0"/>
      <c r="TJ6" s="0"/>
      <c r="TK6" s="0"/>
      <c r="TL6" s="0"/>
      <c r="TM6" s="0"/>
      <c r="TN6" s="0"/>
      <c r="TO6" s="0"/>
      <c r="TP6" s="0"/>
      <c r="TQ6" s="0"/>
      <c r="TR6" s="0"/>
      <c r="TS6" s="0"/>
      <c r="TT6" s="0"/>
      <c r="TU6" s="0"/>
      <c r="TV6" s="0"/>
      <c r="TW6" s="0"/>
      <c r="TX6" s="0"/>
      <c r="TY6" s="0"/>
      <c r="TZ6" s="0"/>
      <c r="UA6" s="0"/>
      <c r="UB6" s="0"/>
      <c r="UC6" s="0"/>
      <c r="UD6" s="0"/>
      <c r="UE6" s="0"/>
      <c r="UF6" s="0"/>
      <c r="UG6" s="0"/>
      <c r="UH6" s="0"/>
      <c r="UI6" s="0"/>
      <c r="UJ6" s="0"/>
      <c r="UK6" s="0"/>
      <c r="UL6" s="0"/>
      <c r="UM6" s="0"/>
      <c r="UN6" s="0"/>
      <c r="UO6" s="0"/>
      <c r="UP6" s="0"/>
      <c r="UQ6" s="0"/>
      <c r="UR6" s="0"/>
      <c r="US6" s="0"/>
      <c r="UT6" s="0"/>
      <c r="UU6" s="0"/>
      <c r="UV6" s="0"/>
      <c r="UW6" s="0"/>
      <c r="UX6" s="0"/>
      <c r="UY6" s="0"/>
      <c r="UZ6" s="0"/>
      <c r="VA6" s="0"/>
      <c r="VB6" s="0"/>
      <c r="VC6" s="0"/>
      <c r="VD6" s="0"/>
      <c r="VE6" s="0"/>
      <c r="VF6" s="0"/>
      <c r="VG6" s="0"/>
      <c r="VH6" s="0"/>
      <c r="VI6" s="0"/>
      <c r="VJ6" s="0"/>
      <c r="VK6" s="0"/>
      <c r="VL6" s="0"/>
      <c r="VM6" s="0"/>
      <c r="VN6" s="0"/>
      <c r="VO6" s="0"/>
      <c r="VP6" s="0"/>
      <c r="VQ6" s="0"/>
      <c r="VR6" s="0"/>
      <c r="VS6" s="0"/>
      <c r="VT6" s="0"/>
      <c r="VU6" s="0"/>
      <c r="VV6" s="0"/>
      <c r="VW6" s="0"/>
      <c r="VX6" s="0"/>
      <c r="VY6" s="0"/>
      <c r="VZ6" s="0"/>
      <c r="WA6" s="0"/>
      <c r="WB6" s="0"/>
      <c r="WC6" s="0"/>
      <c r="WD6" s="0"/>
      <c r="WE6" s="0"/>
      <c r="WF6" s="0"/>
      <c r="WG6" s="0"/>
      <c r="WH6" s="0"/>
      <c r="WI6" s="0"/>
      <c r="WJ6" s="0"/>
      <c r="WK6" s="0"/>
      <c r="WL6" s="0"/>
      <c r="WM6" s="0"/>
      <c r="WN6" s="0"/>
      <c r="WO6" s="0"/>
      <c r="WP6" s="0"/>
      <c r="WQ6" s="0"/>
      <c r="WR6" s="0"/>
      <c r="WS6" s="0"/>
      <c r="WT6" s="0"/>
      <c r="WU6" s="0"/>
      <c r="WV6" s="0"/>
      <c r="WW6" s="0"/>
      <c r="WX6" s="0"/>
      <c r="WY6" s="0"/>
      <c r="WZ6" s="0"/>
      <c r="XA6" s="0"/>
      <c r="XB6" s="0"/>
      <c r="XC6" s="0"/>
      <c r="XD6" s="0"/>
      <c r="XE6" s="0"/>
      <c r="XF6" s="0"/>
      <c r="XG6" s="0"/>
      <c r="XH6" s="0"/>
      <c r="XI6" s="0"/>
      <c r="XJ6" s="0"/>
      <c r="XK6" s="0"/>
      <c r="XL6" s="0"/>
      <c r="XM6" s="0"/>
      <c r="XN6" s="0"/>
      <c r="XO6" s="0"/>
      <c r="XP6" s="0"/>
      <c r="XQ6" s="0"/>
      <c r="XR6" s="0"/>
      <c r="XS6" s="0"/>
      <c r="XT6" s="0"/>
      <c r="XU6" s="0"/>
      <c r="XV6" s="0"/>
      <c r="XW6" s="0"/>
      <c r="XX6" s="0"/>
      <c r="XY6" s="0"/>
      <c r="XZ6" s="0"/>
      <c r="YA6" s="0"/>
      <c r="YB6" s="0"/>
      <c r="YC6" s="0"/>
      <c r="YD6" s="0"/>
      <c r="YE6" s="0"/>
      <c r="YF6" s="0"/>
      <c r="YG6" s="0"/>
      <c r="YH6" s="0"/>
      <c r="YI6" s="0"/>
      <c r="YJ6" s="0"/>
      <c r="YK6" s="0"/>
      <c r="YL6" s="0"/>
      <c r="YM6" s="0"/>
      <c r="YN6" s="0"/>
      <c r="YO6" s="0"/>
      <c r="YP6" s="0"/>
      <c r="YQ6" s="0"/>
      <c r="YR6" s="0"/>
      <c r="YS6" s="0"/>
      <c r="YT6" s="0"/>
      <c r="YU6" s="0"/>
      <c r="YV6" s="0"/>
      <c r="YW6" s="0"/>
      <c r="YX6" s="0"/>
      <c r="YY6" s="0"/>
      <c r="YZ6" s="0"/>
      <c r="ZA6" s="0"/>
      <c r="ZB6" s="0"/>
      <c r="ZC6" s="0"/>
      <c r="ZD6" s="0"/>
      <c r="ZE6" s="0"/>
      <c r="ZF6" s="0"/>
      <c r="ZG6" s="0"/>
      <c r="ZH6" s="0"/>
      <c r="ZI6" s="0"/>
      <c r="ZJ6" s="0"/>
      <c r="ZK6" s="0"/>
      <c r="ZL6" s="0"/>
      <c r="ZM6" s="0"/>
      <c r="ZN6" s="0"/>
      <c r="ZO6" s="0"/>
      <c r="ZP6" s="0"/>
      <c r="ZQ6" s="0"/>
      <c r="ZR6" s="0"/>
      <c r="ZS6" s="0"/>
      <c r="ZT6" s="0"/>
      <c r="ZU6" s="0"/>
      <c r="ZV6" s="0"/>
      <c r="ZW6" s="0"/>
      <c r="ZX6" s="0"/>
      <c r="ZY6" s="0"/>
      <c r="ZZ6" s="0"/>
      <c r="AAA6" s="0"/>
      <c r="AAB6" s="0"/>
      <c r="AAC6" s="0"/>
      <c r="AAD6" s="0"/>
      <c r="AAE6" s="0"/>
      <c r="AAF6" s="0"/>
      <c r="AAG6" s="0"/>
      <c r="AAH6" s="0"/>
      <c r="AAI6" s="0"/>
      <c r="AAJ6" s="0"/>
      <c r="AAK6" s="0"/>
      <c r="AAL6" s="0"/>
      <c r="AAM6" s="0"/>
      <c r="AAN6" s="0"/>
      <c r="AAO6" s="0"/>
      <c r="AAP6" s="0"/>
      <c r="AAQ6" s="0"/>
      <c r="AAR6" s="0"/>
      <c r="AAS6" s="0"/>
      <c r="AAT6" s="0"/>
      <c r="AAU6" s="0"/>
      <c r="AAV6" s="0"/>
      <c r="AAW6" s="0"/>
      <c r="AAX6" s="0"/>
      <c r="AAY6" s="0"/>
      <c r="AAZ6" s="0"/>
      <c r="ABA6" s="0"/>
      <c r="ABB6" s="0"/>
      <c r="ABC6" s="0"/>
      <c r="ABD6" s="0"/>
      <c r="ABE6" s="0"/>
      <c r="ABF6" s="0"/>
      <c r="ABG6" s="0"/>
      <c r="ABH6" s="0"/>
      <c r="ABI6" s="0"/>
      <c r="ABJ6" s="0"/>
      <c r="ABK6" s="0"/>
      <c r="ABL6" s="0"/>
      <c r="ABM6" s="0"/>
      <c r="ABN6" s="0"/>
      <c r="ABO6" s="0"/>
      <c r="ABP6" s="0"/>
      <c r="ABQ6" s="0"/>
      <c r="ABR6" s="0"/>
      <c r="ABS6" s="0"/>
      <c r="ABT6" s="0"/>
      <c r="ABU6" s="0"/>
      <c r="ABV6" s="0"/>
      <c r="ABW6" s="0"/>
      <c r="ABX6" s="0"/>
      <c r="ABY6" s="0"/>
      <c r="ABZ6" s="0"/>
      <c r="ACA6" s="0"/>
      <c r="ACB6" s="0"/>
      <c r="ACC6" s="0"/>
      <c r="ACD6" s="0"/>
      <c r="ACE6" s="0"/>
      <c r="ACF6" s="0"/>
      <c r="ACG6" s="0"/>
      <c r="ACH6" s="0"/>
      <c r="ACI6" s="0"/>
      <c r="ACJ6" s="0"/>
      <c r="ACK6" s="0"/>
      <c r="ACL6" s="0"/>
      <c r="ACM6" s="0"/>
      <c r="ACN6" s="0"/>
      <c r="ACO6" s="0"/>
      <c r="ACP6" s="0"/>
      <c r="ACQ6" s="0"/>
      <c r="ACR6" s="0"/>
      <c r="ACS6" s="0"/>
      <c r="ACT6" s="0"/>
      <c r="ACU6" s="0"/>
      <c r="ACV6" s="0"/>
      <c r="ACW6" s="0"/>
      <c r="ACX6" s="0"/>
      <c r="ACY6" s="0"/>
      <c r="ACZ6" s="0"/>
      <c r="ADA6" s="0"/>
      <c r="ADB6" s="0"/>
      <c r="ADC6" s="0"/>
      <c r="ADD6" s="0"/>
      <c r="ADE6" s="0"/>
      <c r="ADF6" s="0"/>
      <c r="ADG6" s="0"/>
      <c r="ADH6" s="0"/>
      <c r="ADI6" s="0"/>
      <c r="ADJ6" s="0"/>
      <c r="ADK6" s="0"/>
      <c r="ADL6" s="0"/>
      <c r="ADM6" s="0"/>
      <c r="ADN6" s="0"/>
      <c r="ADO6" s="0"/>
      <c r="ADP6" s="0"/>
      <c r="ADQ6" s="0"/>
      <c r="ADR6" s="0"/>
      <c r="ADS6" s="0"/>
      <c r="ADT6" s="0"/>
      <c r="ADU6" s="0"/>
      <c r="ADV6" s="0"/>
      <c r="ADW6" s="0"/>
      <c r="ADX6" s="0"/>
      <c r="ADY6" s="0"/>
      <c r="ADZ6" s="0"/>
      <c r="AEA6" s="0"/>
      <c r="AEB6" s="0"/>
      <c r="AEC6" s="0"/>
      <c r="AED6" s="0"/>
      <c r="AEE6" s="0"/>
      <c r="AEF6" s="0"/>
      <c r="AEG6" s="0"/>
      <c r="AEH6" s="0"/>
      <c r="AEI6" s="0"/>
      <c r="AEJ6" s="0"/>
      <c r="AEK6" s="0"/>
      <c r="AEL6" s="0"/>
      <c r="AEM6" s="0"/>
      <c r="AEN6" s="0"/>
      <c r="AEO6" s="0"/>
      <c r="AEP6" s="0"/>
      <c r="AEQ6" s="0"/>
      <c r="AER6" s="0"/>
      <c r="AES6" s="0"/>
      <c r="AET6" s="0"/>
      <c r="AEU6" s="0"/>
      <c r="AEV6" s="0"/>
      <c r="AEW6" s="0"/>
      <c r="AEX6" s="0"/>
      <c r="AEY6" s="0"/>
      <c r="AEZ6" s="0"/>
      <c r="AFA6" s="0"/>
      <c r="AFB6" s="0"/>
      <c r="AFC6" s="0"/>
      <c r="AFD6" s="0"/>
      <c r="AFE6" s="0"/>
      <c r="AFF6" s="0"/>
      <c r="AFG6" s="0"/>
      <c r="AFH6" s="0"/>
      <c r="AFI6" s="0"/>
      <c r="AFJ6" s="0"/>
      <c r="AFK6" s="0"/>
      <c r="AFL6" s="0"/>
      <c r="AFM6" s="0"/>
      <c r="AFN6" s="0"/>
      <c r="AFO6" s="0"/>
      <c r="AFP6" s="0"/>
      <c r="AFQ6" s="0"/>
      <c r="AFR6" s="0"/>
      <c r="AFS6" s="0"/>
      <c r="AFT6" s="0"/>
      <c r="AFU6" s="0"/>
      <c r="AFV6" s="0"/>
      <c r="AFW6" s="0"/>
      <c r="AFX6" s="0"/>
      <c r="AFY6" s="0"/>
      <c r="AFZ6" s="0"/>
      <c r="AGA6" s="0"/>
      <c r="AGB6" s="0"/>
      <c r="AGC6" s="0"/>
      <c r="AGD6" s="0"/>
      <c r="AGE6" s="0"/>
      <c r="AGF6" s="0"/>
      <c r="AGG6" s="0"/>
      <c r="AGH6" s="0"/>
      <c r="AGI6" s="0"/>
      <c r="AGJ6" s="0"/>
      <c r="AGK6" s="0"/>
      <c r="AGL6" s="0"/>
      <c r="AGM6" s="0"/>
      <c r="AGN6" s="0"/>
      <c r="AGO6" s="0"/>
      <c r="AGP6" s="0"/>
      <c r="AGQ6" s="0"/>
      <c r="AGR6" s="0"/>
      <c r="AGS6" s="0"/>
      <c r="AGT6" s="0"/>
      <c r="AGU6" s="0"/>
      <c r="AGV6" s="0"/>
      <c r="AGW6" s="0"/>
      <c r="AGX6" s="0"/>
      <c r="AGY6" s="0"/>
      <c r="AGZ6" s="0"/>
      <c r="AHA6" s="0"/>
      <c r="AHB6" s="0"/>
      <c r="AHC6" s="0"/>
      <c r="AHD6" s="0"/>
      <c r="AHE6" s="0"/>
      <c r="AHF6" s="0"/>
      <c r="AHG6" s="0"/>
      <c r="AHH6" s="0"/>
      <c r="AHI6" s="0"/>
      <c r="AHJ6" s="0"/>
      <c r="AHK6" s="0"/>
      <c r="AHL6" s="0"/>
      <c r="AHM6" s="0"/>
      <c r="AHN6" s="0"/>
      <c r="AHO6" s="0"/>
      <c r="AHP6" s="0"/>
      <c r="AHQ6" s="0"/>
      <c r="AHR6" s="0"/>
      <c r="AHS6" s="0"/>
      <c r="AHT6" s="0"/>
      <c r="AHU6" s="0"/>
      <c r="AHV6" s="0"/>
      <c r="AHW6" s="0"/>
      <c r="AHX6" s="0"/>
      <c r="AHY6" s="0"/>
      <c r="AHZ6" s="0"/>
      <c r="AIA6" s="0"/>
      <c r="AIB6" s="0"/>
      <c r="AIC6" s="0"/>
      <c r="AID6" s="0"/>
      <c r="AIE6" s="0"/>
      <c r="AIF6" s="0"/>
      <c r="AIG6" s="0"/>
      <c r="AIH6" s="0"/>
      <c r="AII6" s="0"/>
      <c r="AIJ6" s="0"/>
      <c r="AIK6" s="0"/>
      <c r="AIL6" s="0"/>
      <c r="AIM6" s="0"/>
      <c r="AIN6" s="0"/>
      <c r="AIO6" s="0"/>
      <c r="AIP6" s="0"/>
      <c r="AIQ6" s="0"/>
      <c r="AIR6" s="0"/>
      <c r="AIS6" s="0"/>
      <c r="AIT6" s="0"/>
      <c r="AIU6" s="0"/>
      <c r="AIV6" s="0"/>
      <c r="AIW6" s="0"/>
      <c r="AIX6" s="0"/>
      <c r="AIY6" s="0"/>
      <c r="AIZ6" s="0"/>
      <c r="AJA6" s="0"/>
      <c r="AJB6" s="0"/>
      <c r="AJC6" s="0"/>
      <c r="AJD6" s="0"/>
      <c r="AJE6" s="0"/>
      <c r="AJF6" s="0"/>
      <c r="AJG6" s="0"/>
      <c r="AJH6" s="0"/>
      <c r="AJI6" s="0"/>
      <c r="AJJ6" s="0"/>
      <c r="AJK6" s="0"/>
      <c r="AJL6" s="0"/>
      <c r="AJM6" s="0"/>
      <c r="AJN6" s="0"/>
      <c r="AJO6" s="0"/>
      <c r="AJP6" s="0"/>
      <c r="AJQ6" s="0"/>
      <c r="AJR6" s="0"/>
      <c r="AJS6" s="0"/>
      <c r="AJT6" s="0"/>
      <c r="AJU6" s="0"/>
      <c r="AJV6" s="0"/>
      <c r="AJW6" s="0"/>
      <c r="AJX6" s="0"/>
      <c r="AJY6" s="0"/>
      <c r="AJZ6" s="0"/>
      <c r="AKA6" s="0"/>
      <c r="AKB6" s="0"/>
      <c r="AKC6" s="0"/>
      <c r="AKD6" s="0"/>
      <c r="AKE6" s="0"/>
      <c r="AKF6" s="0"/>
      <c r="AKG6" s="0"/>
      <c r="AKH6" s="0"/>
      <c r="AKI6" s="0"/>
      <c r="AKJ6" s="0"/>
      <c r="AKK6" s="0"/>
      <c r="AKL6" s="0"/>
      <c r="AKM6" s="0"/>
      <c r="AKN6" s="0"/>
      <c r="AKO6" s="0"/>
      <c r="AKP6" s="0"/>
      <c r="AKQ6" s="0"/>
      <c r="AKR6" s="0"/>
      <c r="AKS6" s="0"/>
      <c r="AKT6" s="0"/>
      <c r="AKU6" s="0"/>
      <c r="AKV6" s="0"/>
      <c r="AKW6" s="0"/>
      <c r="AKX6" s="0"/>
      <c r="AKY6" s="0"/>
      <c r="AKZ6" s="0"/>
      <c r="ALA6" s="0"/>
      <c r="ALB6" s="0"/>
      <c r="ALC6" s="0"/>
      <c r="ALD6" s="0"/>
      <c r="ALE6" s="0"/>
      <c r="ALF6" s="0"/>
      <c r="ALG6" s="0"/>
      <c r="ALH6" s="0"/>
      <c r="ALI6" s="0"/>
      <c r="ALJ6" s="0"/>
      <c r="ALK6" s="0"/>
      <c r="ALL6" s="0"/>
      <c r="ALM6" s="0"/>
      <c r="ALN6" s="0"/>
      <c r="ALO6" s="0"/>
      <c r="ALP6" s="0"/>
      <c r="ALQ6" s="0"/>
      <c r="ALR6" s="0"/>
      <c r="ALS6" s="0"/>
      <c r="ALT6" s="0"/>
      <c r="ALU6" s="0"/>
      <c r="ALV6" s="0"/>
      <c r="ALW6" s="0"/>
      <c r="ALX6" s="0"/>
      <c r="ALY6" s="0"/>
      <c r="ALZ6" s="0"/>
      <c r="AMA6" s="0"/>
      <c r="AMB6" s="0"/>
      <c r="AMC6" s="0"/>
      <c r="AMD6" s="0"/>
      <c r="AME6" s="0"/>
      <c r="AMF6" s="0"/>
      <c r="AMG6" s="0"/>
      <c r="AMH6" s="0"/>
      <c r="AMI6" s="0"/>
      <c r="AMJ6" s="0"/>
    </row>
    <row r="7" customFormat="false" ht="14.9" hidden="false" customHeight="true" outlineLevel="0" collapsed="false">
      <c r="A7" s="0"/>
      <c r="B7" s="195"/>
      <c r="C7" s="196"/>
      <c r="D7" s="197"/>
      <c r="E7" s="197"/>
      <c r="F7" s="197"/>
      <c r="G7" s="197"/>
      <c r="H7" s="197"/>
      <c r="I7" s="198"/>
      <c r="J7" s="199" t="s">
        <v>240</v>
      </c>
      <c r="K7" s="200"/>
      <c r="L7" s="200"/>
      <c r="M7" s="201"/>
      <c r="N7" s="202" t="n">
        <f aca="false">'ワークシート1 事業所情報'!D8</f>
        <v>0</v>
      </c>
      <c r="O7" s="202"/>
      <c r="P7" s="202"/>
      <c r="Q7" s="202"/>
      <c r="R7" s="202"/>
      <c r="S7" s="202"/>
      <c r="T7" s="202"/>
      <c r="U7" s="202"/>
      <c r="V7" s="202"/>
      <c r="W7" s="202"/>
      <c r="X7" s="202"/>
      <c r="Y7" s="202"/>
      <c r="Z7" s="202"/>
      <c r="AA7" s="202"/>
      <c r="AB7" s="202"/>
      <c r="AC7" s="202"/>
      <c r="AD7" s="202"/>
      <c r="AE7" s="202"/>
      <c r="AF7" s="202"/>
      <c r="AG7" s="202"/>
      <c r="AH7" s="202"/>
      <c r="AI7" s="202"/>
      <c r="AJ7" s="202"/>
      <c r="AK7" s="202"/>
      <c r="AL7" s="202"/>
      <c r="AM7" s="202"/>
      <c r="AN7" s="202"/>
      <c r="AO7" s="202"/>
      <c r="AP7" s="202"/>
      <c r="AQ7" s="202"/>
      <c r="AR7" s="202"/>
      <c r="AS7" s="202"/>
      <c r="AT7" s="202"/>
      <c r="AU7" s="202"/>
      <c r="AV7" s="202"/>
      <c r="AW7" s="202"/>
      <c r="AX7" s="202"/>
      <c r="AY7" s="202"/>
      <c r="AZ7" s="202"/>
      <c r="BA7" s="202"/>
      <c r="BB7" s="202"/>
      <c r="BC7" s="202"/>
      <c r="BD7" s="202"/>
      <c r="BE7" s="0"/>
      <c r="BF7" s="0"/>
      <c r="BG7" s="0"/>
      <c r="BH7" s="0"/>
      <c r="BI7" s="0"/>
      <c r="BJ7" s="0"/>
      <c r="BK7" s="0"/>
      <c r="BL7" s="0"/>
      <c r="BM7" s="0"/>
      <c r="BN7" s="0"/>
      <c r="BO7" s="0"/>
      <c r="BP7" s="0"/>
      <c r="BQ7" s="0"/>
      <c r="BR7" s="0"/>
      <c r="BS7" s="0"/>
      <c r="BT7" s="0"/>
      <c r="BU7" s="0"/>
      <c r="BV7" s="0"/>
      <c r="BW7" s="0"/>
      <c r="BX7" s="0"/>
      <c r="BY7" s="0"/>
      <c r="BZ7" s="0"/>
      <c r="CA7" s="0"/>
      <c r="CB7" s="0"/>
      <c r="CC7" s="0"/>
      <c r="CD7" s="0"/>
      <c r="CE7" s="0"/>
      <c r="CF7" s="0"/>
      <c r="CG7" s="0"/>
      <c r="CH7" s="0"/>
      <c r="CI7" s="0"/>
      <c r="CJ7" s="0"/>
      <c r="CK7" s="0"/>
      <c r="CL7" s="0"/>
      <c r="CM7" s="0"/>
      <c r="CN7" s="0"/>
      <c r="CO7" s="0"/>
      <c r="CP7" s="0"/>
      <c r="CQ7" s="0"/>
      <c r="CR7" s="0"/>
      <c r="CS7" s="0"/>
      <c r="CT7" s="0"/>
      <c r="CU7" s="0"/>
      <c r="CV7" s="0"/>
      <c r="CW7" s="0"/>
      <c r="CX7" s="0"/>
      <c r="CY7" s="0"/>
      <c r="CZ7" s="0"/>
      <c r="DA7" s="0"/>
      <c r="DB7" s="0"/>
      <c r="DC7" s="0"/>
      <c r="DD7" s="0"/>
      <c r="DE7" s="0"/>
      <c r="DF7" s="0"/>
      <c r="DG7" s="0"/>
      <c r="DH7" s="0"/>
      <c r="DI7" s="0"/>
      <c r="DJ7" s="0"/>
      <c r="DK7" s="0"/>
      <c r="DL7" s="0"/>
      <c r="DM7" s="0"/>
      <c r="DN7" s="0"/>
      <c r="DO7" s="0"/>
      <c r="DP7" s="0"/>
      <c r="DQ7" s="0"/>
      <c r="DR7" s="0"/>
      <c r="DS7" s="0"/>
      <c r="DT7" s="0"/>
      <c r="DU7" s="0"/>
      <c r="DV7" s="0"/>
      <c r="DW7" s="0"/>
      <c r="DX7" s="0"/>
      <c r="DY7" s="0"/>
      <c r="DZ7" s="0"/>
      <c r="EA7" s="0"/>
      <c r="EB7" s="0"/>
      <c r="EC7" s="0"/>
      <c r="ED7" s="0"/>
      <c r="EE7" s="0"/>
      <c r="EF7" s="0"/>
      <c r="EG7" s="0"/>
      <c r="EH7" s="0"/>
      <c r="EI7" s="0"/>
      <c r="EJ7" s="0"/>
      <c r="EK7" s="0"/>
      <c r="EL7" s="0"/>
      <c r="EM7" s="0"/>
      <c r="EN7" s="0"/>
      <c r="EO7" s="0"/>
      <c r="EP7" s="0"/>
      <c r="EQ7" s="0"/>
      <c r="ER7" s="0"/>
      <c r="ES7" s="0"/>
      <c r="ET7" s="0"/>
      <c r="EU7" s="0"/>
      <c r="EV7" s="0"/>
      <c r="EW7" s="0"/>
      <c r="EX7" s="0"/>
      <c r="EY7" s="0"/>
      <c r="EZ7" s="0"/>
      <c r="FA7" s="0"/>
      <c r="FB7" s="0"/>
      <c r="FC7" s="0"/>
      <c r="FD7" s="0"/>
      <c r="FE7" s="0"/>
      <c r="FF7" s="0"/>
      <c r="FG7" s="0"/>
      <c r="FH7" s="0"/>
      <c r="FI7" s="0"/>
      <c r="FJ7" s="0"/>
      <c r="FK7" s="0"/>
      <c r="FL7" s="0"/>
      <c r="FM7" s="0"/>
      <c r="FN7" s="0"/>
      <c r="FO7" s="0"/>
      <c r="FP7" s="0"/>
      <c r="FQ7" s="0"/>
      <c r="FR7" s="0"/>
      <c r="FS7" s="0"/>
      <c r="FT7" s="0"/>
      <c r="FU7" s="0"/>
      <c r="FV7" s="0"/>
      <c r="FW7" s="0"/>
      <c r="FX7" s="0"/>
      <c r="FY7" s="0"/>
      <c r="FZ7" s="0"/>
      <c r="GA7" s="0"/>
      <c r="GB7" s="0"/>
      <c r="GC7" s="0"/>
      <c r="GD7" s="0"/>
      <c r="GE7" s="0"/>
      <c r="GF7" s="0"/>
      <c r="GG7" s="0"/>
      <c r="GH7" s="0"/>
      <c r="GI7" s="0"/>
      <c r="GJ7" s="0"/>
      <c r="GK7" s="0"/>
      <c r="GL7" s="0"/>
      <c r="GM7" s="0"/>
      <c r="GN7" s="0"/>
      <c r="GO7" s="0"/>
      <c r="GP7" s="0"/>
      <c r="GQ7" s="0"/>
      <c r="GR7" s="0"/>
      <c r="GS7" s="0"/>
      <c r="GT7" s="0"/>
      <c r="GU7" s="0"/>
      <c r="GV7" s="0"/>
      <c r="GW7" s="0"/>
      <c r="GX7" s="0"/>
      <c r="GY7" s="0"/>
      <c r="GZ7" s="0"/>
      <c r="HA7" s="0"/>
      <c r="HB7" s="0"/>
      <c r="HC7" s="0"/>
      <c r="HD7" s="0"/>
      <c r="HE7" s="0"/>
      <c r="HF7" s="0"/>
      <c r="HG7" s="0"/>
      <c r="HH7" s="0"/>
      <c r="HI7" s="0"/>
      <c r="HJ7" s="0"/>
      <c r="HK7" s="0"/>
      <c r="HL7" s="0"/>
      <c r="HM7" s="0"/>
      <c r="HN7" s="0"/>
      <c r="HO7" s="0"/>
      <c r="HP7" s="0"/>
      <c r="HQ7" s="0"/>
      <c r="HR7" s="0"/>
      <c r="HS7" s="0"/>
      <c r="HT7" s="0"/>
      <c r="HU7" s="0"/>
      <c r="HV7" s="0"/>
      <c r="HW7" s="0"/>
      <c r="HX7" s="0"/>
      <c r="HY7" s="0"/>
      <c r="HZ7" s="0"/>
      <c r="IA7" s="0"/>
      <c r="IB7" s="0"/>
      <c r="IC7" s="0"/>
      <c r="ID7" s="0"/>
      <c r="IE7" s="0"/>
      <c r="IF7" s="0"/>
      <c r="IG7" s="0"/>
      <c r="IH7" s="0"/>
      <c r="II7" s="0"/>
      <c r="IJ7" s="0"/>
      <c r="IK7" s="0"/>
      <c r="IL7" s="0"/>
      <c r="IM7" s="0"/>
      <c r="IN7" s="0"/>
      <c r="IO7" s="0"/>
      <c r="IP7" s="0"/>
      <c r="IQ7" s="0"/>
      <c r="IR7" s="0"/>
      <c r="IS7" s="0"/>
      <c r="IT7" s="0"/>
      <c r="IU7" s="0"/>
      <c r="IV7" s="0"/>
      <c r="IW7" s="0"/>
      <c r="IX7" s="0"/>
      <c r="IY7" s="0"/>
      <c r="IZ7" s="0"/>
      <c r="JA7" s="0"/>
      <c r="JB7" s="0"/>
      <c r="JC7" s="0"/>
      <c r="JD7" s="0"/>
      <c r="JE7" s="0"/>
      <c r="JF7" s="0"/>
      <c r="JG7" s="0"/>
      <c r="JH7" s="0"/>
      <c r="JI7" s="0"/>
      <c r="JJ7" s="0"/>
      <c r="JK7" s="0"/>
      <c r="JL7" s="0"/>
      <c r="JM7" s="0"/>
      <c r="JN7" s="0"/>
      <c r="JO7" s="0"/>
      <c r="JP7" s="0"/>
      <c r="JQ7" s="0"/>
      <c r="JR7" s="0"/>
      <c r="JS7" s="0"/>
      <c r="JT7" s="0"/>
      <c r="JU7" s="0"/>
      <c r="JV7" s="0"/>
      <c r="JW7" s="0"/>
      <c r="JX7" s="0"/>
      <c r="JY7" s="0"/>
      <c r="JZ7" s="0"/>
      <c r="KA7" s="0"/>
      <c r="KB7" s="0"/>
      <c r="KC7" s="0"/>
      <c r="KD7" s="0"/>
      <c r="KE7" s="0"/>
      <c r="KF7" s="0"/>
      <c r="KG7" s="0"/>
      <c r="KH7" s="0"/>
      <c r="KI7" s="0"/>
      <c r="KJ7" s="0"/>
      <c r="KK7" s="0"/>
      <c r="KL7" s="0"/>
      <c r="KM7" s="0"/>
      <c r="KN7" s="0"/>
      <c r="KO7" s="0"/>
      <c r="KP7" s="0"/>
      <c r="KQ7" s="0"/>
      <c r="KR7" s="0"/>
      <c r="KS7" s="0"/>
      <c r="KT7" s="0"/>
      <c r="KU7" s="0"/>
      <c r="KV7" s="0"/>
      <c r="KW7" s="0"/>
      <c r="KX7" s="0"/>
      <c r="KY7" s="0"/>
      <c r="KZ7" s="0"/>
      <c r="LA7" s="0"/>
      <c r="LB7" s="0"/>
      <c r="LC7" s="0"/>
      <c r="LD7" s="0"/>
      <c r="LE7" s="0"/>
      <c r="LF7" s="0"/>
      <c r="LG7" s="0"/>
      <c r="LH7" s="0"/>
      <c r="LI7" s="0"/>
      <c r="LJ7" s="0"/>
      <c r="LK7" s="0"/>
      <c r="LL7" s="0"/>
      <c r="LM7" s="0"/>
      <c r="LN7" s="0"/>
      <c r="LO7" s="0"/>
      <c r="LP7" s="0"/>
      <c r="LQ7" s="0"/>
      <c r="LR7" s="0"/>
      <c r="LS7" s="0"/>
      <c r="LT7" s="0"/>
      <c r="LU7" s="0"/>
      <c r="LV7" s="0"/>
      <c r="LW7" s="0"/>
      <c r="LX7" s="0"/>
      <c r="LY7" s="0"/>
      <c r="LZ7" s="0"/>
      <c r="MA7" s="0"/>
      <c r="MB7" s="0"/>
      <c r="MC7" s="0"/>
      <c r="MD7" s="0"/>
      <c r="ME7" s="0"/>
      <c r="MF7" s="0"/>
      <c r="MG7" s="0"/>
      <c r="MH7" s="0"/>
      <c r="MI7" s="0"/>
      <c r="MJ7" s="0"/>
      <c r="MK7" s="0"/>
      <c r="ML7" s="0"/>
      <c r="MM7" s="0"/>
      <c r="MN7" s="0"/>
      <c r="MO7" s="0"/>
      <c r="MP7" s="0"/>
      <c r="MQ7" s="0"/>
      <c r="MR7" s="0"/>
      <c r="MS7" s="0"/>
      <c r="MT7" s="0"/>
      <c r="MU7" s="0"/>
      <c r="MV7" s="0"/>
      <c r="MW7" s="0"/>
      <c r="MX7" s="0"/>
      <c r="MY7" s="0"/>
      <c r="MZ7" s="0"/>
      <c r="NA7" s="0"/>
      <c r="NB7" s="0"/>
      <c r="NC7" s="0"/>
      <c r="ND7" s="0"/>
      <c r="NE7" s="0"/>
      <c r="NF7" s="0"/>
      <c r="NG7" s="0"/>
      <c r="NH7" s="0"/>
      <c r="NI7" s="0"/>
      <c r="NJ7" s="0"/>
      <c r="NK7" s="0"/>
      <c r="NL7" s="0"/>
      <c r="NM7" s="0"/>
      <c r="NN7" s="0"/>
      <c r="NO7" s="0"/>
      <c r="NP7" s="0"/>
      <c r="NQ7" s="0"/>
      <c r="NR7" s="0"/>
      <c r="NS7" s="0"/>
      <c r="NT7" s="0"/>
      <c r="NU7" s="0"/>
      <c r="NV7" s="0"/>
      <c r="NW7" s="0"/>
      <c r="NX7" s="0"/>
      <c r="NY7" s="0"/>
      <c r="NZ7" s="0"/>
      <c r="OA7" s="0"/>
      <c r="OB7" s="0"/>
      <c r="OC7" s="0"/>
      <c r="OD7" s="0"/>
      <c r="OE7" s="0"/>
      <c r="OF7" s="0"/>
      <c r="OG7" s="0"/>
      <c r="OH7" s="0"/>
      <c r="OI7" s="0"/>
      <c r="OJ7" s="0"/>
      <c r="OK7" s="0"/>
      <c r="OL7" s="0"/>
      <c r="OM7" s="0"/>
      <c r="ON7" s="0"/>
      <c r="OO7" s="0"/>
      <c r="OP7" s="0"/>
      <c r="OQ7" s="0"/>
      <c r="OR7" s="0"/>
      <c r="OS7" s="0"/>
      <c r="OT7" s="0"/>
      <c r="OU7" s="0"/>
      <c r="OV7" s="0"/>
      <c r="OW7" s="0"/>
      <c r="OX7" s="0"/>
      <c r="OY7" s="0"/>
      <c r="OZ7" s="0"/>
      <c r="PA7" s="0"/>
      <c r="PB7" s="0"/>
      <c r="PC7" s="0"/>
      <c r="PD7" s="0"/>
      <c r="PE7" s="0"/>
      <c r="PF7" s="0"/>
      <c r="PG7" s="0"/>
      <c r="PH7" s="0"/>
      <c r="PI7" s="0"/>
      <c r="PJ7" s="0"/>
      <c r="PK7" s="0"/>
      <c r="PL7" s="0"/>
      <c r="PM7" s="0"/>
      <c r="PN7" s="0"/>
      <c r="PO7" s="0"/>
      <c r="PP7" s="0"/>
      <c r="PQ7" s="0"/>
      <c r="PR7" s="0"/>
      <c r="PS7" s="0"/>
      <c r="PT7" s="0"/>
      <c r="PU7" s="0"/>
      <c r="PV7" s="0"/>
      <c r="PW7" s="0"/>
      <c r="PX7" s="0"/>
      <c r="PY7" s="0"/>
      <c r="PZ7" s="0"/>
      <c r="QA7" s="0"/>
      <c r="QB7" s="0"/>
      <c r="QC7" s="0"/>
      <c r="QD7" s="0"/>
      <c r="QE7" s="0"/>
      <c r="QF7" s="0"/>
      <c r="QG7" s="0"/>
      <c r="QH7" s="0"/>
      <c r="QI7" s="0"/>
      <c r="QJ7" s="0"/>
      <c r="QK7" s="0"/>
      <c r="QL7" s="0"/>
      <c r="QM7" s="0"/>
      <c r="QN7" s="0"/>
      <c r="QO7" s="0"/>
      <c r="QP7" s="0"/>
      <c r="QQ7" s="0"/>
      <c r="QR7" s="0"/>
      <c r="QS7" s="0"/>
      <c r="QT7" s="0"/>
      <c r="QU7" s="0"/>
      <c r="QV7" s="0"/>
      <c r="QW7" s="0"/>
      <c r="QX7" s="0"/>
      <c r="QY7" s="0"/>
      <c r="QZ7" s="0"/>
      <c r="RA7" s="0"/>
      <c r="RB7" s="0"/>
      <c r="RC7" s="0"/>
      <c r="RD7" s="0"/>
      <c r="RE7" s="0"/>
      <c r="RF7" s="0"/>
      <c r="RG7" s="0"/>
      <c r="RH7" s="0"/>
      <c r="RI7" s="0"/>
      <c r="RJ7" s="0"/>
      <c r="RK7" s="0"/>
      <c r="RL7" s="0"/>
      <c r="RM7" s="0"/>
      <c r="RN7" s="0"/>
      <c r="RO7" s="0"/>
      <c r="RP7" s="0"/>
      <c r="RQ7" s="0"/>
      <c r="RR7" s="0"/>
      <c r="RS7" s="0"/>
      <c r="RT7" s="0"/>
      <c r="RU7" s="0"/>
      <c r="RV7" s="0"/>
      <c r="RW7" s="0"/>
      <c r="RX7" s="0"/>
      <c r="RY7" s="0"/>
      <c r="RZ7" s="0"/>
      <c r="SA7" s="0"/>
      <c r="SB7" s="0"/>
      <c r="SC7" s="0"/>
      <c r="SD7" s="0"/>
      <c r="SE7" s="0"/>
      <c r="SF7" s="0"/>
      <c r="SG7" s="0"/>
      <c r="SH7" s="0"/>
      <c r="SI7" s="0"/>
      <c r="SJ7" s="0"/>
      <c r="SK7" s="0"/>
      <c r="SL7" s="0"/>
      <c r="SM7" s="0"/>
      <c r="SN7" s="0"/>
      <c r="SO7" s="0"/>
      <c r="SP7" s="0"/>
      <c r="SQ7" s="0"/>
      <c r="SR7" s="0"/>
      <c r="SS7" s="0"/>
      <c r="ST7" s="0"/>
      <c r="SU7" s="0"/>
      <c r="SV7" s="0"/>
      <c r="SW7" s="0"/>
      <c r="SX7" s="0"/>
      <c r="SY7" s="0"/>
      <c r="SZ7" s="0"/>
      <c r="TA7" s="0"/>
      <c r="TB7" s="0"/>
      <c r="TC7" s="0"/>
      <c r="TD7" s="0"/>
      <c r="TE7" s="0"/>
      <c r="TF7" s="0"/>
      <c r="TG7" s="0"/>
      <c r="TH7" s="0"/>
      <c r="TI7" s="0"/>
      <c r="TJ7" s="0"/>
      <c r="TK7" s="0"/>
      <c r="TL7" s="0"/>
      <c r="TM7" s="0"/>
      <c r="TN7" s="0"/>
      <c r="TO7" s="0"/>
      <c r="TP7" s="0"/>
      <c r="TQ7" s="0"/>
      <c r="TR7" s="0"/>
      <c r="TS7" s="0"/>
      <c r="TT7" s="0"/>
      <c r="TU7" s="0"/>
      <c r="TV7" s="0"/>
      <c r="TW7" s="0"/>
      <c r="TX7" s="0"/>
      <c r="TY7" s="0"/>
      <c r="TZ7" s="0"/>
      <c r="UA7" s="0"/>
      <c r="UB7" s="0"/>
      <c r="UC7" s="0"/>
      <c r="UD7" s="0"/>
      <c r="UE7" s="0"/>
      <c r="UF7" s="0"/>
      <c r="UG7" s="0"/>
      <c r="UH7" s="0"/>
      <c r="UI7" s="0"/>
      <c r="UJ7" s="0"/>
      <c r="UK7" s="0"/>
      <c r="UL7" s="0"/>
      <c r="UM7" s="0"/>
      <c r="UN7" s="0"/>
      <c r="UO7" s="0"/>
      <c r="UP7" s="0"/>
      <c r="UQ7" s="0"/>
      <c r="UR7" s="0"/>
      <c r="US7" s="0"/>
      <c r="UT7" s="0"/>
      <c r="UU7" s="0"/>
      <c r="UV7" s="0"/>
      <c r="UW7" s="0"/>
      <c r="UX7" s="0"/>
      <c r="UY7" s="0"/>
      <c r="UZ7" s="0"/>
      <c r="VA7" s="0"/>
      <c r="VB7" s="0"/>
      <c r="VC7" s="0"/>
      <c r="VD7" s="0"/>
      <c r="VE7" s="0"/>
      <c r="VF7" s="0"/>
      <c r="VG7" s="0"/>
      <c r="VH7" s="0"/>
      <c r="VI7" s="0"/>
      <c r="VJ7" s="0"/>
      <c r="VK7" s="0"/>
      <c r="VL7" s="0"/>
      <c r="VM7" s="0"/>
      <c r="VN7" s="0"/>
      <c r="VO7" s="0"/>
      <c r="VP7" s="0"/>
      <c r="VQ7" s="0"/>
      <c r="VR7" s="0"/>
      <c r="VS7" s="0"/>
      <c r="VT7" s="0"/>
      <c r="VU7" s="0"/>
      <c r="VV7" s="0"/>
      <c r="VW7" s="0"/>
      <c r="VX7" s="0"/>
      <c r="VY7" s="0"/>
      <c r="VZ7" s="0"/>
      <c r="WA7" s="0"/>
      <c r="WB7" s="0"/>
      <c r="WC7" s="0"/>
      <c r="WD7" s="0"/>
      <c r="WE7" s="0"/>
      <c r="WF7" s="0"/>
      <c r="WG7" s="0"/>
      <c r="WH7" s="0"/>
      <c r="WI7" s="0"/>
      <c r="WJ7" s="0"/>
      <c r="WK7" s="0"/>
      <c r="WL7" s="0"/>
      <c r="WM7" s="0"/>
      <c r="WN7" s="0"/>
      <c r="WO7" s="0"/>
      <c r="WP7" s="0"/>
      <c r="WQ7" s="0"/>
      <c r="WR7" s="0"/>
      <c r="WS7" s="0"/>
      <c r="WT7" s="0"/>
      <c r="WU7" s="0"/>
      <c r="WV7" s="0"/>
      <c r="WW7" s="0"/>
      <c r="WX7" s="0"/>
      <c r="WY7" s="0"/>
      <c r="WZ7" s="0"/>
      <c r="XA7" s="0"/>
      <c r="XB7" s="0"/>
      <c r="XC7" s="0"/>
      <c r="XD7" s="0"/>
      <c r="XE7" s="0"/>
      <c r="XF7" s="0"/>
      <c r="XG7" s="0"/>
      <c r="XH7" s="0"/>
      <c r="XI7" s="0"/>
      <c r="XJ7" s="0"/>
      <c r="XK7" s="0"/>
      <c r="XL7" s="0"/>
      <c r="XM7" s="0"/>
      <c r="XN7" s="0"/>
      <c r="XO7" s="0"/>
      <c r="XP7" s="0"/>
      <c r="XQ7" s="0"/>
      <c r="XR7" s="0"/>
      <c r="XS7" s="0"/>
      <c r="XT7" s="0"/>
      <c r="XU7" s="0"/>
      <c r="XV7" s="0"/>
      <c r="XW7" s="0"/>
      <c r="XX7" s="0"/>
      <c r="XY7" s="0"/>
      <c r="XZ7" s="0"/>
      <c r="YA7" s="0"/>
      <c r="YB7" s="0"/>
      <c r="YC7" s="0"/>
      <c r="YD7" s="0"/>
      <c r="YE7" s="0"/>
      <c r="YF7" s="0"/>
      <c r="YG7" s="0"/>
      <c r="YH7" s="0"/>
      <c r="YI7" s="0"/>
      <c r="YJ7" s="0"/>
      <c r="YK7" s="0"/>
      <c r="YL7" s="0"/>
      <c r="YM7" s="0"/>
      <c r="YN7" s="0"/>
      <c r="YO7" s="0"/>
      <c r="YP7" s="0"/>
      <c r="YQ7" s="0"/>
      <c r="YR7" s="0"/>
      <c r="YS7" s="0"/>
      <c r="YT7" s="0"/>
      <c r="YU7" s="0"/>
      <c r="YV7" s="0"/>
      <c r="YW7" s="0"/>
      <c r="YX7" s="0"/>
      <c r="YY7" s="0"/>
      <c r="YZ7" s="0"/>
      <c r="ZA7" s="0"/>
      <c r="ZB7" s="0"/>
      <c r="ZC7" s="0"/>
      <c r="ZD7" s="0"/>
      <c r="ZE7" s="0"/>
      <c r="ZF7" s="0"/>
      <c r="ZG7" s="0"/>
      <c r="ZH7" s="0"/>
      <c r="ZI7" s="0"/>
      <c r="ZJ7" s="0"/>
      <c r="ZK7" s="0"/>
      <c r="ZL7" s="0"/>
      <c r="ZM7" s="0"/>
      <c r="ZN7" s="0"/>
      <c r="ZO7" s="0"/>
      <c r="ZP7" s="0"/>
      <c r="ZQ7" s="0"/>
      <c r="ZR7" s="0"/>
      <c r="ZS7" s="0"/>
      <c r="ZT7" s="0"/>
      <c r="ZU7" s="0"/>
      <c r="ZV7" s="0"/>
      <c r="ZW7" s="0"/>
      <c r="ZX7" s="0"/>
      <c r="ZY7" s="0"/>
      <c r="ZZ7" s="0"/>
      <c r="AAA7" s="0"/>
      <c r="AAB7" s="0"/>
      <c r="AAC7" s="0"/>
      <c r="AAD7" s="0"/>
      <c r="AAE7" s="0"/>
      <c r="AAF7" s="0"/>
      <c r="AAG7" s="0"/>
      <c r="AAH7" s="0"/>
      <c r="AAI7" s="0"/>
      <c r="AAJ7" s="0"/>
      <c r="AAK7" s="0"/>
      <c r="AAL7" s="0"/>
      <c r="AAM7" s="0"/>
      <c r="AAN7" s="0"/>
      <c r="AAO7" s="0"/>
      <c r="AAP7" s="0"/>
      <c r="AAQ7" s="0"/>
      <c r="AAR7" s="0"/>
      <c r="AAS7" s="0"/>
      <c r="AAT7" s="0"/>
      <c r="AAU7" s="0"/>
      <c r="AAV7" s="0"/>
      <c r="AAW7" s="0"/>
      <c r="AAX7" s="0"/>
      <c r="AAY7" s="0"/>
      <c r="AAZ7" s="0"/>
      <c r="ABA7" s="0"/>
      <c r="ABB7" s="0"/>
      <c r="ABC7" s="0"/>
      <c r="ABD7" s="0"/>
      <c r="ABE7" s="0"/>
      <c r="ABF7" s="0"/>
      <c r="ABG7" s="0"/>
      <c r="ABH7" s="0"/>
      <c r="ABI7" s="0"/>
      <c r="ABJ7" s="0"/>
      <c r="ABK7" s="0"/>
      <c r="ABL7" s="0"/>
      <c r="ABM7" s="0"/>
      <c r="ABN7" s="0"/>
      <c r="ABO7" s="0"/>
      <c r="ABP7" s="0"/>
      <c r="ABQ7" s="0"/>
      <c r="ABR7" s="0"/>
      <c r="ABS7" s="0"/>
      <c r="ABT7" s="0"/>
      <c r="ABU7" s="0"/>
      <c r="ABV7" s="0"/>
      <c r="ABW7" s="0"/>
      <c r="ABX7" s="0"/>
      <c r="ABY7" s="0"/>
      <c r="ABZ7" s="0"/>
      <c r="ACA7" s="0"/>
      <c r="ACB7" s="0"/>
      <c r="ACC7" s="0"/>
      <c r="ACD7" s="0"/>
      <c r="ACE7" s="0"/>
      <c r="ACF7" s="0"/>
      <c r="ACG7" s="0"/>
      <c r="ACH7" s="0"/>
      <c r="ACI7" s="0"/>
      <c r="ACJ7" s="0"/>
      <c r="ACK7" s="0"/>
      <c r="ACL7" s="0"/>
      <c r="ACM7" s="0"/>
      <c r="ACN7" s="0"/>
      <c r="ACO7" s="0"/>
      <c r="ACP7" s="0"/>
      <c r="ACQ7" s="0"/>
      <c r="ACR7" s="0"/>
      <c r="ACS7" s="0"/>
      <c r="ACT7" s="0"/>
      <c r="ACU7" s="0"/>
      <c r="ACV7" s="0"/>
      <c r="ACW7" s="0"/>
      <c r="ACX7" s="0"/>
      <c r="ACY7" s="0"/>
      <c r="ACZ7" s="0"/>
      <c r="ADA7" s="0"/>
      <c r="ADB7" s="0"/>
      <c r="ADC7" s="0"/>
      <c r="ADD7" s="0"/>
      <c r="ADE7" s="0"/>
      <c r="ADF7" s="0"/>
      <c r="ADG7" s="0"/>
      <c r="ADH7" s="0"/>
      <c r="ADI7" s="0"/>
      <c r="ADJ7" s="0"/>
      <c r="ADK7" s="0"/>
      <c r="ADL7" s="0"/>
      <c r="ADM7" s="0"/>
      <c r="ADN7" s="0"/>
      <c r="ADO7" s="0"/>
      <c r="ADP7" s="0"/>
      <c r="ADQ7" s="0"/>
      <c r="ADR7" s="0"/>
      <c r="ADS7" s="0"/>
      <c r="ADT7" s="0"/>
      <c r="ADU7" s="0"/>
      <c r="ADV7" s="0"/>
      <c r="ADW7" s="0"/>
      <c r="ADX7" s="0"/>
      <c r="ADY7" s="0"/>
      <c r="ADZ7" s="0"/>
      <c r="AEA7" s="0"/>
      <c r="AEB7" s="0"/>
      <c r="AEC7" s="0"/>
      <c r="AED7" s="0"/>
      <c r="AEE7" s="0"/>
      <c r="AEF7" s="0"/>
      <c r="AEG7" s="0"/>
      <c r="AEH7" s="0"/>
      <c r="AEI7" s="0"/>
      <c r="AEJ7" s="0"/>
      <c r="AEK7" s="0"/>
      <c r="AEL7" s="0"/>
      <c r="AEM7" s="0"/>
      <c r="AEN7" s="0"/>
      <c r="AEO7" s="0"/>
      <c r="AEP7" s="0"/>
      <c r="AEQ7" s="0"/>
      <c r="AER7" s="0"/>
      <c r="AES7" s="0"/>
      <c r="AET7" s="0"/>
      <c r="AEU7" s="0"/>
      <c r="AEV7" s="0"/>
      <c r="AEW7" s="0"/>
      <c r="AEX7" s="0"/>
      <c r="AEY7" s="0"/>
      <c r="AEZ7" s="0"/>
      <c r="AFA7" s="0"/>
      <c r="AFB7" s="0"/>
      <c r="AFC7" s="0"/>
      <c r="AFD7" s="0"/>
      <c r="AFE7" s="0"/>
      <c r="AFF7" s="0"/>
      <c r="AFG7" s="0"/>
      <c r="AFH7" s="0"/>
      <c r="AFI7" s="0"/>
      <c r="AFJ7" s="0"/>
      <c r="AFK7" s="0"/>
      <c r="AFL7" s="0"/>
      <c r="AFM7" s="0"/>
      <c r="AFN7" s="0"/>
      <c r="AFO7" s="0"/>
      <c r="AFP7" s="0"/>
      <c r="AFQ7" s="0"/>
      <c r="AFR7" s="0"/>
      <c r="AFS7" s="0"/>
      <c r="AFT7" s="0"/>
      <c r="AFU7" s="0"/>
      <c r="AFV7" s="0"/>
      <c r="AFW7" s="0"/>
      <c r="AFX7" s="0"/>
      <c r="AFY7" s="0"/>
      <c r="AFZ7" s="0"/>
      <c r="AGA7" s="0"/>
      <c r="AGB7" s="0"/>
      <c r="AGC7" s="0"/>
      <c r="AGD7" s="0"/>
      <c r="AGE7" s="0"/>
      <c r="AGF7" s="0"/>
      <c r="AGG7" s="0"/>
      <c r="AGH7" s="0"/>
      <c r="AGI7" s="0"/>
      <c r="AGJ7" s="0"/>
      <c r="AGK7" s="0"/>
      <c r="AGL7" s="0"/>
      <c r="AGM7" s="0"/>
      <c r="AGN7" s="0"/>
      <c r="AGO7" s="0"/>
      <c r="AGP7" s="0"/>
      <c r="AGQ7" s="0"/>
      <c r="AGR7" s="0"/>
      <c r="AGS7" s="0"/>
      <c r="AGT7" s="0"/>
      <c r="AGU7" s="0"/>
      <c r="AGV7" s="0"/>
      <c r="AGW7" s="0"/>
      <c r="AGX7" s="0"/>
      <c r="AGY7" s="0"/>
      <c r="AGZ7" s="0"/>
      <c r="AHA7" s="0"/>
      <c r="AHB7" s="0"/>
      <c r="AHC7" s="0"/>
      <c r="AHD7" s="0"/>
      <c r="AHE7" s="0"/>
      <c r="AHF7" s="0"/>
      <c r="AHG7" s="0"/>
      <c r="AHH7" s="0"/>
      <c r="AHI7" s="0"/>
      <c r="AHJ7" s="0"/>
      <c r="AHK7" s="0"/>
      <c r="AHL7" s="0"/>
      <c r="AHM7" s="0"/>
      <c r="AHN7" s="0"/>
      <c r="AHO7" s="0"/>
      <c r="AHP7" s="0"/>
      <c r="AHQ7" s="0"/>
      <c r="AHR7" s="0"/>
      <c r="AHS7" s="0"/>
      <c r="AHT7" s="0"/>
      <c r="AHU7" s="0"/>
      <c r="AHV7" s="0"/>
      <c r="AHW7" s="0"/>
      <c r="AHX7" s="0"/>
      <c r="AHY7" s="0"/>
      <c r="AHZ7" s="0"/>
      <c r="AIA7" s="0"/>
      <c r="AIB7" s="0"/>
      <c r="AIC7" s="0"/>
      <c r="AID7" s="0"/>
      <c r="AIE7" s="0"/>
      <c r="AIF7" s="0"/>
      <c r="AIG7" s="0"/>
      <c r="AIH7" s="0"/>
      <c r="AII7" s="0"/>
      <c r="AIJ7" s="0"/>
      <c r="AIK7" s="0"/>
      <c r="AIL7" s="0"/>
      <c r="AIM7" s="0"/>
      <c r="AIN7" s="0"/>
      <c r="AIO7" s="0"/>
      <c r="AIP7" s="0"/>
      <c r="AIQ7" s="0"/>
      <c r="AIR7" s="0"/>
      <c r="AIS7" s="0"/>
      <c r="AIT7" s="0"/>
      <c r="AIU7" s="0"/>
      <c r="AIV7" s="0"/>
      <c r="AIW7" s="0"/>
      <c r="AIX7" s="0"/>
      <c r="AIY7" s="0"/>
      <c r="AIZ7" s="0"/>
      <c r="AJA7" s="0"/>
      <c r="AJB7" s="0"/>
      <c r="AJC7" s="0"/>
      <c r="AJD7" s="0"/>
      <c r="AJE7" s="0"/>
      <c r="AJF7" s="0"/>
      <c r="AJG7" s="0"/>
      <c r="AJH7" s="0"/>
      <c r="AJI7" s="0"/>
      <c r="AJJ7" s="0"/>
      <c r="AJK7" s="0"/>
      <c r="AJL7" s="0"/>
      <c r="AJM7" s="0"/>
      <c r="AJN7" s="0"/>
      <c r="AJO7" s="0"/>
      <c r="AJP7" s="0"/>
      <c r="AJQ7" s="0"/>
      <c r="AJR7" s="0"/>
      <c r="AJS7" s="0"/>
      <c r="AJT7" s="0"/>
      <c r="AJU7" s="0"/>
      <c r="AJV7" s="0"/>
      <c r="AJW7" s="0"/>
      <c r="AJX7" s="0"/>
      <c r="AJY7" s="0"/>
      <c r="AJZ7" s="0"/>
      <c r="AKA7" s="0"/>
      <c r="AKB7" s="0"/>
      <c r="AKC7" s="0"/>
      <c r="AKD7" s="0"/>
      <c r="AKE7" s="0"/>
      <c r="AKF7" s="0"/>
      <c r="AKG7" s="0"/>
      <c r="AKH7" s="0"/>
      <c r="AKI7" s="0"/>
      <c r="AKJ7" s="0"/>
      <c r="AKK7" s="0"/>
      <c r="AKL7" s="0"/>
      <c r="AKM7" s="0"/>
      <c r="AKN7" s="0"/>
      <c r="AKO7" s="0"/>
      <c r="AKP7" s="0"/>
      <c r="AKQ7" s="0"/>
      <c r="AKR7" s="0"/>
      <c r="AKS7" s="0"/>
      <c r="AKT7" s="0"/>
      <c r="AKU7" s="0"/>
      <c r="AKV7" s="0"/>
      <c r="AKW7" s="0"/>
      <c r="AKX7" s="0"/>
      <c r="AKY7" s="0"/>
      <c r="AKZ7" s="0"/>
      <c r="ALA7" s="0"/>
      <c r="ALB7" s="0"/>
      <c r="ALC7" s="0"/>
      <c r="ALD7" s="0"/>
      <c r="ALE7" s="0"/>
      <c r="ALF7" s="0"/>
      <c r="ALG7" s="0"/>
      <c r="ALH7" s="0"/>
      <c r="ALI7" s="0"/>
      <c r="ALJ7" s="0"/>
      <c r="ALK7" s="0"/>
      <c r="ALL7" s="0"/>
      <c r="ALM7" s="0"/>
      <c r="ALN7" s="0"/>
      <c r="ALO7" s="0"/>
      <c r="ALP7" s="0"/>
      <c r="ALQ7" s="0"/>
      <c r="ALR7" s="0"/>
      <c r="ALS7" s="0"/>
      <c r="ALT7" s="0"/>
      <c r="ALU7" s="0"/>
      <c r="ALV7" s="0"/>
      <c r="ALW7" s="0"/>
      <c r="ALX7" s="0"/>
      <c r="ALY7" s="0"/>
      <c r="ALZ7" s="0"/>
      <c r="AMA7" s="0"/>
      <c r="AMB7" s="0"/>
      <c r="AMC7" s="0"/>
      <c r="AMD7" s="0"/>
      <c r="AME7" s="0"/>
      <c r="AMF7" s="0"/>
      <c r="AMG7" s="0"/>
      <c r="AMH7" s="0"/>
      <c r="AMI7" s="0"/>
      <c r="AMJ7" s="0"/>
    </row>
    <row r="8" customFormat="false" ht="14.9" hidden="false" customHeight="true" outlineLevel="0" collapsed="false">
      <c r="A8" s="0"/>
      <c r="B8" s="189"/>
      <c r="C8" s="190" t="s">
        <v>241</v>
      </c>
      <c r="D8" s="191"/>
      <c r="E8" s="191"/>
      <c r="F8" s="191"/>
      <c r="G8" s="191"/>
      <c r="H8" s="191"/>
      <c r="I8" s="192"/>
      <c r="J8" s="193" t="s">
        <v>242</v>
      </c>
      <c r="K8" s="203"/>
      <c r="L8" s="203"/>
      <c r="M8" s="203"/>
      <c r="N8" s="203"/>
      <c r="O8" s="203"/>
      <c r="P8" s="190" t="s">
        <v>243</v>
      </c>
      <c r="Q8" s="191"/>
      <c r="R8" s="191"/>
      <c r="S8" s="204"/>
      <c r="T8" s="204"/>
      <c r="U8" s="204"/>
      <c r="V8" s="204"/>
      <c r="W8" s="204"/>
      <c r="X8" s="204"/>
      <c r="Y8" s="204"/>
      <c r="Z8" s="204"/>
      <c r="AA8" s="204"/>
      <c r="AB8" s="204"/>
      <c r="AC8" s="204"/>
      <c r="AD8" s="204"/>
      <c r="AE8" s="204"/>
      <c r="AF8" s="204"/>
      <c r="AG8" s="204"/>
      <c r="AH8" s="204"/>
      <c r="AI8" s="204"/>
      <c r="AJ8" s="204"/>
      <c r="AK8" s="204"/>
      <c r="AL8" s="204"/>
      <c r="AM8" s="204"/>
      <c r="AN8" s="204"/>
      <c r="AO8" s="204"/>
      <c r="AP8" s="204"/>
      <c r="AQ8" s="204"/>
      <c r="AR8" s="204"/>
      <c r="AS8" s="204"/>
      <c r="AT8" s="204"/>
      <c r="AU8" s="204"/>
      <c r="AV8" s="204"/>
      <c r="AW8" s="204"/>
      <c r="AX8" s="204"/>
      <c r="AY8" s="204"/>
      <c r="AZ8" s="204"/>
      <c r="BA8" s="204"/>
      <c r="BB8" s="204"/>
      <c r="BC8" s="204"/>
      <c r="BD8" s="204"/>
      <c r="BE8" s="0"/>
      <c r="BF8" s="0"/>
      <c r="BG8" s="0"/>
      <c r="BH8" s="0"/>
      <c r="BI8" s="0"/>
      <c r="BJ8" s="0"/>
      <c r="BK8" s="0"/>
      <c r="BL8" s="0"/>
      <c r="BM8" s="0"/>
      <c r="BN8" s="0"/>
      <c r="BO8" s="0"/>
      <c r="BP8" s="0"/>
      <c r="BQ8" s="0"/>
      <c r="BR8" s="0"/>
      <c r="BS8" s="0"/>
      <c r="BT8" s="0"/>
      <c r="BU8" s="0"/>
      <c r="BV8" s="0"/>
      <c r="BW8" s="0"/>
      <c r="BX8" s="0"/>
      <c r="BY8" s="0"/>
      <c r="BZ8" s="0"/>
      <c r="CA8" s="0"/>
      <c r="CB8" s="0"/>
      <c r="CC8" s="0"/>
      <c r="CD8" s="0"/>
      <c r="CE8" s="0"/>
      <c r="CF8" s="0"/>
      <c r="CG8" s="0"/>
      <c r="CH8" s="0"/>
      <c r="CI8" s="0"/>
      <c r="CJ8" s="0"/>
      <c r="CK8" s="0"/>
      <c r="CL8" s="0"/>
      <c r="CM8" s="0"/>
      <c r="CN8" s="0"/>
      <c r="CO8" s="0"/>
      <c r="CP8" s="0"/>
      <c r="CQ8" s="0"/>
      <c r="CR8" s="0"/>
      <c r="CS8" s="0"/>
      <c r="CT8" s="0"/>
      <c r="CU8" s="0"/>
      <c r="CV8" s="0"/>
      <c r="CW8" s="0"/>
      <c r="CX8" s="0"/>
      <c r="CY8" s="0"/>
      <c r="CZ8" s="0"/>
      <c r="DA8" s="0"/>
      <c r="DB8" s="0"/>
      <c r="DC8" s="0"/>
      <c r="DD8" s="0"/>
      <c r="DE8" s="0"/>
      <c r="DF8" s="0"/>
      <c r="DG8" s="0"/>
      <c r="DH8" s="0"/>
      <c r="DI8" s="0"/>
      <c r="DJ8" s="0"/>
      <c r="DK8" s="0"/>
      <c r="DL8" s="0"/>
      <c r="DM8" s="0"/>
      <c r="DN8" s="0"/>
      <c r="DO8" s="0"/>
      <c r="DP8" s="0"/>
      <c r="DQ8" s="0"/>
      <c r="DR8" s="0"/>
      <c r="DS8" s="0"/>
      <c r="DT8" s="0"/>
      <c r="DU8" s="0"/>
      <c r="DV8" s="0"/>
      <c r="DW8" s="0"/>
      <c r="DX8" s="0"/>
      <c r="DY8" s="0"/>
      <c r="DZ8" s="0"/>
      <c r="EA8" s="0"/>
      <c r="EB8" s="0"/>
      <c r="EC8" s="0"/>
      <c r="ED8" s="0"/>
      <c r="EE8" s="0"/>
      <c r="EF8" s="0"/>
      <c r="EG8" s="0"/>
      <c r="EH8" s="0"/>
      <c r="EI8" s="0"/>
      <c r="EJ8" s="0"/>
      <c r="EK8" s="0"/>
      <c r="EL8" s="0"/>
      <c r="EM8" s="0"/>
      <c r="EN8" s="0"/>
      <c r="EO8" s="0"/>
      <c r="EP8" s="0"/>
      <c r="EQ8" s="0"/>
      <c r="ER8" s="0"/>
      <c r="ES8" s="0"/>
      <c r="ET8" s="0"/>
      <c r="EU8" s="0"/>
      <c r="EV8" s="0"/>
      <c r="EW8" s="0"/>
      <c r="EX8" s="0"/>
      <c r="EY8" s="0"/>
      <c r="EZ8" s="0"/>
      <c r="FA8" s="0"/>
      <c r="FB8" s="0"/>
      <c r="FC8" s="0"/>
      <c r="FD8" s="0"/>
      <c r="FE8" s="0"/>
      <c r="FF8" s="0"/>
      <c r="FG8" s="0"/>
      <c r="FH8" s="0"/>
      <c r="FI8" s="0"/>
      <c r="FJ8" s="0"/>
      <c r="FK8" s="0"/>
      <c r="FL8" s="0"/>
      <c r="FM8" s="0"/>
      <c r="FN8" s="0"/>
      <c r="FO8" s="0"/>
      <c r="FP8" s="0"/>
      <c r="FQ8" s="0"/>
      <c r="FR8" s="0"/>
      <c r="FS8" s="0"/>
      <c r="FT8" s="0"/>
      <c r="FU8" s="0"/>
      <c r="FV8" s="0"/>
      <c r="FW8" s="0"/>
      <c r="FX8" s="0"/>
      <c r="FY8" s="0"/>
      <c r="FZ8" s="0"/>
      <c r="GA8" s="0"/>
      <c r="GB8" s="0"/>
      <c r="GC8" s="0"/>
      <c r="GD8" s="0"/>
      <c r="GE8" s="0"/>
      <c r="GF8" s="0"/>
      <c r="GG8" s="0"/>
      <c r="GH8" s="0"/>
      <c r="GI8" s="0"/>
      <c r="GJ8" s="0"/>
      <c r="GK8" s="0"/>
      <c r="GL8" s="0"/>
      <c r="GM8" s="0"/>
      <c r="GN8" s="0"/>
      <c r="GO8" s="0"/>
      <c r="GP8" s="0"/>
      <c r="GQ8" s="0"/>
      <c r="GR8" s="0"/>
      <c r="GS8" s="0"/>
      <c r="GT8" s="0"/>
      <c r="GU8" s="0"/>
      <c r="GV8" s="0"/>
      <c r="GW8" s="0"/>
      <c r="GX8" s="0"/>
      <c r="GY8" s="0"/>
      <c r="GZ8" s="0"/>
      <c r="HA8" s="0"/>
      <c r="HB8" s="0"/>
      <c r="HC8" s="0"/>
      <c r="HD8" s="0"/>
      <c r="HE8" s="0"/>
      <c r="HF8" s="0"/>
      <c r="HG8" s="0"/>
      <c r="HH8" s="0"/>
      <c r="HI8" s="0"/>
      <c r="HJ8" s="0"/>
      <c r="HK8" s="0"/>
      <c r="HL8" s="0"/>
      <c r="HM8" s="0"/>
      <c r="HN8" s="0"/>
      <c r="HO8" s="0"/>
      <c r="HP8" s="0"/>
      <c r="HQ8" s="0"/>
      <c r="HR8" s="0"/>
      <c r="HS8" s="0"/>
      <c r="HT8" s="0"/>
      <c r="HU8" s="0"/>
      <c r="HV8" s="0"/>
      <c r="HW8" s="0"/>
      <c r="HX8" s="0"/>
      <c r="HY8" s="0"/>
      <c r="HZ8" s="0"/>
      <c r="IA8" s="0"/>
      <c r="IB8" s="0"/>
      <c r="IC8" s="0"/>
      <c r="ID8" s="0"/>
      <c r="IE8" s="0"/>
      <c r="IF8" s="0"/>
      <c r="IG8" s="0"/>
      <c r="IH8" s="0"/>
      <c r="II8" s="0"/>
      <c r="IJ8" s="0"/>
      <c r="IK8" s="0"/>
      <c r="IL8" s="0"/>
      <c r="IM8" s="0"/>
      <c r="IN8" s="0"/>
      <c r="IO8" s="0"/>
      <c r="IP8" s="0"/>
      <c r="IQ8" s="0"/>
      <c r="IR8" s="0"/>
      <c r="IS8" s="0"/>
      <c r="IT8" s="0"/>
      <c r="IU8" s="0"/>
      <c r="IV8" s="0"/>
      <c r="IW8" s="0"/>
      <c r="IX8" s="0"/>
      <c r="IY8" s="0"/>
      <c r="IZ8" s="0"/>
      <c r="JA8" s="0"/>
      <c r="JB8" s="0"/>
      <c r="JC8" s="0"/>
      <c r="JD8" s="0"/>
      <c r="JE8" s="0"/>
      <c r="JF8" s="0"/>
      <c r="JG8" s="0"/>
      <c r="JH8" s="0"/>
      <c r="JI8" s="0"/>
      <c r="JJ8" s="0"/>
      <c r="JK8" s="0"/>
      <c r="JL8" s="0"/>
      <c r="JM8" s="0"/>
      <c r="JN8" s="0"/>
      <c r="JO8" s="0"/>
      <c r="JP8" s="0"/>
      <c r="JQ8" s="0"/>
      <c r="JR8" s="0"/>
      <c r="JS8" s="0"/>
      <c r="JT8" s="0"/>
      <c r="JU8" s="0"/>
      <c r="JV8" s="0"/>
      <c r="JW8" s="0"/>
      <c r="JX8" s="0"/>
      <c r="JY8" s="0"/>
      <c r="JZ8" s="0"/>
      <c r="KA8" s="0"/>
      <c r="KB8" s="0"/>
      <c r="KC8" s="0"/>
      <c r="KD8" s="0"/>
      <c r="KE8" s="0"/>
      <c r="KF8" s="0"/>
      <c r="KG8" s="0"/>
      <c r="KH8" s="0"/>
      <c r="KI8" s="0"/>
      <c r="KJ8" s="0"/>
      <c r="KK8" s="0"/>
      <c r="KL8" s="0"/>
      <c r="KM8" s="0"/>
      <c r="KN8" s="0"/>
      <c r="KO8" s="0"/>
      <c r="KP8" s="0"/>
      <c r="KQ8" s="0"/>
      <c r="KR8" s="0"/>
      <c r="KS8" s="0"/>
      <c r="KT8" s="0"/>
      <c r="KU8" s="0"/>
      <c r="KV8" s="0"/>
      <c r="KW8" s="0"/>
      <c r="KX8" s="0"/>
      <c r="KY8" s="0"/>
      <c r="KZ8" s="0"/>
      <c r="LA8" s="0"/>
      <c r="LB8" s="0"/>
      <c r="LC8" s="0"/>
      <c r="LD8" s="0"/>
      <c r="LE8" s="0"/>
      <c r="LF8" s="0"/>
      <c r="LG8" s="0"/>
      <c r="LH8" s="0"/>
      <c r="LI8" s="0"/>
      <c r="LJ8" s="0"/>
      <c r="LK8" s="0"/>
      <c r="LL8" s="0"/>
      <c r="LM8" s="0"/>
      <c r="LN8" s="0"/>
      <c r="LO8" s="0"/>
      <c r="LP8" s="0"/>
      <c r="LQ8" s="0"/>
      <c r="LR8" s="0"/>
      <c r="LS8" s="0"/>
      <c r="LT8" s="0"/>
      <c r="LU8" s="0"/>
      <c r="LV8" s="0"/>
      <c r="LW8" s="0"/>
      <c r="LX8" s="0"/>
      <c r="LY8" s="0"/>
      <c r="LZ8" s="0"/>
      <c r="MA8" s="0"/>
      <c r="MB8" s="0"/>
      <c r="MC8" s="0"/>
      <c r="MD8" s="0"/>
      <c r="ME8" s="0"/>
      <c r="MF8" s="0"/>
      <c r="MG8" s="0"/>
      <c r="MH8" s="0"/>
      <c r="MI8" s="0"/>
      <c r="MJ8" s="0"/>
      <c r="MK8" s="0"/>
      <c r="ML8" s="0"/>
      <c r="MM8" s="0"/>
      <c r="MN8" s="0"/>
      <c r="MO8" s="0"/>
      <c r="MP8" s="0"/>
      <c r="MQ8" s="0"/>
      <c r="MR8" s="0"/>
      <c r="MS8" s="0"/>
      <c r="MT8" s="0"/>
      <c r="MU8" s="0"/>
      <c r="MV8" s="0"/>
      <c r="MW8" s="0"/>
      <c r="MX8" s="0"/>
      <c r="MY8" s="0"/>
      <c r="MZ8" s="0"/>
      <c r="NA8" s="0"/>
      <c r="NB8" s="0"/>
      <c r="NC8" s="0"/>
      <c r="ND8" s="0"/>
      <c r="NE8" s="0"/>
      <c r="NF8" s="0"/>
      <c r="NG8" s="0"/>
      <c r="NH8" s="0"/>
      <c r="NI8" s="0"/>
      <c r="NJ8" s="0"/>
      <c r="NK8" s="0"/>
      <c r="NL8" s="0"/>
      <c r="NM8" s="0"/>
      <c r="NN8" s="0"/>
      <c r="NO8" s="0"/>
      <c r="NP8" s="0"/>
      <c r="NQ8" s="0"/>
      <c r="NR8" s="0"/>
      <c r="NS8" s="0"/>
      <c r="NT8" s="0"/>
      <c r="NU8" s="0"/>
      <c r="NV8" s="0"/>
      <c r="NW8" s="0"/>
      <c r="NX8" s="0"/>
      <c r="NY8" s="0"/>
      <c r="NZ8" s="0"/>
      <c r="OA8" s="0"/>
      <c r="OB8" s="0"/>
      <c r="OC8" s="0"/>
      <c r="OD8" s="0"/>
      <c r="OE8" s="0"/>
      <c r="OF8" s="0"/>
      <c r="OG8" s="0"/>
      <c r="OH8" s="0"/>
      <c r="OI8" s="0"/>
      <c r="OJ8" s="0"/>
      <c r="OK8" s="0"/>
      <c r="OL8" s="0"/>
      <c r="OM8" s="0"/>
      <c r="ON8" s="0"/>
      <c r="OO8" s="0"/>
      <c r="OP8" s="0"/>
      <c r="OQ8" s="0"/>
      <c r="OR8" s="0"/>
      <c r="OS8" s="0"/>
      <c r="OT8" s="0"/>
      <c r="OU8" s="0"/>
      <c r="OV8" s="0"/>
      <c r="OW8" s="0"/>
      <c r="OX8" s="0"/>
      <c r="OY8" s="0"/>
      <c r="OZ8" s="0"/>
      <c r="PA8" s="0"/>
      <c r="PB8" s="0"/>
      <c r="PC8" s="0"/>
      <c r="PD8" s="0"/>
      <c r="PE8" s="0"/>
      <c r="PF8" s="0"/>
      <c r="PG8" s="0"/>
      <c r="PH8" s="0"/>
      <c r="PI8" s="0"/>
      <c r="PJ8" s="0"/>
      <c r="PK8" s="0"/>
      <c r="PL8" s="0"/>
      <c r="PM8" s="0"/>
      <c r="PN8" s="0"/>
      <c r="PO8" s="0"/>
      <c r="PP8" s="0"/>
      <c r="PQ8" s="0"/>
      <c r="PR8" s="0"/>
      <c r="PS8" s="0"/>
      <c r="PT8" s="0"/>
      <c r="PU8" s="0"/>
      <c r="PV8" s="0"/>
      <c r="PW8" s="0"/>
      <c r="PX8" s="0"/>
      <c r="PY8" s="0"/>
      <c r="PZ8" s="0"/>
      <c r="QA8" s="0"/>
      <c r="QB8" s="0"/>
      <c r="QC8" s="0"/>
      <c r="QD8" s="0"/>
      <c r="QE8" s="0"/>
      <c r="QF8" s="0"/>
      <c r="QG8" s="0"/>
      <c r="QH8" s="0"/>
      <c r="QI8" s="0"/>
      <c r="QJ8" s="0"/>
      <c r="QK8" s="0"/>
      <c r="QL8" s="0"/>
      <c r="QM8" s="0"/>
      <c r="QN8" s="0"/>
      <c r="QO8" s="0"/>
      <c r="QP8" s="0"/>
      <c r="QQ8" s="0"/>
      <c r="QR8" s="0"/>
      <c r="QS8" s="0"/>
      <c r="QT8" s="0"/>
      <c r="QU8" s="0"/>
      <c r="QV8" s="0"/>
      <c r="QW8" s="0"/>
      <c r="QX8" s="0"/>
      <c r="QY8" s="0"/>
      <c r="QZ8" s="0"/>
      <c r="RA8" s="0"/>
      <c r="RB8" s="0"/>
      <c r="RC8" s="0"/>
      <c r="RD8" s="0"/>
      <c r="RE8" s="0"/>
      <c r="RF8" s="0"/>
      <c r="RG8" s="0"/>
      <c r="RH8" s="0"/>
      <c r="RI8" s="0"/>
      <c r="RJ8" s="0"/>
      <c r="RK8" s="0"/>
      <c r="RL8" s="0"/>
      <c r="RM8" s="0"/>
      <c r="RN8" s="0"/>
      <c r="RO8" s="0"/>
      <c r="RP8" s="0"/>
      <c r="RQ8" s="0"/>
      <c r="RR8" s="0"/>
      <c r="RS8" s="0"/>
      <c r="RT8" s="0"/>
      <c r="RU8" s="0"/>
      <c r="RV8" s="0"/>
      <c r="RW8" s="0"/>
      <c r="RX8" s="0"/>
      <c r="RY8" s="0"/>
      <c r="RZ8" s="0"/>
      <c r="SA8" s="0"/>
      <c r="SB8" s="0"/>
      <c r="SC8" s="0"/>
      <c r="SD8" s="0"/>
      <c r="SE8" s="0"/>
      <c r="SF8" s="0"/>
      <c r="SG8" s="0"/>
      <c r="SH8" s="0"/>
      <c r="SI8" s="0"/>
      <c r="SJ8" s="0"/>
      <c r="SK8" s="0"/>
      <c r="SL8" s="0"/>
      <c r="SM8" s="0"/>
      <c r="SN8" s="0"/>
      <c r="SO8" s="0"/>
      <c r="SP8" s="0"/>
      <c r="SQ8" s="0"/>
      <c r="SR8" s="0"/>
      <c r="SS8" s="0"/>
      <c r="ST8" s="0"/>
      <c r="SU8" s="0"/>
      <c r="SV8" s="0"/>
      <c r="SW8" s="0"/>
      <c r="SX8" s="0"/>
      <c r="SY8" s="0"/>
      <c r="SZ8" s="0"/>
      <c r="TA8" s="0"/>
      <c r="TB8" s="0"/>
      <c r="TC8" s="0"/>
      <c r="TD8" s="0"/>
      <c r="TE8" s="0"/>
      <c r="TF8" s="0"/>
      <c r="TG8" s="0"/>
      <c r="TH8" s="0"/>
      <c r="TI8" s="0"/>
      <c r="TJ8" s="0"/>
      <c r="TK8" s="0"/>
      <c r="TL8" s="0"/>
      <c r="TM8" s="0"/>
      <c r="TN8" s="0"/>
      <c r="TO8" s="0"/>
      <c r="TP8" s="0"/>
      <c r="TQ8" s="0"/>
      <c r="TR8" s="0"/>
      <c r="TS8" s="0"/>
      <c r="TT8" s="0"/>
      <c r="TU8" s="0"/>
      <c r="TV8" s="0"/>
      <c r="TW8" s="0"/>
      <c r="TX8" s="0"/>
      <c r="TY8" s="0"/>
      <c r="TZ8" s="0"/>
      <c r="UA8" s="0"/>
      <c r="UB8" s="0"/>
      <c r="UC8" s="0"/>
      <c r="UD8" s="0"/>
      <c r="UE8" s="0"/>
      <c r="UF8" s="0"/>
      <c r="UG8" s="0"/>
      <c r="UH8" s="0"/>
      <c r="UI8" s="0"/>
      <c r="UJ8" s="0"/>
      <c r="UK8" s="0"/>
      <c r="UL8" s="0"/>
      <c r="UM8" s="0"/>
      <c r="UN8" s="0"/>
      <c r="UO8" s="0"/>
      <c r="UP8" s="0"/>
      <c r="UQ8" s="0"/>
      <c r="UR8" s="0"/>
      <c r="US8" s="0"/>
      <c r="UT8" s="0"/>
      <c r="UU8" s="0"/>
      <c r="UV8" s="0"/>
      <c r="UW8" s="0"/>
      <c r="UX8" s="0"/>
      <c r="UY8" s="0"/>
      <c r="UZ8" s="0"/>
      <c r="VA8" s="0"/>
      <c r="VB8" s="0"/>
      <c r="VC8" s="0"/>
      <c r="VD8" s="0"/>
      <c r="VE8" s="0"/>
      <c r="VF8" s="0"/>
      <c r="VG8" s="0"/>
      <c r="VH8" s="0"/>
      <c r="VI8" s="0"/>
      <c r="VJ8" s="0"/>
      <c r="VK8" s="0"/>
      <c r="VL8" s="0"/>
      <c r="VM8" s="0"/>
      <c r="VN8" s="0"/>
      <c r="VO8" s="0"/>
      <c r="VP8" s="0"/>
      <c r="VQ8" s="0"/>
      <c r="VR8" s="0"/>
      <c r="VS8" s="0"/>
      <c r="VT8" s="0"/>
      <c r="VU8" s="0"/>
      <c r="VV8" s="0"/>
      <c r="VW8" s="0"/>
      <c r="VX8" s="0"/>
      <c r="VY8" s="0"/>
      <c r="VZ8" s="0"/>
      <c r="WA8" s="0"/>
      <c r="WB8" s="0"/>
      <c r="WC8" s="0"/>
      <c r="WD8" s="0"/>
      <c r="WE8" s="0"/>
      <c r="WF8" s="0"/>
      <c r="WG8" s="0"/>
      <c r="WH8" s="0"/>
      <c r="WI8" s="0"/>
      <c r="WJ8" s="0"/>
      <c r="WK8" s="0"/>
      <c r="WL8" s="0"/>
      <c r="WM8" s="0"/>
      <c r="WN8" s="0"/>
      <c r="WO8" s="0"/>
      <c r="WP8" s="0"/>
      <c r="WQ8" s="0"/>
      <c r="WR8" s="0"/>
      <c r="WS8" s="0"/>
      <c r="WT8" s="0"/>
      <c r="WU8" s="0"/>
      <c r="WV8" s="0"/>
      <c r="WW8" s="0"/>
      <c r="WX8" s="0"/>
      <c r="WY8" s="0"/>
      <c r="WZ8" s="0"/>
      <c r="XA8" s="0"/>
      <c r="XB8" s="0"/>
      <c r="XC8" s="0"/>
      <c r="XD8" s="0"/>
      <c r="XE8" s="0"/>
      <c r="XF8" s="0"/>
      <c r="XG8" s="0"/>
      <c r="XH8" s="0"/>
      <c r="XI8" s="0"/>
      <c r="XJ8" s="0"/>
      <c r="XK8" s="0"/>
      <c r="XL8" s="0"/>
      <c r="XM8" s="0"/>
      <c r="XN8" s="0"/>
      <c r="XO8" s="0"/>
      <c r="XP8" s="0"/>
      <c r="XQ8" s="0"/>
      <c r="XR8" s="0"/>
      <c r="XS8" s="0"/>
      <c r="XT8" s="0"/>
      <c r="XU8" s="0"/>
      <c r="XV8" s="0"/>
      <c r="XW8" s="0"/>
      <c r="XX8" s="0"/>
      <c r="XY8" s="0"/>
      <c r="XZ8" s="0"/>
      <c r="YA8" s="0"/>
      <c r="YB8" s="0"/>
      <c r="YC8" s="0"/>
      <c r="YD8" s="0"/>
      <c r="YE8" s="0"/>
      <c r="YF8" s="0"/>
      <c r="YG8" s="0"/>
      <c r="YH8" s="0"/>
      <c r="YI8" s="0"/>
      <c r="YJ8" s="0"/>
      <c r="YK8" s="0"/>
      <c r="YL8" s="0"/>
      <c r="YM8" s="0"/>
      <c r="YN8" s="0"/>
      <c r="YO8" s="0"/>
      <c r="YP8" s="0"/>
      <c r="YQ8" s="0"/>
      <c r="YR8" s="0"/>
      <c r="YS8" s="0"/>
      <c r="YT8" s="0"/>
      <c r="YU8" s="0"/>
      <c r="YV8" s="0"/>
      <c r="YW8" s="0"/>
      <c r="YX8" s="0"/>
      <c r="YY8" s="0"/>
      <c r="YZ8" s="0"/>
      <c r="ZA8" s="0"/>
      <c r="ZB8" s="0"/>
      <c r="ZC8" s="0"/>
      <c r="ZD8" s="0"/>
      <c r="ZE8" s="0"/>
      <c r="ZF8" s="0"/>
      <c r="ZG8" s="0"/>
      <c r="ZH8" s="0"/>
      <c r="ZI8" s="0"/>
      <c r="ZJ8" s="0"/>
      <c r="ZK8" s="0"/>
      <c r="ZL8" s="0"/>
      <c r="ZM8" s="0"/>
      <c r="ZN8" s="0"/>
      <c r="ZO8" s="0"/>
      <c r="ZP8" s="0"/>
      <c r="ZQ8" s="0"/>
      <c r="ZR8" s="0"/>
      <c r="ZS8" s="0"/>
      <c r="ZT8" s="0"/>
      <c r="ZU8" s="0"/>
      <c r="ZV8" s="0"/>
      <c r="ZW8" s="0"/>
      <c r="ZX8" s="0"/>
      <c r="ZY8" s="0"/>
      <c r="ZZ8" s="0"/>
      <c r="AAA8" s="0"/>
      <c r="AAB8" s="0"/>
      <c r="AAC8" s="0"/>
      <c r="AAD8" s="0"/>
      <c r="AAE8" s="0"/>
      <c r="AAF8" s="0"/>
      <c r="AAG8" s="0"/>
      <c r="AAH8" s="0"/>
      <c r="AAI8" s="0"/>
      <c r="AAJ8" s="0"/>
      <c r="AAK8" s="0"/>
      <c r="AAL8" s="0"/>
      <c r="AAM8" s="0"/>
      <c r="AAN8" s="0"/>
      <c r="AAO8" s="0"/>
      <c r="AAP8" s="0"/>
      <c r="AAQ8" s="0"/>
      <c r="AAR8" s="0"/>
      <c r="AAS8" s="0"/>
      <c r="AAT8" s="0"/>
      <c r="AAU8" s="0"/>
      <c r="AAV8" s="0"/>
      <c r="AAW8" s="0"/>
      <c r="AAX8" s="0"/>
      <c r="AAY8" s="0"/>
      <c r="AAZ8" s="0"/>
      <c r="ABA8" s="0"/>
      <c r="ABB8" s="0"/>
      <c r="ABC8" s="0"/>
      <c r="ABD8" s="0"/>
      <c r="ABE8" s="0"/>
      <c r="ABF8" s="0"/>
      <c r="ABG8" s="0"/>
      <c r="ABH8" s="0"/>
      <c r="ABI8" s="0"/>
      <c r="ABJ8" s="0"/>
      <c r="ABK8" s="0"/>
      <c r="ABL8" s="0"/>
      <c r="ABM8" s="0"/>
      <c r="ABN8" s="0"/>
      <c r="ABO8" s="0"/>
      <c r="ABP8" s="0"/>
      <c r="ABQ8" s="0"/>
      <c r="ABR8" s="0"/>
      <c r="ABS8" s="0"/>
      <c r="ABT8" s="0"/>
      <c r="ABU8" s="0"/>
      <c r="ABV8" s="0"/>
      <c r="ABW8" s="0"/>
      <c r="ABX8" s="0"/>
      <c r="ABY8" s="0"/>
      <c r="ABZ8" s="0"/>
      <c r="ACA8" s="0"/>
      <c r="ACB8" s="0"/>
      <c r="ACC8" s="0"/>
      <c r="ACD8" s="0"/>
      <c r="ACE8" s="0"/>
      <c r="ACF8" s="0"/>
      <c r="ACG8" s="0"/>
      <c r="ACH8" s="0"/>
      <c r="ACI8" s="0"/>
      <c r="ACJ8" s="0"/>
      <c r="ACK8" s="0"/>
      <c r="ACL8" s="0"/>
      <c r="ACM8" s="0"/>
      <c r="ACN8" s="0"/>
      <c r="ACO8" s="0"/>
      <c r="ACP8" s="0"/>
      <c r="ACQ8" s="0"/>
      <c r="ACR8" s="0"/>
      <c r="ACS8" s="0"/>
      <c r="ACT8" s="0"/>
      <c r="ACU8" s="0"/>
      <c r="ACV8" s="0"/>
      <c r="ACW8" s="0"/>
      <c r="ACX8" s="0"/>
      <c r="ACY8" s="0"/>
      <c r="ACZ8" s="0"/>
      <c r="ADA8" s="0"/>
      <c r="ADB8" s="0"/>
      <c r="ADC8" s="0"/>
      <c r="ADD8" s="0"/>
      <c r="ADE8" s="0"/>
      <c r="ADF8" s="0"/>
      <c r="ADG8" s="0"/>
      <c r="ADH8" s="0"/>
      <c r="ADI8" s="0"/>
      <c r="ADJ8" s="0"/>
      <c r="ADK8" s="0"/>
      <c r="ADL8" s="0"/>
      <c r="ADM8" s="0"/>
      <c r="ADN8" s="0"/>
      <c r="ADO8" s="0"/>
      <c r="ADP8" s="0"/>
      <c r="ADQ8" s="0"/>
      <c r="ADR8" s="0"/>
      <c r="ADS8" s="0"/>
      <c r="ADT8" s="0"/>
      <c r="ADU8" s="0"/>
      <c r="ADV8" s="0"/>
      <c r="ADW8" s="0"/>
      <c r="ADX8" s="0"/>
      <c r="ADY8" s="0"/>
      <c r="ADZ8" s="0"/>
      <c r="AEA8" s="0"/>
      <c r="AEB8" s="0"/>
      <c r="AEC8" s="0"/>
      <c r="AED8" s="0"/>
      <c r="AEE8" s="0"/>
      <c r="AEF8" s="0"/>
      <c r="AEG8" s="0"/>
      <c r="AEH8" s="0"/>
      <c r="AEI8" s="0"/>
      <c r="AEJ8" s="0"/>
      <c r="AEK8" s="0"/>
      <c r="AEL8" s="0"/>
      <c r="AEM8" s="0"/>
      <c r="AEN8" s="0"/>
      <c r="AEO8" s="0"/>
      <c r="AEP8" s="0"/>
      <c r="AEQ8" s="0"/>
      <c r="AER8" s="0"/>
      <c r="AES8" s="0"/>
      <c r="AET8" s="0"/>
      <c r="AEU8" s="0"/>
      <c r="AEV8" s="0"/>
      <c r="AEW8" s="0"/>
      <c r="AEX8" s="0"/>
      <c r="AEY8" s="0"/>
      <c r="AEZ8" s="0"/>
      <c r="AFA8" s="0"/>
      <c r="AFB8" s="0"/>
      <c r="AFC8" s="0"/>
      <c r="AFD8" s="0"/>
      <c r="AFE8" s="0"/>
      <c r="AFF8" s="0"/>
      <c r="AFG8" s="0"/>
      <c r="AFH8" s="0"/>
      <c r="AFI8" s="0"/>
      <c r="AFJ8" s="0"/>
      <c r="AFK8" s="0"/>
      <c r="AFL8" s="0"/>
      <c r="AFM8" s="0"/>
      <c r="AFN8" s="0"/>
      <c r="AFO8" s="0"/>
      <c r="AFP8" s="0"/>
      <c r="AFQ8" s="0"/>
      <c r="AFR8" s="0"/>
      <c r="AFS8" s="0"/>
      <c r="AFT8" s="0"/>
      <c r="AFU8" s="0"/>
      <c r="AFV8" s="0"/>
      <c r="AFW8" s="0"/>
      <c r="AFX8" s="0"/>
      <c r="AFY8" s="0"/>
      <c r="AFZ8" s="0"/>
      <c r="AGA8" s="0"/>
      <c r="AGB8" s="0"/>
      <c r="AGC8" s="0"/>
      <c r="AGD8" s="0"/>
      <c r="AGE8" s="0"/>
      <c r="AGF8" s="0"/>
      <c r="AGG8" s="0"/>
      <c r="AGH8" s="0"/>
      <c r="AGI8" s="0"/>
      <c r="AGJ8" s="0"/>
      <c r="AGK8" s="0"/>
      <c r="AGL8" s="0"/>
      <c r="AGM8" s="0"/>
      <c r="AGN8" s="0"/>
      <c r="AGO8" s="0"/>
      <c r="AGP8" s="0"/>
      <c r="AGQ8" s="0"/>
      <c r="AGR8" s="0"/>
      <c r="AGS8" s="0"/>
      <c r="AGT8" s="0"/>
      <c r="AGU8" s="0"/>
      <c r="AGV8" s="0"/>
      <c r="AGW8" s="0"/>
      <c r="AGX8" s="0"/>
      <c r="AGY8" s="0"/>
      <c r="AGZ8" s="0"/>
      <c r="AHA8" s="0"/>
      <c r="AHB8" s="0"/>
      <c r="AHC8" s="0"/>
      <c r="AHD8" s="0"/>
      <c r="AHE8" s="0"/>
      <c r="AHF8" s="0"/>
      <c r="AHG8" s="0"/>
      <c r="AHH8" s="0"/>
      <c r="AHI8" s="0"/>
      <c r="AHJ8" s="0"/>
      <c r="AHK8" s="0"/>
      <c r="AHL8" s="0"/>
      <c r="AHM8" s="0"/>
      <c r="AHN8" s="0"/>
      <c r="AHO8" s="0"/>
      <c r="AHP8" s="0"/>
      <c r="AHQ8" s="0"/>
      <c r="AHR8" s="0"/>
      <c r="AHS8" s="0"/>
      <c r="AHT8" s="0"/>
      <c r="AHU8" s="0"/>
      <c r="AHV8" s="0"/>
      <c r="AHW8" s="0"/>
      <c r="AHX8" s="0"/>
      <c r="AHY8" s="0"/>
      <c r="AHZ8" s="0"/>
      <c r="AIA8" s="0"/>
      <c r="AIB8" s="0"/>
      <c r="AIC8" s="0"/>
      <c r="AID8" s="0"/>
      <c r="AIE8" s="0"/>
      <c r="AIF8" s="0"/>
      <c r="AIG8" s="0"/>
      <c r="AIH8" s="0"/>
      <c r="AII8" s="0"/>
      <c r="AIJ8" s="0"/>
      <c r="AIK8" s="0"/>
      <c r="AIL8" s="0"/>
      <c r="AIM8" s="0"/>
      <c r="AIN8" s="0"/>
      <c r="AIO8" s="0"/>
      <c r="AIP8" s="0"/>
      <c r="AIQ8" s="0"/>
      <c r="AIR8" s="0"/>
      <c r="AIS8" s="0"/>
      <c r="AIT8" s="0"/>
      <c r="AIU8" s="0"/>
      <c r="AIV8" s="0"/>
      <c r="AIW8" s="0"/>
      <c r="AIX8" s="0"/>
      <c r="AIY8" s="0"/>
      <c r="AIZ8" s="0"/>
      <c r="AJA8" s="0"/>
      <c r="AJB8" s="0"/>
      <c r="AJC8" s="0"/>
      <c r="AJD8" s="0"/>
      <c r="AJE8" s="0"/>
      <c r="AJF8" s="0"/>
      <c r="AJG8" s="0"/>
      <c r="AJH8" s="0"/>
      <c r="AJI8" s="0"/>
      <c r="AJJ8" s="0"/>
      <c r="AJK8" s="0"/>
      <c r="AJL8" s="0"/>
      <c r="AJM8" s="0"/>
      <c r="AJN8" s="0"/>
      <c r="AJO8" s="0"/>
      <c r="AJP8" s="0"/>
      <c r="AJQ8" s="0"/>
      <c r="AJR8" s="0"/>
      <c r="AJS8" s="0"/>
      <c r="AJT8" s="0"/>
      <c r="AJU8" s="0"/>
      <c r="AJV8" s="0"/>
      <c r="AJW8" s="0"/>
      <c r="AJX8" s="0"/>
      <c r="AJY8" s="0"/>
      <c r="AJZ8" s="0"/>
      <c r="AKA8" s="0"/>
      <c r="AKB8" s="0"/>
      <c r="AKC8" s="0"/>
      <c r="AKD8" s="0"/>
      <c r="AKE8" s="0"/>
      <c r="AKF8" s="0"/>
      <c r="AKG8" s="0"/>
      <c r="AKH8" s="0"/>
      <c r="AKI8" s="0"/>
      <c r="AKJ8" s="0"/>
      <c r="AKK8" s="0"/>
      <c r="AKL8" s="0"/>
      <c r="AKM8" s="0"/>
      <c r="AKN8" s="0"/>
      <c r="AKO8" s="0"/>
      <c r="AKP8" s="0"/>
      <c r="AKQ8" s="0"/>
      <c r="AKR8" s="0"/>
      <c r="AKS8" s="0"/>
      <c r="AKT8" s="0"/>
      <c r="AKU8" s="0"/>
      <c r="AKV8" s="0"/>
      <c r="AKW8" s="0"/>
      <c r="AKX8" s="0"/>
      <c r="AKY8" s="0"/>
      <c r="AKZ8" s="0"/>
      <c r="ALA8" s="0"/>
      <c r="ALB8" s="0"/>
      <c r="ALC8" s="0"/>
      <c r="ALD8" s="0"/>
      <c r="ALE8" s="0"/>
      <c r="ALF8" s="0"/>
      <c r="ALG8" s="0"/>
      <c r="ALH8" s="0"/>
      <c r="ALI8" s="0"/>
      <c r="ALJ8" s="0"/>
      <c r="ALK8" s="0"/>
      <c r="ALL8" s="0"/>
      <c r="ALM8" s="0"/>
      <c r="ALN8" s="0"/>
      <c r="ALO8" s="0"/>
      <c r="ALP8" s="0"/>
      <c r="ALQ8" s="0"/>
      <c r="ALR8" s="0"/>
      <c r="ALS8" s="0"/>
      <c r="ALT8" s="0"/>
      <c r="ALU8" s="0"/>
      <c r="ALV8" s="0"/>
      <c r="ALW8" s="0"/>
      <c r="ALX8" s="0"/>
      <c r="ALY8" s="0"/>
      <c r="ALZ8" s="0"/>
      <c r="AMA8" s="0"/>
      <c r="AMB8" s="0"/>
      <c r="AMC8" s="0"/>
      <c r="AMD8" s="0"/>
      <c r="AME8" s="0"/>
      <c r="AMF8" s="0"/>
      <c r="AMG8" s="0"/>
      <c r="AMH8" s="0"/>
      <c r="AMI8" s="0"/>
      <c r="AMJ8" s="0"/>
    </row>
    <row r="9" customFormat="false" ht="14.9" hidden="false" customHeight="true" outlineLevel="0" collapsed="false">
      <c r="A9" s="0"/>
      <c r="B9" s="205"/>
      <c r="C9" s="206" t="s">
        <v>244</v>
      </c>
      <c r="D9" s="207"/>
      <c r="E9" s="207"/>
      <c r="F9" s="207"/>
      <c r="G9" s="207"/>
      <c r="H9" s="207"/>
      <c r="I9" s="208"/>
      <c r="J9" s="209"/>
      <c r="K9" s="209"/>
      <c r="L9" s="209"/>
      <c r="M9" s="209"/>
      <c r="N9" s="209"/>
      <c r="O9" s="209"/>
      <c r="P9" s="196" t="s">
        <v>245</v>
      </c>
      <c r="Q9" s="197"/>
      <c r="R9" s="197"/>
      <c r="S9" s="210"/>
      <c r="T9" s="210"/>
      <c r="U9" s="210"/>
      <c r="V9" s="210"/>
      <c r="W9" s="210"/>
      <c r="X9" s="210"/>
      <c r="Y9" s="210"/>
      <c r="Z9" s="210"/>
      <c r="AA9" s="210"/>
      <c r="AB9" s="210"/>
      <c r="AC9" s="210"/>
      <c r="AD9" s="210"/>
      <c r="AE9" s="210"/>
      <c r="AF9" s="210"/>
      <c r="AG9" s="210"/>
      <c r="AH9" s="210"/>
      <c r="AI9" s="210"/>
      <c r="AJ9" s="210"/>
      <c r="AK9" s="210"/>
      <c r="AL9" s="210"/>
      <c r="AM9" s="210"/>
      <c r="AN9" s="210"/>
      <c r="AO9" s="210"/>
      <c r="AP9" s="210"/>
      <c r="AQ9" s="210"/>
      <c r="AR9" s="210"/>
      <c r="AS9" s="210"/>
      <c r="AT9" s="210"/>
      <c r="AU9" s="210"/>
      <c r="AV9" s="210"/>
      <c r="AW9" s="210"/>
      <c r="AX9" s="210"/>
      <c r="AY9" s="210"/>
      <c r="AZ9" s="210"/>
      <c r="BA9" s="210"/>
      <c r="BB9" s="210"/>
      <c r="BC9" s="210"/>
      <c r="BD9" s="210"/>
      <c r="BE9" s="0"/>
      <c r="BF9" s="0"/>
      <c r="BG9" s="0"/>
      <c r="BH9" s="0"/>
      <c r="BI9" s="0"/>
      <c r="BJ9" s="0"/>
      <c r="BK9" s="0"/>
      <c r="BL9" s="0"/>
      <c r="BM9" s="0"/>
      <c r="BN9" s="0"/>
      <c r="BO9" s="0"/>
      <c r="BP9" s="0"/>
      <c r="BQ9" s="0"/>
      <c r="BR9" s="0"/>
      <c r="BS9" s="0"/>
      <c r="BT9" s="0"/>
      <c r="BU9" s="0"/>
      <c r="BV9" s="0"/>
      <c r="BW9" s="0"/>
      <c r="BX9" s="0"/>
      <c r="BY9" s="0"/>
      <c r="BZ9" s="0"/>
      <c r="CA9" s="0"/>
      <c r="CB9" s="0"/>
      <c r="CC9" s="0"/>
      <c r="CD9" s="0"/>
      <c r="CE9" s="0"/>
      <c r="CF9" s="0"/>
      <c r="CG9" s="0"/>
      <c r="CH9" s="0"/>
      <c r="CI9" s="0"/>
      <c r="CJ9" s="0"/>
      <c r="CK9" s="0"/>
      <c r="CL9" s="0"/>
      <c r="CM9" s="0"/>
      <c r="CN9" s="0"/>
      <c r="CO9" s="0"/>
      <c r="CP9" s="0"/>
      <c r="CQ9" s="0"/>
      <c r="CR9" s="0"/>
      <c r="CS9" s="0"/>
      <c r="CT9" s="0"/>
      <c r="CU9" s="0"/>
      <c r="CV9" s="0"/>
      <c r="CW9" s="0"/>
      <c r="CX9" s="0"/>
      <c r="CY9" s="0"/>
      <c r="CZ9" s="0"/>
      <c r="DA9" s="0"/>
      <c r="DB9" s="0"/>
      <c r="DC9" s="0"/>
      <c r="DD9" s="0"/>
      <c r="DE9" s="0"/>
      <c r="DF9" s="0"/>
      <c r="DG9" s="0"/>
      <c r="DH9" s="0"/>
      <c r="DI9" s="0"/>
      <c r="DJ9" s="0"/>
      <c r="DK9" s="0"/>
      <c r="DL9" s="0"/>
      <c r="DM9" s="0"/>
      <c r="DN9" s="0"/>
      <c r="DO9" s="0"/>
      <c r="DP9" s="0"/>
      <c r="DQ9" s="0"/>
      <c r="DR9" s="0"/>
      <c r="DS9" s="0"/>
      <c r="DT9" s="0"/>
      <c r="DU9" s="0"/>
      <c r="DV9" s="0"/>
      <c r="DW9" s="0"/>
      <c r="DX9" s="0"/>
      <c r="DY9" s="0"/>
      <c r="DZ9" s="0"/>
      <c r="EA9" s="0"/>
      <c r="EB9" s="0"/>
      <c r="EC9" s="0"/>
      <c r="ED9" s="0"/>
      <c r="EE9" s="0"/>
      <c r="EF9" s="0"/>
      <c r="EG9" s="0"/>
      <c r="EH9" s="0"/>
      <c r="EI9" s="0"/>
      <c r="EJ9" s="0"/>
      <c r="EK9" s="0"/>
      <c r="EL9" s="0"/>
      <c r="EM9" s="0"/>
      <c r="EN9" s="0"/>
      <c r="EO9" s="0"/>
      <c r="EP9" s="0"/>
      <c r="EQ9" s="0"/>
      <c r="ER9" s="0"/>
      <c r="ES9" s="0"/>
      <c r="ET9" s="0"/>
      <c r="EU9" s="0"/>
      <c r="EV9" s="0"/>
      <c r="EW9" s="0"/>
      <c r="EX9" s="0"/>
      <c r="EY9" s="0"/>
      <c r="EZ9" s="0"/>
      <c r="FA9" s="0"/>
      <c r="FB9" s="0"/>
      <c r="FC9" s="0"/>
      <c r="FD9" s="0"/>
      <c r="FE9" s="0"/>
      <c r="FF9" s="0"/>
      <c r="FG9" s="0"/>
      <c r="FH9" s="0"/>
      <c r="FI9" s="0"/>
      <c r="FJ9" s="0"/>
      <c r="FK9" s="0"/>
      <c r="FL9" s="0"/>
      <c r="FM9" s="0"/>
      <c r="FN9" s="0"/>
      <c r="FO9" s="0"/>
      <c r="FP9" s="0"/>
      <c r="FQ9" s="0"/>
      <c r="FR9" s="0"/>
      <c r="FS9" s="0"/>
      <c r="FT9" s="0"/>
      <c r="FU9" s="0"/>
      <c r="FV9" s="0"/>
      <c r="FW9" s="0"/>
      <c r="FX9" s="0"/>
      <c r="FY9" s="0"/>
      <c r="FZ9" s="0"/>
      <c r="GA9" s="0"/>
      <c r="GB9" s="0"/>
      <c r="GC9" s="0"/>
      <c r="GD9" s="0"/>
      <c r="GE9" s="0"/>
      <c r="GF9" s="0"/>
      <c r="GG9" s="0"/>
      <c r="GH9" s="0"/>
      <c r="GI9" s="0"/>
      <c r="GJ9" s="0"/>
      <c r="GK9" s="0"/>
      <c r="GL9" s="0"/>
      <c r="GM9" s="0"/>
      <c r="GN9" s="0"/>
      <c r="GO9" s="0"/>
      <c r="GP9" s="0"/>
      <c r="GQ9" s="0"/>
      <c r="GR9" s="0"/>
      <c r="GS9" s="0"/>
      <c r="GT9" s="0"/>
      <c r="GU9" s="0"/>
      <c r="GV9" s="0"/>
      <c r="GW9" s="0"/>
      <c r="GX9" s="0"/>
      <c r="GY9" s="0"/>
      <c r="GZ9" s="0"/>
      <c r="HA9" s="0"/>
      <c r="HB9" s="0"/>
      <c r="HC9" s="0"/>
      <c r="HD9" s="0"/>
      <c r="HE9" s="0"/>
      <c r="HF9" s="0"/>
      <c r="HG9" s="0"/>
      <c r="HH9" s="0"/>
      <c r="HI9" s="0"/>
      <c r="HJ9" s="0"/>
      <c r="HK9" s="0"/>
      <c r="HL9" s="0"/>
      <c r="HM9" s="0"/>
      <c r="HN9" s="0"/>
      <c r="HO9" s="0"/>
      <c r="HP9" s="0"/>
      <c r="HQ9" s="0"/>
      <c r="HR9" s="0"/>
      <c r="HS9" s="0"/>
      <c r="HT9" s="0"/>
      <c r="HU9" s="0"/>
      <c r="HV9" s="0"/>
      <c r="HW9" s="0"/>
      <c r="HX9" s="0"/>
      <c r="HY9" s="0"/>
      <c r="HZ9" s="0"/>
      <c r="IA9" s="0"/>
      <c r="IB9" s="0"/>
      <c r="IC9" s="0"/>
      <c r="ID9" s="0"/>
      <c r="IE9" s="0"/>
      <c r="IF9" s="0"/>
      <c r="IG9" s="0"/>
      <c r="IH9" s="0"/>
      <c r="II9" s="0"/>
      <c r="IJ9" s="0"/>
      <c r="IK9" s="0"/>
      <c r="IL9" s="0"/>
      <c r="IM9" s="0"/>
      <c r="IN9" s="0"/>
      <c r="IO9" s="0"/>
      <c r="IP9" s="0"/>
      <c r="IQ9" s="0"/>
      <c r="IR9" s="0"/>
      <c r="IS9" s="0"/>
      <c r="IT9" s="0"/>
      <c r="IU9" s="0"/>
      <c r="IV9" s="0"/>
      <c r="IW9" s="0"/>
      <c r="IX9" s="0"/>
      <c r="IY9" s="0"/>
      <c r="IZ9" s="0"/>
      <c r="JA9" s="0"/>
      <c r="JB9" s="0"/>
      <c r="JC9" s="0"/>
      <c r="JD9" s="0"/>
      <c r="JE9" s="0"/>
      <c r="JF9" s="0"/>
      <c r="JG9" s="0"/>
      <c r="JH9" s="0"/>
      <c r="JI9" s="0"/>
      <c r="JJ9" s="0"/>
      <c r="JK9" s="0"/>
      <c r="JL9" s="0"/>
      <c r="JM9" s="0"/>
      <c r="JN9" s="0"/>
      <c r="JO9" s="0"/>
      <c r="JP9" s="0"/>
      <c r="JQ9" s="0"/>
      <c r="JR9" s="0"/>
      <c r="JS9" s="0"/>
      <c r="JT9" s="0"/>
      <c r="JU9" s="0"/>
      <c r="JV9" s="0"/>
      <c r="JW9" s="0"/>
      <c r="JX9" s="0"/>
      <c r="JY9" s="0"/>
      <c r="JZ9" s="0"/>
      <c r="KA9" s="0"/>
      <c r="KB9" s="0"/>
      <c r="KC9" s="0"/>
      <c r="KD9" s="0"/>
      <c r="KE9" s="0"/>
      <c r="KF9" s="0"/>
      <c r="KG9" s="0"/>
      <c r="KH9" s="0"/>
      <c r="KI9" s="0"/>
      <c r="KJ9" s="0"/>
      <c r="KK9" s="0"/>
      <c r="KL9" s="0"/>
      <c r="KM9" s="0"/>
      <c r="KN9" s="0"/>
      <c r="KO9" s="0"/>
      <c r="KP9" s="0"/>
      <c r="KQ9" s="0"/>
      <c r="KR9" s="0"/>
      <c r="KS9" s="0"/>
      <c r="KT9" s="0"/>
      <c r="KU9" s="0"/>
      <c r="KV9" s="0"/>
      <c r="KW9" s="0"/>
      <c r="KX9" s="0"/>
      <c r="KY9" s="0"/>
      <c r="KZ9" s="0"/>
      <c r="LA9" s="0"/>
      <c r="LB9" s="0"/>
      <c r="LC9" s="0"/>
      <c r="LD9" s="0"/>
      <c r="LE9" s="0"/>
      <c r="LF9" s="0"/>
      <c r="LG9" s="0"/>
      <c r="LH9" s="0"/>
      <c r="LI9" s="0"/>
      <c r="LJ9" s="0"/>
      <c r="LK9" s="0"/>
      <c r="LL9" s="0"/>
      <c r="LM9" s="0"/>
      <c r="LN9" s="0"/>
      <c r="LO9" s="0"/>
      <c r="LP9" s="0"/>
      <c r="LQ9" s="0"/>
      <c r="LR9" s="0"/>
      <c r="LS9" s="0"/>
      <c r="LT9" s="0"/>
      <c r="LU9" s="0"/>
      <c r="LV9" s="0"/>
      <c r="LW9" s="0"/>
      <c r="LX9" s="0"/>
      <c r="LY9" s="0"/>
      <c r="LZ9" s="0"/>
      <c r="MA9" s="0"/>
      <c r="MB9" s="0"/>
      <c r="MC9" s="0"/>
      <c r="MD9" s="0"/>
      <c r="ME9" s="0"/>
      <c r="MF9" s="0"/>
      <c r="MG9" s="0"/>
      <c r="MH9" s="0"/>
      <c r="MI9" s="0"/>
      <c r="MJ9" s="0"/>
      <c r="MK9" s="0"/>
      <c r="ML9" s="0"/>
      <c r="MM9" s="0"/>
      <c r="MN9" s="0"/>
      <c r="MO9" s="0"/>
      <c r="MP9" s="0"/>
      <c r="MQ9" s="0"/>
      <c r="MR9" s="0"/>
      <c r="MS9" s="0"/>
      <c r="MT9" s="0"/>
      <c r="MU9" s="0"/>
      <c r="MV9" s="0"/>
      <c r="MW9" s="0"/>
      <c r="MX9" s="0"/>
      <c r="MY9" s="0"/>
      <c r="MZ9" s="0"/>
      <c r="NA9" s="0"/>
      <c r="NB9" s="0"/>
      <c r="NC9" s="0"/>
      <c r="ND9" s="0"/>
      <c r="NE9" s="0"/>
      <c r="NF9" s="0"/>
      <c r="NG9" s="0"/>
      <c r="NH9" s="0"/>
      <c r="NI9" s="0"/>
      <c r="NJ9" s="0"/>
      <c r="NK9" s="0"/>
      <c r="NL9" s="0"/>
      <c r="NM9" s="0"/>
      <c r="NN9" s="0"/>
      <c r="NO9" s="0"/>
      <c r="NP9" s="0"/>
      <c r="NQ9" s="0"/>
      <c r="NR9" s="0"/>
      <c r="NS9" s="0"/>
      <c r="NT9" s="0"/>
      <c r="NU9" s="0"/>
      <c r="NV9" s="0"/>
      <c r="NW9" s="0"/>
      <c r="NX9" s="0"/>
      <c r="NY9" s="0"/>
      <c r="NZ9" s="0"/>
      <c r="OA9" s="0"/>
      <c r="OB9" s="0"/>
      <c r="OC9" s="0"/>
      <c r="OD9" s="0"/>
      <c r="OE9" s="0"/>
      <c r="OF9" s="0"/>
      <c r="OG9" s="0"/>
      <c r="OH9" s="0"/>
      <c r="OI9" s="0"/>
      <c r="OJ9" s="0"/>
      <c r="OK9" s="0"/>
      <c r="OL9" s="0"/>
      <c r="OM9" s="0"/>
      <c r="ON9" s="0"/>
      <c r="OO9" s="0"/>
      <c r="OP9" s="0"/>
      <c r="OQ9" s="0"/>
      <c r="OR9" s="0"/>
      <c r="OS9" s="0"/>
      <c r="OT9" s="0"/>
      <c r="OU9" s="0"/>
      <c r="OV9" s="0"/>
      <c r="OW9" s="0"/>
      <c r="OX9" s="0"/>
      <c r="OY9" s="0"/>
      <c r="OZ9" s="0"/>
      <c r="PA9" s="0"/>
      <c r="PB9" s="0"/>
      <c r="PC9" s="0"/>
      <c r="PD9" s="0"/>
      <c r="PE9" s="0"/>
      <c r="PF9" s="0"/>
      <c r="PG9" s="0"/>
      <c r="PH9" s="0"/>
      <c r="PI9" s="0"/>
      <c r="PJ9" s="0"/>
      <c r="PK9" s="0"/>
      <c r="PL9" s="0"/>
      <c r="PM9" s="0"/>
      <c r="PN9" s="0"/>
      <c r="PO9" s="0"/>
      <c r="PP9" s="0"/>
      <c r="PQ9" s="0"/>
      <c r="PR9" s="0"/>
      <c r="PS9" s="0"/>
      <c r="PT9" s="0"/>
      <c r="PU9" s="0"/>
      <c r="PV9" s="0"/>
      <c r="PW9" s="0"/>
      <c r="PX9" s="0"/>
      <c r="PY9" s="0"/>
      <c r="PZ9" s="0"/>
      <c r="QA9" s="0"/>
      <c r="QB9" s="0"/>
      <c r="QC9" s="0"/>
      <c r="QD9" s="0"/>
      <c r="QE9" s="0"/>
      <c r="QF9" s="0"/>
      <c r="QG9" s="0"/>
      <c r="QH9" s="0"/>
      <c r="QI9" s="0"/>
      <c r="QJ9" s="0"/>
      <c r="QK9" s="0"/>
      <c r="QL9" s="0"/>
      <c r="QM9" s="0"/>
      <c r="QN9" s="0"/>
      <c r="QO9" s="0"/>
      <c r="QP9" s="0"/>
      <c r="QQ9" s="0"/>
      <c r="QR9" s="0"/>
      <c r="QS9" s="0"/>
      <c r="QT9" s="0"/>
      <c r="QU9" s="0"/>
      <c r="QV9" s="0"/>
      <c r="QW9" s="0"/>
      <c r="QX9" s="0"/>
      <c r="QY9" s="0"/>
      <c r="QZ9" s="0"/>
      <c r="RA9" s="0"/>
      <c r="RB9" s="0"/>
      <c r="RC9" s="0"/>
      <c r="RD9" s="0"/>
      <c r="RE9" s="0"/>
      <c r="RF9" s="0"/>
      <c r="RG9" s="0"/>
      <c r="RH9" s="0"/>
      <c r="RI9" s="0"/>
      <c r="RJ9" s="0"/>
      <c r="RK9" s="0"/>
      <c r="RL9" s="0"/>
      <c r="RM9" s="0"/>
      <c r="RN9" s="0"/>
      <c r="RO9" s="0"/>
      <c r="RP9" s="0"/>
      <c r="RQ9" s="0"/>
      <c r="RR9" s="0"/>
      <c r="RS9" s="0"/>
      <c r="RT9" s="0"/>
      <c r="RU9" s="0"/>
      <c r="RV9" s="0"/>
      <c r="RW9" s="0"/>
      <c r="RX9" s="0"/>
      <c r="RY9" s="0"/>
      <c r="RZ9" s="0"/>
      <c r="SA9" s="0"/>
      <c r="SB9" s="0"/>
      <c r="SC9" s="0"/>
      <c r="SD9" s="0"/>
      <c r="SE9" s="0"/>
      <c r="SF9" s="0"/>
      <c r="SG9" s="0"/>
      <c r="SH9" s="0"/>
      <c r="SI9" s="0"/>
      <c r="SJ9" s="0"/>
      <c r="SK9" s="0"/>
      <c r="SL9" s="0"/>
      <c r="SM9" s="0"/>
      <c r="SN9" s="0"/>
      <c r="SO9" s="0"/>
      <c r="SP9" s="0"/>
      <c r="SQ9" s="0"/>
      <c r="SR9" s="0"/>
      <c r="SS9" s="0"/>
      <c r="ST9" s="0"/>
      <c r="SU9" s="0"/>
      <c r="SV9" s="0"/>
      <c r="SW9" s="0"/>
      <c r="SX9" s="0"/>
      <c r="SY9" s="0"/>
      <c r="SZ9" s="0"/>
      <c r="TA9" s="0"/>
      <c r="TB9" s="0"/>
      <c r="TC9" s="0"/>
      <c r="TD9" s="0"/>
      <c r="TE9" s="0"/>
      <c r="TF9" s="0"/>
      <c r="TG9" s="0"/>
      <c r="TH9" s="0"/>
      <c r="TI9" s="0"/>
      <c r="TJ9" s="0"/>
      <c r="TK9" s="0"/>
      <c r="TL9" s="0"/>
      <c r="TM9" s="0"/>
      <c r="TN9" s="0"/>
      <c r="TO9" s="0"/>
      <c r="TP9" s="0"/>
      <c r="TQ9" s="0"/>
      <c r="TR9" s="0"/>
      <c r="TS9" s="0"/>
      <c r="TT9" s="0"/>
      <c r="TU9" s="0"/>
      <c r="TV9" s="0"/>
      <c r="TW9" s="0"/>
      <c r="TX9" s="0"/>
      <c r="TY9" s="0"/>
      <c r="TZ9" s="0"/>
      <c r="UA9" s="0"/>
      <c r="UB9" s="0"/>
      <c r="UC9" s="0"/>
      <c r="UD9" s="0"/>
      <c r="UE9" s="0"/>
      <c r="UF9" s="0"/>
      <c r="UG9" s="0"/>
      <c r="UH9" s="0"/>
      <c r="UI9" s="0"/>
      <c r="UJ9" s="0"/>
      <c r="UK9" s="0"/>
      <c r="UL9" s="0"/>
      <c r="UM9" s="0"/>
      <c r="UN9" s="0"/>
      <c r="UO9" s="0"/>
      <c r="UP9" s="0"/>
      <c r="UQ9" s="0"/>
      <c r="UR9" s="0"/>
      <c r="US9" s="0"/>
      <c r="UT9" s="0"/>
      <c r="UU9" s="0"/>
      <c r="UV9" s="0"/>
      <c r="UW9" s="0"/>
      <c r="UX9" s="0"/>
      <c r="UY9" s="0"/>
      <c r="UZ9" s="0"/>
      <c r="VA9" s="0"/>
      <c r="VB9" s="0"/>
      <c r="VC9" s="0"/>
      <c r="VD9" s="0"/>
      <c r="VE9" s="0"/>
      <c r="VF9" s="0"/>
      <c r="VG9" s="0"/>
      <c r="VH9" s="0"/>
      <c r="VI9" s="0"/>
      <c r="VJ9" s="0"/>
      <c r="VK9" s="0"/>
      <c r="VL9" s="0"/>
      <c r="VM9" s="0"/>
      <c r="VN9" s="0"/>
      <c r="VO9" s="0"/>
      <c r="VP9" s="0"/>
      <c r="VQ9" s="0"/>
      <c r="VR9" s="0"/>
      <c r="VS9" s="0"/>
      <c r="VT9" s="0"/>
      <c r="VU9" s="0"/>
      <c r="VV9" s="0"/>
      <c r="VW9" s="0"/>
      <c r="VX9" s="0"/>
      <c r="VY9" s="0"/>
      <c r="VZ9" s="0"/>
      <c r="WA9" s="0"/>
      <c r="WB9" s="0"/>
      <c r="WC9" s="0"/>
      <c r="WD9" s="0"/>
      <c r="WE9" s="0"/>
      <c r="WF9" s="0"/>
      <c r="WG9" s="0"/>
      <c r="WH9" s="0"/>
      <c r="WI9" s="0"/>
      <c r="WJ9" s="0"/>
      <c r="WK9" s="0"/>
      <c r="WL9" s="0"/>
      <c r="WM9" s="0"/>
      <c r="WN9" s="0"/>
      <c r="WO9" s="0"/>
      <c r="WP9" s="0"/>
      <c r="WQ9" s="0"/>
      <c r="WR9" s="0"/>
      <c r="WS9" s="0"/>
      <c r="WT9" s="0"/>
      <c r="WU9" s="0"/>
      <c r="WV9" s="0"/>
      <c r="WW9" s="0"/>
      <c r="WX9" s="0"/>
      <c r="WY9" s="0"/>
      <c r="WZ9" s="0"/>
      <c r="XA9" s="0"/>
      <c r="XB9" s="0"/>
      <c r="XC9" s="0"/>
      <c r="XD9" s="0"/>
      <c r="XE9" s="0"/>
      <c r="XF9" s="0"/>
      <c r="XG9" s="0"/>
      <c r="XH9" s="0"/>
      <c r="XI9" s="0"/>
      <c r="XJ9" s="0"/>
      <c r="XK9" s="0"/>
      <c r="XL9" s="0"/>
      <c r="XM9" s="0"/>
      <c r="XN9" s="0"/>
      <c r="XO9" s="0"/>
      <c r="XP9" s="0"/>
      <c r="XQ9" s="0"/>
      <c r="XR9" s="0"/>
      <c r="XS9" s="0"/>
      <c r="XT9" s="0"/>
      <c r="XU9" s="0"/>
      <c r="XV9" s="0"/>
      <c r="XW9" s="0"/>
      <c r="XX9" s="0"/>
      <c r="XY9" s="0"/>
      <c r="XZ9" s="0"/>
      <c r="YA9" s="0"/>
      <c r="YB9" s="0"/>
      <c r="YC9" s="0"/>
      <c r="YD9" s="0"/>
      <c r="YE9" s="0"/>
      <c r="YF9" s="0"/>
      <c r="YG9" s="0"/>
      <c r="YH9" s="0"/>
      <c r="YI9" s="0"/>
      <c r="YJ9" s="0"/>
      <c r="YK9" s="0"/>
      <c r="YL9" s="0"/>
      <c r="YM9" s="0"/>
      <c r="YN9" s="0"/>
      <c r="YO9" s="0"/>
      <c r="YP9" s="0"/>
      <c r="YQ9" s="0"/>
      <c r="YR9" s="0"/>
      <c r="YS9" s="0"/>
      <c r="YT9" s="0"/>
      <c r="YU9" s="0"/>
      <c r="YV9" s="0"/>
      <c r="YW9" s="0"/>
      <c r="YX9" s="0"/>
      <c r="YY9" s="0"/>
      <c r="YZ9" s="0"/>
      <c r="ZA9" s="0"/>
      <c r="ZB9" s="0"/>
      <c r="ZC9" s="0"/>
      <c r="ZD9" s="0"/>
      <c r="ZE9" s="0"/>
      <c r="ZF9" s="0"/>
      <c r="ZG9" s="0"/>
      <c r="ZH9" s="0"/>
      <c r="ZI9" s="0"/>
      <c r="ZJ9" s="0"/>
      <c r="ZK9" s="0"/>
      <c r="ZL9" s="0"/>
      <c r="ZM9" s="0"/>
      <c r="ZN9" s="0"/>
      <c r="ZO9" s="0"/>
      <c r="ZP9" s="0"/>
      <c r="ZQ9" s="0"/>
      <c r="ZR9" s="0"/>
      <c r="ZS9" s="0"/>
      <c r="ZT9" s="0"/>
      <c r="ZU9" s="0"/>
      <c r="ZV9" s="0"/>
      <c r="ZW9" s="0"/>
      <c r="ZX9" s="0"/>
      <c r="ZY9" s="0"/>
      <c r="ZZ9" s="0"/>
      <c r="AAA9" s="0"/>
      <c r="AAB9" s="0"/>
      <c r="AAC9" s="0"/>
      <c r="AAD9" s="0"/>
      <c r="AAE9" s="0"/>
      <c r="AAF9" s="0"/>
      <c r="AAG9" s="0"/>
      <c r="AAH9" s="0"/>
      <c r="AAI9" s="0"/>
      <c r="AAJ9" s="0"/>
      <c r="AAK9" s="0"/>
      <c r="AAL9" s="0"/>
      <c r="AAM9" s="0"/>
      <c r="AAN9" s="0"/>
      <c r="AAO9" s="0"/>
      <c r="AAP9" s="0"/>
      <c r="AAQ9" s="0"/>
      <c r="AAR9" s="0"/>
      <c r="AAS9" s="0"/>
      <c r="AAT9" s="0"/>
      <c r="AAU9" s="0"/>
      <c r="AAV9" s="0"/>
      <c r="AAW9" s="0"/>
      <c r="AAX9" s="0"/>
      <c r="AAY9" s="0"/>
      <c r="AAZ9" s="0"/>
      <c r="ABA9" s="0"/>
      <c r="ABB9" s="0"/>
      <c r="ABC9" s="0"/>
      <c r="ABD9" s="0"/>
      <c r="ABE9" s="0"/>
      <c r="ABF9" s="0"/>
      <c r="ABG9" s="0"/>
      <c r="ABH9" s="0"/>
      <c r="ABI9" s="0"/>
      <c r="ABJ9" s="0"/>
      <c r="ABK9" s="0"/>
      <c r="ABL9" s="0"/>
      <c r="ABM9" s="0"/>
      <c r="ABN9" s="0"/>
      <c r="ABO9" s="0"/>
      <c r="ABP9" s="0"/>
      <c r="ABQ9" s="0"/>
      <c r="ABR9" s="0"/>
      <c r="ABS9" s="0"/>
      <c r="ABT9" s="0"/>
      <c r="ABU9" s="0"/>
      <c r="ABV9" s="0"/>
      <c r="ABW9" s="0"/>
      <c r="ABX9" s="0"/>
      <c r="ABY9" s="0"/>
      <c r="ABZ9" s="0"/>
      <c r="ACA9" s="0"/>
      <c r="ACB9" s="0"/>
      <c r="ACC9" s="0"/>
      <c r="ACD9" s="0"/>
      <c r="ACE9" s="0"/>
      <c r="ACF9" s="0"/>
      <c r="ACG9" s="0"/>
      <c r="ACH9" s="0"/>
      <c r="ACI9" s="0"/>
      <c r="ACJ9" s="0"/>
      <c r="ACK9" s="0"/>
      <c r="ACL9" s="0"/>
      <c r="ACM9" s="0"/>
      <c r="ACN9" s="0"/>
      <c r="ACO9" s="0"/>
      <c r="ACP9" s="0"/>
      <c r="ACQ9" s="0"/>
      <c r="ACR9" s="0"/>
      <c r="ACS9" s="0"/>
      <c r="ACT9" s="0"/>
      <c r="ACU9" s="0"/>
      <c r="ACV9" s="0"/>
      <c r="ACW9" s="0"/>
      <c r="ACX9" s="0"/>
      <c r="ACY9" s="0"/>
      <c r="ACZ9" s="0"/>
      <c r="ADA9" s="0"/>
      <c r="ADB9" s="0"/>
      <c r="ADC9" s="0"/>
      <c r="ADD9" s="0"/>
      <c r="ADE9" s="0"/>
      <c r="ADF9" s="0"/>
      <c r="ADG9" s="0"/>
      <c r="ADH9" s="0"/>
      <c r="ADI9" s="0"/>
      <c r="ADJ9" s="0"/>
      <c r="ADK9" s="0"/>
      <c r="ADL9" s="0"/>
      <c r="ADM9" s="0"/>
      <c r="ADN9" s="0"/>
      <c r="ADO9" s="0"/>
      <c r="ADP9" s="0"/>
      <c r="ADQ9" s="0"/>
      <c r="ADR9" s="0"/>
      <c r="ADS9" s="0"/>
      <c r="ADT9" s="0"/>
      <c r="ADU9" s="0"/>
      <c r="ADV9" s="0"/>
      <c r="ADW9" s="0"/>
      <c r="ADX9" s="0"/>
      <c r="ADY9" s="0"/>
      <c r="ADZ9" s="0"/>
      <c r="AEA9" s="0"/>
      <c r="AEB9" s="0"/>
      <c r="AEC9" s="0"/>
      <c r="AED9" s="0"/>
      <c r="AEE9" s="0"/>
      <c r="AEF9" s="0"/>
      <c r="AEG9" s="0"/>
      <c r="AEH9" s="0"/>
      <c r="AEI9" s="0"/>
      <c r="AEJ9" s="0"/>
      <c r="AEK9" s="0"/>
      <c r="AEL9" s="0"/>
      <c r="AEM9" s="0"/>
      <c r="AEN9" s="0"/>
      <c r="AEO9" s="0"/>
      <c r="AEP9" s="0"/>
      <c r="AEQ9" s="0"/>
      <c r="AER9" s="0"/>
      <c r="AES9" s="0"/>
      <c r="AET9" s="0"/>
      <c r="AEU9" s="0"/>
      <c r="AEV9" s="0"/>
      <c r="AEW9" s="0"/>
      <c r="AEX9" s="0"/>
      <c r="AEY9" s="0"/>
      <c r="AEZ9" s="0"/>
      <c r="AFA9" s="0"/>
      <c r="AFB9" s="0"/>
      <c r="AFC9" s="0"/>
      <c r="AFD9" s="0"/>
      <c r="AFE9" s="0"/>
      <c r="AFF9" s="0"/>
      <c r="AFG9" s="0"/>
      <c r="AFH9" s="0"/>
      <c r="AFI9" s="0"/>
      <c r="AFJ9" s="0"/>
      <c r="AFK9" s="0"/>
      <c r="AFL9" s="0"/>
      <c r="AFM9" s="0"/>
      <c r="AFN9" s="0"/>
      <c r="AFO9" s="0"/>
      <c r="AFP9" s="0"/>
      <c r="AFQ9" s="0"/>
      <c r="AFR9" s="0"/>
      <c r="AFS9" s="0"/>
      <c r="AFT9" s="0"/>
      <c r="AFU9" s="0"/>
      <c r="AFV9" s="0"/>
      <c r="AFW9" s="0"/>
      <c r="AFX9" s="0"/>
      <c r="AFY9" s="0"/>
      <c r="AFZ9" s="0"/>
      <c r="AGA9" s="0"/>
      <c r="AGB9" s="0"/>
      <c r="AGC9" s="0"/>
      <c r="AGD9" s="0"/>
      <c r="AGE9" s="0"/>
      <c r="AGF9" s="0"/>
      <c r="AGG9" s="0"/>
      <c r="AGH9" s="0"/>
      <c r="AGI9" s="0"/>
      <c r="AGJ9" s="0"/>
      <c r="AGK9" s="0"/>
      <c r="AGL9" s="0"/>
      <c r="AGM9" s="0"/>
      <c r="AGN9" s="0"/>
      <c r="AGO9" s="0"/>
      <c r="AGP9" s="0"/>
      <c r="AGQ9" s="0"/>
      <c r="AGR9" s="0"/>
      <c r="AGS9" s="0"/>
      <c r="AGT9" s="0"/>
      <c r="AGU9" s="0"/>
      <c r="AGV9" s="0"/>
      <c r="AGW9" s="0"/>
      <c r="AGX9" s="0"/>
      <c r="AGY9" s="0"/>
      <c r="AGZ9" s="0"/>
      <c r="AHA9" s="0"/>
      <c r="AHB9" s="0"/>
      <c r="AHC9" s="0"/>
      <c r="AHD9" s="0"/>
      <c r="AHE9" s="0"/>
      <c r="AHF9" s="0"/>
      <c r="AHG9" s="0"/>
      <c r="AHH9" s="0"/>
      <c r="AHI9" s="0"/>
      <c r="AHJ9" s="0"/>
      <c r="AHK9" s="0"/>
      <c r="AHL9" s="0"/>
      <c r="AHM9" s="0"/>
      <c r="AHN9" s="0"/>
      <c r="AHO9" s="0"/>
      <c r="AHP9" s="0"/>
      <c r="AHQ9" s="0"/>
      <c r="AHR9" s="0"/>
      <c r="AHS9" s="0"/>
      <c r="AHT9" s="0"/>
      <c r="AHU9" s="0"/>
      <c r="AHV9" s="0"/>
      <c r="AHW9" s="0"/>
      <c r="AHX9" s="0"/>
      <c r="AHY9" s="0"/>
      <c r="AHZ9" s="0"/>
      <c r="AIA9" s="0"/>
      <c r="AIB9" s="0"/>
      <c r="AIC9" s="0"/>
      <c r="AID9" s="0"/>
      <c r="AIE9" s="0"/>
      <c r="AIF9" s="0"/>
      <c r="AIG9" s="0"/>
      <c r="AIH9" s="0"/>
      <c r="AII9" s="0"/>
      <c r="AIJ9" s="0"/>
      <c r="AIK9" s="0"/>
      <c r="AIL9" s="0"/>
      <c r="AIM9" s="0"/>
      <c r="AIN9" s="0"/>
      <c r="AIO9" s="0"/>
      <c r="AIP9" s="0"/>
      <c r="AIQ9" s="0"/>
      <c r="AIR9" s="0"/>
      <c r="AIS9" s="0"/>
      <c r="AIT9" s="0"/>
      <c r="AIU9" s="0"/>
      <c r="AIV9" s="0"/>
      <c r="AIW9" s="0"/>
      <c r="AIX9" s="0"/>
      <c r="AIY9" s="0"/>
      <c r="AIZ9" s="0"/>
      <c r="AJA9" s="0"/>
      <c r="AJB9" s="0"/>
      <c r="AJC9" s="0"/>
      <c r="AJD9" s="0"/>
      <c r="AJE9" s="0"/>
      <c r="AJF9" s="0"/>
      <c r="AJG9" s="0"/>
      <c r="AJH9" s="0"/>
      <c r="AJI9" s="0"/>
      <c r="AJJ9" s="0"/>
      <c r="AJK9" s="0"/>
      <c r="AJL9" s="0"/>
      <c r="AJM9" s="0"/>
      <c r="AJN9" s="0"/>
      <c r="AJO9" s="0"/>
      <c r="AJP9" s="0"/>
      <c r="AJQ9" s="0"/>
      <c r="AJR9" s="0"/>
      <c r="AJS9" s="0"/>
      <c r="AJT9" s="0"/>
      <c r="AJU9" s="0"/>
      <c r="AJV9" s="0"/>
      <c r="AJW9" s="0"/>
      <c r="AJX9" s="0"/>
      <c r="AJY9" s="0"/>
      <c r="AJZ9" s="0"/>
      <c r="AKA9" s="0"/>
      <c r="AKB9" s="0"/>
      <c r="AKC9" s="0"/>
      <c r="AKD9" s="0"/>
      <c r="AKE9" s="0"/>
      <c r="AKF9" s="0"/>
      <c r="AKG9" s="0"/>
      <c r="AKH9" s="0"/>
      <c r="AKI9" s="0"/>
      <c r="AKJ9" s="0"/>
      <c r="AKK9" s="0"/>
      <c r="AKL9" s="0"/>
      <c r="AKM9" s="0"/>
      <c r="AKN9" s="0"/>
      <c r="AKO9" s="0"/>
      <c r="AKP9" s="0"/>
      <c r="AKQ9" s="0"/>
      <c r="AKR9" s="0"/>
      <c r="AKS9" s="0"/>
      <c r="AKT9" s="0"/>
      <c r="AKU9" s="0"/>
      <c r="AKV9" s="0"/>
      <c r="AKW9" s="0"/>
      <c r="AKX9" s="0"/>
      <c r="AKY9" s="0"/>
      <c r="AKZ9" s="0"/>
      <c r="ALA9" s="0"/>
      <c r="ALB9" s="0"/>
      <c r="ALC9" s="0"/>
      <c r="ALD9" s="0"/>
      <c r="ALE9" s="0"/>
      <c r="ALF9" s="0"/>
      <c r="ALG9" s="0"/>
      <c r="ALH9" s="0"/>
      <c r="ALI9" s="0"/>
      <c r="ALJ9" s="0"/>
      <c r="ALK9" s="0"/>
      <c r="ALL9" s="0"/>
      <c r="ALM9" s="0"/>
      <c r="ALN9" s="0"/>
      <c r="ALO9" s="0"/>
      <c r="ALP9" s="0"/>
      <c r="ALQ9" s="0"/>
      <c r="ALR9" s="0"/>
      <c r="ALS9" s="0"/>
      <c r="ALT9" s="0"/>
      <c r="ALU9" s="0"/>
      <c r="ALV9" s="0"/>
      <c r="ALW9" s="0"/>
      <c r="ALX9" s="0"/>
      <c r="ALY9" s="0"/>
      <c r="ALZ9" s="0"/>
      <c r="AMA9" s="0"/>
      <c r="AMB9" s="0"/>
      <c r="AMC9" s="0"/>
      <c r="AMD9" s="0"/>
      <c r="AME9" s="0"/>
      <c r="AMF9" s="0"/>
      <c r="AMG9" s="0"/>
      <c r="AMH9" s="0"/>
      <c r="AMI9" s="0"/>
      <c r="AMJ9" s="0"/>
    </row>
    <row r="10" customFormat="false" ht="14.9" hidden="false" customHeight="true" outlineLevel="0" collapsed="false">
      <c r="A10" s="0"/>
      <c r="B10" s="195"/>
      <c r="C10" s="196"/>
      <c r="D10" s="197"/>
      <c r="E10" s="197"/>
      <c r="F10" s="197"/>
      <c r="G10" s="197"/>
      <c r="H10" s="197"/>
      <c r="I10" s="198"/>
      <c r="J10" s="193" t="s">
        <v>246</v>
      </c>
      <c r="K10" s="191"/>
      <c r="L10" s="191"/>
      <c r="M10" s="192"/>
      <c r="N10" s="211"/>
      <c r="O10" s="211"/>
      <c r="P10" s="211"/>
      <c r="Q10" s="211"/>
      <c r="R10" s="211"/>
      <c r="S10" s="211"/>
      <c r="T10" s="211"/>
      <c r="U10" s="211"/>
      <c r="V10" s="211"/>
      <c r="W10" s="211"/>
      <c r="X10" s="211"/>
      <c r="Y10" s="211"/>
      <c r="Z10" s="211"/>
      <c r="AA10" s="211"/>
      <c r="AB10" s="211"/>
      <c r="AC10" s="211"/>
      <c r="AD10" s="211"/>
      <c r="AE10" s="211"/>
      <c r="AF10" s="211"/>
      <c r="AG10" s="211"/>
      <c r="AH10" s="193" t="s">
        <v>247</v>
      </c>
      <c r="AI10" s="191"/>
      <c r="AJ10" s="191"/>
      <c r="AK10" s="192"/>
      <c r="AL10" s="211"/>
      <c r="AM10" s="211"/>
      <c r="AN10" s="211"/>
      <c r="AO10" s="211"/>
      <c r="AP10" s="211"/>
      <c r="AQ10" s="211"/>
      <c r="AR10" s="211"/>
      <c r="AS10" s="211"/>
      <c r="AT10" s="211"/>
      <c r="AU10" s="211"/>
      <c r="AV10" s="211"/>
      <c r="AW10" s="211"/>
      <c r="AX10" s="211"/>
      <c r="AY10" s="211"/>
      <c r="AZ10" s="211"/>
      <c r="BA10" s="211"/>
      <c r="BB10" s="211"/>
      <c r="BC10" s="211"/>
      <c r="BD10" s="211"/>
      <c r="BE10" s="0"/>
      <c r="BF10" s="0"/>
      <c r="BG10" s="0"/>
      <c r="BH10" s="0"/>
      <c r="BI10" s="0"/>
      <c r="BJ10" s="0"/>
      <c r="BK10" s="0"/>
      <c r="BL10" s="0"/>
      <c r="BM10" s="0"/>
      <c r="BN10" s="0"/>
      <c r="BO10" s="0"/>
      <c r="BP10" s="0"/>
      <c r="BQ10" s="0"/>
      <c r="BR10" s="0"/>
      <c r="BS10" s="0"/>
      <c r="BT10" s="0"/>
      <c r="BU10" s="0"/>
      <c r="BV10" s="0"/>
      <c r="BW10" s="0"/>
      <c r="BX10" s="0"/>
      <c r="BY10" s="0"/>
      <c r="BZ10" s="0"/>
      <c r="CA10" s="0"/>
      <c r="CB10" s="0"/>
      <c r="CC10" s="0"/>
      <c r="CD10" s="0"/>
      <c r="CE10" s="0"/>
      <c r="CF10" s="0"/>
      <c r="CG10" s="0"/>
      <c r="CH10" s="0"/>
      <c r="CI10" s="0"/>
      <c r="CJ10" s="0"/>
      <c r="CK10" s="0"/>
      <c r="CL10" s="0"/>
      <c r="CM10" s="0"/>
      <c r="CN10" s="0"/>
      <c r="CO10" s="0"/>
      <c r="CP10" s="0"/>
      <c r="CQ10" s="0"/>
      <c r="CR10" s="0"/>
      <c r="CS10" s="0"/>
      <c r="CT10" s="0"/>
      <c r="CU10" s="0"/>
      <c r="CV10" s="0"/>
      <c r="CW10" s="0"/>
      <c r="CX10" s="0"/>
      <c r="CY10" s="0"/>
      <c r="CZ10" s="0"/>
      <c r="DA10" s="0"/>
      <c r="DB10" s="0"/>
      <c r="DC10" s="0"/>
      <c r="DD10" s="0"/>
      <c r="DE10" s="0"/>
      <c r="DF10" s="0"/>
      <c r="DG10" s="0"/>
      <c r="DH10" s="0"/>
      <c r="DI10" s="0"/>
      <c r="DJ10" s="0"/>
      <c r="DK10" s="0"/>
      <c r="DL10" s="0"/>
      <c r="DM10" s="0"/>
      <c r="DN10" s="0"/>
      <c r="DO10" s="0"/>
      <c r="DP10" s="0"/>
      <c r="DQ10" s="0"/>
      <c r="DR10" s="0"/>
      <c r="DS10" s="0"/>
      <c r="DT10" s="0"/>
      <c r="DU10" s="0"/>
      <c r="DV10" s="0"/>
      <c r="DW10" s="0"/>
      <c r="DX10" s="0"/>
      <c r="DY10" s="0"/>
      <c r="DZ10" s="0"/>
      <c r="EA10" s="0"/>
      <c r="EB10" s="0"/>
      <c r="EC10" s="0"/>
      <c r="ED10" s="0"/>
      <c r="EE10" s="0"/>
      <c r="EF10" s="0"/>
      <c r="EG10" s="0"/>
      <c r="EH10" s="0"/>
      <c r="EI10" s="0"/>
      <c r="EJ10" s="0"/>
      <c r="EK10" s="0"/>
      <c r="EL10" s="0"/>
      <c r="EM10" s="0"/>
      <c r="EN10" s="0"/>
      <c r="EO10" s="0"/>
      <c r="EP10" s="0"/>
      <c r="EQ10" s="0"/>
      <c r="ER10" s="0"/>
      <c r="ES10" s="0"/>
      <c r="ET10" s="0"/>
      <c r="EU10" s="0"/>
      <c r="EV10" s="0"/>
      <c r="EW10" s="0"/>
      <c r="EX10" s="0"/>
      <c r="EY10" s="0"/>
      <c r="EZ10" s="0"/>
      <c r="FA10" s="0"/>
      <c r="FB10" s="0"/>
      <c r="FC10" s="0"/>
      <c r="FD10" s="0"/>
      <c r="FE10" s="0"/>
      <c r="FF10" s="0"/>
      <c r="FG10" s="0"/>
      <c r="FH10" s="0"/>
      <c r="FI10" s="0"/>
      <c r="FJ10" s="0"/>
      <c r="FK10" s="0"/>
      <c r="FL10" s="0"/>
      <c r="FM10" s="0"/>
      <c r="FN10" s="0"/>
      <c r="FO10" s="0"/>
      <c r="FP10" s="0"/>
      <c r="FQ10" s="0"/>
      <c r="FR10" s="0"/>
      <c r="FS10" s="0"/>
      <c r="FT10" s="0"/>
      <c r="FU10" s="0"/>
      <c r="FV10" s="0"/>
      <c r="FW10" s="0"/>
      <c r="FX10" s="0"/>
      <c r="FY10" s="0"/>
      <c r="FZ10" s="0"/>
      <c r="GA10" s="0"/>
      <c r="GB10" s="0"/>
      <c r="GC10" s="0"/>
      <c r="GD10" s="0"/>
      <c r="GE10" s="0"/>
      <c r="GF10" s="0"/>
      <c r="GG10" s="0"/>
      <c r="GH10" s="0"/>
      <c r="GI10" s="0"/>
      <c r="GJ10" s="0"/>
      <c r="GK10" s="0"/>
      <c r="GL10" s="0"/>
      <c r="GM10" s="0"/>
      <c r="GN10" s="0"/>
      <c r="GO10" s="0"/>
      <c r="GP10" s="0"/>
      <c r="GQ10" s="0"/>
      <c r="GR10" s="0"/>
      <c r="GS10" s="0"/>
      <c r="GT10" s="0"/>
      <c r="GU10" s="0"/>
      <c r="GV10" s="0"/>
      <c r="GW10" s="0"/>
      <c r="GX10" s="0"/>
      <c r="GY10" s="0"/>
      <c r="GZ10" s="0"/>
      <c r="HA10" s="0"/>
      <c r="HB10" s="0"/>
      <c r="HC10" s="0"/>
      <c r="HD10" s="0"/>
      <c r="HE10" s="0"/>
      <c r="HF10" s="0"/>
      <c r="HG10" s="0"/>
      <c r="HH10" s="0"/>
      <c r="HI10" s="0"/>
      <c r="HJ10" s="0"/>
      <c r="HK10" s="0"/>
      <c r="HL10" s="0"/>
      <c r="HM10" s="0"/>
      <c r="HN10" s="0"/>
      <c r="HO10" s="0"/>
      <c r="HP10" s="0"/>
      <c r="HQ10" s="0"/>
      <c r="HR10" s="0"/>
      <c r="HS10" s="0"/>
      <c r="HT10" s="0"/>
      <c r="HU10" s="0"/>
      <c r="HV10" s="0"/>
      <c r="HW10" s="0"/>
      <c r="HX10" s="0"/>
      <c r="HY10" s="0"/>
      <c r="HZ10" s="0"/>
      <c r="IA10" s="0"/>
      <c r="IB10" s="0"/>
      <c r="IC10" s="0"/>
      <c r="ID10" s="0"/>
      <c r="IE10" s="0"/>
      <c r="IF10" s="0"/>
      <c r="IG10" s="0"/>
      <c r="IH10" s="0"/>
      <c r="II10" s="0"/>
      <c r="IJ10" s="0"/>
      <c r="IK10" s="0"/>
      <c r="IL10" s="0"/>
      <c r="IM10" s="0"/>
      <c r="IN10" s="0"/>
      <c r="IO10" s="0"/>
      <c r="IP10" s="0"/>
      <c r="IQ10" s="0"/>
      <c r="IR10" s="0"/>
      <c r="IS10" s="0"/>
      <c r="IT10" s="0"/>
      <c r="IU10" s="0"/>
      <c r="IV10" s="0"/>
      <c r="IW10" s="0"/>
      <c r="IX10" s="0"/>
      <c r="IY10" s="0"/>
      <c r="IZ10" s="0"/>
      <c r="JA10" s="0"/>
      <c r="JB10" s="0"/>
      <c r="JC10" s="0"/>
      <c r="JD10" s="0"/>
      <c r="JE10" s="0"/>
      <c r="JF10" s="0"/>
      <c r="JG10" s="0"/>
      <c r="JH10" s="0"/>
      <c r="JI10" s="0"/>
      <c r="JJ10" s="0"/>
      <c r="JK10" s="0"/>
      <c r="JL10" s="0"/>
      <c r="JM10" s="0"/>
      <c r="JN10" s="0"/>
      <c r="JO10" s="0"/>
      <c r="JP10" s="0"/>
      <c r="JQ10" s="0"/>
      <c r="JR10" s="0"/>
      <c r="JS10" s="0"/>
      <c r="JT10" s="0"/>
      <c r="JU10" s="0"/>
      <c r="JV10" s="0"/>
      <c r="JW10" s="0"/>
      <c r="JX10" s="0"/>
      <c r="JY10" s="0"/>
      <c r="JZ10" s="0"/>
      <c r="KA10" s="0"/>
      <c r="KB10" s="0"/>
      <c r="KC10" s="0"/>
      <c r="KD10" s="0"/>
      <c r="KE10" s="0"/>
      <c r="KF10" s="0"/>
      <c r="KG10" s="0"/>
      <c r="KH10" s="0"/>
      <c r="KI10" s="0"/>
      <c r="KJ10" s="0"/>
      <c r="KK10" s="0"/>
      <c r="KL10" s="0"/>
      <c r="KM10" s="0"/>
      <c r="KN10" s="0"/>
      <c r="KO10" s="0"/>
      <c r="KP10" s="0"/>
      <c r="KQ10" s="0"/>
      <c r="KR10" s="0"/>
      <c r="KS10" s="0"/>
      <c r="KT10" s="0"/>
      <c r="KU10" s="0"/>
      <c r="KV10" s="0"/>
      <c r="KW10" s="0"/>
      <c r="KX10" s="0"/>
      <c r="KY10" s="0"/>
      <c r="KZ10" s="0"/>
      <c r="LA10" s="0"/>
      <c r="LB10" s="0"/>
      <c r="LC10" s="0"/>
      <c r="LD10" s="0"/>
      <c r="LE10" s="0"/>
      <c r="LF10" s="0"/>
      <c r="LG10" s="0"/>
      <c r="LH10" s="0"/>
      <c r="LI10" s="0"/>
      <c r="LJ10" s="0"/>
      <c r="LK10" s="0"/>
      <c r="LL10" s="0"/>
      <c r="LM10" s="0"/>
      <c r="LN10" s="0"/>
      <c r="LO10" s="0"/>
      <c r="LP10" s="0"/>
      <c r="LQ10" s="0"/>
      <c r="LR10" s="0"/>
      <c r="LS10" s="0"/>
      <c r="LT10" s="0"/>
      <c r="LU10" s="0"/>
      <c r="LV10" s="0"/>
      <c r="LW10" s="0"/>
      <c r="LX10" s="0"/>
      <c r="LY10" s="0"/>
      <c r="LZ10" s="0"/>
      <c r="MA10" s="0"/>
      <c r="MB10" s="0"/>
      <c r="MC10" s="0"/>
      <c r="MD10" s="0"/>
      <c r="ME10" s="0"/>
      <c r="MF10" s="0"/>
      <c r="MG10" s="0"/>
      <c r="MH10" s="0"/>
      <c r="MI10" s="0"/>
      <c r="MJ10" s="0"/>
      <c r="MK10" s="0"/>
      <c r="ML10" s="0"/>
      <c r="MM10" s="0"/>
      <c r="MN10" s="0"/>
      <c r="MO10" s="0"/>
      <c r="MP10" s="0"/>
      <c r="MQ10" s="0"/>
      <c r="MR10" s="0"/>
      <c r="MS10" s="0"/>
      <c r="MT10" s="0"/>
      <c r="MU10" s="0"/>
      <c r="MV10" s="0"/>
      <c r="MW10" s="0"/>
      <c r="MX10" s="0"/>
      <c r="MY10" s="0"/>
      <c r="MZ10" s="0"/>
      <c r="NA10" s="0"/>
      <c r="NB10" s="0"/>
      <c r="NC10" s="0"/>
      <c r="ND10" s="0"/>
      <c r="NE10" s="0"/>
      <c r="NF10" s="0"/>
      <c r="NG10" s="0"/>
      <c r="NH10" s="0"/>
      <c r="NI10" s="0"/>
      <c r="NJ10" s="0"/>
      <c r="NK10" s="0"/>
      <c r="NL10" s="0"/>
      <c r="NM10" s="0"/>
      <c r="NN10" s="0"/>
      <c r="NO10" s="0"/>
      <c r="NP10" s="0"/>
      <c r="NQ10" s="0"/>
      <c r="NR10" s="0"/>
      <c r="NS10" s="0"/>
      <c r="NT10" s="0"/>
      <c r="NU10" s="0"/>
      <c r="NV10" s="0"/>
      <c r="NW10" s="0"/>
      <c r="NX10" s="0"/>
      <c r="NY10" s="0"/>
      <c r="NZ10" s="0"/>
      <c r="OA10" s="0"/>
      <c r="OB10" s="0"/>
      <c r="OC10" s="0"/>
      <c r="OD10" s="0"/>
      <c r="OE10" s="0"/>
      <c r="OF10" s="0"/>
      <c r="OG10" s="0"/>
      <c r="OH10" s="0"/>
      <c r="OI10" s="0"/>
      <c r="OJ10" s="0"/>
      <c r="OK10" s="0"/>
      <c r="OL10" s="0"/>
      <c r="OM10" s="0"/>
      <c r="ON10" s="0"/>
      <c r="OO10" s="0"/>
      <c r="OP10" s="0"/>
      <c r="OQ10" s="0"/>
      <c r="OR10" s="0"/>
      <c r="OS10" s="0"/>
      <c r="OT10" s="0"/>
      <c r="OU10" s="0"/>
      <c r="OV10" s="0"/>
      <c r="OW10" s="0"/>
      <c r="OX10" s="0"/>
      <c r="OY10" s="0"/>
      <c r="OZ10" s="0"/>
      <c r="PA10" s="0"/>
      <c r="PB10" s="0"/>
      <c r="PC10" s="0"/>
      <c r="PD10" s="0"/>
      <c r="PE10" s="0"/>
      <c r="PF10" s="0"/>
      <c r="PG10" s="0"/>
      <c r="PH10" s="0"/>
      <c r="PI10" s="0"/>
      <c r="PJ10" s="0"/>
      <c r="PK10" s="0"/>
      <c r="PL10" s="0"/>
      <c r="PM10" s="0"/>
      <c r="PN10" s="0"/>
      <c r="PO10" s="0"/>
      <c r="PP10" s="0"/>
      <c r="PQ10" s="0"/>
      <c r="PR10" s="0"/>
      <c r="PS10" s="0"/>
      <c r="PT10" s="0"/>
      <c r="PU10" s="0"/>
      <c r="PV10" s="0"/>
      <c r="PW10" s="0"/>
      <c r="PX10" s="0"/>
      <c r="PY10" s="0"/>
      <c r="PZ10" s="0"/>
      <c r="QA10" s="0"/>
      <c r="QB10" s="0"/>
      <c r="QC10" s="0"/>
      <c r="QD10" s="0"/>
      <c r="QE10" s="0"/>
      <c r="QF10" s="0"/>
      <c r="QG10" s="0"/>
      <c r="QH10" s="0"/>
      <c r="QI10" s="0"/>
      <c r="QJ10" s="0"/>
      <c r="QK10" s="0"/>
      <c r="QL10" s="0"/>
      <c r="QM10" s="0"/>
      <c r="QN10" s="0"/>
      <c r="QO10" s="0"/>
      <c r="QP10" s="0"/>
      <c r="QQ10" s="0"/>
      <c r="QR10" s="0"/>
      <c r="QS10" s="0"/>
      <c r="QT10" s="0"/>
      <c r="QU10" s="0"/>
      <c r="QV10" s="0"/>
      <c r="QW10" s="0"/>
      <c r="QX10" s="0"/>
      <c r="QY10" s="0"/>
      <c r="QZ10" s="0"/>
      <c r="RA10" s="0"/>
      <c r="RB10" s="0"/>
      <c r="RC10" s="0"/>
      <c r="RD10" s="0"/>
      <c r="RE10" s="0"/>
      <c r="RF10" s="0"/>
      <c r="RG10" s="0"/>
      <c r="RH10" s="0"/>
      <c r="RI10" s="0"/>
      <c r="RJ10" s="0"/>
      <c r="RK10" s="0"/>
      <c r="RL10" s="0"/>
      <c r="RM10" s="0"/>
      <c r="RN10" s="0"/>
      <c r="RO10" s="0"/>
      <c r="RP10" s="0"/>
      <c r="RQ10" s="0"/>
      <c r="RR10" s="0"/>
      <c r="RS10" s="0"/>
      <c r="RT10" s="0"/>
      <c r="RU10" s="0"/>
      <c r="RV10" s="0"/>
      <c r="RW10" s="0"/>
      <c r="RX10" s="0"/>
      <c r="RY10" s="0"/>
      <c r="RZ10" s="0"/>
      <c r="SA10" s="0"/>
      <c r="SB10" s="0"/>
      <c r="SC10" s="0"/>
      <c r="SD10" s="0"/>
      <c r="SE10" s="0"/>
      <c r="SF10" s="0"/>
      <c r="SG10" s="0"/>
      <c r="SH10" s="0"/>
      <c r="SI10" s="0"/>
      <c r="SJ10" s="0"/>
      <c r="SK10" s="0"/>
      <c r="SL10" s="0"/>
      <c r="SM10" s="0"/>
      <c r="SN10" s="0"/>
      <c r="SO10" s="0"/>
      <c r="SP10" s="0"/>
      <c r="SQ10" s="0"/>
      <c r="SR10" s="0"/>
      <c r="SS10" s="0"/>
      <c r="ST10" s="0"/>
      <c r="SU10" s="0"/>
      <c r="SV10" s="0"/>
      <c r="SW10" s="0"/>
      <c r="SX10" s="0"/>
      <c r="SY10" s="0"/>
      <c r="SZ10" s="0"/>
      <c r="TA10" s="0"/>
      <c r="TB10" s="0"/>
      <c r="TC10" s="0"/>
      <c r="TD10" s="0"/>
      <c r="TE10" s="0"/>
      <c r="TF10" s="0"/>
      <c r="TG10" s="0"/>
      <c r="TH10" s="0"/>
      <c r="TI10" s="0"/>
      <c r="TJ10" s="0"/>
      <c r="TK10" s="0"/>
      <c r="TL10" s="0"/>
      <c r="TM10" s="0"/>
      <c r="TN10" s="0"/>
      <c r="TO10" s="0"/>
      <c r="TP10" s="0"/>
      <c r="TQ10" s="0"/>
      <c r="TR10" s="0"/>
      <c r="TS10" s="0"/>
      <c r="TT10" s="0"/>
      <c r="TU10" s="0"/>
      <c r="TV10" s="0"/>
      <c r="TW10" s="0"/>
      <c r="TX10" s="0"/>
      <c r="TY10" s="0"/>
      <c r="TZ10" s="0"/>
      <c r="UA10" s="0"/>
      <c r="UB10" s="0"/>
      <c r="UC10" s="0"/>
      <c r="UD10" s="0"/>
      <c r="UE10" s="0"/>
      <c r="UF10" s="0"/>
      <c r="UG10" s="0"/>
      <c r="UH10" s="0"/>
      <c r="UI10" s="0"/>
      <c r="UJ10" s="0"/>
      <c r="UK10" s="0"/>
      <c r="UL10" s="0"/>
      <c r="UM10" s="0"/>
      <c r="UN10" s="0"/>
      <c r="UO10" s="0"/>
      <c r="UP10" s="0"/>
      <c r="UQ10" s="0"/>
      <c r="UR10" s="0"/>
      <c r="US10" s="0"/>
      <c r="UT10" s="0"/>
      <c r="UU10" s="0"/>
      <c r="UV10" s="0"/>
      <c r="UW10" s="0"/>
      <c r="UX10" s="0"/>
      <c r="UY10" s="0"/>
      <c r="UZ10" s="0"/>
      <c r="VA10" s="0"/>
      <c r="VB10" s="0"/>
      <c r="VC10" s="0"/>
      <c r="VD10" s="0"/>
      <c r="VE10" s="0"/>
      <c r="VF10" s="0"/>
      <c r="VG10" s="0"/>
      <c r="VH10" s="0"/>
      <c r="VI10" s="0"/>
      <c r="VJ10" s="0"/>
      <c r="VK10" s="0"/>
      <c r="VL10" s="0"/>
      <c r="VM10" s="0"/>
      <c r="VN10" s="0"/>
      <c r="VO10" s="0"/>
      <c r="VP10" s="0"/>
      <c r="VQ10" s="0"/>
      <c r="VR10" s="0"/>
      <c r="VS10" s="0"/>
      <c r="VT10" s="0"/>
      <c r="VU10" s="0"/>
      <c r="VV10" s="0"/>
      <c r="VW10" s="0"/>
      <c r="VX10" s="0"/>
      <c r="VY10" s="0"/>
      <c r="VZ10" s="0"/>
      <c r="WA10" s="0"/>
      <c r="WB10" s="0"/>
      <c r="WC10" s="0"/>
      <c r="WD10" s="0"/>
      <c r="WE10" s="0"/>
      <c r="WF10" s="0"/>
      <c r="WG10" s="0"/>
      <c r="WH10" s="0"/>
      <c r="WI10" s="0"/>
      <c r="WJ10" s="0"/>
      <c r="WK10" s="0"/>
      <c r="WL10" s="0"/>
      <c r="WM10" s="0"/>
      <c r="WN10" s="0"/>
      <c r="WO10" s="0"/>
      <c r="WP10" s="0"/>
      <c r="WQ10" s="0"/>
      <c r="WR10" s="0"/>
      <c r="WS10" s="0"/>
      <c r="WT10" s="0"/>
      <c r="WU10" s="0"/>
      <c r="WV10" s="0"/>
      <c r="WW10" s="0"/>
      <c r="WX10" s="0"/>
      <c r="WY10" s="0"/>
      <c r="WZ10" s="0"/>
      <c r="XA10" s="0"/>
      <c r="XB10" s="0"/>
      <c r="XC10" s="0"/>
      <c r="XD10" s="0"/>
      <c r="XE10" s="0"/>
      <c r="XF10" s="0"/>
      <c r="XG10" s="0"/>
      <c r="XH10" s="0"/>
      <c r="XI10" s="0"/>
      <c r="XJ10" s="0"/>
      <c r="XK10" s="0"/>
      <c r="XL10" s="0"/>
      <c r="XM10" s="0"/>
      <c r="XN10" s="0"/>
      <c r="XO10" s="0"/>
      <c r="XP10" s="0"/>
      <c r="XQ10" s="0"/>
      <c r="XR10" s="0"/>
      <c r="XS10" s="0"/>
      <c r="XT10" s="0"/>
      <c r="XU10" s="0"/>
      <c r="XV10" s="0"/>
      <c r="XW10" s="0"/>
      <c r="XX10" s="0"/>
      <c r="XY10" s="0"/>
      <c r="XZ10" s="0"/>
      <c r="YA10" s="0"/>
      <c r="YB10" s="0"/>
      <c r="YC10" s="0"/>
      <c r="YD10" s="0"/>
      <c r="YE10" s="0"/>
      <c r="YF10" s="0"/>
      <c r="YG10" s="0"/>
      <c r="YH10" s="0"/>
      <c r="YI10" s="0"/>
      <c r="YJ10" s="0"/>
      <c r="YK10" s="0"/>
      <c r="YL10" s="0"/>
      <c r="YM10" s="0"/>
      <c r="YN10" s="0"/>
      <c r="YO10" s="0"/>
      <c r="YP10" s="0"/>
      <c r="YQ10" s="0"/>
      <c r="YR10" s="0"/>
      <c r="YS10" s="0"/>
      <c r="YT10" s="0"/>
      <c r="YU10" s="0"/>
      <c r="YV10" s="0"/>
      <c r="YW10" s="0"/>
      <c r="YX10" s="0"/>
      <c r="YY10" s="0"/>
      <c r="YZ10" s="0"/>
      <c r="ZA10" s="0"/>
      <c r="ZB10" s="0"/>
      <c r="ZC10" s="0"/>
      <c r="ZD10" s="0"/>
      <c r="ZE10" s="0"/>
      <c r="ZF10" s="0"/>
      <c r="ZG10" s="0"/>
      <c r="ZH10" s="0"/>
      <c r="ZI10" s="0"/>
      <c r="ZJ10" s="0"/>
      <c r="ZK10" s="0"/>
      <c r="ZL10" s="0"/>
      <c r="ZM10" s="0"/>
      <c r="ZN10" s="0"/>
      <c r="ZO10" s="0"/>
      <c r="ZP10" s="0"/>
      <c r="ZQ10" s="0"/>
      <c r="ZR10" s="0"/>
      <c r="ZS10" s="0"/>
      <c r="ZT10" s="0"/>
      <c r="ZU10" s="0"/>
      <c r="ZV10" s="0"/>
      <c r="ZW10" s="0"/>
      <c r="ZX10" s="0"/>
      <c r="ZY10" s="0"/>
      <c r="ZZ10" s="0"/>
      <c r="AAA10" s="0"/>
      <c r="AAB10" s="0"/>
      <c r="AAC10" s="0"/>
      <c r="AAD10" s="0"/>
      <c r="AAE10" s="0"/>
      <c r="AAF10" s="0"/>
      <c r="AAG10" s="0"/>
      <c r="AAH10" s="0"/>
      <c r="AAI10" s="0"/>
      <c r="AAJ10" s="0"/>
      <c r="AAK10" s="0"/>
      <c r="AAL10" s="0"/>
      <c r="AAM10" s="0"/>
      <c r="AAN10" s="0"/>
      <c r="AAO10" s="0"/>
      <c r="AAP10" s="0"/>
      <c r="AAQ10" s="0"/>
      <c r="AAR10" s="0"/>
      <c r="AAS10" s="0"/>
      <c r="AAT10" s="0"/>
      <c r="AAU10" s="0"/>
      <c r="AAV10" s="0"/>
      <c r="AAW10" s="0"/>
      <c r="AAX10" s="0"/>
      <c r="AAY10" s="0"/>
      <c r="AAZ10" s="0"/>
      <c r="ABA10" s="0"/>
      <c r="ABB10" s="0"/>
      <c r="ABC10" s="0"/>
      <c r="ABD10" s="0"/>
      <c r="ABE10" s="0"/>
      <c r="ABF10" s="0"/>
      <c r="ABG10" s="0"/>
      <c r="ABH10" s="0"/>
      <c r="ABI10" s="0"/>
      <c r="ABJ10" s="0"/>
      <c r="ABK10" s="0"/>
      <c r="ABL10" s="0"/>
      <c r="ABM10" s="0"/>
      <c r="ABN10" s="0"/>
      <c r="ABO10" s="0"/>
      <c r="ABP10" s="0"/>
      <c r="ABQ10" s="0"/>
      <c r="ABR10" s="0"/>
      <c r="ABS10" s="0"/>
      <c r="ABT10" s="0"/>
      <c r="ABU10" s="0"/>
      <c r="ABV10" s="0"/>
      <c r="ABW10" s="0"/>
      <c r="ABX10" s="0"/>
      <c r="ABY10" s="0"/>
      <c r="ABZ10" s="0"/>
      <c r="ACA10" s="0"/>
      <c r="ACB10" s="0"/>
      <c r="ACC10" s="0"/>
      <c r="ACD10" s="0"/>
      <c r="ACE10" s="0"/>
      <c r="ACF10" s="0"/>
      <c r="ACG10" s="0"/>
      <c r="ACH10" s="0"/>
      <c r="ACI10" s="0"/>
      <c r="ACJ10" s="0"/>
      <c r="ACK10" s="0"/>
      <c r="ACL10" s="0"/>
      <c r="ACM10" s="0"/>
      <c r="ACN10" s="0"/>
      <c r="ACO10" s="0"/>
      <c r="ACP10" s="0"/>
      <c r="ACQ10" s="0"/>
      <c r="ACR10" s="0"/>
      <c r="ACS10" s="0"/>
      <c r="ACT10" s="0"/>
      <c r="ACU10" s="0"/>
      <c r="ACV10" s="0"/>
      <c r="ACW10" s="0"/>
      <c r="ACX10" s="0"/>
      <c r="ACY10" s="0"/>
      <c r="ACZ10" s="0"/>
      <c r="ADA10" s="0"/>
      <c r="ADB10" s="0"/>
      <c r="ADC10" s="0"/>
      <c r="ADD10" s="0"/>
      <c r="ADE10" s="0"/>
      <c r="ADF10" s="0"/>
      <c r="ADG10" s="0"/>
      <c r="ADH10" s="0"/>
      <c r="ADI10" s="0"/>
      <c r="ADJ10" s="0"/>
      <c r="ADK10" s="0"/>
      <c r="ADL10" s="0"/>
      <c r="ADM10" s="0"/>
      <c r="ADN10" s="0"/>
      <c r="ADO10" s="0"/>
      <c r="ADP10" s="0"/>
      <c r="ADQ10" s="0"/>
      <c r="ADR10" s="0"/>
      <c r="ADS10" s="0"/>
      <c r="ADT10" s="0"/>
      <c r="ADU10" s="0"/>
      <c r="ADV10" s="0"/>
      <c r="ADW10" s="0"/>
      <c r="ADX10" s="0"/>
      <c r="ADY10" s="0"/>
      <c r="ADZ10" s="0"/>
      <c r="AEA10" s="0"/>
      <c r="AEB10" s="0"/>
      <c r="AEC10" s="0"/>
      <c r="AED10" s="0"/>
      <c r="AEE10" s="0"/>
      <c r="AEF10" s="0"/>
      <c r="AEG10" s="0"/>
      <c r="AEH10" s="0"/>
      <c r="AEI10" s="0"/>
      <c r="AEJ10" s="0"/>
      <c r="AEK10" s="0"/>
      <c r="AEL10" s="0"/>
      <c r="AEM10" s="0"/>
      <c r="AEN10" s="0"/>
      <c r="AEO10" s="0"/>
      <c r="AEP10" s="0"/>
      <c r="AEQ10" s="0"/>
      <c r="AER10" s="0"/>
      <c r="AES10" s="0"/>
      <c r="AET10" s="0"/>
      <c r="AEU10" s="0"/>
      <c r="AEV10" s="0"/>
      <c r="AEW10" s="0"/>
      <c r="AEX10" s="0"/>
      <c r="AEY10" s="0"/>
      <c r="AEZ10" s="0"/>
      <c r="AFA10" s="0"/>
      <c r="AFB10" s="0"/>
      <c r="AFC10" s="0"/>
      <c r="AFD10" s="0"/>
      <c r="AFE10" s="0"/>
      <c r="AFF10" s="0"/>
      <c r="AFG10" s="0"/>
      <c r="AFH10" s="0"/>
      <c r="AFI10" s="0"/>
      <c r="AFJ10" s="0"/>
      <c r="AFK10" s="0"/>
      <c r="AFL10" s="0"/>
      <c r="AFM10" s="0"/>
      <c r="AFN10" s="0"/>
      <c r="AFO10" s="0"/>
      <c r="AFP10" s="0"/>
      <c r="AFQ10" s="0"/>
      <c r="AFR10" s="0"/>
      <c r="AFS10" s="0"/>
      <c r="AFT10" s="0"/>
      <c r="AFU10" s="0"/>
      <c r="AFV10" s="0"/>
      <c r="AFW10" s="0"/>
      <c r="AFX10" s="0"/>
      <c r="AFY10" s="0"/>
      <c r="AFZ10" s="0"/>
      <c r="AGA10" s="0"/>
      <c r="AGB10" s="0"/>
      <c r="AGC10" s="0"/>
      <c r="AGD10" s="0"/>
      <c r="AGE10" s="0"/>
      <c r="AGF10" s="0"/>
      <c r="AGG10" s="0"/>
      <c r="AGH10" s="0"/>
      <c r="AGI10" s="0"/>
      <c r="AGJ10" s="0"/>
      <c r="AGK10" s="0"/>
      <c r="AGL10" s="0"/>
      <c r="AGM10" s="0"/>
      <c r="AGN10" s="0"/>
      <c r="AGO10" s="0"/>
      <c r="AGP10" s="0"/>
      <c r="AGQ10" s="0"/>
      <c r="AGR10" s="0"/>
      <c r="AGS10" s="0"/>
      <c r="AGT10" s="0"/>
      <c r="AGU10" s="0"/>
      <c r="AGV10" s="0"/>
      <c r="AGW10" s="0"/>
      <c r="AGX10" s="0"/>
      <c r="AGY10" s="0"/>
      <c r="AGZ10" s="0"/>
      <c r="AHA10" s="0"/>
      <c r="AHB10" s="0"/>
      <c r="AHC10" s="0"/>
      <c r="AHD10" s="0"/>
      <c r="AHE10" s="0"/>
      <c r="AHF10" s="0"/>
      <c r="AHG10" s="0"/>
      <c r="AHH10" s="0"/>
      <c r="AHI10" s="0"/>
      <c r="AHJ10" s="0"/>
      <c r="AHK10" s="0"/>
      <c r="AHL10" s="0"/>
      <c r="AHM10" s="0"/>
      <c r="AHN10" s="0"/>
      <c r="AHO10" s="0"/>
      <c r="AHP10" s="0"/>
      <c r="AHQ10" s="0"/>
      <c r="AHR10" s="0"/>
      <c r="AHS10" s="0"/>
      <c r="AHT10" s="0"/>
      <c r="AHU10" s="0"/>
      <c r="AHV10" s="0"/>
      <c r="AHW10" s="0"/>
      <c r="AHX10" s="0"/>
      <c r="AHY10" s="0"/>
      <c r="AHZ10" s="0"/>
      <c r="AIA10" s="0"/>
      <c r="AIB10" s="0"/>
      <c r="AIC10" s="0"/>
      <c r="AID10" s="0"/>
      <c r="AIE10" s="0"/>
      <c r="AIF10" s="0"/>
      <c r="AIG10" s="0"/>
      <c r="AIH10" s="0"/>
      <c r="AII10" s="0"/>
      <c r="AIJ10" s="0"/>
      <c r="AIK10" s="0"/>
      <c r="AIL10" s="0"/>
      <c r="AIM10" s="0"/>
      <c r="AIN10" s="0"/>
      <c r="AIO10" s="0"/>
      <c r="AIP10" s="0"/>
      <c r="AIQ10" s="0"/>
      <c r="AIR10" s="0"/>
      <c r="AIS10" s="0"/>
      <c r="AIT10" s="0"/>
      <c r="AIU10" s="0"/>
      <c r="AIV10" s="0"/>
      <c r="AIW10" s="0"/>
      <c r="AIX10" s="0"/>
      <c r="AIY10" s="0"/>
      <c r="AIZ10" s="0"/>
      <c r="AJA10" s="0"/>
      <c r="AJB10" s="0"/>
      <c r="AJC10" s="0"/>
      <c r="AJD10" s="0"/>
      <c r="AJE10" s="0"/>
      <c r="AJF10" s="0"/>
      <c r="AJG10" s="0"/>
      <c r="AJH10" s="0"/>
      <c r="AJI10" s="0"/>
      <c r="AJJ10" s="0"/>
      <c r="AJK10" s="0"/>
      <c r="AJL10" s="0"/>
      <c r="AJM10" s="0"/>
      <c r="AJN10" s="0"/>
      <c r="AJO10" s="0"/>
      <c r="AJP10" s="0"/>
      <c r="AJQ10" s="0"/>
      <c r="AJR10" s="0"/>
      <c r="AJS10" s="0"/>
      <c r="AJT10" s="0"/>
      <c r="AJU10" s="0"/>
      <c r="AJV10" s="0"/>
      <c r="AJW10" s="0"/>
      <c r="AJX10" s="0"/>
      <c r="AJY10" s="0"/>
      <c r="AJZ10" s="0"/>
      <c r="AKA10" s="0"/>
      <c r="AKB10" s="0"/>
      <c r="AKC10" s="0"/>
      <c r="AKD10" s="0"/>
      <c r="AKE10" s="0"/>
      <c r="AKF10" s="0"/>
      <c r="AKG10" s="0"/>
      <c r="AKH10" s="0"/>
      <c r="AKI10" s="0"/>
      <c r="AKJ10" s="0"/>
      <c r="AKK10" s="0"/>
      <c r="AKL10" s="0"/>
      <c r="AKM10" s="0"/>
      <c r="AKN10" s="0"/>
      <c r="AKO10" s="0"/>
      <c r="AKP10" s="0"/>
      <c r="AKQ10" s="0"/>
      <c r="AKR10" s="0"/>
      <c r="AKS10" s="0"/>
      <c r="AKT10" s="0"/>
      <c r="AKU10" s="0"/>
      <c r="AKV10" s="0"/>
      <c r="AKW10" s="0"/>
      <c r="AKX10" s="0"/>
      <c r="AKY10" s="0"/>
      <c r="AKZ10" s="0"/>
      <c r="ALA10" s="0"/>
      <c r="ALB10" s="0"/>
      <c r="ALC10" s="0"/>
      <c r="ALD10" s="0"/>
      <c r="ALE10" s="0"/>
      <c r="ALF10" s="0"/>
      <c r="ALG10" s="0"/>
      <c r="ALH10" s="0"/>
      <c r="ALI10" s="0"/>
      <c r="ALJ10" s="0"/>
      <c r="ALK10" s="0"/>
      <c r="ALL10" s="0"/>
      <c r="ALM10" s="0"/>
      <c r="ALN10" s="0"/>
      <c r="ALO10" s="0"/>
      <c r="ALP10" s="0"/>
      <c r="ALQ10" s="0"/>
      <c r="ALR10" s="0"/>
      <c r="ALS10" s="0"/>
      <c r="ALT10" s="0"/>
      <c r="ALU10" s="0"/>
      <c r="ALV10" s="0"/>
      <c r="ALW10" s="0"/>
      <c r="ALX10" s="0"/>
      <c r="ALY10" s="0"/>
      <c r="ALZ10" s="0"/>
      <c r="AMA10" s="0"/>
      <c r="AMB10" s="0"/>
      <c r="AMC10" s="0"/>
      <c r="AMD10" s="0"/>
      <c r="AME10" s="0"/>
      <c r="AMF10" s="0"/>
      <c r="AMG10" s="0"/>
      <c r="AMH10" s="0"/>
      <c r="AMI10" s="0"/>
      <c r="AMJ10" s="0"/>
    </row>
    <row r="11" customFormat="false" ht="14.9" hidden="false" customHeight="true" outlineLevel="0" collapsed="false">
      <c r="A11" s="0"/>
      <c r="B11" s="189"/>
      <c r="C11" s="190" t="s">
        <v>248</v>
      </c>
      <c r="D11" s="212"/>
      <c r="E11" s="191"/>
      <c r="F11" s="191"/>
      <c r="G11" s="191"/>
      <c r="H11" s="191"/>
      <c r="I11" s="192"/>
      <c r="J11" s="193" t="s">
        <v>239</v>
      </c>
      <c r="K11" s="191"/>
      <c r="L11" s="191"/>
      <c r="M11" s="191"/>
      <c r="N11" s="194"/>
      <c r="O11" s="194"/>
      <c r="P11" s="194"/>
      <c r="Q11" s="194"/>
      <c r="R11" s="194"/>
      <c r="S11" s="194"/>
      <c r="T11" s="194"/>
      <c r="U11" s="194"/>
      <c r="V11" s="194"/>
      <c r="W11" s="194"/>
      <c r="X11" s="194"/>
      <c r="Y11" s="194"/>
      <c r="Z11" s="194"/>
      <c r="AA11" s="194"/>
      <c r="AB11" s="194"/>
      <c r="AC11" s="194"/>
      <c r="AD11" s="194"/>
      <c r="AE11" s="194"/>
      <c r="AF11" s="194"/>
      <c r="AG11" s="194"/>
      <c r="AH11" s="194"/>
      <c r="AI11" s="194"/>
      <c r="AJ11" s="194"/>
      <c r="AK11" s="194"/>
      <c r="AL11" s="193" t="s">
        <v>249</v>
      </c>
      <c r="AM11" s="191"/>
      <c r="AN11" s="191"/>
      <c r="AO11" s="192"/>
      <c r="AP11" s="211"/>
      <c r="AQ11" s="211"/>
      <c r="AR11" s="211"/>
      <c r="AS11" s="211"/>
      <c r="AT11" s="211"/>
      <c r="AU11" s="211"/>
      <c r="AV11" s="211"/>
      <c r="AW11" s="211"/>
      <c r="AX11" s="211"/>
      <c r="AY11" s="211"/>
      <c r="AZ11" s="211"/>
      <c r="BA11" s="211"/>
      <c r="BB11" s="211"/>
      <c r="BC11" s="211"/>
      <c r="BD11" s="211"/>
      <c r="BE11" s="0"/>
      <c r="BF11" s="0"/>
      <c r="BG11" s="0"/>
      <c r="BH11" s="0"/>
      <c r="BI11" s="0"/>
      <c r="BJ11" s="0"/>
      <c r="BK11" s="0"/>
      <c r="BL11" s="0"/>
      <c r="BM11" s="0"/>
      <c r="BN11" s="0"/>
      <c r="BO11" s="0"/>
      <c r="BP11" s="0"/>
      <c r="BQ11" s="0"/>
      <c r="BR11" s="0"/>
      <c r="BS11" s="0"/>
      <c r="BT11" s="0"/>
      <c r="BU11" s="0"/>
      <c r="BV11" s="0"/>
      <c r="BW11" s="0"/>
      <c r="BX11" s="0"/>
      <c r="BY11" s="0"/>
      <c r="BZ11" s="0"/>
      <c r="CA11" s="0"/>
      <c r="CB11" s="0"/>
      <c r="CC11" s="0"/>
      <c r="CD11" s="0"/>
      <c r="CE11" s="0"/>
      <c r="CF11" s="0"/>
      <c r="CG11" s="0"/>
      <c r="CH11" s="0"/>
      <c r="CI11" s="0"/>
      <c r="CJ11" s="0"/>
      <c r="CK11" s="0"/>
      <c r="CL11" s="0"/>
      <c r="CM11" s="0"/>
      <c r="CN11" s="0"/>
      <c r="CO11" s="0"/>
      <c r="CP11" s="0"/>
      <c r="CQ11" s="0"/>
      <c r="CR11" s="0"/>
      <c r="CS11" s="0"/>
      <c r="CT11" s="0"/>
      <c r="CU11" s="0"/>
      <c r="CV11" s="0"/>
      <c r="CW11" s="0"/>
      <c r="CX11" s="0"/>
      <c r="CY11" s="0"/>
      <c r="CZ11" s="0"/>
      <c r="DA11" s="0"/>
      <c r="DB11" s="0"/>
      <c r="DC11" s="0"/>
      <c r="DD11" s="0"/>
      <c r="DE11" s="0"/>
      <c r="DF11" s="0"/>
      <c r="DG11" s="0"/>
      <c r="DH11" s="0"/>
      <c r="DI11" s="0"/>
      <c r="DJ11" s="0"/>
      <c r="DK11" s="0"/>
      <c r="DL11" s="0"/>
      <c r="DM11" s="0"/>
      <c r="DN11" s="0"/>
      <c r="DO11" s="0"/>
      <c r="DP11" s="0"/>
      <c r="DQ11" s="0"/>
      <c r="DR11" s="0"/>
      <c r="DS11" s="0"/>
      <c r="DT11" s="0"/>
      <c r="DU11" s="0"/>
      <c r="DV11" s="0"/>
      <c r="DW11" s="0"/>
      <c r="DX11" s="0"/>
      <c r="DY11" s="0"/>
      <c r="DZ11" s="0"/>
      <c r="EA11" s="0"/>
      <c r="EB11" s="0"/>
      <c r="EC11" s="0"/>
      <c r="ED11" s="0"/>
      <c r="EE11" s="0"/>
      <c r="EF11" s="0"/>
      <c r="EG11" s="0"/>
      <c r="EH11" s="0"/>
      <c r="EI11" s="0"/>
      <c r="EJ11" s="0"/>
      <c r="EK11" s="0"/>
      <c r="EL11" s="0"/>
      <c r="EM11" s="0"/>
      <c r="EN11" s="0"/>
      <c r="EO11" s="0"/>
      <c r="EP11" s="0"/>
      <c r="EQ11" s="0"/>
      <c r="ER11" s="0"/>
      <c r="ES11" s="0"/>
      <c r="ET11" s="0"/>
      <c r="EU11" s="0"/>
      <c r="EV11" s="0"/>
      <c r="EW11" s="0"/>
      <c r="EX11" s="0"/>
      <c r="EY11" s="0"/>
      <c r="EZ11" s="0"/>
      <c r="FA11" s="0"/>
      <c r="FB11" s="0"/>
      <c r="FC11" s="0"/>
      <c r="FD11" s="0"/>
      <c r="FE11" s="0"/>
      <c r="FF11" s="0"/>
      <c r="FG11" s="0"/>
      <c r="FH11" s="0"/>
      <c r="FI11" s="0"/>
      <c r="FJ11" s="0"/>
      <c r="FK11" s="0"/>
      <c r="FL11" s="0"/>
      <c r="FM11" s="0"/>
      <c r="FN11" s="0"/>
      <c r="FO11" s="0"/>
      <c r="FP11" s="0"/>
      <c r="FQ11" s="0"/>
      <c r="FR11" s="0"/>
      <c r="FS11" s="0"/>
      <c r="FT11" s="0"/>
      <c r="FU11" s="0"/>
      <c r="FV11" s="0"/>
      <c r="FW11" s="0"/>
      <c r="FX11" s="0"/>
      <c r="FY11" s="0"/>
      <c r="FZ11" s="0"/>
      <c r="GA11" s="0"/>
      <c r="GB11" s="0"/>
      <c r="GC11" s="0"/>
      <c r="GD11" s="0"/>
      <c r="GE11" s="0"/>
      <c r="GF11" s="0"/>
      <c r="GG11" s="0"/>
      <c r="GH11" s="0"/>
      <c r="GI11" s="0"/>
      <c r="GJ11" s="0"/>
      <c r="GK11" s="0"/>
      <c r="GL11" s="0"/>
      <c r="GM11" s="0"/>
      <c r="GN11" s="0"/>
      <c r="GO11" s="0"/>
      <c r="GP11" s="0"/>
      <c r="GQ11" s="0"/>
      <c r="GR11" s="0"/>
      <c r="GS11" s="0"/>
      <c r="GT11" s="0"/>
      <c r="GU11" s="0"/>
      <c r="GV11" s="0"/>
      <c r="GW11" s="0"/>
      <c r="GX11" s="0"/>
      <c r="GY11" s="0"/>
      <c r="GZ11" s="0"/>
      <c r="HA11" s="0"/>
      <c r="HB11" s="0"/>
      <c r="HC11" s="0"/>
      <c r="HD11" s="0"/>
      <c r="HE11" s="0"/>
      <c r="HF11" s="0"/>
      <c r="HG11" s="0"/>
      <c r="HH11" s="0"/>
      <c r="HI11" s="0"/>
      <c r="HJ11" s="0"/>
      <c r="HK11" s="0"/>
      <c r="HL11" s="0"/>
      <c r="HM11" s="0"/>
      <c r="HN11" s="0"/>
      <c r="HO11" s="0"/>
      <c r="HP11" s="0"/>
      <c r="HQ11" s="0"/>
      <c r="HR11" s="0"/>
      <c r="HS11" s="0"/>
      <c r="HT11" s="0"/>
      <c r="HU11" s="0"/>
      <c r="HV11" s="0"/>
      <c r="HW11" s="0"/>
      <c r="HX11" s="0"/>
      <c r="HY11" s="0"/>
      <c r="HZ11" s="0"/>
      <c r="IA11" s="0"/>
      <c r="IB11" s="0"/>
      <c r="IC11" s="0"/>
      <c r="ID11" s="0"/>
      <c r="IE11" s="0"/>
      <c r="IF11" s="0"/>
      <c r="IG11" s="0"/>
      <c r="IH11" s="0"/>
      <c r="II11" s="0"/>
      <c r="IJ11" s="0"/>
      <c r="IK11" s="0"/>
      <c r="IL11" s="0"/>
      <c r="IM11" s="0"/>
      <c r="IN11" s="0"/>
      <c r="IO11" s="0"/>
      <c r="IP11" s="0"/>
      <c r="IQ11" s="0"/>
      <c r="IR11" s="0"/>
      <c r="IS11" s="0"/>
      <c r="IT11" s="0"/>
      <c r="IU11" s="0"/>
      <c r="IV11" s="0"/>
      <c r="IW11" s="0"/>
      <c r="IX11" s="0"/>
      <c r="IY11" s="0"/>
      <c r="IZ11" s="0"/>
      <c r="JA11" s="0"/>
      <c r="JB11" s="0"/>
      <c r="JC11" s="0"/>
      <c r="JD11" s="0"/>
      <c r="JE11" s="0"/>
      <c r="JF11" s="0"/>
      <c r="JG11" s="0"/>
      <c r="JH11" s="0"/>
      <c r="JI11" s="0"/>
      <c r="JJ11" s="0"/>
      <c r="JK11" s="0"/>
      <c r="JL11" s="0"/>
      <c r="JM11" s="0"/>
      <c r="JN11" s="0"/>
      <c r="JO11" s="0"/>
      <c r="JP11" s="0"/>
      <c r="JQ11" s="0"/>
      <c r="JR11" s="0"/>
      <c r="JS11" s="0"/>
      <c r="JT11" s="0"/>
      <c r="JU11" s="0"/>
      <c r="JV11" s="0"/>
      <c r="JW11" s="0"/>
      <c r="JX11" s="0"/>
      <c r="JY11" s="0"/>
      <c r="JZ11" s="0"/>
      <c r="KA11" s="0"/>
      <c r="KB11" s="0"/>
      <c r="KC11" s="0"/>
      <c r="KD11" s="0"/>
      <c r="KE11" s="0"/>
      <c r="KF11" s="0"/>
      <c r="KG11" s="0"/>
      <c r="KH11" s="0"/>
      <c r="KI11" s="0"/>
      <c r="KJ11" s="0"/>
      <c r="KK11" s="0"/>
      <c r="KL11" s="0"/>
      <c r="KM11" s="0"/>
      <c r="KN11" s="0"/>
      <c r="KO11" s="0"/>
      <c r="KP11" s="0"/>
      <c r="KQ11" s="0"/>
      <c r="KR11" s="0"/>
      <c r="KS11" s="0"/>
      <c r="KT11" s="0"/>
      <c r="KU11" s="0"/>
      <c r="KV11" s="0"/>
      <c r="KW11" s="0"/>
      <c r="KX11" s="0"/>
      <c r="KY11" s="0"/>
      <c r="KZ11" s="0"/>
      <c r="LA11" s="0"/>
      <c r="LB11" s="0"/>
      <c r="LC11" s="0"/>
      <c r="LD11" s="0"/>
      <c r="LE11" s="0"/>
      <c r="LF11" s="0"/>
      <c r="LG11" s="0"/>
      <c r="LH11" s="0"/>
      <c r="LI11" s="0"/>
      <c r="LJ11" s="0"/>
      <c r="LK11" s="0"/>
      <c r="LL11" s="0"/>
      <c r="LM11" s="0"/>
      <c r="LN11" s="0"/>
      <c r="LO11" s="0"/>
      <c r="LP11" s="0"/>
      <c r="LQ11" s="0"/>
      <c r="LR11" s="0"/>
      <c r="LS11" s="0"/>
      <c r="LT11" s="0"/>
      <c r="LU11" s="0"/>
      <c r="LV11" s="0"/>
      <c r="LW11" s="0"/>
      <c r="LX11" s="0"/>
      <c r="LY11" s="0"/>
      <c r="LZ11" s="0"/>
      <c r="MA11" s="0"/>
      <c r="MB11" s="0"/>
      <c r="MC11" s="0"/>
      <c r="MD11" s="0"/>
      <c r="ME11" s="0"/>
      <c r="MF11" s="0"/>
      <c r="MG11" s="0"/>
      <c r="MH11" s="0"/>
      <c r="MI11" s="0"/>
      <c r="MJ11" s="0"/>
      <c r="MK11" s="0"/>
      <c r="ML11" s="0"/>
      <c r="MM11" s="0"/>
      <c r="MN11" s="0"/>
      <c r="MO11" s="0"/>
      <c r="MP11" s="0"/>
      <c r="MQ11" s="0"/>
      <c r="MR11" s="0"/>
      <c r="MS11" s="0"/>
      <c r="MT11" s="0"/>
      <c r="MU11" s="0"/>
      <c r="MV11" s="0"/>
      <c r="MW11" s="0"/>
      <c r="MX11" s="0"/>
      <c r="MY11" s="0"/>
      <c r="MZ11" s="0"/>
      <c r="NA11" s="0"/>
      <c r="NB11" s="0"/>
      <c r="NC11" s="0"/>
      <c r="ND11" s="0"/>
      <c r="NE11" s="0"/>
      <c r="NF11" s="0"/>
      <c r="NG11" s="0"/>
      <c r="NH11" s="0"/>
      <c r="NI11" s="0"/>
      <c r="NJ11" s="0"/>
      <c r="NK11" s="0"/>
      <c r="NL11" s="0"/>
      <c r="NM11" s="0"/>
      <c r="NN11" s="0"/>
      <c r="NO11" s="0"/>
      <c r="NP11" s="0"/>
      <c r="NQ11" s="0"/>
      <c r="NR11" s="0"/>
      <c r="NS11" s="0"/>
      <c r="NT11" s="0"/>
      <c r="NU11" s="0"/>
      <c r="NV11" s="0"/>
      <c r="NW11" s="0"/>
      <c r="NX11" s="0"/>
      <c r="NY11" s="0"/>
      <c r="NZ11" s="0"/>
      <c r="OA11" s="0"/>
      <c r="OB11" s="0"/>
      <c r="OC11" s="0"/>
      <c r="OD11" s="0"/>
      <c r="OE11" s="0"/>
      <c r="OF11" s="0"/>
      <c r="OG11" s="0"/>
      <c r="OH11" s="0"/>
      <c r="OI11" s="0"/>
      <c r="OJ11" s="0"/>
      <c r="OK11" s="0"/>
      <c r="OL11" s="0"/>
      <c r="OM11" s="0"/>
      <c r="ON11" s="0"/>
      <c r="OO11" s="0"/>
      <c r="OP11" s="0"/>
      <c r="OQ11" s="0"/>
      <c r="OR11" s="0"/>
      <c r="OS11" s="0"/>
      <c r="OT11" s="0"/>
      <c r="OU11" s="0"/>
      <c r="OV11" s="0"/>
      <c r="OW11" s="0"/>
      <c r="OX11" s="0"/>
      <c r="OY11" s="0"/>
      <c r="OZ11" s="0"/>
      <c r="PA11" s="0"/>
      <c r="PB11" s="0"/>
      <c r="PC11" s="0"/>
      <c r="PD11" s="0"/>
      <c r="PE11" s="0"/>
      <c r="PF11" s="0"/>
      <c r="PG11" s="0"/>
      <c r="PH11" s="0"/>
      <c r="PI11" s="0"/>
      <c r="PJ11" s="0"/>
      <c r="PK11" s="0"/>
      <c r="PL11" s="0"/>
      <c r="PM11" s="0"/>
      <c r="PN11" s="0"/>
      <c r="PO11" s="0"/>
      <c r="PP11" s="0"/>
      <c r="PQ11" s="0"/>
      <c r="PR11" s="0"/>
      <c r="PS11" s="0"/>
      <c r="PT11" s="0"/>
      <c r="PU11" s="0"/>
      <c r="PV11" s="0"/>
      <c r="PW11" s="0"/>
      <c r="PX11" s="0"/>
      <c r="PY11" s="0"/>
      <c r="PZ11" s="0"/>
      <c r="QA11" s="0"/>
      <c r="QB11" s="0"/>
      <c r="QC11" s="0"/>
      <c r="QD11" s="0"/>
      <c r="QE11" s="0"/>
      <c r="QF11" s="0"/>
      <c r="QG11" s="0"/>
      <c r="QH11" s="0"/>
      <c r="QI11" s="0"/>
      <c r="QJ11" s="0"/>
      <c r="QK11" s="0"/>
      <c r="QL11" s="0"/>
      <c r="QM11" s="0"/>
      <c r="QN11" s="0"/>
      <c r="QO11" s="0"/>
      <c r="QP11" s="0"/>
      <c r="QQ11" s="0"/>
      <c r="QR11" s="0"/>
      <c r="QS11" s="0"/>
      <c r="QT11" s="0"/>
      <c r="QU11" s="0"/>
      <c r="QV11" s="0"/>
      <c r="QW11" s="0"/>
      <c r="QX11" s="0"/>
      <c r="QY11" s="0"/>
      <c r="QZ11" s="0"/>
      <c r="RA11" s="0"/>
      <c r="RB11" s="0"/>
      <c r="RC11" s="0"/>
      <c r="RD11" s="0"/>
      <c r="RE11" s="0"/>
      <c r="RF11" s="0"/>
      <c r="RG11" s="0"/>
      <c r="RH11" s="0"/>
      <c r="RI11" s="0"/>
      <c r="RJ11" s="0"/>
      <c r="RK11" s="0"/>
      <c r="RL11" s="0"/>
      <c r="RM11" s="0"/>
      <c r="RN11" s="0"/>
      <c r="RO11" s="0"/>
      <c r="RP11" s="0"/>
      <c r="RQ11" s="0"/>
      <c r="RR11" s="0"/>
      <c r="RS11" s="0"/>
      <c r="RT11" s="0"/>
      <c r="RU11" s="0"/>
      <c r="RV11" s="0"/>
      <c r="RW11" s="0"/>
      <c r="RX11" s="0"/>
      <c r="RY11" s="0"/>
      <c r="RZ11" s="0"/>
      <c r="SA11" s="0"/>
      <c r="SB11" s="0"/>
      <c r="SC11" s="0"/>
      <c r="SD11" s="0"/>
      <c r="SE11" s="0"/>
      <c r="SF11" s="0"/>
      <c r="SG11" s="0"/>
      <c r="SH11" s="0"/>
      <c r="SI11" s="0"/>
      <c r="SJ11" s="0"/>
      <c r="SK11" s="0"/>
      <c r="SL11" s="0"/>
      <c r="SM11" s="0"/>
      <c r="SN11" s="0"/>
      <c r="SO11" s="0"/>
      <c r="SP11" s="0"/>
      <c r="SQ11" s="0"/>
      <c r="SR11" s="0"/>
      <c r="SS11" s="0"/>
      <c r="ST11" s="0"/>
      <c r="SU11" s="0"/>
      <c r="SV11" s="0"/>
      <c r="SW11" s="0"/>
      <c r="SX11" s="0"/>
      <c r="SY11" s="0"/>
      <c r="SZ11" s="0"/>
      <c r="TA11" s="0"/>
      <c r="TB11" s="0"/>
      <c r="TC11" s="0"/>
      <c r="TD11" s="0"/>
      <c r="TE11" s="0"/>
      <c r="TF11" s="0"/>
      <c r="TG11" s="0"/>
      <c r="TH11" s="0"/>
      <c r="TI11" s="0"/>
      <c r="TJ11" s="0"/>
      <c r="TK11" s="0"/>
      <c r="TL11" s="0"/>
      <c r="TM11" s="0"/>
      <c r="TN11" s="0"/>
      <c r="TO11" s="0"/>
      <c r="TP11" s="0"/>
      <c r="TQ11" s="0"/>
      <c r="TR11" s="0"/>
      <c r="TS11" s="0"/>
      <c r="TT11" s="0"/>
      <c r="TU11" s="0"/>
      <c r="TV11" s="0"/>
      <c r="TW11" s="0"/>
      <c r="TX11" s="0"/>
      <c r="TY11" s="0"/>
      <c r="TZ11" s="0"/>
      <c r="UA11" s="0"/>
      <c r="UB11" s="0"/>
      <c r="UC11" s="0"/>
      <c r="UD11" s="0"/>
      <c r="UE11" s="0"/>
      <c r="UF11" s="0"/>
      <c r="UG11" s="0"/>
      <c r="UH11" s="0"/>
      <c r="UI11" s="0"/>
      <c r="UJ11" s="0"/>
      <c r="UK11" s="0"/>
      <c r="UL11" s="0"/>
      <c r="UM11" s="0"/>
      <c r="UN11" s="0"/>
      <c r="UO11" s="0"/>
      <c r="UP11" s="0"/>
      <c r="UQ11" s="0"/>
      <c r="UR11" s="0"/>
      <c r="US11" s="0"/>
      <c r="UT11" s="0"/>
      <c r="UU11" s="0"/>
      <c r="UV11" s="0"/>
      <c r="UW11" s="0"/>
      <c r="UX11" s="0"/>
      <c r="UY11" s="0"/>
      <c r="UZ11" s="0"/>
      <c r="VA11" s="0"/>
      <c r="VB11" s="0"/>
      <c r="VC11" s="0"/>
      <c r="VD11" s="0"/>
      <c r="VE11" s="0"/>
      <c r="VF11" s="0"/>
      <c r="VG11" s="0"/>
      <c r="VH11" s="0"/>
      <c r="VI11" s="0"/>
      <c r="VJ11" s="0"/>
      <c r="VK11" s="0"/>
      <c r="VL11" s="0"/>
      <c r="VM11" s="0"/>
      <c r="VN11" s="0"/>
      <c r="VO11" s="0"/>
      <c r="VP11" s="0"/>
      <c r="VQ11" s="0"/>
      <c r="VR11" s="0"/>
      <c r="VS11" s="0"/>
      <c r="VT11" s="0"/>
      <c r="VU11" s="0"/>
      <c r="VV11" s="0"/>
      <c r="VW11" s="0"/>
      <c r="VX11" s="0"/>
      <c r="VY11" s="0"/>
      <c r="VZ11" s="0"/>
      <c r="WA11" s="0"/>
      <c r="WB11" s="0"/>
      <c r="WC11" s="0"/>
      <c r="WD11" s="0"/>
      <c r="WE11" s="0"/>
      <c r="WF11" s="0"/>
      <c r="WG11" s="0"/>
      <c r="WH11" s="0"/>
      <c r="WI11" s="0"/>
      <c r="WJ11" s="0"/>
      <c r="WK11" s="0"/>
      <c r="WL11" s="0"/>
      <c r="WM11" s="0"/>
      <c r="WN11" s="0"/>
      <c r="WO11" s="0"/>
      <c r="WP11" s="0"/>
      <c r="WQ11" s="0"/>
      <c r="WR11" s="0"/>
      <c r="WS11" s="0"/>
      <c r="WT11" s="0"/>
      <c r="WU11" s="0"/>
      <c r="WV11" s="0"/>
      <c r="WW11" s="0"/>
      <c r="WX11" s="0"/>
      <c r="WY11" s="0"/>
      <c r="WZ11" s="0"/>
      <c r="XA11" s="0"/>
      <c r="XB11" s="0"/>
      <c r="XC11" s="0"/>
      <c r="XD11" s="0"/>
      <c r="XE11" s="0"/>
      <c r="XF11" s="0"/>
      <c r="XG11" s="0"/>
      <c r="XH11" s="0"/>
      <c r="XI11" s="0"/>
      <c r="XJ11" s="0"/>
      <c r="XK11" s="0"/>
      <c r="XL11" s="0"/>
      <c r="XM11" s="0"/>
      <c r="XN11" s="0"/>
      <c r="XO11" s="0"/>
      <c r="XP11" s="0"/>
      <c r="XQ11" s="0"/>
      <c r="XR11" s="0"/>
      <c r="XS11" s="0"/>
      <c r="XT11" s="0"/>
      <c r="XU11" s="0"/>
      <c r="XV11" s="0"/>
      <c r="XW11" s="0"/>
      <c r="XX11" s="0"/>
      <c r="XY11" s="0"/>
      <c r="XZ11" s="0"/>
      <c r="YA11" s="0"/>
      <c r="YB11" s="0"/>
      <c r="YC11" s="0"/>
      <c r="YD11" s="0"/>
      <c r="YE11" s="0"/>
      <c r="YF11" s="0"/>
      <c r="YG11" s="0"/>
      <c r="YH11" s="0"/>
      <c r="YI11" s="0"/>
      <c r="YJ11" s="0"/>
      <c r="YK11" s="0"/>
      <c r="YL11" s="0"/>
      <c r="YM11" s="0"/>
      <c r="YN11" s="0"/>
      <c r="YO11" s="0"/>
      <c r="YP11" s="0"/>
      <c r="YQ11" s="0"/>
      <c r="YR11" s="0"/>
      <c r="YS11" s="0"/>
      <c r="YT11" s="0"/>
      <c r="YU11" s="0"/>
      <c r="YV11" s="0"/>
      <c r="YW11" s="0"/>
      <c r="YX11" s="0"/>
      <c r="YY11" s="0"/>
      <c r="YZ11" s="0"/>
      <c r="ZA11" s="0"/>
      <c r="ZB11" s="0"/>
      <c r="ZC11" s="0"/>
      <c r="ZD11" s="0"/>
      <c r="ZE11" s="0"/>
      <c r="ZF11" s="0"/>
      <c r="ZG11" s="0"/>
      <c r="ZH11" s="0"/>
      <c r="ZI11" s="0"/>
      <c r="ZJ11" s="0"/>
      <c r="ZK11" s="0"/>
      <c r="ZL11" s="0"/>
      <c r="ZM11" s="0"/>
      <c r="ZN11" s="0"/>
      <c r="ZO11" s="0"/>
      <c r="ZP11" s="0"/>
      <c r="ZQ11" s="0"/>
      <c r="ZR11" s="0"/>
      <c r="ZS11" s="0"/>
      <c r="ZT11" s="0"/>
      <c r="ZU11" s="0"/>
      <c r="ZV11" s="0"/>
      <c r="ZW11" s="0"/>
      <c r="ZX11" s="0"/>
      <c r="ZY11" s="0"/>
      <c r="ZZ11" s="0"/>
      <c r="AAA11" s="0"/>
      <c r="AAB11" s="0"/>
      <c r="AAC11" s="0"/>
      <c r="AAD11" s="0"/>
      <c r="AAE11" s="0"/>
      <c r="AAF11" s="0"/>
      <c r="AAG11" s="0"/>
      <c r="AAH11" s="0"/>
      <c r="AAI11" s="0"/>
      <c r="AAJ11" s="0"/>
      <c r="AAK11" s="0"/>
      <c r="AAL11" s="0"/>
      <c r="AAM11" s="0"/>
      <c r="AAN11" s="0"/>
      <c r="AAO11" s="0"/>
      <c r="AAP11" s="0"/>
      <c r="AAQ11" s="0"/>
      <c r="AAR11" s="0"/>
      <c r="AAS11" s="0"/>
      <c r="AAT11" s="0"/>
      <c r="AAU11" s="0"/>
      <c r="AAV11" s="0"/>
      <c r="AAW11" s="0"/>
      <c r="AAX11" s="0"/>
      <c r="AAY11" s="0"/>
      <c r="AAZ11" s="0"/>
      <c r="ABA11" s="0"/>
      <c r="ABB11" s="0"/>
      <c r="ABC11" s="0"/>
      <c r="ABD11" s="0"/>
      <c r="ABE11" s="0"/>
      <c r="ABF11" s="0"/>
      <c r="ABG11" s="0"/>
      <c r="ABH11" s="0"/>
      <c r="ABI11" s="0"/>
      <c r="ABJ11" s="0"/>
      <c r="ABK11" s="0"/>
      <c r="ABL11" s="0"/>
      <c r="ABM11" s="0"/>
      <c r="ABN11" s="0"/>
      <c r="ABO11" s="0"/>
      <c r="ABP11" s="0"/>
      <c r="ABQ11" s="0"/>
      <c r="ABR11" s="0"/>
      <c r="ABS11" s="0"/>
      <c r="ABT11" s="0"/>
      <c r="ABU11" s="0"/>
      <c r="ABV11" s="0"/>
      <c r="ABW11" s="0"/>
      <c r="ABX11" s="0"/>
      <c r="ABY11" s="0"/>
      <c r="ABZ11" s="0"/>
      <c r="ACA11" s="0"/>
      <c r="ACB11" s="0"/>
      <c r="ACC11" s="0"/>
      <c r="ACD11" s="0"/>
      <c r="ACE11" s="0"/>
      <c r="ACF11" s="0"/>
      <c r="ACG11" s="0"/>
      <c r="ACH11" s="0"/>
      <c r="ACI11" s="0"/>
      <c r="ACJ11" s="0"/>
      <c r="ACK11" s="0"/>
      <c r="ACL11" s="0"/>
      <c r="ACM11" s="0"/>
      <c r="ACN11" s="0"/>
      <c r="ACO11" s="0"/>
      <c r="ACP11" s="0"/>
      <c r="ACQ11" s="0"/>
      <c r="ACR11" s="0"/>
      <c r="ACS11" s="0"/>
      <c r="ACT11" s="0"/>
      <c r="ACU11" s="0"/>
      <c r="ACV11" s="0"/>
      <c r="ACW11" s="0"/>
      <c r="ACX11" s="0"/>
      <c r="ACY11" s="0"/>
      <c r="ACZ11" s="0"/>
      <c r="ADA11" s="0"/>
      <c r="ADB11" s="0"/>
      <c r="ADC11" s="0"/>
      <c r="ADD11" s="0"/>
      <c r="ADE11" s="0"/>
      <c r="ADF11" s="0"/>
      <c r="ADG11" s="0"/>
      <c r="ADH11" s="0"/>
      <c r="ADI11" s="0"/>
      <c r="ADJ11" s="0"/>
      <c r="ADK11" s="0"/>
      <c r="ADL11" s="0"/>
      <c r="ADM11" s="0"/>
      <c r="ADN11" s="0"/>
      <c r="ADO11" s="0"/>
      <c r="ADP11" s="0"/>
      <c r="ADQ11" s="0"/>
      <c r="ADR11" s="0"/>
      <c r="ADS11" s="0"/>
      <c r="ADT11" s="0"/>
      <c r="ADU11" s="0"/>
      <c r="ADV11" s="0"/>
      <c r="ADW11" s="0"/>
      <c r="ADX11" s="0"/>
      <c r="ADY11" s="0"/>
      <c r="ADZ11" s="0"/>
      <c r="AEA11" s="0"/>
      <c r="AEB11" s="0"/>
      <c r="AEC11" s="0"/>
      <c r="AED11" s="0"/>
      <c r="AEE11" s="0"/>
      <c r="AEF11" s="0"/>
      <c r="AEG11" s="0"/>
      <c r="AEH11" s="0"/>
      <c r="AEI11" s="0"/>
      <c r="AEJ11" s="0"/>
      <c r="AEK11" s="0"/>
      <c r="AEL11" s="0"/>
      <c r="AEM11" s="0"/>
      <c r="AEN11" s="0"/>
      <c r="AEO11" s="0"/>
      <c r="AEP11" s="0"/>
      <c r="AEQ11" s="0"/>
      <c r="AER11" s="0"/>
      <c r="AES11" s="0"/>
      <c r="AET11" s="0"/>
      <c r="AEU11" s="0"/>
      <c r="AEV11" s="0"/>
      <c r="AEW11" s="0"/>
      <c r="AEX11" s="0"/>
      <c r="AEY11" s="0"/>
      <c r="AEZ11" s="0"/>
      <c r="AFA11" s="0"/>
      <c r="AFB11" s="0"/>
      <c r="AFC11" s="0"/>
      <c r="AFD11" s="0"/>
      <c r="AFE11" s="0"/>
      <c r="AFF11" s="0"/>
      <c r="AFG11" s="0"/>
      <c r="AFH11" s="0"/>
      <c r="AFI11" s="0"/>
      <c r="AFJ11" s="0"/>
      <c r="AFK11" s="0"/>
      <c r="AFL11" s="0"/>
      <c r="AFM11" s="0"/>
      <c r="AFN11" s="0"/>
      <c r="AFO11" s="0"/>
      <c r="AFP11" s="0"/>
      <c r="AFQ11" s="0"/>
      <c r="AFR11" s="0"/>
      <c r="AFS11" s="0"/>
      <c r="AFT11" s="0"/>
      <c r="AFU11" s="0"/>
      <c r="AFV11" s="0"/>
      <c r="AFW11" s="0"/>
      <c r="AFX11" s="0"/>
      <c r="AFY11" s="0"/>
      <c r="AFZ11" s="0"/>
      <c r="AGA11" s="0"/>
      <c r="AGB11" s="0"/>
      <c r="AGC11" s="0"/>
      <c r="AGD11" s="0"/>
      <c r="AGE11" s="0"/>
      <c r="AGF11" s="0"/>
      <c r="AGG11" s="0"/>
      <c r="AGH11" s="0"/>
      <c r="AGI11" s="0"/>
      <c r="AGJ11" s="0"/>
      <c r="AGK11" s="0"/>
      <c r="AGL11" s="0"/>
      <c r="AGM11" s="0"/>
      <c r="AGN11" s="0"/>
      <c r="AGO11" s="0"/>
      <c r="AGP11" s="0"/>
      <c r="AGQ11" s="0"/>
      <c r="AGR11" s="0"/>
      <c r="AGS11" s="0"/>
      <c r="AGT11" s="0"/>
      <c r="AGU11" s="0"/>
      <c r="AGV11" s="0"/>
      <c r="AGW11" s="0"/>
      <c r="AGX11" s="0"/>
      <c r="AGY11" s="0"/>
      <c r="AGZ11" s="0"/>
      <c r="AHA11" s="0"/>
      <c r="AHB11" s="0"/>
      <c r="AHC11" s="0"/>
      <c r="AHD11" s="0"/>
      <c r="AHE11" s="0"/>
      <c r="AHF11" s="0"/>
      <c r="AHG11" s="0"/>
      <c r="AHH11" s="0"/>
      <c r="AHI11" s="0"/>
      <c r="AHJ11" s="0"/>
      <c r="AHK11" s="0"/>
      <c r="AHL11" s="0"/>
      <c r="AHM11" s="0"/>
      <c r="AHN11" s="0"/>
      <c r="AHO11" s="0"/>
      <c r="AHP11" s="0"/>
      <c r="AHQ11" s="0"/>
      <c r="AHR11" s="0"/>
      <c r="AHS11" s="0"/>
      <c r="AHT11" s="0"/>
      <c r="AHU11" s="0"/>
      <c r="AHV11" s="0"/>
      <c r="AHW11" s="0"/>
      <c r="AHX11" s="0"/>
      <c r="AHY11" s="0"/>
      <c r="AHZ11" s="0"/>
      <c r="AIA11" s="0"/>
      <c r="AIB11" s="0"/>
      <c r="AIC11" s="0"/>
      <c r="AID11" s="0"/>
      <c r="AIE11" s="0"/>
      <c r="AIF11" s="0"/>
      <c r="AIG11" s="0"/>
      <c r="AIH11" s="0"/>
      <c r="AII11" s="0"/>
      <c r="AIJ11" s="0"/>
      <c r="AIK11" s="0"/>
      <c r="AIL11" s="0"/>
      <c r="AIM11" s="0"/>
      <c r="AIN11" s="0"/>
      <c r="AIO11" s="0"/>
      <c r="AIP11" s="0"/>
      <c r="AIQ11" s="0"/>
      <c r="AIR11" s="0"/>
      <c r="AIS11" s="0"/>
      <c r="AIT11" s="0"/>
      <c r="AIU11" s="0"/>
      <c r="AIV11" s="0"/>
      <c r="AIW11" s="0"/>
      <c r="AIX11" s="0"/>
      <c r="AIY11" s="0"/>
      <c r="AIZ11" s="0"/>
      <c r="AJA11" s="0"/>
      <c r="AJB11" s="0"/>
      <c r="AJC11" s="0"/>
      <c r="AJD11" s="0"/>
      <c r="AJE11" s="0"/>
      <c r="AJF11" s="0"/>
      <c r="AJG11" s="0"/>
      <c r="AJH11" s="0"/>
      <c r="AJI11" s="0"/>
      <c r="AJJ11" s="0"/>
      <c r="AJK11" s="0"/>
      <c r="AJL11" s="0"/>
      <c r="AJM11" s="0"/>
      <c r="AJN11" s="0"/>
      <c r="AJO11" s="0"/>
      <c r="AJP11" s="0"/>
      <c r="AJQ11" s="0"/>
      <c r="AJR11" s="0"/>
      <c r="AJS11" s="0"/>
      <c r="AJT11" s="0"/>
      <c r="AJU11" s="0"/>
      <c r="AJV11" s="0"/>
      <c r="AJW11" s="0"/>
      <c r="AJX11" s="0"/>
      <c r="AJY11" s="0"/>
      <c r="AJZ11" s="0"/>
      <c r="AKA11" s="0"/>
      <c r="AKB11" s="0"/>
      <c r="AKC11" s="0"/>
      <c r="AKD11" s="0"/>
      <c r="AKE11" s="0"/>
      <c r="AKF11" s="0"/>
      <c r="AKG11" s="0"/>
      <c r="AKH11" s="0"/>
      <c r="AKI11" s="0"/>
      <c r="AKJ11" s="0"/>
      <c r="AKK11" s="0"/>
      <c r="AKL11" s="0"/>
      <c r="AKM11" s="0"/>
      <c r="AKN11" s="0"/>
      <c r="AKO11" s="0"/>
      <c r="AKP11" s="0"/>
      <c r="AKQ11" s="0"/>
      <c r="AKR11" s="0"/>
      <c r="AKS11" s="0"/>
      <c r="AKT11" s="0"/>
      <c r="AKU11" s="0"/>
      <c r="AKV11" s="0"/>
      <c r="AKW11" s="0"/>
      <c r="AKX11" s="0"/>
      <c r="AKY11" s="0"/>
      <c r="AKZ11" s="0"/>
      <c r="ALA11" s="0"/>
      <c r="ALB11" s="0"/>
      <c r="ALC11" s="0"/>
      <c r="ALD11" s="0"/>
      <c r="ALE11" s="0"/>
      <c r="ALF11" s="0"/>
      <c r="ALG11" s="0"/>
      <c r="ALH11" s="0"/>
      <c r="ALI11" s="0"/>
      <c r="ALJ11" s="0"/>
      <c r="ALK11" s="0"/>
      <c r="ALL11" s="0"/>
      <c r="ALM11" s="0"/>
      <c r="ALN11" s="0"/>
      <c r="ALO11" s="0"/>
      <c r="ALP11" s="0"/>
      <c r="ALQ11" s="0"/>
      <c r="ALR11" s="0"/>
      <c r="ALS11" s="0"/>
      <c r="ALT11" s="0"/>
      <c r="ALU11" s="0"/>
      <c r="ALV11" s="0"/>
      <c r="ALW11" s="0"/>
      <c r="ALX11" s="0"/>
      <c r="ALY11" s="0"/>
      <c r="ALZ11" s="0"/>
      <c r="AMA11" s="0"/>
      <c r="AMB11" s="0"/>
      <c r="AMC11" s="0"/>
      <c r="AMD11" s="0"/>
      <c r="AME11" s="0"/>
      <c r="AMF11" s="0"/>
      <c r="AMG11" s="0"/>
      <c r="AMH11" s="0"/>
      <c r="AMI11" s="0"/>
      <c r="AMJ11" s="0"/>
    </row>
    <row r="12" customFormat="false" ht="14.9" hidden="false" customHeight="true" outlineLevel="0" collapsed="false">
      <c r="A12" s="0"/>
      <c r="B12" s="195"/>
      <c r="C12" s="196"/>
      <c r="D12" s="197"/>
      <c r="E12" s="197"/>
      <c r="F12" s="197"/>
      <c r="G12" s="197"/>
      <c r="H12" s="197"/>
      <c r="I12" s="198"/>
      <c r="J12" s="199" t="s">
        <v>240</v>
      </c>
      <c r="K12" s="200"/>
      <c r="L12" s="200"/>
      <c r="M12" s="200"/>
      <c r="N12" s="202"/>
      <c r="O12" s="202"/>
      <c r="P12" s="202"/>
      <c r="Q12" s="202"/>
      <c r="R12" s="202"/>
      <c r="S12" s="202"/>
      <c r="T12" s="202"/>
      <c r="U12" s="202"/>
      <c r="V12" s="202"/>
      <c r="W12" s="202"/>
      <c r="X12" s="202"/>
      <c r="Y12" s="202"/>
      <c r="Z12" s="202"/>
      <c r="AA12" s="202"/>
      <c r="AB12" s="202"/>
      <c r="AC12" s="202"/>
      <c r="AD12" s="202"/>
      <c r="AE12" s="202"/>
      <c r="AF12" s="202"/>
      <c r="AG12" s="202"/>
      <c r="AH12" s="202"/>
      <c r="AI12" s="202"/>
      <c r="AJ12" s="202"/>
      <c r="AK12" s="202"/>
      <c r="AL12" s="213" t="s">
        <v>250</v>
      </c>
      <c r="AM12" s="197"/>
      <c r="AN12" s="197"/>
      <c r="AO12" s="198"/>
      <c r="AP12" s="211"/>
      <c r="AQ12" s="211"/>
      <c r="AR12" s="211"/>
      <c r="AS12" s="211"/>
      <c r="AT12" s="211"/>
      <c r="AU12" s="211"/>
      <c r="AV12" s="211"/>
      <c r="AW12" s="211"/>
      <c r="AX12" s="211"/>
      <c r="AY12" s="211"/>
      <c r="AZ12" s="211"/>
      <c r="BA12" s="211"/>
      <c r="BB12" s="211"/>
      <c r="BC12" s="211"/>
      <c r="BD12" s="211"/>
      <c r="BE12" s="0"/>
      <c r="BF12" s="0"/>
      <c r="BG12" s="0"/>
      <c r="BH12" s="0"/>
      <c r="BI12" s="0"/>
      <c r="BJ12" s="0"/>
      <c r="BK12" s="0"/>
      <c r="BL12" s="0"/>
      <c r="BM12" s="0"/>
      <c r="BN12" s="0"/>
      <c r="BO12" s="0"/>
      <c r="BP12" s="0"/>
      <c r="BQ12" s="0"/>
      <c r="BR12" s="0"/>
      <c r="BS12" s="0"/>
      <c r="BT12" s="0"/>
      <c r="BU12" s="0"/>
      <c r="BV12" s="0"/>
      <c r="BW12" s="0"/>
      <c r="BX12" s="0"/>
      <c r="BY12" s="0"/>
      <c r="BZ12" s="0"/>
      <c r="CA12" s="0"/>
      <c r="CB12" s="0"/>
      <c r="CC12" s="0"/>
      <c r="CD12" s="0"/>
      <c r="CE12" s="0"/>
      <c r="CF12" s="0"/>
      <c r="CG12" s="0"/>
      <c r="CH12" s="0"/>
      <c r="CI12" s="0"/>
      <c r="CJ12" s="0"/>
      <c r="CK12" s="0"/>
      <c r="CL12" s="0"/>
      <c r="CM12" s="0"/>
      <c r="CN12" s="0"/>
      <c r="CO12" s="0"/>
      <c r="CP12" s="0"/>
      <c r="CQ12" s="0"/>
      <c r="CR12" s="0"/>
      <c r="CS12" s="0"/>
      <c r="CT12" s="0"/>
      <c r="CU12" s="0"/>
      <c r="CV12" s="0"/>
      <c r="CW12" s="0"/>
      <c r="CX12" s="0"/>
      <c r="CY12" s="0"/>
      <c r="CZ12" s="0"/>
      <c r="DA12" s="0"/>
      <c r="DB12" s="0"/>
      <c r="DC12" s="0"/>
      <c r="DD12" s="0"/>
      <c r="DE12" s="0"/>
      <c r="DF12" s="0"/>
      <c r="DG12" s="0"/>
      <c r="DH12" s="0"/>
      <c r="DI12" s="0"/>
      <c r="DJ12" s="0"/>
      <c r="DK12" s="0"/>
      <c r="DL12" s="0"/>
      <c r="DM12" s="0"/>
      <c r="DN12" s="0"/>
      <c r="DO12" s="0"/>
      <c r="DP12" s="0"/>
      <c r="DQ12" s="0"/>
      <c r="DR12" s="0"/>
      <c r="DS12" s="0"/>
      <c r="DT12" s="0"/>
      <c r="DU12" s="0"/>
      <c r="DV12" s="0"/>
      <c r="DW12" s="0"/>
      <c r="DX12" s="0"/>
      <c r="DY12" s="0"/>
      <c r="DZ12" s="0"/>
      <c r="EA12" s="0"/>
      <c r="EB12" s="0"/>
      <c r="EC12" s="0"/>
      <c r="ED12" s="0"/>
      <c r="EE12" s="0"/>
      <c r="EF12" s="0"/>
      <c r="EG12" s="0"/>
      <c r="EH12" s="0"/>
      <c r="EI12" s="0"/>
      <c r="EJ12" s="0"/>
      <c r="EK12" s="0"/>
      <c r="EL12" s="0"/>
      <c r="EM12" s="0"/>
      <c r="EN12" s="0"/>
      <c r="EO12" s="0"/>
      <c r="EP12" s="0"/>
      <c r="EQ12" s="0"/>
      <c r="ER12" s="0"/>
      <c r="ES12" s="0"/>
      <c r="ET12" s="0"/>
      <c r="EU12" s="0"/>
      <c r="EV12" s="0"/>
      <c r="EW12" s="0"/>
      <c r="EX12" s="0"/>
      <c r="EY12" s="0"/>
      <c r="EZ12" s="0"/>
      <c r="FA12" s="0"/>
      <c r="FB12" s="0"/>
      <c r="FC12" s="0"/>
      <c r="FD12" s="0"/>
      <c r="FE12" s="0"/>
      <c r="FF12" s="0"/>
      <c r="FG12" s="0"/>
      <c r="FH12" s="0"/>
      <c r="FI12" s="0"/>
      <c r="FJ12" s="0"/>
      <c r="FK12" s="0"/>
      <c r="FL12" s="0"/>
      <c r="FM12" s="0"/>
      <c r="FN12" s="0"/>
      <c r="FO12" s="0"/>
      <c r="FP12" s="0"/>
      <c r="FQ12" s="0"/>
      <c r="FR12" s="0"/>
      <c r="FS12" s="0"/>
      <c r="FT12" s="0"/>
      <c r="FU12" s="0"/>
      <c r="FV12" s="0"/>
      <c r="FW12" s="0"/>
      <c r="FX12" s="0"/>
      <c r="FY12" s="0"/>
      <c r="FZ12" s="0"/>
      <c r="GA12" s="0"/>
      <c r="GB12" s="0"/>
      <c r="GC12" s="0"/>
      <c r="GD12" s="0"/>
      <c r="GE12" s="0"/>
      <c r="GF12" s="0"/>
      <c r="GG12" s="0"/>
      <c r="GH12" s="0"/>
      <c r="GI12" s="0"/>
      <c r="GJ12" s="0"/>
      <c r="GK12" s="0"/>
      <c r="GL12" s="0"/>
      <c r="GM12" s="0"/>
      <c r="GN12" s="0"/>
      <c r="GO12" s="0"/>
      <c r="GP12" s="0"/>
      <c r="GQ12" s="0"/>
      <c r="GR12" s="0"/>
      <c r="GS12" s="0"/>
      <c r="GT12" s="0"/>
      <c r="GU12" s="0"/>
      <c r="GV12" s="0"/>
      <c r="GW12" s="0"/>
      <c r="GX12" s="0"/>
      <c r="GY12" s="0"/>
      <c r="GZ12" s="0"/>
      <c r="HA12" s="0"/>
      <c r="HB12" s="0"/>
      <c r="HC12" s="0"/>
      <c r="HD12" s="0"/>
      <c r="HE12" s="0"/>
      <c r="HF12" s="0"/>
      <c r="HG12" s="0"/>
      <c r="HH12" s="0"/>
      <c r="HI12" s="0"/>
      <c r="HJ12" s="0"/>
      <c r="HK12" s="0"/>
      <c r="HL12" s="0"/>
      <c r="HM12" s="0"/>
      <c r="HN12" s="0"/>
      <c r="HO12" s="0"/>
      <c r="HP12" s="0"/>
      <c r="HQ12" s="0"/>
      <c r="HR12" s="0"/>
      <c r="HS12" s="0"/>
      <c r="HT12" s="0"/>
      <c r="HU12" s="0"/>
      <c r="HV12" s="0"/>
      <c r="HW12" s="0"/>
      <c r="HX12" s="0"/>
      <c r="HY12" s="0"/>
      <c r="HZ12" s="0"/>
      <c r="IA12" s="0"/>
      <c r="IB12" s="0"/>
      <c r="IC12" s="0"/>
      <c r="ID12" s="0"/>
      <c r="IE12" s="0"/>
      <c r="IF12" s="0"/>
      <c r="IG12" s="0"/>
      <c r="IH12" s="0"/>
      <c r="II12" s="0"/>
      <c r="IJ12" s="0"/>
      <c r="IK12" s="0"/>
      <c r="IL12" s="0"/>
      <c r="IM12" s="0"/>
      <c r="IN12" s="0"/>
      <c r="IO12" s="0"/>
      <c r="IP12" s="0"/>
      <c r="IQ12" s="0"/>
      <c r="IR12" s="0"/>
      <c r="IS12" s="0"/>
      <c r="IT12" s="0"/>
      <c r="IU12" s="0"/>
      <c r="IV12" s="0"/>
      <c r="IW12" s="0"/>
      <c r="IX12" s="0"/>
      <c r="IY12" s="0"/>
      <c r="IZ12" s="0"/>
      <c r="JA12" s="0"/>
      <c r="JB12" s="0"/>
      <c r="JC12" s="0"/>
      <c r="JD12" s="0"/>
      <c r="JE12" s="0"/>
      <c r="JF12" s="0"/>
      <c r="JG12" s="0"/>
      <c r="JH12" s="0"/>
      <c r="JI12" s="0"/>
      <c r="JJ12" s="0"/>
      <c r="JK12" s="0"/>
      <c r="JL12" s="0"/>
      <c r="JM12" s="0"/>
      <c r="JN12" s="0"/>
      <c r="JO12" s="0"/>
      <c r="JP12" s="0"/>
      <c r="JQ12" s="0"/>
      <c r="JR12" s="0"/>
      <c r="JS12" s="0"/>
      <c r="JT12" s="0"/>
      <c r="JU12" s="0"/>
      <c r="JV12" s="0"/>
      <c r="JW12" s="0"/>
      <c r="JX12" s="0"/>
      <c r="JY12" s="0"/>
      <c r="JZ12" s="0"/>
      <c r="KA12" s="0"/>
      <c r="KB12" s="0"/>
      <c r="KC12" s="0"/>
      <c r="KD12" s="0"/>
      <c r="KE12" s="0"/>
      <c r="KF12" s="0"/>
      <c r="KG12" s="0"/>
      <c r="KH12" s="0"/>
      <c r="KI12" s="0"/>
      <c r="KJ12" s="0"/>
      <c r="KK12" s="0"/>
      <c r="KL12" s="0"/>
      <c r="KM12" s="0"/>
      <c r="KN12" s="0"/>
      <c r="KO12" s="0"/>
      <c r="KP12" s="0"/>
      <c r="KQ12" s="0"/>
      <c r="KR12" s="0"/>
      <c r="KS12" s="0"/>
      <c r="KT12" s="0"/>
      <c r="KU12" s="0"/>
      <c r="KV12" s="0"/>
      <c r="KW12" s="0"/>
      <c r="KX12" s="0"/>
      <c r="KY12" s="0"/>
      <c r="KZ12" s="0"/>
      <c r="LA12" s="0"/>
      <c r="LB12" s="0"/>
      <c r="LC12" s="0"/>
      <c r="LD12" s="0"/>
      <c r="LE12" s="0"/>
      <c r="LF12" s="0"/>
      <c r="LG12" s="0"/>
      <c r="LH12" s="0"/>
      <c r="LI12" s="0"/>
      <c r="LJ12" s="0"/>
      <c r="LK12" s="0"/>
      <c r="LL12" s="0"/>
      <c r="LM12" s="0"/>
      <c r="LN12" s="0"/>
      <c r="LO12" s="0"/>
      <c r="LP12" s="0"/>
      <c r="LQ12" s="0"/>
      <c r="LR12" s="0"/>
      <c r="LS12" s="0"/>
      <c r="LT12" s="0"/>
      <c r="LU12" s="0"/>
      <c r="LV12" s="0"/>
      <c r="LW12" s="0"/>
      <c r="LX12" s="0"/>
      <c r="LY12" s="0"/>
      <c r="LZ12" s="0"/>
      <c r="MA12" s="0"/>
      <c r="MB12" s="0"/>
      <c r="MC12" s="0"/>
      <c r="MD12" s="0"/>
      <c r="ME12" s="0"/>
      <c r="MF12" s="0"/>
      <c r="MG12" s="0"/>
      <c r="MH12" s="0"/>
      <c r="MI12" s="0"/>
      <c r="MJ12" s="0"/>
      <c r="MK12" s="0"/>
      <c r="ML12" s="0"/>
      <c r="MM12" s="0"/>
      <c r="MN12" s="0"/>
      <c r="MO12" s="0"/>
      <c r="MP12" s="0"/>
      <c r="MQ12" s="0"/>
      <c r="MR12" s="0"/>
      <c r="MS12" s="0"/>
      <c r="MT12" s="0"/>
      <c r="MU12" s="0"/>
      <c r="MV12" s="0"/>
      <c r="MW12" s="0"/>
      <c r="MX12" s="0"/>
      <c r="MY12" s="0"/>
      <c r="MZ12" s="0"/>
      <c r="NA12" s="0"/>
      <c r="NB12" s="0"/>
      <c r="NC12" s="0"/>
      <c r="ND12" s="0"/>
      <c r="NE12" s="0"/>
      <c r="NF12" s="0"/>
      <c r="NG12" s="0"/>
      <c r="NH12" s="0"/>
      <c r="NI12" s="0"/>
      <c r="NJ12" s="0"/>
      <c r="NK12" s="0"/>
      <c r="NL12" s="0"/>
      <c r="NM12" s="0"/>
      <c r="NN12" s="0"/>
      <c r="NO12" s="0"/>
      <c r="NP12" s="0"/>
      <c r="NQ12" s="0"/>
      <c r="NR12" s="0"/>
      <c r="NS12" s="0"/>
      <c r="NT12" s="0"/>
      <c r="NU12" s="0"/>
      <c r="NV12" s="0"/>
      <c r="NW12" s="0"/>
      <c r="NX12" s="0"/>
      <c r="NY12" s="0"/>
      <c r="NZ12" s="0"/>
      <c r="OA12" s="0"/>
      <c r="OB12" s="0"/>
      <c r="OC12" s="0"/>
      <c r="OD12" s="0"/>
      <c r="OE12" s="0"/>
      <c r="OF12" s="0"/>
      <c r="OG12" s="0"/>
      <c r="OH12" s="0"/>
      <c r="OI12" s="0"/>
      <c r="OJ12" s="0"/>
      <c r="OK12" s="0"/>
      <c r="OL12" s="0"/>
      <c r="OM12" s="0"/>
      <c r="ON12" s="0"/>
      <c r="OO12" s="0"/>
      <c r="OP12" s="0"/>
      <c r="OQ12" s="0"/>
      <c r="OR12" s="0"/>
      <c r="OS12" s="0"/>
      <c r="OT12" s="0"/>
      <c r="OU12" s="0"/>
      <c r="OV12" s="0"/>
      <c r="OW12" s="0"/>
      <c r="OX12" s="0"/>
      <c r="OY12" s="0"/>
      <c r="OZ12" s="0"/>
      <c r="PA12" s="0"/>
      <c r="PB12" s="0"/>
      <c r="PC12" s="0"/>
      <c r="PD12" s="0"/>
      <c r="PE12" s="0"/>
      <c r="PF12" s="0"/>
      <c r="PG12" s="0"/>
      <c r="PH12" s="0"/>
      <c r="PI12" s="0"/>
      <c r="PJ12" s="0"/>
      <c r="PK12" s="0"/>
      <c r="PL12" s="0"/>
      <c r="PM12" s="0"/>
      <c r="PN12" s="0"/>
      <c r="PO12" s="0"/>
      <c r="PP12" s="0"/>
      <c r="PQ12" s="0"/>
      <c r="PR12" s="0"/>
      <c r="PS12" s="0"/>
      <c r="PT12" s="0"/>
      <c r="PU12" s="0"/>
      <c r="PV12" s="0"/>
      <c r="PW12" s="0"/>
      <c r="PX12" s="0"/>
      <c r="PY12" s="0"/>
      <c r="PZ12" s="0"/>
      <c r="QA12" s="0"/>
      <c r="QB12" s="0"/>
      <c r="QC12" s="0"/>
      <c r="QD12" s="0"/>
      <c r="QE12" s="0"/>
      <c r="QF12" s="0"/>
      <c r="QG12" s="0"/>
      <c r="QH12" s="0"/>
      <c r="QI12" s="0"/>
      <c r="QJ12" s="0"/>
      <c r="QK12" s="0"/>
      <c r="QL12" s="0"/>
      <c r="QM12" s="0"/>
      <c r="QN12" s="0"/>
      <c r="QO12" s="0"/>
      <c r="QP12" s="0"/>
      <c r="QQ12" s="0"/>
      <c r="QR12" s="0"/>
      <c r="QS12" s="0"/>
      <c r="QT12" s="0"/>
      <c r="QU12" s="0"/>
      <c r="QV12" s="0"/>
      <c r="QW12" s="0"/>
      <c r="QX12" s="0"/>
      <c r="QY12" s="0"/>
      <c r="QZ12" s="0"/>
      <c r="RA12" s="0"/>
      <c r="RB12" s="0"/>
      <c r="RC12" s="0"/>
      <c r="RD12" s="0"/>
      <c r="RE12" s="0"/>
      <c r="RF12" s="0"/>
      <c r="RG12" s="0"/>
      <c r="RH12" s="0"/>
      <c r="RI12" s="0"/>
      <c r="RJ12" s="0"/>
      <c r="RK12" s="0"/>
      <c r="RL12" s="0"/>
      <c r="RM12" s="0"/>
      <c r="RN12" s="0"/>
      <c r="RO12" s="0"/>
      <c r="RP12" s="0"/>
      <c r="RQ12" s="0"/>
      <c r="RR12" s="0"/>
      <c r="RS12" s="0"/>
      <c r="RT12" s="0"/>
      <c r="RU12" s="0"/>
      <c r="RV12" s="0"/>
      <c r="RW12" s="0"/>
      <c r="RX12" s="0"/>
      <c r="RY12" s="0"/>
      <c r="RZ12" s="0"/>
      <c r="SA12" s="0"/>
      <c r="SB12" s="0"/>
      <c r="SC12" s="0"/>
      <c r="SD12" s="0"/>
      <c r="SE12" s="0"/>
      <c r="SF12" s="0"/>
      <c r="SG12" s="0"/>
      <c r="SH12" s="0"/>
      <c r="SI12" s="0"/>
      <c r="SJ12" s="0"/>
      <c r="SK12" s="0"/>
      <c r="SL12" s="0"/>
      <c r="SM12" s="0"/>
      <c r="SN12" s="0"/>
      <c r="SO12" s="0"/>
      <c r="SP12" s="0"/>
      <c r="SQ12" s="0"/>
      <c r="SR12" s="0"/>
      <c r="SS12" s="0"/>
      <c r="ST12" s="0"/>
      <c r="SU12" s="0"/>
      <c r="SV12" s="0"/>
      <c r="SW12" s="0"/>
      <c r="SX12" s="0"/>
      <c r="SY12" s="0"/>
      <c r="SZ12" s="0"/>
      <c r="TA12" s="0"/>
      <c r="TB12" s="0"/>
      <c r="TC12" s="0"/>
      <c r="TD12" s="0"/>
      <c r="TE12" s="0"/>
      <c r="TF12" s="0"/>
      <c r="TG12" s="0"/>
      <c r="TH12" s="0"/>
      <c r="TI12" s="0"/>
      <c r="TJ12" s="0"/>
      <c r="TK12" s="0"/>
      <c r="TL12" s="0"/>
      <c r="TM12" s="0"/>
      <c r="TN12" s="0"/>
      <c r="TO12" s="0"/>
      <c r="TP12" s="0"/>
      <c r="TQ12" s="0"/>
      <c r="TR12" s="0"/>
      <c r="TS12" s="0"/>
      <c r="TT12" s="0"/>
      <c r="TU12" s="0"/>
      <c r="TV12" s="0"/>
      <c r="TW12" s="0"/>
      <c r="TX12" s="0"/>
      <c r="TY12" s="0"/>
      <c r="TZ12" s="0"/>
      <c r="UA12" s="0"/>
      <c r="UB12" s="0"/>
      <c r="UC12" s="0"/>
      <c r="UD12" s="0"/>
      <c r="UE12" s="0"/>
      <c r="UF12" s="0"/>
      <c r="UG12" s="0"/>
      <c r="UH12" s="0"/>
      <c r="UI12" s="0"/>
      <c r="UJ12" s="0"/>
      <c r="UK12" s="0"/>
      <c r="UL12" s="0"/>
      <c r="UM12" s="0"/>
      <c r="UN12" s="0"/>
      <c r="UO12" s="0"/>
      <c r="UP12" s="0"/>
      <c r="UQ12" s="0"/>
      <c r="UR12" s="0"/>
      <c r="US12" s="0"/>
      <c r="UT12" s="0"/>
      <c r="UU12" s="0"/>
      <c r="UV12" s="0"/>
      <c r="UW12" s="0"/>
      <c r="UX12" s="0"/>
      <c r="UY12" s="0"/>
      <c r="UZ12" s="0"/>
      <c r="VA12" s="0"/>
      <c r="VB12" s="0"/>
      <c r="VC12" s="0"/>
      <c r="VD12" s="0"/>
      <c r="VE12" s="0"/>
      <c r="VF12" s="0"/>
      <c r="VG12" s="0"/>
      <c r="VH12" s="0"/>
      <c r="VI12" s="0"/>
      <c r="VJ12" s="0"/>
      <c r="VK12" s="0"/>
      <c r="VL12" s="0"/>
      <c r="VM12" s="0"/>
      <c r="VN12" s="0"/>
      <c r="VO12" s="0"/>
      <c r="VP12" s="0"/>
      <c r="VQ12" s="0"/>
      <c r="VR12" s="0"/>
      <c r="VS12" s="0"/>
      <c r="VT12" s="0"/>
      <c r="VU12" s="0"/>
      <c r="VV12" s="0"/>
      <c r="VW12" s="0"/>
      <c r="VX12" s="0"/>
      <c r="VY12" s="0"/>
      <c r="VZ12" s="0"/>
      <c r="WA12" s="0"/>
      <c r="WB12" s="0"/>
      <c r="WC12" s="0"/>
      <c r="WD12" s="0"/>
      <c r="WE12" s="0"/>
      <c r="WF12" s="0"/>
      <c r="WG12" s="0"/>
      <c r="WH12" s="0"/>
      <c r="WI12" s="0"/>
      <c r="WJ12" s="0"/>
      <c r="WK12" s="0"/>
      <c r="WL12" s="0"/>
      <c r="WM12" s="0"/>
      <c r="WN12" s="0"/>
      <c r="WO12" s="0"/>
      <c r="WP12" s="0"/>
      <c r="WQ12" s="0"/>
      <c r="WR12" s="0"/>
      <c r="WS12" s="0"/>
      <c r="WT12" s="0"/>
      <c r="WU12" s="0"/>
      <c r="WV12" s="0"/>
      <c r="WW12" s="0"/>
      <c r="WX12" s="0"/>
      <c r="WY12" s="0"/>
      <c r="WZ12" s="0"/>
      <c r="XA12" s="0"/>
      <c r="XB12" s="0"/>
      <c r="XC12" s="0"/>
      <c r="XD12" s="0"/>
      <c r="XE12" s="0"/>
      <c r="XF12" s="0"/>
      <c r="XG12" s="0"/>
      <c r="XH12" s="0"/>
      <c r="XI12" s="0"/>
      <c r="XJ12" s="0"/>
      <c r="XK12" s="0"/>
      <c r="XL12" s="0"/>
      <c r="XM12" s="0"/>
      <c r="XN12" s="0"/>
      <c r="XO12" s="0"/>
      <c r="XP12" s="0"/>
      <c r="XQ12" s="0"/>
      <c r="XR12" s="0"/>
      <c r="XS12" s="0"/>
      <c r="XT12" s="0"/>
      <c r="XU12" s="0"/>
      <c r="XV12" s="0"/>
      <c r="XW12" s="0"/>
      <c r="XX12" s="0"/>
      <c r="XY12" s="0"/>
      <c r="XZ12" s="0"/>
      <c r="YA12" s="0"/>
      <c r="YB12" s="0"/>
      <c r="YC12" s="0"/>
      <c r="YD12" s="0"/>
      <c r="YE12" s="0"/>
      <c r="YF12" s="0"/>
      <c r="YG12" s="0"/>
      <c r="YH12" s="0"/>
      <c r="YI12" s="0"/>
      <c r="YJ12" s="0"/>
      <c r="YK12" s="0"/>
      <c r="YL12" s="0"/>
      <c r="YM12" s="0"/>
      <c r="YN12" s="0"/>
      <c r="YO12" s="0"/>
      <c r="YP12" s="0"/>
      <c r="YQ12" s="0"/>
      <c r="YR12" s="0"/>
      <c r="YS12" s="0"/>
      <c r="YT12" s="0"/>
      <c r="YU12" s="0"/>
      <c r="YV12" s="0"/>
      <c r="YW12" s="0"/>
      <c r="YX12" s="0"/>
      <c r="YY12" s="0"/>
      <c r="YZ12" s="0"/>
      <c r="ZA12" s="0"/>
      <c r="ZB12" s="0"/>
      <c r="ZC12" s="0"/>
      <c r="ZD12" s="0"/>
      <c r="ZE12" s="0"/>
      <c r="ZF12" s="0"/>
      <c r="ZG12" s="0"/>
      <c r="ZH12" s="0"/>
      <c r="ZI12" s="0"/>
      <c r="ZJ12" s="0"/>
      <c r="ZK12" s="0"/>
      <c r="ZL12" s="0"/>
      <c r="ZM12" s="0"/>
      <c r="ZN12" s="0"/>
      <c r="ZO12" s="0"/>
      <c r="ZP12" s="0"/>
      <c r="ZQ12" s="0"/>
      <c r="ZR12" s="0"/>
      <c r="ZS12" s="0"/>
      <c r="ZT12" s="0"/>
      <c r="ZU12" s="0"/>
      <c r="ZV12" s="0"/>
      <c r="ZW12" s="0"/>
      <c r="ZX12" s="0"/>
      <c r="ZY12" s="0"/>
      <c r="ZZ12" s="0"/>
      <c r="AAA12" s="0"/>
      <c r="AAB12" s="0"/>
      <c r="AAC12" s="0"/>
      <c r="AAD12" s="0"/>
      <c r="AAE12" s="0"/>
      <c r="AAF12" s="0"/>
      <c r="AAG12" s="0"/>
      <c r="AAH12" s="0"/>
      <c r="AAI12" s="0"/>
      <c r="AAJ12" s="0"/>
      <c r="AAK12" s="0"/>
      <c r="AAL12" s="0"/>
      <c r="AAM12" s="0"/>
      <c r="AAN12" s="0"/>
      <c r="AAO12" s="0"/>
      <c r="AAP12" s="0"/>
      <c r="AAQ12" s="0"/>
      <c r="AAR12" s="0"/>
      <c r="AAS12" s="0"/>
      <c r="AAT12" s="0"/>
      <c r="AAU12" s="0"/>
      <c r="AAV12" s="0"/>
      <c r="AAW12" s="0"/>
      <c r="AAX12" s="0"/>
      <c r="AAY12" s="0"/>
      <c r="AAZ12" s="0"/>
      <c r="ABA12" s="0"/>
      <c r="ABB12" s="0"/>
      <c r="ABC12" s="0"/>
      <c r="ABD12" s="0"/>
      <c r="ABE12" s="0"/>
      <c r="ABF12" s="0"/>
      <c r="ABG12" s="0"/>
      <c r="ABH12" s="0"/>
      <c r="ABI12" s="0"/>
      <c r="ABJ12" s="0"/>
      <c r="ABK12" s="0"/>
      <c r="ABL12" s="0"/>
      <c r="ABM12" s="0"/>
      <c r="ABN12" s="0"/>
      <c r="ABO12" s="0"/>
      <c r="ABP12" s="0"/>
      <c r="ABQ12" s="0"/>
      <c r="ABR12" s="0"/>
      <c r="ABS12" s="0"/>
      <c r="ABT12" s="0"/>
      <c r="ABU12" s="0"/>
      <c r="ABV12" s="0"/>
      <c r="ABW12" s="0"/>
      <c r="ABX12" s="0"/>
      <c r="ABY12" s="0"/>
      <c r="ABZ12" s="0"/>
      <c r="ACA12" s="0"/>
      <c r="ACB12" s="0"/>
      <c r="ACC12" s="0"/>
      <c r="ACD12" s="0"/>
      <c r="ACE12" s="0"/>
      <c r="ACF12" s="0"/>
      <c r="ACG12" s="0"/>
      <c r="ACH12" s="0"/>
      <c r="ACI12" s="0"/>
      <c r="ACJ12" s="0"/>
      <c r="ACK12" s="0"/>
      <c r="ACL12" s="0"/>
      <c r="ACM12" s="0"/>
      <c r="ACN12" s="0"/>
      <c r="ACO12" s="0"/>
      <c r="ACP12" s="0"/>
      <c r="ACQ12" s="0"/>
      <c r="ACR12" s="0"/>
      <c r="ACS12" s="0"/>
      <c r="ACT12" s="0"/>
      <c r="ACU12" s="0"/>
      <c r="ACV12" s="0"/>
      <c r="ACW12" s="0"/>
      <c r="ACX12" s="0"/>
      <c r="ACY12" s="0"/>
      <c r="ACZ12" s="0"/>
      <c r="ADA12" s="0"/>
      <c r="ADB12" s="0"/>
      <c r="ADC12" s="0"/>
      <c r="ADD12" s="0"/>
      <c r="ADE12" s="0"/>
      <c r="ADF12" s="0"/>
      <c r="ADG12" s="0"/>
      <c r="ADH12" s="0"/>
      <c r="ADI12" s="0"/>
      <c r="ADJ12" s="0"/>
      <c r="ADK12" s="0"/>
      <c r="ADL12" s="0"/>
      <c r="ADM12" s="0"/>
      <c r="ADN12" s="0"/>
      <c r="ADO12" s="0"/>
      <c r="ADP12" s="0"/>
      <c r="ADQ12" s="0"/>
      <c r="ADR12" s="0"/>
      <c r="ADS12" s="0"/>
      <c r="ADT12" s="0"/>
      <c r="ADU12" s="0"/>
      <c r="ADV12" s="0"/>
      <c r="ADW12" s="0"/>
      <c r="ADX12" s="0"/>
      <c r="ADY12" s="0"/>
      <c r="ADZ12" s="0"/>
      <c r="AEA12" s="0"/>
      <c r="AEB12" s="0"/>
      <c r="AEC12" s="0"/>
      <c r="AED12" s="0"/>
      <c r="AEE12" s="0"/>
      <c r="AEF12" s="0"/>
      <c r="AEG12" s="0"/>
      <c r="AEH12" s="0"/>
      <c r="AEI12" s="0"/>
      <c r="AEJ12" s="0"/>
      <c r="AEK12" s="0"/>
      <c r="AEL12" s="0"/>
      <c r="AEM12" s="0"/>
      <c r="AEN12" s="0"/>
      <c r="AEO12" s="0"/>
      <c r="AEP12" s="0"/>
      <c r="AEQ12" s="0"/>
      <c r="AER12" s="0"/>
      <c r="AES12" s="0"/>
      <c r="AET12" s="0"/>
      <c r="AEU12" s="0"/>
      <c r="AEV12" s="0"/>
      <c r="AEW12" s="0"/>
      <c r="AEX12" s="0"/>
      <c r="AEY12" s="0"/>
      <c r="AEZ12" s="0"/>
      <c r="AFA12" s="0"/>
      <c r="AFB12" s="0"/>
      <c r="AFC12" s="0"/>
      <c r="AFD12" s="0"/>
      <c r="AFE12" s="0"/>
      <c r="AFF12" s="0"/>
      <c r="AFG12" s="0"/>
      <c r="AFH12" s="0"/>
      <c r="AFI12" s="0"/>
      <c r="AFJ12" s="0"/>
      <c r="AFK12" s="0"/>
      <c r="AFL12" s="0"/>
      <c r="AFM12" s="0"/>
      <c r="AFN12" s="0"/>
      <c r="AFO12" s="0"/>
      <c r="AFP12" s="0"/>
      <c r="AFQ12" s="0"/>
      <c r="AFR12" s="0"/>
      <c r="AFS12" s="0"/>
      <c r="AFT12" s="0"/>
      <c r="AFU12" s="0"/>
      <c r="AFV12" s="0"/>
      <c r="AFW12" s="0"/>
      <c r="AFX12" s="0"/>
      <c r="AFY12" s="0"/>
      <c r="AFZ12" s="0"/>
      <c r="AGA12" s="0"/>
      <c r="AGB12" s="0"/>
      <c r="AGC12" s="0"/>
      <c r="AGD12" s="0"/>
      <c r="AGE12" s="0"/>
      <c r="AGF12" s="0"/>
      <c r="AGG12" s="0"/>
      <c r="AGH12" s="0"/>
      <c r="AGI12" s="0"/>
      <c r="AGJ12" s="0"/>
      <c r="AGK12" s="0"/>
      <c r="AGL12" s="0"/>
      <c r="AGM12" s="0"/>
      <c r="AGN12" s="0"/>
      <c r="AGO12" s="0"/>
      <c r="AGP12" s="0"/>
      <c r="AGQ12" s="0"/>
      <c r="AGR12" s="0"/>
      <c r="AGS12" s="0"/>
      <c r="AGT12" s="0"/>
      <c r="AGU12" s="0"/>
      <c r="AGV12" s="0"/>
      <c r="AGW12" s="0"/>
      <c r="AGX12" s="0"/>
      <c r="AGY12" s="0"/>
      <c r="AGZ12" s="0"/>
      <c r="AHA12" s="0"/>
      <c r="AHB12" s="0"/>
      <c r="AHC12" s="0"/>
      <c r="AHD12" s="0"/>
      <c r="AHE12" s="0"/>
      <c r="AHF12" s="0"/>
      <c r="AHG12" s="0"/>
      <c r="AHH12" s="0"/>
      <c r="AHI12" s="0"/>
      <c r="AHJ12" s="0"/>
      <c r="AHK12" s="0"/>
      <c r="AHL12" s="0"/>
      <c r="AHM12" s="0"/>
      <c r="AHN12" s="0"/>
      <c r="AHO12" s="0"/>
      <c r="AHP12" s="0"/>
      <c r="AHQ12" s="0"/>
      <c r="AHR12" s="0"/>
      <c r="AHS12" s="0"/>
      <c r="AHT12" s="0"/>
      <c r="AHU12" s="0"/>
      <c r="AHV12" s="0"/>
      <c r="AHW12" s="0"/>
      <c r="AHX12" s="0"/>
      <c r="AHY12" s="0"/>
      <c r="AHZ12" s="0"/>
      <c r="AIA12" s="0"/>
      <c r="AIB12" s="0"/>
      <c r="AIC12" s="0"/>
      <c r="AID12" s="0"/>
      <c r="AIE12" s="0"/>
      <c r="AIF12" s="0"/>
      <c r="AIG12" s="0"/>
      <c r="AIH12" s="0"/>
      <c r="AII12" s="0"/>
      <c r="AIJ12" s="0"/>
      <c r="AIK12" s="0"/>
      <c r="AIL12" s="0"/>
      <c r="AIM12" s="0"/>
      <c r="AIN12" s="0"/>
      <c r="AIO12" s="0"/>
      <c r="AIP12" s="0"/>
      <c r="AIQ12" s="0"/>
      <c r="AIR12" s="0"/>
      <c r="AIS12" s="0"/>
      <c r="AIT12" s="0"/>
      <c r="AIU12" s="0"/>
      <c r="AIV12" s="0"/>
      <c r="AIW12" s="0"/>
      <c r="AIX12" s="0"/>
      <c r="AIY12" s="0"/>
      <c r="AIZ12" s="0"/>
      <c r="AJA12" s="0"/>
      <c r="AJB12" s="0"/>
      <c r="AJC12" s="0"/>
      <c r="AJD12" s="0"/>
      <c r="AJE12" s="0"/>
      <c r="AJF12" s="0"/>
      <c r="AJG12" s="0"/>
      <c r="AJH12" s="0"/>
      <c r="AJI12" s="0"/>
      <c r="AJJ12" s="0"/>
      <c r="AJK12" s="0"/>
      <c r="AJL12" s="0"/>
      <c r="AJM12" s="0"/>
      <c r="AJN12" s="0"/>
      <c r="AJO12" s="0"/>
      <c r="AJP12" s="0"/>
      <c r="AJQ12" s="0"/>
      <c r="AJR12" s="0"/>
      <c r="AJS12" s="0"/>
      <c r="AJT12" s="0"/>
      <c r="AJU12" s="0"/>
      <c r="AJV12" s="0"/>
      <c r="AJW12" s="0"/>
      <c r="AJX12" s="0"/>
      <c r="AJY12" s="0"/>
      <c r="AJZ12" s="0"/>
      <c r="AKA12" s="0"/>
      <c r="AKB12" s="0"/>
      <c r="AKC12" s="0"/>
      <c r="AKD12" s="0"/>
      <c r="AKE12" s="0"/>
      <c r="AKF12" s="0"/>
      <c r="AKG12" s="0"/>
      <c r="AKH12" s="0"/>
      <c r="AKI12" s="0"/>
      <c r="AKJ12" s="0"/>
      <c r="AKK12" s="0"/>
      <c r="AKL12" s="0"/>
      <c r="AKM12" s="0"/>
      <c r="AKN12" s="0"/>
      <c r="AKO12" s="0"/>
      <c r="AKP12" s="0"/>
      <c r="AKQ12" s="0"/>
      <c r="AKR12" s="0"/>
      <c r="AKS12" s="0"/>
      <c r="AKT12" s="0"/>
      <c r="AKU12" s="0"/>
      <c r="AKV12" s="0"/>
      <c r="AKW12" s="0"/>
      <c r="AKX12" s="0"/>
      <c r="AKY12" s="0"/>
      <c r="AKZ12" s="0"/>
      <c r="ALA12" s="0"/>
      <c r="ALB12" s="0"/>
      <c r="ALC12" s="0"/>
      <c r="ALD12" s="0"/>
      <c r="ALE12" s="0"/>
      <c r="ALF12" s="0"/>
      <c r="ALG12" s="0"/>
      <c r="ALH12" s="0"/>
      <c r="ALI12" s="0"/>
      <c r="ALJ12" s="0"/>
      <c r="ALK12" s="0"/>
      <c r="ALL12" s="0"/>
      <c r="ALM12" s="0"/>
      <c r="ALN12" s="0"/>
      <c r="ALO12" s="0"/>
      <c r="ALP12" s="0"/>
      <c r="ALQ12" s="0"/>
      <c r="ALR12" s="0"/>
      <c r="ALS12" s="0"/>
      <c r="ALT12" s="0"/>
      <c r="ALU12" s="0"/>
      <c r="ALV12" s="0"/>
      <c r="ALW12" s="0"/>
      <c r="ALX12" s="0"/>
      <c r="ALY12" s="0"/>
      <c r="ALZ12" s="0"/>
      <c r="AMA12" s="0"/>
      <c r="AMB12" s="0"/>
      <c r="AMC12" s="0"/>
      <c r="AMD12" s="0"/>
      <c r="AME12" s="0"/>
      <c r="AMF12" s="0"/>
      <c r="AMG12" s="0"/>
      <c r="AMH12" s="0"/>
      <c r="AMI12" s="0"/>
      <c r="AMJ12" s="0"/>
    </row>
    <row r="13" customFormat="false" ht="14.9" hidden="false" customHeight="true" outlineLevel="0" collapsed="false">
      <c r="A13" s="0"/>
      <c r="B13" s="189"/>
      <c r="C13" s="191"/>
      <c r="D13" s="191"/>
      <c r="E13" s="191"/>
      <c r="F13" s="191"/>
      <c r="G13" s="191"/>
      <c r="H13" s="191"/>
      <c r="I13" s="192"/>
      <c r="J13" s="193" t="s">
        <v>242</v>
      </c>
      <c r="K13" s="203"/>
      <c r="L13" s="203"/>
      <c r="M13" s="203"/>
      <c r="N13" s="203"/>
      <c r="O13" s="203"/>
      <c r="P13" s="190" t="s">
        <v>243</v>
      </c>
      <c r="Q13" s="191"/>
      <c r="R13" s="191"/>
      <c r="S13" s="204"/>
      <c r="T13" s="204"/>
      <c r="U13" s="204"/>
      <c r="V13" s="204"/>
      <c r="W13" s="204"/>
      <c r="X13" s="204"/>
      <c r="Y13" s="204"/>
      <c r="Z13" s="204"/>
      <c r="AA13" s="204"/>
      <c r="AB13" s="204"/>
      <c r="AC13" s="204"/>
      <c r="AD13" s="204"/>
      <c r="AE13" s="204"/>
      <c r="AF13" s="204"/>
      <c r="AG13" s="204"/>
      <c r="AH13" s="204"/>
      <c r="AI13" s="204"/>
      <c r="AJ13" s="204"/>
      <c r="AK13" s="204"/>
      <c r="AL13" s="204"/>
      <c r="AM13" s="204"/>
      <c r="AN13" s="204"/>
      <c r="AO13" s="204"/>
      <c r="AP13" s="204"/>
      <c r="AQ13" s="204"/>
      <c r="AR13" s="204"/>
      <c r="AS13" s="204"/>
      <c r="AT13" s="204"/>
      <c r="AU13" s="204"/>
      <c r="AV13" s="204"/>
      <c r="AW13" s="204"/>
      <c r="AX13" s="204"/>
      <c r="AY13" s="204"/>
      <c r="AZ13" s="204"/>
      <c r="BA13" s="204"/>
      <c r="BB13" s="204"/>
      <c r="BC13" s="204"/>
      <c r="BD13" s="204"/>
      <c r="BE13" s="0"/>
      <c r="BF13" s="0"/>
      <c r="BG13" s="0"/>
      <c r="BH13" s="0"/>
      <c r="BI13" s="0"/>
      <c r="BJ13" s="0"/>
      <c r="BK13" s="0"/>
      <c r="BL13" s="0"/>
      <c r="BM13" s="0"/>
      <c r="BN13" s="0"/>
      <c r="BO13" s="0"/>
      <c r="BP13" s="0"/>
      <c r="BQ13" s="0"/>
      <c r="BR13" s="0"/>
      <c r="BS13" s="0"/>
      <c r="BT13" s="0"/>
      <c r="BU13" s="0"/>
      <c r="BV13" s="0"/>
      <c r="BW13" s="0"/>
      <c r="BX13" s="0"/>
      <c r="BY13" s="0"/>
      <c r="BZ13" s="0"/>
      <c r="CA13" s="0"/>
      <c r="CB13" s="0"/>
      <c r="CC13" s="0"/>
      <c r="CD13" s="0"/>
      <c r="CE13" s="0"/>
      <c r="CF13" s="0"/>
      <c r="CG13" s="0"/>
      <c r="CH13" s="0"/>
      <c r="CI13" s="0"/>
      <c r="CJ13" s="0"/>
      <c r="CK13" s="0"/>
      <c r="CL13" s="0"/>
      <c r="CM13" s="0"/>
      <c r="CN13" s="0"/>
      <c r="CO13" s="0"/>
      <c r="CP13" s="0"/>
      <c r="CQ13" s="0"/>
      <c r="CR13" s="0"/>
      <c r="CS13" s="0"/>
      <c r="CT13" s="0"/>
      <c r="CU13" s="0"/>
      <c r="CV13" s="0"/>
      <c r="CW13" s="0"/>
      <c r="CX13" s="0"/>
      <c r="CY13" s="0"/>
      <c r="CZ13" s="0"/>
      <c r="DA13" s="0"/>
      <c r="DB13" s="0"/>
      <c r="DC13" s="0"/>
      <c r="DD13" s="0"/>
      <c r="DE13" s="0"/>
      <c r="DF13" s="0"/>
      <c r="DG13" s="0"/>
      <c r="DH13" s="0"/>
      <c r="DI13" s="0"/>
      <c r="DJ13" s="0"/>
      <c r="DK13" s="0"/>
      <c r="DL13" s="0"/>
      <c r="DM13" s="0"/>
      <c r="DN13" s="0"/>
      <c r="DO13" s="0"/>
      <c r="DP13" s="0"/>
      <c r="DQ13" s="0"/>
      <c r="DR13" s="0"/>
      <c r="DS13" s="0"/>
      <c r="DT13" s="0"/>
      <c r="DU13" s="0"/>
      <c r="DV13" s="0"/>
      <c r="DW13" s="0"/>
      <c r="DX13" s="0"/>
      <c r="DY13" s="0"/>
      <c r="DZ13" s="0"/>
      <c r="EA13" s="0"/>
      <c r="EB13" s="0"/>
      <c r="EC13" s="0"/>
      <c r="ED13" s="0"/>
      <c r="EE13" s="0"/>
      <c r="EF13" s="0"/>
      <c r="EG13" s="0"/>
      <c r="EH13" s="0"/>
      <c r="EI13" s="0"/>
      <c r="EJ13" s="0"/>
      <c r="EK13" s="0"/>
      <c r="EL13" s="0"/>
      <c r="EM13" s="0"/>
      <c r="EN13" s="0"/>
      <c r="EO13" s="0"/>
      <c r="EP13" s="0"/>
      <c r="EQ13" s="0"/>
      <c r="ER13" s="0"/>
      <c r="ES13" s="0"/>
      <c r="ET13" s="0"/>
      <c r="EU13" s="0"/>
      <c r="EV13" s="0"/>
      <c r="EW13" s="0"/>
      <c r="EX13" s="0"/>
      <c r="EY13" s="0"/>
      <c r="EZ13" s="0"/>
      <c r="FA13" s="0"/>
      <c r="FB13" s="0"/>
      <c r="FC13" s="0"/>
      <c r="FD13" s="0"/>
      <c r="FE13" s="0"/>
      <c r="FF13" s="0"/>
      <c r="FG13" s="0"/>
      <c r="FH13" s="0"/>
      <c r="FI13" s="0"/>
      <c r="FJ13" s="0"/>
      <c r="FK13" s="0"/>
      <c r="FL13" s="0"/>
      <c r="FM13" s="0"/>
      <c r="FN13" s="0"/>
      <c r="FO13" s="0"/>
      <c r="FP13" s="0"/>
      <c r="FQ13" s="0"/>
      <c r="FR13" s="0"/>
      <c r="FS13" s="0"/>
      <c r="FT13" s="0"/>
      <c r="FU13" s="0"/>
      <c r="FV13" s="0"/>
      <c r="FW13" s="0"/>
      <c r="FX13" s="0"/>
      <c r="FY13" s="0"/>
      <c r="FZ13" s="0"/>
      <c r="GA13" s="0"/>
      <c r="GB13" s="0"/>
      <c r="GC13" s="0"/>
      <c r="GD13" s="0"/>
      <c r="GE13" s="0"/>
      <c r="GF13" s="0"/>
      <c r="GG13" s="0"/>
      <c r="GH13" s="0"/>
      <c r="GI13" s="0"/>
      <c r="GJ13" s="0"/>
      <c r="GK13" s="0"/>
      <c r="GL13" s="0"/>
      <c r="GM13" s="0"/>
      <c r="GN13" s="0"/>
      <c r="GO13" s="0"/>
      <c r="GP13" s="0"/>
      <c r="GQ13" s="0"/>
      <c r="GR13" s="0"/>
      <c r="GS13" s="0"/>
      <c r="GT13" s="0"/>
      <c r="GU13" s="0"/>
      <c r="GV13" s="0"/>
      <c r="GW13" s="0"/>
      <c r="GX13" s="0"/>
      <c r="GY13" s="0"/>
      <c r="GZ13" s="0"/>
      <c r="HA13" s="0"/>
      <c r="HB13" s="0"/>
      <c r="HC13" s="0"/>
      <c r="HD13" s="0"/>
      <c r="HE13" s="0"/>
      <c r="HF13" s="0"/>
      <c r="HG13" s="0"/>
      <c r="HH13" s="0"/>
      <c r="HI13" s="0"/>
      <c r="HJ13" s="0"/>
      <c r="HK13" s="0"/>
      <c r="HL13" s="0"/>
      <c r="HM13" s="0"/>
      <c r="HN13" s="0"/>
      <c r="HO13" s="0"/>
      <c r="HP13" s="0"/>
      <c r="HQ13" s="0"/>
      <c r="HR13" s="0"/>
      <c r="HS13" s="0"/>
      <c r="HT13" s="0"/>
      <c r="HU13" s="0"/>
      <c r="HV13" s="0"/>
      <c r="HW13" s="0"/>
      <c r="HX13" s="0"/>
      <c r="HY13" s="0"/>
      <c r="HZ13" s="0"/>
      <c r="IA13" s="0"/>
      <c r="IB13" s="0"/>
      <c r="IC13" s="0"/>
      <c r="ID13" s="0"/>
      <c r="IE13" s="0"/>
      <c r="IF13" s="0"/>
      <c r="IG13" s="0"/>
      <c r="IH13" s="0"/>
      <c r="II13" s="0"/>
      <c r="IJ13" s="0"/>
      <c r="IK13" s="0"/>
      <c r="IL13" s="0"/>
      <c r="IM13" s="0"/>
      <c r="IN13" s="0"/>
      <c r="IO13" s="0"/>
      <c r="IP13" s="0"/>
      <c r="IQ13" s="0"/>
      <c r="IR13" s="0"/>
      <c r="IS13" s="0"/>
      <c r="IT13" s="0"/>
      <c r="IU13" s="0"/>
      <c r="IV13" s="0"/>
      <c r="IW13" s="0"/>
      <c r="IX13" s="0"/>
      <c r="IY13" s="0"/>
      <c r="IZ13" s="0"/>
      <c r="JA13" s="0"/>
      <c r="JB13" s="0"/>
      <c r="JC13" s="0"/>
      <c r="JD13" s="0"/>
      <c r="JE13" s="0"/>
      <c r="JF13" s="0"/>
      <c r="JG13" s="0"/>
      <c r="JH13" s="0"/>
      <c r="JI13" s="0"/>
      <c r="JJ13" s="0"/>
      <c r="JK13" s="0"/>
      <c r="JL13" s="0"/>
      <c r="JM13" s="0"/>
      <c r="JN13" s="0"/>
      <c r="JO13" s="0"/>
      <c r="JP13" s="0"/>
      <c r="JQ13" s="0"/>
      <c r="JR13" s="0"/>
      <c r="JS13" s="0"/>
      <c r="JT13" s="0"/>
      <c r="JU13" s="0"/>
      <c r="JV13" s="0"/>
      <c r="JW13" s="0"/>
      <c r="JX13" s="0"/>
      <c r="JY13" s="0"/>
      <c r="JZ13" s="0"/>
      <c r="KA13" s="0"/>
      <c r="KB13" s="0"/>
      <c r="KC13" s="0"/>
      <c r="KD13" s="0"/>
      <c r="KE13" s="0"/>
      <c r="KF13" s="0"/>
      <c r="KG13" s="0"/>
      <c r="KH13" s="0"/>
      <c r="KI13" s="0"/>
      <c r="KJ13" s="0"/>
      <c r="KK13" s="0"/>
      <c r="KL13" s="0"/>
      <c r="KM13" s="0"/>
      <c r="KN13" s="0"/>
      <c r="KO13" s="0"/>
      <c r="KP13" s="0"/>
      <c r="KQ13" s="0"/>
      <c r="KR13" s="0"/>
      <c r="KS13" s="0"/>
      <c r="KT13" s="0"/>
      <c r="KU13" s="0"/>
      <c r="KV13" s="0"/>
      <c r="KW13" s="0"/>
      <c r="KX13" s="0"/>
      <c r="KY13" s="0"/>
      <c r="KZ13" s="0"/>
      <c r="LA13" s="0"/>
      <c r="LB13" s="0"/>
      <c r="LC13" s="0"/>
      <c r="LD13" s="0"/>
      <c r="LE13" s="0"/>
      <c r="LF13" s="0"/>
      <c r="LG13" s="0"/>
      <c r="LH13" s="0"/>
      <c r="LI13" s="0"/>
      <c r="LJ13" s="0"/>
      <c r="LK13" s="0"/>
      <c r="LL13" s="0"/>
      <c r="LM13" s="0"/>
      <c r="LN13" s="0"/>
      <c r="LO13" s="0"/>
      <c r="LP13" s="0"/>
      <c r="LQ13" s="0"/>
      <c r="LR13" s="0"/>
      <c r="LS13" s="0"/>
      <c r="LT13" s="0"/>
      <c r="LU13" s="0"/>
      <c r="LV13" s="0"/>
      <c r="LW13" s="0"/>
      <c r="LX13" s="0"/>
      <c r="LY13" s="0"/>
      <c r="LZ13" s="0"/>
      <c r="MA13" s="0"/>
      <c r="MB13" s="0"/>
      <c r="MC13" s="0"/>
      <c r="MD13" s="0"/>
      <c r="ME13" s="0"/>
      <c r="MF13" s="0"/>
      <c r="MG13" s="0"/>
      <c r="MH13" s="0"/>
      <c r="MI13" s="0"/>
      <c r="MJ13" s="0"/>
      <c r="MK13" s="0"/>
      <c r="ML13" s="0"/>
      <c r="MM13" s="0"/>
      <c r="MN13" s="0"/>
      <c r="MO13" s="0"/>
      <c r="MP13" s="0"/>
      <c r="MQ13" s="0"/>
      <c r="MR13" s="0"/>
      <c r="MS13" s="0"/>
      <c r="MT13" s="0"/>
      <c r="MU13" s="0"/>
      <c r="MV13" s="0"/>
      <c r="MW13" s="0"/>
      <c r="MX13" s="0"/>
      <c r="MY13" s="0"/>
      <c r="MZ13" s="0"/>
      <c r="NA13" s="0"/>
      <c r="NB13" s="0"/>
      <c r="NC13" s="0"/>
      <c r="ND13" s="0"/>
      <c r="NE13" s="0"/>
      <c r="NF13" s="0"/>
      <c r="NG13" s="0"/>
      <c r="NH13" s="0"/>
      <c r="NI13" s="0"/>
      <c r="NJ13" s="0"/>
      <c r="NK13" s="0"/>
      <c r="NL13" s="0"/>
      <c r="NM13" s="0"/>
      <c r="NN13" s="0"/>
      <c r="NO13" s="0"/>
      <c r="NP13" s="0"/>
      <c r="NQ13" s="0"/>
      <c r="NR13" s="0"/>
      <c r="NS13" s="0"/>
      <c r="NT13" s="0"/>
      <c r="NU13" s="0"/>
      <c r="NV13" s="0"/>
      <c r="NW13" s="0"/>
      <c r="NX13" s="0"/>
      <c r="NY13" s="0"/>
      <c r="NZ13" s="0"/>
      <c r="OA13" s="0"/>
      <c r="OB13" s="0"/>
      <c r="OC13" s="0"/>
      <c r="OD13" s="0"/>
      <c r="OE13" s="0"/>
      <c r="OF13" s="0"/>
      <c r="OG13" s="0"/>
      <c r="OH13" s="0"/>
      <c r="OI13" s="0"/>
      <c r="OJ13" s="0"/>
      <c r="OK13" s="0"/>
      <c r="OL13" s="0"/>
      <c r="OM13" s="0"/>
      <c r="ON13" s="0"/>
      <c r="OO13" s="0"/>
      <c r="OP13" s="0"/>
      <c r="OQ13" s="0"/>
      <c r="OR13" s="0"/>
      <c r="OS13" s="0"/>
      <c r="OT13" s="0"/>
      <c r="OU13" s="0"/>
      <c r="OV13" s="0"/>
      <c r="OW13" s="0"/>
      <c r="OX13" s="0"/>
      <c r="OY13" s="0"/>
      <c r="OZ13" s="0"/>
      <c r="PA13" s="0"/>
      <c r="PB13" s="0"/>
      <c r="PC13" s="0"/>
      <c r="PD13" s="0"/>
      <c r="PE13" s="0"/>
      <c r="PF13" s="0"/>
      <c r="PG13" s="0"/>
      <c r="PH13" s="0"/>
      <c r="PI13" s="0"/>
      <c r="PJ13" s="0"/>
      <c r="PK13" s="0"/>
      <c r="PL13" s="0"/>
      <c r="PM13" s="0"/>
      <c r="PN13" s="0"/>
      <c r="PO13" s="0"/>
      <c r="PP13" s="0"/>
      <c r="PQ13" s="0"/>
      <c r="PR13" s="0"/>
      <c r="PS13" s="0"/>
      <c r="PT13" s="0"/>
      <c r="PU13" s="0"/>
      <c r="PV13" s="0"/>
      <c r="PW13" s="0"/>
      <c r="PX13" s="0"/>
      <c r="PY13" s="0"/>
      <c r="PZ13" s="0"/>
      <c r="QA13" s="0"/>
      <c r="QB13" s="0"/>
      <c r="QC13" s="0"/>
      <c r="QD13" s="0"/>
      <c r="QE13" s="0"/>
      <c r="QF13" s="0"/>
      <c r="QG13" s="0"/>
      <c r="QH13" s="0"/>
      <c r="QI13" s="0"/>
      <c r="QJ13" s="0"/>
      <c r="QK13" s="0"/>
      <c r="QL13" s="0"/>
      <c r="QM13" s="0"/>
      <c r="QN13" s="0"/>
      <c r="QO13" s="0"/>
      <c r="QP13" s="0"/>
      <c r="QQ13" s="0"/>
      <c r="QR13" s="0"/>
      <c r="QS13" s="0"/>
      <c r="QT13" s="0"/>
      <c r="QU13" s="0"/>
      <c r="QV13" s="0"/>
      <c r="QW13" s="0"/>
      <c r="QX13" s="0"/>
      <c r="QY13" s="0"/>
      <c r="QZ13" s="0"/>
      <c r="RA13" s="0"/>
      <c r="RB13" s="0"/>
      <c r="RC13" s="0"/>
      <c r="RD13" s="0"/>
      <c r="RE13" s="0"/>
      <c r="RF13" s="0"/>
      <c r="RG13" s="0"/>
      <c r="RH13" s="0"/>
      <c r="RI13" s="0"/>
      <c r="RJ13" s="0"/>
      <c r="RK13" s="0"/>
      <c r="RL13" s="0"/>
      <c r="RM13" s="0"/>
      <c r="RN13" s="0"/>
      <c r="RO13" s="0"/>
      <c r="RP13" s="0"/>
      <c r="RQ13" s="0"/>
      <c r="RR13" s="0"/>
      <c r="RS13" s="0"/>
      <c r="RT13" s="0"/>
      <c r="RU13" s="0"/>
      <c r="RV13" s="0"/>
      <c r="RW13" s="0"/>
      <c r="RX13" s="0"/>
      <c r="RY13" s="0"/>
      <c r="RZ13" s="0"/>
      <c r="SA13" s="0"/>
      <c r="SB13" s="0"/>
      <c r="SC13" s="0"/>
      <c r="SD13" s="0"/>
      <c r="SE13" s="0"/>
      <c r="SF13" s="0"/>
      <c r="SG13" s="0"/>
      <c r="SH13" s="0"/>
      <c r="SI13" s="0"/>
      <c r="SJ13" s="0"/>
      <c r="SK13" s="0"/>
      <c r="SL13" s="0"/>
      <c r="SM13" s="0"/>
      <c r="SN13" s="0"/>
      <c r="SO13" s="0"/>
      <c r="SP13" s="0"/>
      <c r="SQ13" s="0"/>
      <c r="SR13" s="0"/>
      <c r="SS13" s="0"/>
      <c r="ST13" s="0"/>
      <c r="SU13" s="0"/>
      <c r="SV13" s="0"/>
      <c r="SW13" s="0"/>
      <c r="SX13" s="0"/>
      <c r="SY13" s="0"/>
      <c r="SZ13" s="0"/>
      <c r="TA13" s="0"/>
      <c r="TB13" s="0"/>
      <c r="TC13" s="0"/>
      <c r="TD13" s="0"/>
      <c r="TE13" s="0"/>
      <c r="TF13" s="0"/>
      <c r="TG13" s="0"/>
      <c r="TH13" s="0"/>
      <c r="TI13" s="0"/>
      <c r="TJ13" s="0"/>
      <c r="TK13" s="0"/>
      <c r="TL13" s="0"/>
      <c r="TM13" s="0"/>
      <c r="TN13" s="0"/>
      <c r="TO13" s="0"/>
      <c r="TP13" s="0"/>
      <c r="TQ13" s="0"/>
      <c r="TR13" s="0"/>
      <c r="TS13" s="0"/>
      <c r="TT13" s="0"/>
      <c r="TU13" s="0"/>
      <c r="TV13" s="0"/>
      <c r="TW13" s="0"/>
      <c r="TX13" s="0"/>
      <c r="TY13" s="0"/>
      <c r="TZ13" s="0"/>
      <c r="UA13" s="0"/>
      <c r="UB13" s="0"/>
      <c r="UC13" s="0"/>
      <c r="UD13" s="0"/>
      <c r="UE13" s="0"/>
      <c r="UF13" s="0"/>
      <c r="UG13" s="0"/>
      <c r="UH13" s="0"/>
      <c r="UI13" s="0"/>
      <c r="UJ13" s="0"/>
      <c r="UK13" s="0"/>
      <c r="UL13" s="0"/>
      <c r="UM13" s="0"/>
      <c r="UN13" s="0"/>
      <c r="UO13" s="0"/>
      <c r="UP13" s="0"/>
      <c r="UQ13" s="0"/>
      <c r="UR13" s="0"/>
      <c r="US13" s="0"/>
      <c r="UT13" s="0"/>
      <c r="UU13" s="0"/>
      <c r="UV13" s="0"/>
      <c r="UW13" s="0"/>
      <c r="UX13" s="0"/>
      <c r="UY13" s="0"/>
      <c r="UZ13" s="0"/>
      <c r="VA13" s="0"/>
      <c r="VB13" s="0"/>
      <c r="VC13" s="0"/>
      <c r="VD13" s="0"/>
      <c r="VE13" s="0"/>
      <c r="VF13" s="0"/>
      <c r="VG13" s="0"/>
      <c r="VH13" s="0"/>
      <c r="VI13" s="0"/>
      <c r="VJ13" s="0"/>
      <c r="VK13" s="0"/>
      <c r="VL13" s="0"/>
      <c r="VM13" s="0"/>
      <c r="VN13" s="0"/>
      <c r="VO13" s="0"/>
      <c r="VP13" s="0"/>
      <c r="VQ13" s="0"/>
      <c r="VR13" s="0"/>
      <c r="VS13" s="0"/>
      <c r="VT13" s="0"/>
      <c r="VU13" s="0"/>
      <c r="VV13" s="0"/>
      <c r="VW13" s="0"/>
      <c r="VX13" s="0"/>
      <c r="VY13" s="0"/>
      <c r="VZ13" s="0"/>
      <c r="WA13" s="0"/>
      <c r="WB13" s="0"/>
      <c r="WC13" s="0"/>
      <c r="WD13" s="0"/>
      <c r="WE13" s="0"/>
      <c r="WF13" s="0"/>
      <c r="WG13" s="0"/>
      <c r="WH13" s="0"/>
      <c r="WI13" s="0"/>
      <c r="WJ13" s="0"/>
      <c r="WK13" s="0"/>
      <c r="WL13" s="0"/>
      <c r="WM13" s="0"/>
      <c r="WN13" s="0"/>
      <c r="WO13" s="0"/>
      <c r="WP13" s="0"/>
      <c r="WQ13" s="0"/>
      <c r="WR13" s="0"/>
      <c r="WS13" s="0"/>
      <c r="WT13" s="0"/>
      <c r="WU13" s="0"/>
      <c r="WV13" s="0"/>
      <c r="WW13" s="0"/>
      <c r="WX13" s="0"/>
      <c r="WY13" s="0"/>
      <c r="WZ13" s="0"/>
      <c r="XA13" s="0"/>
      <c r="XB13" s="0"/>
      <c r="XC13" s="0"/>
      <c r="XD13" s="0"/>
      <c r="XE13" s="0"/>
      <c r="XF13" s="0"/>
      <c r="XG13" s="0"/>
      <c r="XH13" s="0"/>
      <c r="XI13" s="0"/>
      <c r="XJ13" s="0"/>
      <c r="XK13" s="0"/>
      <c r="XL13" s="0"/>
      <c r="XM13" s="0"/>
      <c r="XN13" s="0"/>
      <c r="XO13" s="0"/>
      <c r="XP13" s="0"/>
      <c r="XQ13" s="0"/>
      <c r="XR13" s="0"/>
      <c r="XS13" s="0"/>
      <c r="XT13" s="0"/>
      <c r="XU13" s="0"/>
      <c r="XV13" s="0"/>
      <c r="XW13" s="0"/>
      <c r="XX13" s="0"/>
      <c r="XY13" s="0"/>
      <c r="XZ13" s="0"/>
      <c r="YA13" s="0"/>
      <c r="YB13" s="0"/>
      <c r="YC13" s="0"/>
      <c r="YD13" s="0"/>
      <c r="YE13" s="0"/>
      <c r="YF13" s="0"/>
      <c r="YG13" s="0"/>
      <c r="YH13" s="0"/>
      <c r="YI13" s="0"/>
      <c r="YJ13" s="0"/>
      <c r="YK13" s="0"/>
      <c r="YL13" s="0"/>
      <c r="YM13" s="0"/>
      <c r="YN13" s="0"/>
      <c r="YO13" s="0"/>
      <c r="YP13" s="0"/>
      <c r="YQ13" s="0"/>
      <c r="YR13" s="0"/>
      <c r="YS13" s="0"/>
      <c r="YT13" s="0"/>
      <c r="YU13" s="0"/>
      <c r="YV13" s="0"/>
      <c r="YW13" s="0"/>
      <c r="YX13" s="0"/>
      <c r="YY13" s="0"/>
      <c r="YZ13" s="0"/>
      <c r="ZA13" s="0"/>
      <c r="ZB13" s="0"/>
      <c r="ZC13" s="0"/>
      <c r="ZD13" s="0"/>
      <c r="ZE13" s="0"/>
      <c r="ZF13" s="0"/>
      <c r="ZG13" s="0"/>
      <c r="ZH13" s="0"/>
      <c r="ZI13" s="0"/>
      <c r="ZJ13" s="0"/>
      <c r="ZK13" s="0"/>
      <c r="ZL13" s="0"/>
      <c r="ZM13" s="0"/>
      <c r="ZN13" s="0"/>
      <c r="ZO13" s="0"/>
      <c r="ZP13" s="0"/>
      <c r="ZQ13" s="0"/>
      <c r="ZR13" s="0"/>
      <c r="ZS13" s="0"/>
      <c r="ZT13" s="0"/>
      <c r="ZU13" s="0"/>
      <c r="ZV13" s="0"/>
      <c r="ZW13" s="0"/>
      <c r="ZX13" s="0"/>
      <c r="ZY13" s="0"/>
      <c r="ZZ13" s="0"/>
      <c r="AAA13" s="0"/>
      <c r="AAB13" s="0"/>
      <c r="AAC13" s="0"/>
      <c r="AAD13" s="0"/>
      <c r="AAE13" s="0"/>
      <c r="AAF13" s="0"/>
      <c r="AAG13" s="0"/>
      <c r="AAH13" s="0"/>
      <c r="AAI13" s="0"/>
      <c r="AAJ13" s="0"/>
      <c r="AAK13" s="0"/>
      <c r="AAL13" s="0"/>
      <c r="AAM13" s="0"/>
      <c r="AAN13" s="0"/>
      <c r="AAO13" s="0"/>
      <c r="AAP13" s="0"/>
      <c r="AAQ13" s="0"/>
      <c r="AAR13" s="0"/>
      <c r="AAS13" s="0"/>
      <c r="AAT13" s="0"/>
      <c r="AAU13" s="0"/>
      <c r="AAV13" s="0"/>
      <c r="AAW13" s="0"/>
      <c r="AAX13" s="0"/>
      <c r="AAY13" s="0"/>
      <c r="AAZ13" s="0"/>
      <c r="ABA13" s="0"/>
      <c r="ABB13" s="0"/>
      <c r="ABC13" s="0"/>
      <c r="ABD13" s="0"/>
      <c r="ABE13" s="0"/>
      <c r="ABF13" s="0"/>
      <c r="ABG13" s="0"/>
      <c r="ABH13" s="0"/>
      <c r="ABI13" s="0"/>
      <c r="ABJ13" s="0"/>
      <c r="ABK13" s="0"/>
      <c r="ABL13" s="0"/>
      <c r="ABM13" s="0"/>
      <c r="ABN13" s="0"/>
      <c r="ABO13" s="0"/>
      <c r="ABP13" s="0"/>
      <c r="ABQ13" s="0"/>
      <c r="ABR13" s="0"/>
      <c r="ABS13" s="0"/>
      <c r="ABT13" s="0"/>
      <c r="ABU13" s="0"/>
      <c r="ABV13" s="0"/>
      <c r="ABW13" s="0"/>
      <c r="ABX13" s="0"/>
      <c r="ABY13" s="0"/>
      <c r="ABZ13" s="0"/>
      <c r="ACA13" s="0"/>
      <c r="ACB13" s="0"/>
      <c r="ACC13" s="0"/>
      <c r="ACD13" s="0"/>
      <c r="ACE13" s="0"/>
      <c r="ACF13" s="0"/>
      <c r="ACG13" s="0"/>
      <c r="ACH13" s="0"/>
      <c r="ACI13" s="0"/>
      <c r="ACJ13" s="0"/>
      <c r="ACK13" s="0"/>
      <c r="ACL13" s="0"/>
      <c r="ACM13" s="0"/>
      <c r="ACN13" s="0"/>
      <c r="ACO13" s="0"/>
      <c r="ACP13" s="0"/>
      <c r="ACQ13" s="0"/>
      <c r="ACR13" s="0"/>
      <c r="ACS13" s="0"/>
      <c r="ACT13" s="0"/>
      <c r="ACU13" s="0"/>
      <c r="ACV13" s="0"/>
      <c r="ACW13" s="0"/>
      <c r="ACX13" s="0"/>
      <c r="ACY13" s="0"/>
      <c r="ACZ13" s="0"/>
      <c r="ADA13" s="0"/>
      <c r="ADB13" s="0"/>
      <c r="ADC13" s="0"/>
      <c r="ADD13" s="0"/>
      <c r="ADE13" s="0"/>
      <c r="ADF13" s="0"/>
      <c r="ADG13" s="0"/>
      <c r="ADH13" s="0"/>
      <c r="ADI13" s="0"/>
      <c r="ADJ13" s="0"/>
      <c r="ADK13" s="0"/>
      <c r="ADL13" s="0"/>
      <c r="ADM13" s="0"/>
      <c r="ADN13" s="0"/>
      <c r="ADO13" s="0"/>
      <c r="ADP13" s="0"/>
      <c r="ADQ13" s="0"/>
      <c r="ADR13" s="0"/>
      <c r="ADS13" s="0"/>
      <c r="ADT13" s="0"/>
      <c r="ADU13" s="0"/>
      <c r="ADV13" s="0"/>
      <c r="ADW13" s="0"/>
      <c r="ADX13" s="0"/>
      <c r="ADY13" s="0"/>
      <c r="ADZ13" s="0"/>
      <c r="AEA13" s="0"/>
      <c r="AEB13" s="0"/>
      <c r="AEC13" s="0"/>
      <c r="AED13" s="0"/>
      <c r="AEE13" s="0"/>
      <c r="AEF13" s="0"/>
      <c r="AEG13" s="0"/>
      <c r="AEH13" s="0"/>
      <c r="AEI13" s="0"/>
      <c r="AEJ13" s="0"/>
      <c r="AEK13" s="0"/>
      <c r="AEL13" s="0"/>
      <c r="AEM13" s="0"/>
      <c r="AEN13" s="0"/>
      <c r="AEO13" s="0"/>
      <c r="AEP13" s="0"/>
      <c r="AEQ13" s="0"/>
      <c r="AER13" s="0"/>
      <c r="AES13" s="0"/>
      <c r="AET13" s="0"/>
      <c r="AEU13" s="0"/>
      <c r="AEV13" s="0"/>
      <c r="AEW13" s="0"/>
      <c r="AEX13" s="0"/>
      <c r="AEY13" s="0"/>
      <c r="AEZ13" s="0"/>
      <c r="AFA13" s="0"/>
      <c r="AFB13" s="0"/>
      <c r="AFC13" s="0"/>
      <c r="AFD13" s="0"/>
      <c r="AFE13" s="0"/>
      <c r="AFF13" s="0"/>
      <c r="AFG13" s="0"/>
      <c r="AFH13" s="0"/>
      <c r="AFI13" s="0"/>
      <c r="AFJ13" s="0"/>
      <c r="AFK13" s="0"/>
      <c r="AFL13" s="0"/>
      <c r="AFM13" s="0"/>
      <c r="AFN13" s="0"/>
      <c r="AFO13" s="0"/>
      <c r="AFP13" s="0"/>
      <c r="AFQ13" s="0"/>
      <c r="AFR13" s="0"/>
      <c r="AFS13" s="0"/>
      <c r="AFT13" s="0"/>
      <c r="AFU13" s="0"/>
      <c r="AFV13" s="0"/>
      <c r="AFW13" s="0"/>
      <c r="AFX13" s="0"/>
      <c r="AFY13" s="0"/>
      <c r="AFZ13" s="0"/>
      <c r="AGA13" s="0"/>
      <c r="AGB13" s="0"/>
      <c r="AGC13" s="0"/>
      <c r="AGD13" s="0"/>
      <c r="AGE13" s="0"/>
      <c r="AGF13" s="0"/>
      <c r="AGG13" s="0"/>
      <c r="AGH13" s="0"/>
      <c r="AGI13" s="0"/>
      <c r="AGJ13" s="0"/>
      <c r="AGK13" s="0"/>
      <c r="AGL13" s="0"/>
      <c r="AGM13" s="0"/>
      <c r="AGN13" s="0"/>
      <c r="AGO13" s="0"/>
      <c r="AGP13" s="0"/>
      <c r="AGQ13" s="0"/>
      <c r="AGR13" s="0"/>
      <c r="AGS13" s="0"/>
      <c r="AGT13" s="0"/>
      <c r="AGU13" s="0"/>
      <c r="AGV13" s="0"/>
      <c r="AGW13" s="0"/>
      <c r="AGX13" s="0"/>
      <c r="AGY13" s="0"/>
      <c r="AGZ13" s="0"/>
      <c r="AHA13" s="0"/>
      <c r="AHB13" s="0"/>
      <c r="AHC13" s="0"/>
      <c r="AHD13" s="0"/>
      <c r="AHE13" s="0"/>
      <c r="AHF13" s="0"/>
      <c r="AHG13" s="0"/>
      <c r="AHH13" s="0"/>
      <c r="AHI13" s="0"/>
      <c r="AHJ13" s="0"/>
      <c r="AHK13" s="0"/>
      <c r="AHL13" s="0"/>
      <c r="AHM13" s="0"/>
      <c r="AHN13" s="0"/>
      <c r="AHO13" s="0"/>
      <c r="AHP13" s="0"/>
      <c r="AHQ13" s="0"/>
      <c r="AHR13" s="0"/>
      <c r="AHS13" s="0"/>
      <c r="AHT13" s="0"/>
      <c r="AHU13" s="0"/>
      <c r="AHV13" s="0"/>
      <c r="AHW13" s="0"/>
      <c r="AHX13" s="0"/>
      <c r="AHY13" s="0"/>
      <c r="AHZ13" s="0"/>
      <c r="AIA13" s="0"/>
      <c r="AIB13" s="0"/>
      <c r="AIC13" s="0"/>
      <c r="AID13" s="0"/>
      <c r="AIE13" s="0"/>
      <c r="AIF13" s="0"/>
      <c r="AIG13" s="0"/>
      <c r="AIH13" s="0"/>
      <c r="AII13" s="0"/>
      <c r="AIJ13" s="0"/>
      <c r="AIK13" s="0"/>
      <c r="AIL13" s="0"/>
      <c r="AIM13" s="0"/>
      <c r="AIN13" s="0"/>
      <c r="AIO13" s="0"/>
      <c r="AIP13" s="0"/>
      <c r="AIQ13" s="0"/>
      <c r="AIR13" s="0"/>
      <c r="AIS13" s="0"/>
      <c r="AIT13" s="0"/>
      <c r="AIU13" s="0"/>
      <c r="AIV13" s="0"/>
      <c r="AIW13" s="0"/>
      <c r="AIX13" s="0"/>
      <c r="AIY13" s="0"/>
      <c r="AIZ13" s="0"/>
      <c r="AJA13" s="0"/>
      <c r="AJB13" s="0"/>
      <c r="AJC13" s="0"/>
      <c r="AJD13" s="0"/>
      <c r="AJE13" s="0"/>
      <c r="AJF13" s="0"/>
      <c r="AJG13" s="0"/>
      <c r="AJH13" s="0"/>
      <c r="AJI13" s="0"/>
      <c r="AJJ13" s="0"/>
      <c r="AJK13" s="0"/>
      <c r="AJL13" s="0"/>
      <c r="AJM13" s="0"/>
      <c r="AJN13" s="0"/>
      <c r="AJO13" s="0"/>
      <c r="AJP13" s="0"/>
      <c r="AJQ13" s="0"/>
      <c r="AJR13" s="0"/>
      <c r="AJS13" s="0"/>
      <c r="AJT13" s="0"/>
      <c r="AJU13" s="0"/>
      <c r="AJV13" s="0"/>
      <c r="AJW13" s="0"/>
      <c r="AJX13" s="0"/>
      <c r="AJY13" s="0"/>
      <c r="AJZ13" s="0"/>
      <c r="AKA13" s="0"/>
      <c r="AKB13" s="0"/>
      <c r="AKC13" s="0"/>
      <c r="AKD13" s="0"/>
      <c r="AKE13" s="0"/>
      <c r="AKF13" s="0"/>
      <c r="AKG13" s="0"/>
      <c r="AKH13" s="0"/>
      <c r="AKI13" s="0"/>
      <c r="AKJ13" s="0"/>
      <c r="AKK13" s="0"/>
      <c r="AKL13" s="0"/>
      <c r="AKM13" s="0"/>
      <c r="AKN13" s="0"/>
      <c r="AKO13" s="0"/>
      <c r="AKP13" s="0"/>
      <c r="AKQ13" s="0"/>
      <c r="AKR13" s="0"/>
      <c r="AKS13" s="0"/>
      <c r="AKT13" s="0"/>
      <c r="AKU13" s="0"/>
      <c r="AKV13" s="0"/>
      <c r="AKW13" s="0"/>
      <c r="AKX13" s="0"/>
      <c r="AKY13" s="0"/>
      <c r="AKZ13" s="0"/>
      <c r="ALA13" s="0"/>
      <c r="ALB13" s="0"/>
      <c r="ALC13" s="0"/>
      <c r="ALD13" s="0"/>
      <c r="ALE13" s="0"/>
      <c r="ALF13" s="0"/>
      <c r="ALG13" s="0"/>
      <c r="ALH13" s="0"/>
      <c r="ALI13" s="0"/>
      <c r="ALJ13" s="0"/>
      <c r="ALK13" s="0"/>
      <c r="ALL13" s="0"/>
      <c r="ALM13" s="0"/>
      <c r="ALN13" s="0"/>
      <c r="ALO13" s="0"/>
      <c r="ALP13" s="0"/>
      <c r="ALQ13" s="0"/>
      <c r="ALR13" s="0"/>
      <c r="ALS13" s="0"/>
      <c r="ALT13" s="0"/>
      <c r="ALU13" s="0"/>
      <c r="ALV13" s="0"/>
      <c r="ALW13" s="0"/>
      <c r="ALX13" s="0"/>
      <c r="ALY13" s="0"/>
      <c r="ALZ13" s="0"/>
      <c r="AMA13" s="0"/>
      <c r="AMB13" s="0"/>
      <c r="AMC13" s="0"/>
      <c r="AMD13" s="0"/>
      <c r="AME13" s="0"/>
      <c r="AMF13" s="0"/>
      <c r="AMG13" s="0"/>
      <c r="AMH13" s="0"/>
      <c r="AMI13" s="0"/>
      <c r="AMJ13" s="0"/>
    </row>
    <row r="14" customFormat="false" ht="14.9" hidden="false" customHeight="true" outlineLevel="0" collapsed="false">
      <c r="A14" s="0"/>
      <c r="B14" s="205"/>
      <c r="C14" s="206" t="s">
        <v>251</v>
      </c>
      <c r="D14" s="207"/>
      <c r="E14" s="207"/>
      <c r="F14" s="207"/>
      <c r="G14" s="207"/>
      <c r="H14" s="207"/>
      <c r="I14" s="208"/>
      <c r="J14" s="209"/>
      <c r="K14" s="209"/>
      <c r="L14" s="209"/>
      <c r="M14" s="209"/>
      <c r="N14" s="209"/>
      <c r="O14" s="209"/>
      <c r="P14" s="196" t="s">
        <v>245</v>
      </c>
      <c r="Q14" s="197"/>
      <c r="R14" s="197"/>
      <c r="S14" s="210"/>
      <c r="T14" s="210"/>
      <c r="U14" s="210"/>
      <c r="V14" s="210"/>
      <c r="W14" s="210"/>
      <c r="X14" s="210"/>
      <c r="Y14" s="210"/>
      <c r="Z14" s="210"/>
      <c r="AA14" s="210"/>
      <c r="AB14" s="210"/>
      <c r="AC14" s="210"/>
      <c r="AD14" s="210"/>
      <c r="AE14" s="210"/>
      <c r="AF14" s="210"/>
      <c r="AG14" s="210"/>
      <c r="AH14" s="210"/>
      <c r="AI14" s="210"/>
      <c r="AJ14" s="210"/>
      <c r="AK14" s="210"/>
      <c r="AL14" s="210"/>
      <c r="AM14" s="210"/>
      <c r="AN14" s="210"/>
      <c r="AO14" s="210"/>
      <c r="AP14" s="210"/>
      <c r="AQ14" s="210"/>
      <c r="AR14" s="210"/>
      <c r="AS14" s="210"/>
      <c r="AT14" s="210"/>
      <c r="AU14" s="210"/>
      <c r="AV14" s="210"/>
      <c r="AW14" s="210"/>
      <c r="AX14" s="210"/>
      <c r="AY14" s="210"/>
      <c r="AZ14" s="210"/>
      <c r="BA14" s="210"/>
      <c r="BB14" s="210"/>
      <c r="BC14" s="210"/>
      <c r="BD14" s="210"/>
      <c r="BE14" s="0"/>
      <c r="BF14" s="0"/>
      <c r="BG14" s="0"/>
      <c r="BH14" s="0"/>
      <c r="BI14" s="0"/>
      <c r="BJ14" s="0"/>
      <c r="BK14" s="0"/>
      <c r="BL14" s="0"/>
      <c r="BM14" s="0"/>
      <c r="BN14" s="0"/>
      <c r="BO14" s="0"/>
      <c r="BP14" s="0"/>
      <c r="BQ14" s="0"/>
      <c r="BR14" s="0"/>
      <c r="BS14" s="0"/>
      <c r="BT14" s="0"/>
      <c r="BU14" s="0"/>
      <c r="BV14" s="0"/>
      <c r="BW14" s="0"/>
      <c r="BX14" s="0"/>
      <c r="BY14" s="0"/>
      <c r="BZ14" s="0"/>
      <c r="CA14" s="0"/>
      <c r="CB14" s="0"/>
      <c r="CC14" s="0"/>
      <c r="CD14" s="0"/>
      <c r="CE14" s="0"/>
      <c r="CF14" s="0"/>
      <c r="CG14" s="0"/>
      <c r="CH14" s="0"/>
      <c r="CI14" s="0"/>
      <c r="CJ14" s="0"/>
      <c r="CK14" s="0"/>
      <c r="CL14" s="0"/>
      <c r="CM14" s="0"/>
      <c r="CN14" s="0"/>
      <c r="CO14" s="0"/>
      <c r="CP14" s="0"/>
      <c r="CQ14" s="0"/>
      <c r="CR14" s="0"/>
      <c r="CS14" s="0"/>
      <c r="CT14" s="0"/>
      <c r="CU14" s="0"/>
      <c r="CV14" s="0"/>
      <c r="CW14" s="0"/>
      <c r="CX14" s="0"/>
      <c r="CY14" s="0"/>
      <c r="CZ14" s="0"/>
      <c r="DA14" s="0"/>
      <c r="DB14" s="0"/>
      <c r="DC14" s="0"/>
      <c r="DD14" s="0"/>
      <c r="DE14" s="0"/>
      <c r="DF14" s="0"/>
      <c r="DG14" s="0"/>
      <c r="DH14" s="0"/>
      <c r="DI14" s="0"/>
      <c r="DJ14" s="0"/>
      <c r="DK14" s="0"/>
      <c r="DL14" s="0"/>
      <c r="DM14" s="0"/>
      <c r="DN14" s="0"/>
      <c r="DO14" s="0"/>
      <c r="DP14" s="0"/>
      <c r="DQ14" s="0"/>
      <c r="DR14" s="0"/>
      <c r="DS14" s="0"/>
      <c r="DT14" s="0"/>
      <c r="DU14" s="0"/>
      <c r="DV14" s="0"/>
      <c r="DW14" s="0"/>
      <c r="DX14" s="0"/>
      <c r="DY14" s="0"/>
      <c r="DZ14" s="0"/>
      <c r="EA14" s="0"/>
      <c r="EB14" s="0"/>
      <c r="EC14" s="0"/>
      <c r="ED14" s="0"/>
      <c r="EE14" s="0"/>
      <c r="EF14" s="0"/>
      <c r="EG14" s="0"/>
      <c r="EH14" s="0"/>
      <c r="EI14" s="0"/>
      <c r="EJ14" s="0"/>
      <c r="EK14" s="0"/>
      <c r="EL14" s="0"/>
      <c r="EM14" s="0"/>
      <c r="EN14" s="0"/>
      <c r="EO14" s="0"/>
      <c r="EP14" s="0"/>
      <c r="EQ14" s="0"/>
      <c r="ER14" s="0"/>
      <c r="ES14" s="0"/>
      <c r="ET14" s="0"/>
      <c r="EU14" s="0"/>
      <c r="EV14" s="0"/>
      <c r="EW14" s="0"/>
      <c r="EX14" s="0"/>
      <c r="EY14" s="0"/>
      <c r="EZ14" s="0"/>
      <c r="FA14" s="0"/>
      <c r="FB14" s="0"/>
      <c r="FC14" s="0"/>
      <c r="FD14" s="0"/>
      <c r="FE14" s="0"/>
      <c r="FF14" s="0"/>
      <c r="FG14" s="0"/>
      <c r="FH14" s="0"/>
      <c r="FI14" s="0"/>
      <c r="FJ14" s="0"/>
      <c r="FK14" s="0"/>
      <c r="FL14" s="0"/>
      <c r="FM14" s="0"/>
      <c r="FN14" s="0"/>
      <c r="FO14" s="0"/>
      <c r="FP14" s="0"/>
      <c r="FQ14" s="0"/>
      <c r="FR14" s="0"/>
      <c r="FS14" s="0"/>
      <c r="FT14" s="0"/>
      <c r="FU14" s="0"/>
      <c r="FV14" s="0"/>
      <c r="FW14" s="0"/>
      <c r="FX14" s="0"/>
      <c r="FY14" s="0"/>
      <c r="FZ14" s="0"/>
      <c r="GA14" s="0"/>
      <c r="GB14" s="0"/>
      <c r="GC14" s="0"/>
      <c r="GD14" s="0"/>
      <c r="GE14" s="0"/>
      <c r="GF14" s="0"/>
      <c r="GG14" s="0"/>
      <c r="GH14" s="0"/>
      <c r="GI14" s="0"/>
      <c r="GJ14" s="0"/>
      <c r="GK14" s="0"/>
      <c r="GL14" s="0"/>
      <c r="GM14" s="0"/>
      <c r="GN14" s="0"/>
      <c r="GO14" s="0"/>
      <c r="GP14" s="0"/>
      <c r="GQ14" s="0"/>
      <c r="GR14" s="0"/>
      <c r="GS14" s="0"/>
      <c r="GT14" s="0"/>
      <c r="GU14" s="0"/>
      <c r="GV14" s="0"/>
      <c r="GW14" s="0"/>
      <c r="GX14" s="0"/>
      <c r="GY14" s="0"/>
      <c r="GZ14" s="0"/>
      <c r="HA14" s="0"/>
      <c r="HB14" s="0"/>
      <c r="HC14" s="0"/>
      <c r="HD14" s="0"/>
      <c r="HE14" s="0"/>
      <c r="HF14" s="0"/>
      <c r="HG14" s="0"/>
      <c r="HH14" s="0"/>
      <c r="HI14" s="0"/>
      <c r="HJ14" s="0"/>
      <c r="HK14" s="0"/>
      <c r="HL14" s="0"/>
      <c r="HM14" s="0"/>
      <c r="HN14" s="0"/>
      <c r="HO14" s="0"/>
      <c r="HP14" s="0"/>
      <c r="HQ14" s="0"/>
      <c r="HR14" s="0"/>
      <c r="HS14" s="0"/>
      <c r="HT14" s="0"/>
      <c r="HU14" s="0"/>
      <c r="HV14" s="0"/>
      <c r="HW14" s="0"/>
      <c r="HX14" s="0"/>
      <c r="HY14" s="0"/>
      <c r="HZ14" s="0"/>
      <c r="IA14" s="0"/>
      <c r="IB14" s="0"/>
      <c r="IC14" s="0"/>
      <c r="ID14" s="0"/>
      <c r="IE14" s="0"/>
      <c r="IF14" s="0"/>
      <c r="IG14" s="0"/>
      <c r="IH14" s="0"/>
      <c r="II14" s="0"/>
      <c r="IJ14" s="0"/>
      <c r="IK14" s="0"/>
      <c r="IL14" s="0"/>
      <c r="IM14" s="0"/>
      <c r="IN14" s="0"/>
      <c r="IO14" s="0"/>
      <c r="IP14" s="0"/>
      <c r="IQ14" s="0"/>
      <c r="IR14" s="0"/>
      <c r="IS14" s="0"/>
      <c r="IT14" s="0"/>
      <c r="IU14" s="0"/>
      <c r="IV14" s="0"/>
      <c r="IW14" s="0"/>
      <c r="IX14" s="0"/>
      <c r="IY14" s="0"/>
      <c r="IZ14" s="0"/>
      <c r="JA14" s="0"/>
      <c r="JB14" s="0"/>
      <c r="JC14" s="0"/>
      <c r="JD14" s="0"/>
      <c r="JE14" s="0"/>
      <c r="JF14" s="0"/>
      <c r="JG14" s="0"/>
      <c r="JH14" s="0"/>
      <c r="JI14" s="0"/>
      <c r="JJ14" s="0"/>
      <c r="JK14" s="0"/>
      <c r="JL14" s="0"/>
      <c r="JM14" s="0"/>
      <c r="JN14" s="0"/>
      <c r="JO14" s="0"/>
      <c r="JP14" s="0"/>
      <c r="JQ14" s="0"/>
      <c r="JR14" s="0"/>
      <c r="JS14" s="0"/>
      <c r="JT14" s="0"/>
      <c r="JU14" s="0"/>
      <c r="JV14" s="0"/>
      <c r="JW14" s="0"/>
      <c r="JX14" s="0"/>
      <c r="JY14" s="0"/>
      <c r="JZ14" s="0"/>
      <c r="KA14" s="0"/>
      <c r="KB14" s="0"/>
      <c r="KC14" s="0"/>
      <c r="KD14" s="0"/>
      <c r="KE14" s="0"/>
      <c r="KF14" s="0"/>
      <c r="KG14" s="0"/>
      <c r="KH14" s="0"/>
      <c r="KI14" s="0"/>
      <c r="KJ14" s="0"/>
      <c r="KK14" s="0"/>
      <c r="KL14" s="0"/>
      <c r="KM14" s="0"/>
      <c r="KN14" s="0"/>
      <c r="KO14" s="0"/>
      <c r="KP14" s="0"/>
      <c r="KQ14" s="0"/>
      <c r="KR14" s="0"/>
      <c r="KS14" s="0"/>
      <c r="KT14" s="0"/>
      <c r="KU14" s="0"/>
      <c r="KV14" s="0"/>
      <c r="KW14" s="0"/>
      <c r="KX14" s="0"/>
      <c r="KY14" s="0"/>
      <c r="KZ14" s="0"/>
      <c r="LA14" s="0"/>
      <c r="LB14" s="0"/>
      <c r="LC14" s="0"/>
      <c r="LD14" s="0"/>
      <c r="LE14" s="0"/>
      <c r="LF14" s="0"/>
      <c r="LG14" s="0"/>
      <c r="LH14" s="0"/>
      <c r="LI14" s="0"/>
      <c r="LJ14" s="0"/>
      <c r="LK14" s="0"/>
      <c r="LL14" s="0"/>
      <c r="LM14" s="0"/>
      <c r="LN14" s="0"/>
      <c r="LO14" s="0"/>
      <c r="LP14" s="0"/>
      <c r="LQ14" s="0"/>
      <c r="LR14" s="0"/>
      <c r="LS14" s="0"/>
      <c r="LT14" s="0"/>
      <c r="LU14" s="0"/>
      <c r="LV14" s="0"/>
      <c r="LW14" s="0"/>
      <c r="LX14" s="0"/>
      <c r="LY14" s="0"/>
      <c r="LZ14" s="0"/>
      <c r="MA14" s="0"/>
      <c r="MB14" s="0"/>
      <c r="MC14" s="0"/>
      <c r="MD14" s="0"/>
      <c r="ME14" s="0"/>
      <c r="MF14" s="0"/>
      <c r="MG14" s="0"/>
      <c r="MH14" s="0"/>
      <c r="MI14" s="0"/>
      <c r="MJ14" s="0"/>
      <c r="MK14" s="0"/>
      <c r="ML14" s="0"/>
      <c r="MM14" s="0"/>
      <c r="MN14" s="0"/>
      <c r="MO14" s="0"/>
      <c r="MP14" s="0"/>
      <c r="MQ14" s="0"/>
      <c r="MR14" s="0"/>
      <c r="MS14" s="0"/>
      <c r="MT14" s="0"/>
      <c r="MU14" s="0"/>
      <c r="MV14" s="0"/>
      <c r="MW14" s="0"/>
      <c r="MX14" s="0"/>
      <c r="MY14" s="0"/>
      <c r="MZ14" s="0"/>
      <c r="NA14" s="0"/>
      <c r="NB14" s="0"/>
      <c r="NC14" s="0"/>
      <c r="ND14" s="0"/>
      <c r="NE14" s="0"/>
      <c r="NF14" s="0"/>
      <c r="NG14" s="0"/>
      <c r="NH14" s="0"/>
      <c r="NI14" s="0"/>
      <c r="NJ14" s="0"/>
      <c r="NK14" s="0"/>
      <c r="NL14" s="0"/>
      <c r="NM14" s="0"/>
      <c r="NN14" s="0"/>
      <c r="NO14" s="0"/>
      <c r="NP14" s="0"/>
      <c r="NQ14" s="0"/>
      <c r="NR14" s="0"/>
      <c r="NS14" s="0"/>
      <c r="NT14" s="0"/>
      <c r="NU14" s="0"/>
      <c r="NV14" s="0"/>
      <c r="NW14" s="0"/>
      <c r="NX14" s="0"/>
      <c r="NY14" s="0"/>
      <c r="NZ14" s="0"/>
      <c r="OA14" s="0"/>
      <c r="OB14" s="0"/>
      <c r="OC14" s="0"/>
      <c r="OD14" s="0"/>
      <c r="OE14" s="0"/>
      <c r="OF14" s="0"/>
      <c r="OG14" s="0"/>
      <c r="OH14" s="0"/>
      <c r="OI14" s="0"/>
      <c r="OJ14" s="0"/>
      <c r="OK14" s="0"/>
      <c r="OL14" s="0"/>
      <c r="OM14" s="0"/>
      <c r="ON14" s="0"/>
      <c r="OO14" s="0"/>
      <c r="OP14" s="0"/>
      <c r="OQ14" s="0"/>
      <c r="OR14" s="0"/>
      <c r="OS14" s="0"/>
      <c r="OT14" s="0"/>
      <c r="OU14" s="0"/>
      <c r="OV14" s="0"/>
      <c r="OW14" s="0"/>
      <c r="OX14" s="0"/>
      <c r="OY14" s="0"/>
      <c r="OZ14" s="0"/>
      <c r="PA14" s="0"/>
      <c r="PB14" s="0"/>
      <c r="PC14" s="0"/>
      <c r="PD14" s="0"/>
      <c r="PE14" s="0"/>
      <c r="PF14" s="0"/>
      <c r="PG14" s="0"/>
      <c r="PH14" s="0"/>
      <c r="PI14" s="0"/>
      <c r="PJ14" s="0"/>
      <c r="PK14" s="0"/>
      <c r="PL14" s="0"/>
      <c r="PM14" s="0"/>
      <c r="PN14" s="0"/>
      <c r="PO14" s="0"/>
      <c r="PP14" s="0"/>
      <c r="PQ14" s="0"/>
      <c r="PR14" s="0"/>
      <c r="PS14" s="0"/>
      <c r="PT14" s="0"/>
      <c r="PU14" s="0"/>
      <c r="PV14" s="0"/>
      <c r="PW14" s="0"/>
      <c r="PX14" s="0"/>
      <c r="PY14" s="0"/>
      <c r="PZ14" s="0"/>
      <c r="QA14" s="0"/>
      <c r="QB14" s="0"/>
      <c r="QC14" s="0"/>
      <c r="QD14" s="0"/>
      <c r="QE14" s="0"/>
      <c r="QF14" s="0"/>
      <c r="QG14" s="0"/>
      <c r="QH14" s="0"/>
      <c r="QI14" s="0"/>
      <c r="QJ14" s="0"/>
      <c r="QK14" s="0"/>
      <c r="QL14" s="0"/>
      <c r="QM14" s="0"/>
      <c r="QN14" s="0"/>
      <c r="QO14" s="0"/>
      <c r="QP14" s="0"/>
      <c r="QQ14" s="0"/>
      <c r="QR14" s="0"/>
      <c r="QS14" s="0"/>
      <c r="QT14" s="0"/>
      <c r="QU14" s="0"/>
      <c r="QV14" s="0"/>
      <c r="QW14" s="0"/>
      <c r="QX14" s="0"/>
      <c r="QY14" s="0"/>
      <c r="QZ14" s="0"/>
      <c r="RA14" s="0"/>
      <c r="RB14" s="0"/>
      <c r="RC14" s="0"/>
      <c r="RD14" s="0"/>
      <c r="RE14" s="0"/>
      <c r="RF14" s="0"/>
      <c r="RG14" s="0"/>
      <c r="RH14" s="0"/>
      <c r="RI14" s="0"/>
      <c r="RJ14" s="0"/>
      <c r="RK14" s="0"/>
      <c r="RL14" s="0"/>
      <c r="RM14" s="0"/>
      <c r="RN14" s="0"/>
      <c r="RO14" s="0"/>
      <c r="RP14" s="0"/>
      <c r="RQ14" s="0"/>
      <c r="RR14" s="0"/>
      <c r="RS14" s="0"/>
      <c r="RT14" s="0"/>
      <c r="RU14" s="0"/>
      <c r="RV14" s="0"/>
      <c r="RW14" s="0"/>
      <c r="RX14" s="0"/>
      <c r="RY14" s="0"/>
      <c r="RZ14" s="0"/>
      <c r="SA14" s="0"/>
      <c r="SB14" s="0"/>
      <c r="SC14" s="0"/>
      <c r="SD14" s="0"/>
      <c r="SE14" s="0"/>
      <c r="SF14" s="0"/>
      <c r="SG14" s="0"/>
      <c r="SH14" s="0"/>
      <c r="SI14" s="0"/>
      <c r="SJ14" s="0"/>
      <c r="SK14" s="0"/>
      <c r="SL14" s="0"/>
      <c r="SM14" s="0"/>
      <c r="SN14" s="0"/>
      <c r="SO14" s="0"/>
      <c r="SP14" s="0"/>
      <c r="SQ14" s="0"/>
      <c r="SR14" s="0"/>
      <c r="SS14" s="0"/>
      <c r="ST14" s="0"/>
      <c r="SU14" s="0"/>
      <c r="SV14" s="0"/>
      <c r="SW14" s="0"/>
      <c r="SX14" s="0"/>
      <c r="SY14" s="0"/>
      <c r="SZ14" s="0"/>
      <c r="TA14" s="0"/>
      <c r="TB14" s="0"/>
      <c r="TC14" s="0"/>
      <c r="TD14" s="0"/>
      <c r="TE14" s="0"/>
      <c r="TF14" s="0"/>
      <c r="TG14" s="0"/>
      <c r="TH14" s="0"/>
      <c r="TI14" s="0"/>
      <c r="TJ14" s="0"/>
      <c r="TK14" s="0"/>
      <c r="TL14" s="0"/>
      <c r="TM14" s="0"/>
      <c r="TN14" s="0"/>
      <c r="TO14" s="0"/>
      <c r="TP14" s="0"/>
      <c r="TQ14" s="0"/>
      <c r="TR14" s="0"/>
      <c r="TS14" s="0"/>
      <c r="TT14" s="0"/>
      <c r="TU14" s="0"/>
      <c r="TV14" s="0"/>
      <c r="TW14" s="0"/>
      <c r="TX14" s="0"/>
      <c r="TY14" s="0"/>
      <c r="TZ14" s="0"/>
      <c r="UA14" s="0"/>
      <c r="UB14" s="0"/>
      <c r="UC14" s="0"/>
      <c r="UD14" s="0"/>
      <c r="UE14" s="0"/>
      <c r="UF14" s="0"/>
      <c r="UG14" s="0"/>
      <c r="UH14" s="0"/>
      <c r="UI14" s="0"/>
      <c r="UJ14" s="0"/>
      <c r="UK14" s="0"/>
      <c r="UL14" s="0"/>
      <c r="UM14" s="0"/>
      <c r="UN14" s="0"/>
      <c r="UO14" s="0"/>
      <c r="UP14" s="0"/>
      <c r="UQ14" s="0"/>
      <c r="UR14" s="0"/>
      <c r="US14" s="0"/>
      <c r="UT14" s="0"/>
      <c r="UU14" s="0"/>
      <c r="UV14" s="0"/>
      <c r="UW14" s="0"/>
      <c r="UX14" s="0"/>
      <c r="UY14" s="0"/>
      <c r="UZ14" s="0"/>
      <c r="VA14" s="0"/>
      <c r="VB14" s="0"/>
      <c r="VC14" s="0"/>
      <c r="VD14" s="0"/>
      <c r="VE14" s="0"/>
      <c r="VF14" s="0"/>
      <c r="VG14" s="0"/>
      <c r="VH14" s="0"/>
      <c r="VI14" s="0"/>
      <c r="VJ14" s="0"/>
      <c r="VK14" s="0"/>
      <c r="VL14" s="0"/>
      <c r="VM14" s="0"/>
      <c r="VN14" s="0"/>
      <c r="VO14" s="0"/>
      <c r="VP14" s="0"/>
      <c r="VQ14" s="0"/>
      <c r="VR14" s="0"/>
      <c r="VS14" s="0"/>
      <c r="VT14" s="0"/>
      <c r="VU14" s="0"/>
      <c r="VV14" s="0"/>
      <c r="VW14" s="0"/>
      <c r="VX14" s="0"/>
      <c r="VY14" s="0"/>
      <c r="VZ14" s="0"/>
      <c r="WA14" s="0"/>
      <c r="WB14" s="0"/>
      <c r="WC14" s="0"/>
      <c r="WD14" s="0"/>
      <c r="WE14" s="0"/>
      <c r="WF14" s="0"/>
      <c r="WG14" s="0"/>
      <c r="WH14" s="0"/>
      <c r="WI14" s="0"/>
      <c r="WJ14" s="0"/>
      <c r="WK14" s="0"/>
      <c r="WL14" s="0"/>
      <c r="WM14" s="0"/>
      <c r="WN14" s="0"/>
      <c r="WO14" s="0"/>
      <c r="WP14" s="0"/>
      <c r="WQ14" s="0"/>
      <c r="WR14" s="0"/>
      <c r="WS14" s="0"/>
      <c r="WT14" s="0"/>
      <c r="WU14" s="0"/>
      <c r="WV14" s="0"/>
      <c r="WW14" s="0"/>
      <c r="WX14" s="0"/>
      <c r="WY14" s="0"/>
      <c r="WZ14" s="0"/>
      <c r="XA14" s="0"/>
      <c r="XB14" s="0"/>
      <c r="XC14" s="0"/>
      <c r="XD14" s="0"/>
      <c r="XE14" s="0"/>
      <c r="XF14" s="0"/>
      <c r="XG14" s="0"/>
      <c r="XH14" s="0"/>
      <c r="XI14" s="0"/>
      <c r="XJ14" s="0"/>
      <c r="XK14" s="0"/>
      <c r="XL14" s="0"/>
      <c r="XM14" s="0"/>
      <c r="XN14" s="0"/>
      <c r="XO14" s="0"/>
      <c r="XP14" s="0"/>
      <c r="XQ14" s="0"/>
      <c r="XR14" s="0"/>
      <c r="XS14" s="0"/>
      <c r="XT14" s="0"/>
      <c r="XU14" s="0"/>
      <c r="XV14" s="0"/>
      <c r="XW14" s="0"/>
      <c r="XX14" s="0"/>
      <c r="XY14" s="0"/>
      <c r="XZ14" s="0"/>
      <c r="YA14" s="0"/>
      <c r="YB14" s="0"/>
      <c r="YC14" s="0"/>
      <c r="YD14" s="0"/>
      <c r="YE14" s="0"/>
      <c r="YF14" s="0"/>
      <c r="YG14" s="0"/>
      <c r="YH14" s="0"/>
      <c r="YI14" s="0"/>
      <c r="YJ14" s="0"/>
      <c r="YK14" s="0"/>
      <c r="YL14" s="0"/>
      <c r="YM14" s="0"/>
      <c r="YN14" s="0"/>
      <c r="YO14" s="0"/>
      <c r="YP14" s="0"/>
      <c r="YQ14" s="0"/>
      <c r="YR14" s="0"/>
      <c r="YS14" s="0"/>
      <c r="YT14" s="0"/>
      <c r="YU14" s="0"/>
      <c r="YV14" s="0"/>
      <c r="YW14" s="0"/>
      <c r="YX14" s="0"/>
      <c r="YY14" s="0"/>
      <c r="YZ14" s="0"/>
      <c r="ZA14" s="0"/>
      <c r="ZB14" s="0"/>
      <c r="ZC14" s="0"/>
      <c r="ZD14" s="0"/>
      <c r="ZE14" s="0"/>
      <c r="ZF14" s="0"/>
      <c r="ZG14" s="0"/>
      <c r="ZH14" s="0"/>
      <c r="ZI14" s="0"/>
      <c r="ZJ14" s="0"/>
      <c r="ZK14" s="0"/>
      <c r="ZL14" s="0"/>
      <c r="ZM14" s="0"/>
      <c r="ZN14" s="0"/>
      <c r="ZO14" s="0"/>
      <c r="ZP14" s="0"/>
      <c r="ZQ14" s="0"/>
      <c r="ZR14" s="0"/>
      <c r="ZS14" s="0"/>
      <c r="ZT14" s="0"/>
      <c r="ZU14" s="0"/>
      <c r="ZV14" s="0"/>
      <c r="ZW14" s="0"/>
      <c r="ZX14" s="0"/>
      <c r="ZY14" s="0"/>
      <c r="ZZ14" s="0"/>
      <c r="AAA14" s="0"/>
      <c r="AAB14" s="0"/>
      <c r="AAC14" s="0"/>
      <c r="AAD14" s="0"/>
      <c r="AAE14" s="0"/>
      <c r="AAF14" s="0"/>
      <c r="AAG14" s="0"/>
      <c r="AAH14" s="0"/>
      <c r="AAI14" s="0"/>
      <c r="AAJ14" s="0"/>
      <c r="AAK14" s="0"/>
      <c r="AAL14" s="0"/>
      <c r="AAM14" s="0"/>
      <c r="AAN14" s="0"/>
      <c r="AAO14" s="0"/>
      <c r="AAP14" s="0"/>
      <c r="AAQ14" s="0"/>
      <c r="AAR14" s="0"/>
      <c r="AAS14" s="0"/>
      <c r="AAT14" s="0"/>
      <c r="AAU14" s="0"/>
      <c r="AAV14" s="0"/>
      <c r="AAW14" s="0"/>
      <c r="AAX14" s="0"/>
      <c r="AAY14" s="0"/>
      <c r="AAZ14" s="0"/>
      <c r="ABA14" s="0"/>
      <c r="ABB14" s="0"/>
      <c r="ABC14" s="0"/>
      <c r="ABD14" s="0"/>
      <c r="ABE14" s="0"/>
      <c r="ABF14" s="0"/>
      <c r="ABG14" s="0"/>
      <c r="ABH14" s="0"/>
      <c r="ABI14" s="0"/>
      <c r="ABJ14" s="0"/>
      <c r="ABK14" s="0"/>
      <c r="ABL14" s="0"/>
      <c r="ABM14" s="0"/>
      <c r="ABN14" s="0"/>
      <c r="ABO14" s="0"/>
      <c r="ABP14" s="0"/>
      <c r="ABQ14" s="0"/>
      <c r="ABR14" s="0"/>
      <c r="ABS14" s="0"/>
      <c r="ABT14" s="0"/>
      <c r="ABU14" s="0"/>
      <c r="ABV14" s="0"/>
      <c r="ABW14" s="0"/>
      <c r="ABX14" s="0"/>
      <c r="ABY14" s="0"/>
      <c r="ABZ14" s="0"/>
      <c r="ACA14" s="0"/>
      <c r="ACB14" s="0"/>
      <c r="ACC14" s="0"/>
      <c r="ACD14" s="0"/>
      <c r="ACE14" s="0"/>
      <c r="ACF14" s="0"/>
      <c r="ACG14" s="0"/>
      <c r="ACH14" s="0"/>
      <c r="ACI14" s="0"/>
      <c r="ACJ14" s="0"/>
      <c r="ACK14" s="0"/>
      <c r="ACL14" s="0"/>
      <c r="ACM14" s="0"/>
      <c r="ACN14" s="0"/>
      <c r="ACO14" s="0"/>
      <c r="ACP14" s="0"/>
      <c r="ACQ14" s="0"/>
      <c r="ACR14" s="0"/>
      <c r="ACS14" s="0"/>
      <c r="ACT14" s="0"/>
      <c r="ACU14" s="0"/>
      <c r="ACV14" s="0"/>
      <c r="ACW14" s="0"/>
      <c r="ACX14" s="0"/>
      <c r="ACY14" s="0"/>
      <c r="ACZ14" s="0"/>
      <c r="ADA14" s="0"/>
      <c r="ADB14" s="0"/>
      <c r="ADC14" s="0"/>
      <c r="ADD14" s="0"/>
      <c r="ADE14" s="0"/>
      <c r="ADF14" s="0"/>
      <c r="ADG14" s="0"/>
      <c r="ADH14" s="0"/>
      <c r="ADI14" s="0"/>
      <c r="ADJ14" s="0"/>
      <c r="ADK14" s="0"/>
      <c r="ADL14" s="0"/>
      <c r="ADM14" s="0"/>
      <c r="ADN14" s="0"/>
      <c r="ADO14" s="0"/>
      <c r="ADP14" s="0"/>
      <c r="ADQ14" s="0"/>
      <c r="ADR14" s="0"/>
      <c r="ADS14" s="0"/>
      <c r="ADT14" s="0"/>
      <c r="ADU14" s="0"/>
      <c r="ADV14" s="0"/>
      <c r="ADW14" s="0"/>
      <c r="ADX14" s="0"/>
      <c r="ADY14" s="0"/>
      <c r="ADZ14" s="0"/>
      <c r="AEA14" s="0"/>
      <c r="AEB14" s="0"/>
      <c r="AEC14" s="0"/>
      <c r="AED14" s="0"/>
      <c r="AEE14" s="0"/>
      <c r="AEF14" s="0"/>
      <c r="AEG14" s="0"/>
      <c r="AEH14" s="0"/>
      <c r="AEI14" s="0"/>
      <c r="AEJ14" s="0"/>
      <c r="AEK14" s="0"/>
      <c r="AEL14" s="0"/>
      <c r="AEM14" s="0"/>
      <c r="AEN14" s="0"/>
      <c r="AEO14" s="0"/>
      <c r="AEP14" s="0"/>
      <c r="AEQ14" s="0"/>
      <c r="AER14" s="0"/>
      <c r="AES14" s="0"/>
      <c r="AET14" s="0"/>
      <c r="AEU14" s="0"/>
      <c r="AEV14" s="0"/>
      <c r="AEW14" s="0"/>
      <c r="AEX14" s="0"/>
      <c r="AEY14" s="0"/>
      <c r="AEZ14" s="0"/>
      <c r="AFA14" s="0"/>
      <c r="AFB14" s="0"/>
      <c r="AFC14" s="0"/>
      <c r="AFD14" s="0"/>
      <c r="AFE14" s="0"/>
      <c r="AFF14" s="0"/>
      <c r="AFG14" s="0"/>
      <c r="AFH14" s="0"/>
      <c r="AFI14" s="0"/>
      <c r="AFJ14" s="0"/>
      <c r="AFK14" s="0"/>
      <c r="AFL14" s="0"/>
      <c r="AFM14" s="0"/>
      <c r="AFN14" s="0"/>
      <c r="AFO14" s="0"/>
      <c r="AFP14" s="0"/>
      <c r="AFQ14" s="0"/>
      <c r="AFR14" s="0"/>
      <c r="AFS14" s="0"/>
      <c r="AFT14" s="0"/>
      <c r="AFU14" s="0"/>
      <c r="AFV14" s="0"/>
      <c r="AFW14" s="0"/>
      <c r="AFX14" s="0"/>
      <c r="AFY14" s="0"/>
      <c r="AFZ14" s="0"/>
      <c r="AGA14" s="0"/>
      <c r="AGB14" s="0"/>
      <c r="AGC14" s="0"/>
      <c r="AGD14" s="0"/>
      <c r="AGE14" s="0"/>
      <c r="AGF14" s="0"/>
      <c r="AGG14" s="0"/>
      <c r="AGH14" s="0"/>
      <c r="AGI14" s="0"/>
      <c r="AGJ14" s="0"/>
      <c r="AGK14" s="0"/>
      <c r="AGL14" s="0"/>
      <c r="AGM14" s="0"/>
      <c r="AGN14" s="0"/>
      <c r="AGO14" s="0"/>
      <c r="AGP14" s="0"/>
      <c r="AGQ14" s="0"/>
      <c r="AGR14" s="0"/>
      <c r="AGS14" s="0"/>
      <c r="AGT14" s="0"/>
      <c r="AGU14" s="0"/>
      <c r="AGV14" s="0"/>
      <c r="AGW14" s="0"/>
      <c r="AGX14" s="0"/>
      <c r="AGY14" s="0"/>
      <c r="AGZ14" s="0"/>
      <c r="AHA14" s="0"/>
      <c r="AHB14" s="0"/>
      <c r="AHC14" s="0"/>
      <c r="AHD14" s="0"/>
      <c r="AHE14" s="0"/>
      <c r="AHF14" s="0"/>
      <c r="AHG14" s="0"/>
      <c r="AHH14" s="0"/>
      <c r="AHI14" s="0"/>
      <c r="AHJ14" s="0"/>
      <c r="AHK14" s="0"/>
      <c r="AHL14" s="0"/>
      <c r="AHM14" s="0"/>
      <c r="AHN14" s="0"/>
      <c r="AHO14" s="0"/>
      <c r="AHP14" s="0"/>
      <c r="AHQ14" s="0"/>
      <c r="AHR14" s="0"/>
      <c r="AHS14" s="0"/>
      <c r="AHT14" s="0"/>
      <c r="AHU14" s="0"/>
      <c r="AHV14" s="0"/>
      <c r="AHW14" s="0"/>
      <c r="AHX14" s="0"/>
      <c r="AHY14" s="0"/>
      <c r="AHZ14" s="0"/>
      <c r="AIA14" s="0"/>
      <c r="AIB14" s="0"/>
      <c r="AIC14" s="0"/>
      <c r="AID14" s="0"/>
      <c r="AIE14" s="0"/>
      <c r="AIF14" s="0"/>
      <c r="AIG14" s="0"/>
      <c r="AIH14" s="0"/>
      <c r="AII14" s="0"/>
      <c r="AIJ14" s="0"/>
      <c r="AIK14" s="0"/>
      <c r="AIL14" s="0"/>
      <c r="AIM14" s="0"/>
      <c r="AIN14" s="0"/>
      <c r="AIO14" s="0"/>
      <c r="AIP14" s="0"/>
      <c r="AIQ14" s="0"/>
      <c r="AIR14" s="0"/>
      <c r="AIS14" s="0"/>
      <c r="AIT14" s="0"/>
      <c r="AIU14" s="0"/>
      <c r="AIV14" s="0"/>
      <c r="AIW14" s="0"/>
      <c r="AIX14" s="0"/>
      <c r="AIY14" s="0"/>
      <c r="AIZ14" s="0"/>
      <c r="AJA14" s="0"/>
      <c r="AJB14" s="0"/>
      <c r="AJC14" s="0"/>
      <c r="AJD14" s="0"/>
      <c r="AJE14" s="0"/>
      <c r="AJF14" s="0"/>
      <c r="AJG14" s="0"/>
      <c r="AJH14" s="0"/>
      <c r="AJI14" s="0"/>
      <c r="AJJ14" s="0"/>
      <c r="AJK14" s="0"/>
      <c r="AJL14" s="0"/>
      <c r="AJM14" s="0"/>
      <c r="AJN14" s="0"/>
      <c r="AJO14" s="0"/>
      <c r="AJP14" s="0"/>
      <c r="AJQ14" s="0"/>
      <c r="AJR14" s="0"/>
      <c r="AJS14" s="0"/>
      <c r="AJT14" s="0"/>
      <c r="AJU14" s="0"/>
      <c r="AJV14" s="0"/>
      <c r="AJW14" s="0"/>
      <c r="AJX14" s="0"/>
      <c r="AJY14" s="0"/>
      <c r="AJZ14" s="0"/>
      <c r="AKA14" s="0"/>
      <c r="AKB14" s="0"/>
      <c r="AKC14" s="0"/>
      <c r="AKD14" s="0"/>
      <c r="AKE14" s="0"/>
      <c r="AKF14" s="0"/>
      <c r="AKG14" s="0"/>
      <c r="AKH14" s="0"/>
      <c r="AKI14" s="0"/>
      <c r="AKJ14" s="0"/>
      <c r="AKK14" s="0"/>
      <c r="AKL14" s="0"/>
      <c r="AKM14" s="0"/>
      <c r="AKN14" s="0"/>
      <c r="AKO14" s="0"/>
      <c r="AKP14" s="0"/>
      <c r="AKQ14" s="0"/>
      <c r="AKR14" s="0"/>
      <c r="AKS14" s="0"/>
      <c r="AKT14" s="0"/>
      <c r="AKU14" s="0"/>
      <c r="AKV14" s="0"/>
      <c r="AKW14" s="0"/>
      <c r="AKX14" s="0"/>
      <c r="AKY14" s="0"/>
      <c r="AKZ14" s="0"/>
      <c r="ALA14" s="0"/>
      <c r="ALB14" s="0"/>
      <c r="ALC14" s="0"/>
      <c r="ALD14" s="0"/>
      <c r="ALE14" s="0"/>
      <c r="ALF14" s="0"/>
      <c r="ALG14" s="0"/>
      <c r="ALH14" s="0"/>
      <c r="ALI14" s="0"/>
      <c r="ALJ14" s="0"/>
      <c r="ALK14" s="0"/>
      <c r="ALL14" s="0"/>
      <c r="ALM14" s="0"/>
      <c r="ALN14" s="0"/>
      <c r="ALO14" s="0"/>
      <c r="ALP14" s="0"/>
      <c r="ALQ14" s="0"/>
      <c r="ALR14" s="0"/>
      <c r="ALS14" s="0"/>
      <c r="ALT14" s="0"/>
      <c r="ALU14" s="0"/>
      <c r="ALV14" s="0"/>
      <c r="ALW14" s="0"/>
      <c r="ALX14" s="0"/>
      <c r="ALY14" s="0"/>
      <c r="ALZ14" s="0"/>
      <c r="AMA14" s="0"/>
      <c r="AMB14" s="0"/>
      <c r="AMC14" s="0"/>
      <c r="AMD14" s="0"/>
      <c r="AME14" s="0"/>
      <c r="AMF14" s="0"/>
      <c r="AMG14" s="0"/>
      <c r="AMH14" s="0"/>
      <c r="AMI14" s="0"/>
      <c r="AMJ14" s="0"/>
    </row>
    <row r="15" customFormat="false" ht="14.9" hidden="false" customHeight="true" outlineLevel="0" collapsed="false">
      <c r="A15" s="0"/>
      <c r="B15" s="195"/>
      <c r="C15" s="197"/>
      <c r="D15" s="197"/>
      <c r="E15" s="197"/>
      <c r="F15" s="197"/>
      <c r="G15" s="197"/>
      <c r="H15" s="197"/>
      <c r="I15" s="198"/>
      <c r="J15" s="193" t="s">
        <v>246</v>
      </c>
      <c r="K15" s="191"/>
      <c r="L15" s="191"/>
      <c r="M15" s="192"/>
      <c r="N15" s="211"/>
      <c r="O15" s="211"/>
      <c r="P15" s="211"/>
      <c r="Q15" s="211"/>
      <c r="R15" s="211"/>
      <c r="S15" s="211"/>
      <c r="T15" s="211"/>
      <c r="U15" s="211"/>
      <c r="V15" s="211"/>
      <c r="W15" s="211"/>
      <c r="X15" s="211"/>
      <c r="Y15" s="211"/>
      <c r="Z15" s="211"/>
      <c r="AA15" s="211"/>
      <c r="AB15" s="211"/>
      <c r="AC15" s="211"/>
      <c r="AD15" s="211"/>
      <c r="AE15" s="211"/>
      <c r="AF15" s="211"/>
      <c r="AG15" s="211"/>
      <c r="AH15" s="193" t="s">
        <v>247</v>
      </c>
      <c r="AI15" s="191"/>
      <c r="AJ15" s="191"/>
      <c r="AK15" s="192"/>
      <c r="AL15" s="211"/>
      <c r="AM15" s="211"/>
      <c r="AN15" s="211"/>
      <c r="AO15" s="211"/>
      <c r="AP15" s="211"/>
      <c r="AQ15" s="211"/>
      <c r="AR15" s="211"/>
      <c r="AS15" s="211"/>
      <c r="AT15" s="211"/>
      <c r="AU15" s="211"/>
      <c r="AV15" s="211"/>
      <c r="AW15" s="211"/>
      <c r="AX15" s="211"/>
      <c r="AY15" s="211"/>
      <c r="AZ15" s="211"/>
      <c r="BA15" s="211"/>
      <c r="BB15" s="211"/>
      <c r="BC15" s="211"/>
      <c r="BD15" s="211"/>
      <c r="BE15" s="0"/>
      <c r="BF15" s="0"/>
      <c r="BG15" s="0"/>
      <c r="BH15" s="0"/>
      <c r="BI15" s="0"/>
      <c r="BJ15" s="0"/>
      <c r="BK15" s="0"/>
      <c r="BL15" s="0"/>
      <c r="BM15" s="0"/>
      <c r="BN15" s="0"/>
      <c r="BO15" s="0"/>
      <c r="BP15" s="0"/>
      <c r="BQ15" s="0"/>
      <c r="BR15" s="0"/>
      <c r="BS15" s="0"/>
      <c r="BT15" s="0"/>
      <c r="BU15" s="0"/>
      <c r="BV15" s="0"/>
      <c r="BW15" s="0"/>
      <c r="BX15" s="0"/>
      <c r="BY15" s="0"/>
      <c r="BZ15" s="0"/>
      <c r="CA15" s="0"/>
      <c r="CB15" s="0"/>
      <c r="CC15" s="0"/>
      <c r="CD15" s="0"/>
      <c r="CE15" s="0"/>
      <c r="CF15" s="0"/>
      <c r="CG15" s="0"/>
      <c r="CH15" s="0"/>
      <c r="CI15" s="0"/>
      <c r="CJ15" s="0"/>
      <c r="CK15" s="0"/>
      <c r="CL15" s="0"/>
      <c r="CM15" s="0"/>
      <c r="CN15" s="0"/>
      <c r="CO15" s="0"/>
      <c r="CP15" s="0"/>
      <c r="CQ15" s="0"/>
      <c r="CR15" s="0"/>
      <c r="CS15" s="0"/>
      <c r="CT15" s="0"/>
      <c r="CU15" s="0"/>
      <c r="CV15" s="0"/>
      <c r="CW15" s="0"/>
      <c r="CX15" s="0"/>
      <c r="CY15" s="0"/>
      <c r="CZ15" s="0"/>
      <c r="DA15" s="0"/>
      <c r="DB15" s="0"/>
      <c r="DC15" s="0"/>
      <c r="DD15" s="0"/>
      <c r="DE15" s="0"/>
      <c r="DF15" s="0"/>
      <c r="DG15" s="0"/>
      <c r="DH15" s="0"/>
      <c r="DI15" s="0"/>
      <c r="DJ15" s="0"/>
      <c r="DK15" s="0"/>
      <c r="DL15" s="0"/>
      <c r="DM15" s="0"/>
      <c r="DN15" s="0"/>
      <c r="DO15" s="0"/>
      <c r="DP15" s="0"/>
      <c r="DQ15" s="0"/>
      <c r="DR15" s="0"/>
      <c r="DS15" s="0"/>
      <c r="DT15" s="0"/>
      <c r="DU15" s="0"/>
      <c r="DV15" s="0"/>
      <c r="DW15" s="0"/>
      <c r="DX15" s="0"/>
      <c r="DY15" s="0"/>
      <c r="DZ15" s="0"/>
      <c r="EA15" s="0"/>
      <c r="EB15" s="0"/>
      <c r="EC15" s="0"/>
      <c r="ED15" s="0"/>
      <c r="EE15" s="0"/>
      <c r="EF15" s="0"/>
      <c r="EG15" s="0"/>
      <c r="EH15" s="0"/>
      <c r="EI15" s="0"/>
      <c r="EJ15" s="0"/>
      <c r="EK15" s="0"/>
      <c r="EL15" s="0"/>
      <c r="EM15" s="0"/>
      <c r="EN15" s="0"/>
      <c r="EO15" s="0"/>
      <c r="EP15" s="0"/>
      <c r="EQ15" s="0"/>
      <c r="ER15" s="0"/>
      <c r="ES15" s="0"/>
      <c r="ET15" s="0"/>
      <c r="EU15" s="0"/>
      <c r="EV15" s="0"/>
      <c r="EW15" s="0"/>
      <c r="EX15" s="0"/>
      <c r="EY15" s="0"/>
      <c r="EZ15" s="0"/>
      <c r="FA15" s="0"/>
      <c r="FB15" s="0"/>
      <c r="FC15" s="0"/>
      <c r="FD15" s="0"/>
      <c r="FE15" s="0"/>
      <c r="FF15" s="0"/>
      <c r="FG15" s="0"/>
      <c r="FH15" s="0"/>
      <c r="FI15" s="0"/>
      <c r="FJ15" s="0"/>
      <c r="FK15" s="0"/>
      <c r="FL15" s="0"/>
      <c r="FM15" s="0"/>
      <c r="FN15" s="0"/>
      <c r="FO15" s="0"/>
      <c r="FP15" s="0"/>
      <c r="FQ15" s="0"/>
      <c r="FR15" s="0"/>
      <c r="FS15" s="0"/>
      <c r="FT15" s="0"/>
      <c r="FU15" s="0"/>
      <c r="FV15" s="0"/>
      <c r="FW15" s="0"/>
      <c r="FX15" s="0"/>
      <c r="FY15" s="0"/>
      <c r="FZ15" s="0"/>
      <c r="GA15" s="0"/>
      <c r="GB15" s="0"/>
      <c r="GC15" s="0"/>
      <c r="GD15" s="0"/>
      <c r="GE15" s="0"/>
      <c r="GF15" s="0"/>
      <c r="GG15" s="0"/>
      <c r="GH15" s="0"/>
      <c r="GI15" s="0"/>
      <c r="GJ15" s="0"/>
      <c r="GK15" s="0"/>
      <c r="GL15" s="0"/>
      <c r="GM15" s="0"/>
      <c r="GN15" s="0"/>
      <c r="GO15" s="0"/>
      <c r="GP15" s="0"/>
      <c r="GQ15" s="0"/>
      <c r="GR15" s="0"/>
      <c r="GS15" s="0"/>
      <c r="GT15" s="0"/>
      <c r="GU15" s="0"/>
      <c r="GV15" s="0"/>
      <c r="GW15" s="0"/>
      <c r="GX15" s="0"/>
      <c r="GY15" s="0"/>
      <c r="GZ15" s="0"/>
      <c r="HA15" s="0"/>
      <c r="HB15" s="0"/>
      <c r="HC15" s="0"/>
      <c r="HD15" s="0"/>
      <c r="HE15" s="0"/>
      <c r="HF15" s="0"/>
      <c r="HG15" s="0"/>
      <c r="HH15" s="0"/>
      <c r="HI15" s="0"/>
      <c r="HJ15" s="0"/>
      <c r="HK15" s="0"/>
      <c r="HL15" s="0"/>
      <c r="HM15" s="0"/>
      <c r="HN15" s="0"/>
      <c r="HO15" s="0"/>
      <c r="HP15" s="0"/>
      <c r="HQ15" s="0"/>
      <c r="HR15" s="0"/>
      <c r="HS15" s="0"/>
      <c r="HT15" s="0"/>
      <c r="HU15" s="0"/>
      <c r="HV15" s="0"/>
      <c r="HW15" s="0"/>
      <c r="HX15" s="0"/>
      <c r="HY15" s="0"/>
      <c r="HZ15" s="0"/>
      <c r="IA15" s="0"/>
      <c r="IB15" s="0"/>
      <c r="IC15" s="0"/>
      <c r="ID15" s="0"/>
      <c r="IE15" s="0"/>
      <c r="IF15" s="0"/>
      <c r="IG15" s="0"/>
      <c r="IH15" s="0"/>
      <c r="II15" s="0"/>
      <c r="IJ15" s="0"/>
      <c r="IK15" s="0"/>
      <c r="IL15" s="0"/>
      <c r="IM15" s="0"/>
      <c r="IN15" s="0"/>
      <c r="IO15" s="0"/>
      <c r="IP15" s="0"/>
      <c r="IQ15" s="0"/>
      <c r="IR15" s="0"/>
      <c r="IS15" s="0"/>
      <c r="IT15" s="0"/>
      <c r="IU15" s="0"/>
      <c r="IV15" s="0"/>
      <c r="IW15" s="0"/>
      <c r="IX15" s="0"/>
      <c r="IY15" s="0"/>
      <c r="IZ15" s="0"/>
      <c r="JA15" s="0"/>
      <c r="JB15" s="0"/>
      <c r="JC15" s="0"/>
      <c r="JD15" s="0"/>
      <c r="JE15" s="0"/>
      <c r="JF15" s="0"/>
      <c r="JG15" s="0"/>
      <c r="JH15" s="0"/>
      <c r="JI15" s="0"/>
      <c r="JJ15" s="0"/>
      <c r="JK15" s="0"/>
      <c r="JL15" s="0"/>
      <c r="JM15" s="0"/>
      <c r="JN15" s="0"/>
      <c r="JO15" s="0"/>
      <c r="JP15" s="0"/>
      <c r="JQ15" s="0"/>
      <c r="JR15" s="0"/>
      <c r="JS15" s="0"/>
      <c r="JT15" s="0"/>
      <c r="JU15" s="0"/>
      <c r="JV15" s="0"/>
      <c r="JW15" s="0"/>
      <c r="JX15" s="0"/>
      <c r="JY15" s="0"/>
      <c r="JZ15" s="0"/>
      <c r="KA15" s="0"/>
      <c r="KB15" s="0"/>
      <c r="KC15" s="0"/>
      <c r="KD15" s="0"/>
      <c r="KE15" s="0"/>
      <c r="KF15" s="0"/>
      <c r="KG15" s="0"/>
      <c r="KH15" s="0"/>
      <c r="KI15" s="0"/>
      <c r="KJ15" s="0"/>
      <c r="KK15" s="0"/>
      <c r="KL15" s="0"/>
      <c r="KM15" s="0"/>
      <c r="KN15" s="0"/>
      <c r="KO15" s="0"/>
      <c r="KP15" s="0"/>
      <c r="KQ15" s="0"/>
      <c r="KR15" s="0"/>
      <c r="KS15" s="0"/>
      <c r="KT15" s="0"/>
      <c r="KU15" s="0"/>
      <c r="KV15" s="0"/>
      <c r="KW15" s="0"/>
      <c r="KX15" s="0"/>
      <c r="KY15" s="0"/>
      <c r="KZ15" s="0"/>
      <c r="LA15" s="0"/>
      <c r="LB15" s="0"/>
      <c r="LC15" s="0"/>
      <c r="LD15" s="0"/>
      <c r="LE15" s="0"/>
      <c r="LF15" s="0"/>
      <c r="LG15" s="0"/>
      <c r="LH15" s="0"/>
      <c r="LI15" s="0"/>
      <c r="LJ15" s="0"/>
      <c r="LK15" s="0"/>
      <c r="LL15" s="0"/>
      <c r="LM15" s="0"/>
      <c r="LN15" s="0"/>
      <c r="LO15" s="0"/>
      <c r="LP15" s="0"/>
      <c r="LQ15" s="0"/>
      <c r="LR15" s="0"/>
      <c r="LS15" s="0"/>
      <c r="LT15" s="0"/>
      <c r="LU15" s="0"/>
      <c r="LV15" s="0"/>
      <c r="LW15" s="0"/>
      <c r="LX15" s="0"/>
      <c r="LY15" s="0"/>
      <c r="LZ15" s="0"/>
      <c r="MA15" s="0"/>
      <c r="MB15" s="0"/>
      <c r="MC15" s="0"/>
      <c r="MD15" s="0"/>
      <c r="ME15" s="0"/>
      <c r="MF15" s="0"/>
      <c r="MG15" s="0"/>
      <c r="MH15" s="0"/>
      <c r="MI15" s="0"/>
      <c r="MJ15" s="0"/>
      <c r="MK15" s="0"/>
      <c r="ML15" s="0"/>
      <c r="MM15" s="0"/>
      <c r="MN15" s="0"/>
      <c r="MO15" s="0"/>
      <c r="MP15" s="0"/>
      <c r="MQ15" s="0"/>
      <c r="MR15" s="0"/>
      <c r="MS15" s="0"/>
      <c r="MT15" s="0"/>
      <c r="MU15" s="0"/>
      <c r="MV15" s="0"/>
      <c r="MW15" s="0"/>
      <c r="MX15" s="0"/>
      <c r="MY15" s="0"/>
      <c r="MZ15" s="0"/>
      <c r="NA15" s="0"/>
      <c r="NB15" s="0"/>
      <c r="NC15" s="0"/>
      <c r="ND15" s="0"/>
      <c r="NE15" s="0"/>
      <c r="NF15" s="0"/>
      <c r="NG15" s="0"/>
      <c r="NH15" s="0"/>
      <c r="NI15" s="0"/>
      <c r="NJ15" s="0"/>
      <c r="NK15" s="0"/>
      <c r="NL15" s="0"/>
      <c r="NM15" s="0"/>
      <c r="NN15" s="0"/>
      <c r="NO15" s="0"/>
      <c r="NP15" s="0"/>
      <c r="NQ15" s="0"/>
      <c r="NR15" s="0"/>
      <c r="NS15" s="0"/>
      <c r="NT15" s="0"/>
      <c r="NU15" s="0"/>
      <c r="NV15" s="0"/>
      <c r="NW15" s="0"/>
      <c r="NX15" s="0"/>
      <c r="NY15" s="0"/>
      <c r="NZ15" s="0"/>
      <c r="OA15" s="0"/>
      <c r="OB15" s="0"/>
      <c r="OC15" s="0"/>
      <c r="OD15" s="0"/>
      <c r="OE15" s="0"/>
      <c r="OF15" s="0"/>
      <c r="OG15" s="0"/>
      <c r="OH15" s="0"/>
      <c r="OI15" s="0"/>
      <c r="OJ15" s="0"/>
      <c r="OK15" s="0"/>
      <c r="OL15" s="0"/>
      <c r="OM15" s="0"/>
      <c r="ON15" s="0"/>
      <c r="OO15" s="0"/>
      <c r="OP15" s="0"/>
      <c r="OQ15" s="0"/>
      <c r="OR15" s="0"/>
      <c r="OS15" s="0"/>
      <c r="OT15" s="0"/>
      <c r="OU15" s="0"/>
      <c r="OV15" s="0"/>
      <c r="OW15" s="0"/>
      <c r="OX15" s="0"/>
      <c r="OY15" s="0"/>
      <c r="OZ15" s="0"/>
      <c r="PA15" s="0"/>
      <c r="PB15" s="0"/>
      <c r="PC15" s="0"/>
      <c r="PD15" s="0"/>
      <c r="PE15" s="0"/>
      <c r="PF15" s="0"/>
      <c r="PG15" s="0"/>
      <c r="PH15" s="0"/>
      <c r="PI15" s="0"/>
      <c r="PJ15" s="0"/>
      <c r="PK15" s="0"/>
      <c r="PL15" s="0"/>
      <c r="PM15" s="0"/>
      <c r="PN15" s="0"/>
      <c r="PO15" s="0"/>
      <c r="PP15" s="0"/>
      <c r="PQ15" s="0"/>
      <c r="PR15" s="0"/>
      <c r="PS15" s="0"/>
      <c r="PT15" s="0"/>
      <c r="PU15" s="0"/>
      <c r="PV15" s="0"/>
      <c r="PW15" s="0"/>
      <c r="PX15" s="0"/>
      <c r="PY15" s="0"/>
      <c r="PZ15" s="0"/>
      <c r="QA15" s="0"/>
      <c r="QB15" s="0"/>
      <c r="QC15" s="0"/>
      <c r="QD15" s="0"/>
      <c r="QE15" s="0"/>
      <c r="QF15" s="0"/>
      <c r="QG15" s="0"/>
      <c r="QH15" s="0"/>
      <c r="QI15" s="0"/>
      <c r="QJ15" s="0"/>
      <c r="QK15" s="0"/>
      <c r="QL15" s="0"/>
      <c r="QM15" s="0"/>
      <c r="QN15" s="0"/>
      <c r="QO15" s="0"/>
      <c r="QP15" s="0"/>
      <c r="QQ15" s="0"/>
      <c r="QR15" s="0"/>
      <c r="QS15" s="0"/>
      <c r="QT15" s="0"/>
      <c r="QU15" s="0"/>
      <c r="QV15" s="0"/>
      <c r="QW15" s="0"/>
      <c r="QX15" s="0"/>
      <c r="QY15" s="0"/>
      <c r="QZ15" s="0"/>
      <c r="RA15" s="0"/>
      <c r="RB15" s="0"/>
      <c r="RC15" s="0"/>
      <c r="RD15" s="0"/>
      <c r="RE15" s="0"/>
      <c r="RF15" s="0"/>
      <c r="RG15" s="0"/>
      <c r="RH15" s="0"/>
      <c r="RI15" s="0"/>
      <c r="RJ15" s="0"/>
      <c r="RK15" s="0"/>
      <c r="RL15" s="0"/>
      <c r="RM15" s="0"/>
      <c r="RN15" s="0"/>
      <c r="RO15" s="0"/>
      <c r="RP15" s="0"/>
      <c r="RQ15" s="0"/>
      <c r="RR15" s="0"/>
      <c r="RS15" s="0"/>
      <c r="RT15" s="0"/>
      <c r="RU15" s="0"/>
      <c r="RV15" s="0"/>
      <c r="RW15" s="0"/>
      <c r="RX15" s="0"/>
      <c r="RY15" s="0"/>
      <c r="RZ15" s="0"/>
      <c r="SA15" s="0"/>
      <c r="SB15" s="0"/>
      <c r="SC15" s="0"/>
      <c r="SD15" s="0"/>
      <c r="SE15" s="0"/>
      <c r="SF15" s="0"/>
      <c r="SG15" s="0"/>
      <c r="SH15" s="0"/>
      <c r="SI15" s="0"/>
      <c r="SJ15" s="0"/>
      <c r="SK15" s="0"/>
      <c r="SL15" s="0"/>
      <c r="SM15" s="0"/>
      <c r="SN15" s="0"/>
      <c r="SO15" s="0"/>
      <c r="SP15" s="0"/>
      <c r="SQ15" s="0"/>
      <c r="SR15" s="0"/>
      <c r="SS15" s="0"/>
      <c r="ST15" s="0"/>
      <c r="SU15" s="0"/>
      <c r="SV15" s="0"/>
      <c r="SW15" s="0"/>
      <c r="SX15" s="0"/>
      <c r="SY15" s="0"/>
      <c r="SZ15" s="0"/>
      <c r="TA15" s="0"/>
      <c r="TB15" s="0"/>
      <c r="TC15" s="0"/>
      <c r="TD15" s="0"/>
      <c r="TE15" s="0"/>
      <c r="TF15" s="0"/>
      <c r="TG15" s="0"/>
      <c r="TH15" s="0"/>
      <c r="TI15" s="0"/>
      <c r="TJ15" s="0"/>
      <c r="TK15" s="0"/>
      <c r="TL15" s="0"/>
      <c r="TM15" s="0"/>
      <c r="TN15" s="0"/>
      <c r="TO15" s="0"/>
      <c r="TP15" s="0"/>
      <c r="TQ15" s="0"/>
      <c r="TR15" s="0"/>
      <c r="TS15" s="0"/>
      <c r="TT15" s="0"/>
      <c r="TU15" s="0"/>
      <c r="TV15" s="0"/>
      <c r="TW15" s="0"/>
      <c r="TX15" s="0"/>
      <c r="TY15" s="0"/>
      <c r="TZ15" s="0"/>
      <c r="UA15" s="0"/>
      <c r="UB15" s="0"/>
      <c r="UC15" s="0"/>
      <c r="UD15" s="0"/>
      <c r="UE15" s="0"/>
      <c r="UF15" s="0"/>
      <c r="UG15" s="0"/>
      <c r="UH15" s="0"/>
      <c r="UI15" s="0"/>
      <c r="UJ15" s="0"/>
      <c r="UK15" s="0"/>
      <c r="UL15" s="0"/>
      <c r="UM15" s="0"/>
      <c r="UN15" s="0"/>
      <c r="UO15" s="0"/>
      <c r="UP15" s="0"/>
      <c r="UQ15" s="0"/>
      <c r="UR15" s="0"/>
      <c r="US15" s="0"/>
      <c r="UT15" s="0"/>
      <c r="UU15" s="0"/>
      <c r="UV15" s="0"/>
      <c r="UW15" s="0"/>
      <c r="UX15" s="0"/>
      <c r="UY15" s="0"/>
      <c r="UZ15" s="0"/>
      <c r="VA15" s="0"/>
      <c r="VB15" s="0"/>
      <c r="VC15" s="0"/>
      <c r="VD15" s="0"/>
      <c r="VE15" s="0"/>
      <c r="VF15" s="0"/>
      <c r="VG15" s="0"/>
      <c r="VH15" s="0"/>
      <c r="VI15" s="0"/>
      <c r="VJ15" s="0"/>
      <c r="VK15" s="0"/>
      <c r="VL15" s="0"/>
      <c r="VM15" s="0"/>
      <c r="VN15" s="0"/>
      <c r="VO15" s="0"/>
      <c r="VP15" s="0"/>
      <c r="VQ15" s="0"/>
      <c r="VR15" s="0"/>
      <c r="VS15" s="0"/>
      <c r="VT15" s="0"/>
      <c r="VU15" s="0"/>
      <c r="VV15" s="0"/>
      <c r="VW15" s="0"/>
      <c r="VX15" s="0"/>
      <c r="VY15" s="0"/>
      <c r="VZ15" s="0"/>
      <c r="WA15" s="0"/>
      <c r="WB15" s="0"/>
      <c r="WC15" s="0"/>
      <c r="WD15" s="0"/>
      <c r="WE15" s="0"/>
      <c r="WF15" s="0"/>
      <c r="WG15" s="0"/>
      <c r="WH15" s="0"/>
      <c r="WI15" s="0"/>
      <c r="WJ15" s="0"/>
      <c r="WK15" s="0"/>
      <c r="WL15" s="0"/>
      <c r="WM15" s="0"/>
      <c r="WN15" s="0"/>
      <c r="WO15" s="0"/>
      <c r="WP15" s="0"/>
      <c r="WQ15" s="0"/>
      <c r="WR15" s="0"/>
      <c r="WS15" s="0"/>
      <c r="WT15" s="0"/>
      <c r="WU15" s="0"/>
      <c r="WV15" s="0"/>
      <c r="WW15" s="0"/>
      <c r="WX15" s="0"/>
      <c r="WY15" s="0"/>
      <c r="WZ15" s="0"/>
      <c r="XA15" s="0"/>
      <c r="XB15" s="0"/>
      <c r="XC15" s="0"/>
      <c r="XD15" s="0"/>
      <c r="XE15" s="0"/>
      <c r="XF15" s="0"/>
      <c r="XG15" s="0"/>
      <c r="XH15" s="0"/>
      <c r="XI15" s="0"/>
      <c r="XJ15" s="0"/>
      <c r="XK15" s="0"/>
      <c r="XL15" s="0"/>
      <c r="XM15" s="0"/>
      <c r="XN15" s="0"/>
      <c r="XO15" s="0"/>
      <c r="XP15" s="0"/>
      <c r="XQ15" s="0"/>
      <c r="XR15" s="0"/>
      <c r="XS15" s="0"/>
      <c r="XT15" s="0"/>
      <c r="XU15" s="0"/>
      <c r="XV15" s="0"/>
      <c r="XW15" s="0"/>
      <c r="XX15" s="0"/>
      <c r="XY15" s="0"/>
      <c r="XZ15" s="0"/>
      <c r="YA15" s="0"/>
      <c r="YB15" s="0"/>
      <c r="YC15" s="0"/>
      <c r="YD15" s="0"/>
      <c r="YE15" s="0"/>
      <c r="YF15" s="0"/>
      <c r="YG15" s="0"/>
      <c r="YH15" s="0"/>
      <c r="YI15" s="0"/>
      <c r="YJ15" s="0"/>
      <c r="YK15" s="0"/>
      <c r="YL15" s="0"/>
      <c r="YM15" s="0"/>
      <c r="YN15" s="0"/>
      <c r="YO15" s="0"/>
      <c r="YP15" s="0"/>
      <c r="YQ15" s="0"/>
      <c r="YR15" s="0"/>
      <c r="YS15" s="0"/>
      <c r="YT15" s="0"/>
      <c r="YU15" s="0"/>
      <c r="YV15" s="0"/>
      <c r="YW15" s="0"/>
      <c r="YX15" s="0"/>
      <c r="YY15" s="0"/>
      <c r="YZ15" s="0"/>
      <c r="ZA15" s="0"/>
      <c r="ZB15" s="0"/>
      <c r="ZC15" s="0"/>
      <c r="ZD15" s="0"/>
      <c r="ZE15" s="0"/>
      <c r="ZF15" s="0"/>
      <c r="ZG15" s="0"/>
      <c r="ZH15" s="0"/>
      <c r="ZI15" s="0"/>
      <c r="ZJ15" s="0"/>
      <c r="ZK15" s="0"/>
      <c r="ZL15" s="0"/>
      <c r="ZM15" s="0"/>
      <c r="ZN15" s="0"/>
      <c r="ZO15" s="0"/>
      <c r="ZP15" s="0"/>
      <c r="ZQ15" s="0"/>
      <c r="ZR15" s="0"/>
      <c r="ZS15" s="0"/>
      <c r="ZT15" s="0"/>
      <c r="ZU15" s="0"/>
      <c r="ZV15" s="0"/>
      <c r="ZW15" s="0"/>
      <c r="ZX15" s="0"/>
      <c r="ZY15" s="0"/>
      <c r="ZZ15" s="0"/>
      <c r="AAA15" s="0"/>
      <c r="AAB15" s="0"/>
      <c r="AAC15" s="0"/>
      <c r="AAD15" s="0"/>
      <c r="AAE15" s="0"/>
      <c r="AAF15" s="0"/>
      <c r="AAG15" s="0"/>
      <c r="AAH15" s="0"/>
      <c r="AAI15" s="0"/>
      <c r="AAJ15" s="0"/>
      <c r="AAK15" s="0"/>
      <c r="AAL15" s="0"/>
      <c r="AAM15" s="0"/>
      <c r="AAN15" s="0"/>
      <c r="AAO15" s="0"/>
      <c r="AAP15" s="0"/>
      <c r="AAQ15" s="0"/>
      <c r="AAR15" s="0"/>
      <c r="AAS15" s="0"/>
      <c r="AAT15" s="0"/>
      <c r="AAU15" s="0"/>
      <c r="AAV15" s="0"/>
      <c r="AAW15" s="0"/>
      <c r="AAX15" s="0"/>
      <c r="AAY15" s="0"/>
      <c r="AAZ15" s="0"/>
      <c r="ABA15" s="0"/>
      <c r="ABB15" s="0"/>
      <c r="ABC15" s="0"/>
      <c r="ABD15" s="0"/>
      <c r="ABE15" s="0"/>
      <c r="ABF15" s="0"/>
      <c r="ABG15" s="0"/>
      <c r="ABH15" s="0"/>
      <c r="ABI15" s="0"/>
      <c r="ABJ15" s="0"/>
      <c r="ABK15" s="0"/>
      <c r="ABL15" s="0"/>
      <c r="ABM15" s="0"/>
      <c r="ABN15" s="0"/>
      <c r="ABO15" s="0"/>
      <c r="ABP15" s="0"/>
      <c r="ABQ15" s="0"/>
      <c r="ABR15" s="0"/>
      <c r="ABS15" s="0"/>
      <c r="ABT15" s="0"/>
      <c r="ABU15" s="0"/>
      <c r="ABV15" s="0"/>
      <c r="ABW15" s="0"/>
      <c r="ABX15" s="0"/>
      <c r="ABY15" s="0"/>
      <c r="ABZ15" s="0"/>
      <c r="ACA15" s="0"/>
      <c r="ACB15" s="0"/>
      <c r="ACC15" s="0"/>
      <c r="ACD15" s="0"/>
      <c r="ACE15" s="0"/>
      <c r="ACF15" s="0"/>
      <c r="ACG15" s="0"/>
      <c r="ACH15" s="0"/>
      <c r="ACI15" s="0"/>
      <c r="ACJ15" s="0"/>
      <c r="ACK15" s="0"/>
      <c r="ACL15" s="0"/>
      <c r="ACM15" s="0"/>
      <c r="ACN15" s="0"/>
      <c r="ACO15" s="0"/>
      <c r="ACP15" s="0"/>
      <c r="ACQ15" s="0"/>
      <c r="ACR15" s="0"/>
      <c r="ACS15" s="0"/>
      <c r="ACT15" s="0"/>
      <c r="ACU15" s="0"/>
      <c r="ACV15" s="0"/>
      <c r="ACW15" s="0"/>
      <c r="ACX15" s="0"/>
      <c r="ACY15" s="0"/>
      <c r="ACZ15" s="0"/>
      <c r="ADA15" s="0"/>
      <c r="ADB15" s="0"/>
      <c r="ADC15" s="0"/>
      <c r="ADD15" s="0"/>
      <c r="ADE15" s="0"/>
      <c r="ADF15" s="0"/>
      <c r="ADG15" s="0"/>
      <c r="ADH15" s="0"/>
      <c r="ADI15" s="0"/>
      <c r="ADJ15" s="0"/>
      <c r="ADK15" s="0"/>
      <c r="ADL15" s="0"/>
      <c r="ADM15" s="0"/>
      <c r="ADN15" s="0"/>
      <c r="ADO15" s="0"/>
      <c r="ADP15" s="0"/>
      <c r="ADQ15" s="0"/>
      <c r="ADR15" s="0"/>
      <c r="ADS15" s="0"/>
      <c r="ADT15" s="0"/>
      <c r="ADU15" s="0"/>
      <c r="ADV15" s="0"/>
      <c r="ADW15" s="0"/>
      <c r="ADX15" s="0"/>
      <c r="ADY15" s="0"/>
      <c r="ADZ15" s="0"/>
      <c r="AEA15" s="0"/>
      <c r="AEB15" s="0"/>
      <c r="AEC15" s="0"/>
      <c r="AED15" s="0"/>
      <c r="AEE15" s="0"/>
      <c r="AEF15" s="0"/>
      <c r="AEG15" s="0"/>
      <c r="AEH15" s="0"/>
      <c r="AEI15" s="0"/>
      <c r="AEJ15" s="0"/>
      <c r="AEK15" s="0"/>
      <c r="AEL15" s="0"/>
      <c r="AEM15" s="0"/>
      <c r="AEN15" s="0"/>
      <c r="AEO15" s="0"/>
      <c r="AEP15" s="0"/>
      <c r="AEQ15" s="0"/>
      <c r="AER15" s="0"/>
      <c r="AES15" s="0"/>
      <c r="AET15" s="0"/>
      <c r="AEU15" s="0"/>
      <c r="AEV15" s="0"/>
      <c r="AEW15" s="0"/>
      <c r="AEX15" s="0"/>
      <c r="AEY15" s="0"/>
      <c r="AEZ15" s="0"/>
      <c r="AFA15" s="0"/>
      <c r="AFB15" s="0"/>
      <c r="AFC15" s="0"/>
      <c r="AFD15" s="0"/>
      <c r="AFE15" s="0"/>
      <c r="AFF15" s="0"/>
      <c r="AFG15" s="0"/>
      <c r="AFH15" s="0"/>
      <c r="AFI15" s="0"/>
      <c r="AFJ15" s="0"/>
      <c r="AFK15" s="0"/>
      <c r="AFL15" s="0"/>
      <c r="AFM15" s="0"/>
      <c r="AFN15" s="0"/>
      <c r="AFO15" s="0"/>
      <c r="AFP15" s="0"/>
      <c r="AFQ15" s="0"/>
      <c r="AFR15" s="0"/>
      <c r="AFS15" s="0"/>
      <c r="AFT15" s="0"/>
      <c r="AFU15" s="0"/>
      <c r="AFV15" s="0"/>
      <c r="AFW15" s="0"/>
      <c r="AFX15" s="0"/>
      <c r="AFY15" s="0"/>
      <c r="AFZ15" s="0"/>
      <c r="AGA15" s="0"/>
      <c r="AGB15" s="0"/>
      <c r="AGC15" s="0"/>
      <c r="AGD15" s="0"/>
      <c r="AGE15" s="0"/>
      <c r="AGF15" s="0"/>
      <c r="AGG15" s="0"/>
      <c r="AGH15" s="0"/>
      <c r="AGI15" s="0"/>
      <c r="AGJ15" s="0"/>
      <c r="AGK15" s="0"/>
      <c r="AGL15" s="0"/>
      <c r="AGM15" s="0"/>
      <c r="AGN15" s="0"/>
      <c r="AGO15" s="0"/>
      <c r="AGP15" s="0"/>
      <c r="AGQ15" s="0"/>
      <c r="AGR15" s="0"/>
      <c r="AGS15" s="0"/>
      <c r="AGT15" s="0"/>
      <c r="AGU15" s="0"/>
      <c r="AGV15" s="0"/>
      <c r="AGW15" s="0"/>
      <c r="AGX15" s="0"/>
      <c r="AGY15" s="0"/>
      <c r="AGZ15" s="0"/>
      <c r="AHA15" s="0"/>
      <c r="AHB15" s="0"/>
      <c r="AHC15" s="0"/>
      <c r="AHD15" s="0"/>
      <c r="AHE15" s="0"/>
      <c r="AHF15" s="0"/>
      <c r="AHG15" s="0"/>
      <c r="AHH15" s="0"/>
      <c r="AHI15" s="0"/>
      <c r="AHJ15" s="0"/>
      <c r="AHK15" s="0"/>
      <c r="AHL15" s="0"/>
      <c r="AHM15" s="0"/>
      <c r="AHN15" s="0"/>
      <c r="AHO15" s="0"/>
      <c r="AHP15" s="0"/>
      <c r="AHQ15" s="0"/>
      <c r="AHR15" s="0"/>
      <c r="AHS15" s="0"/>
      <c r="AHT15" s="0"/>
      <c r="AHU15" s="0"/>
      <c r="AHV15" s="0"/>
      <c r="AHW15" s="0"/>
      <c r="AHX15" s="0"/>
      <c r="AHY15" s="0"/>
      <c r="AHZ15" s="0"/>
      <c r="AIA15" s="0"/>
      <c r="AIB15" s="0"/>
      <c r="AIC15" s="0"/>
      <c r="AID15" s="0"/>
      <c r="AIE15" s="0"/>
      <c r="AIF15" s="0"/>
      <c r="AIG15" s="0"/>
      <c r="AIH15" s="0"/>
      <c r="AII15" s="0"/>
      <c r="AIJ15" s="0"/>
      <c r="AIK15" s="0"/>
      <c r="AIL15" s="0"/>
      <c r="AIM15" s="0"/>
      <c r="AIN15" s="0"/>
      <c r="AIO15" s="0"/>
      <c r="AIP15" s="0"/>
      <c r="AIQ15" s="0"/>
      <c r="AIR15" s="0"/>
      <c r="AIS15" s="0"/>
      <c r="AIT15" s="0"/>
      <c r="AIU15" s="0"/>
      <c r="AIV15" s="0"/>
      <c r="AIW15" s="0"/>
      <c r="AIX15" s="0"/>
      <c r="AIY15" s="0"/>
      <c r="AIZ15" s="0"/>
      <c r="AJA15" s="0"/>
      <c r="AJB15" s="0"/>
      <c r="AJC15" s="0"/>
      <c r="AJD15" s="0"/>
      <c r="AJE15" s="0"/>
      <c r="AJF15" s="0"/>
      <c r="AJG15" s="0"/>
      <c r="AJH15" s="0"/>
      <c r="AJI15" s="0"/>
      <c r="AJJ15" s="0"/>
      <c r="AJK15" s="0"/>
      <c r="AJL15" s="0"/>
      <c r="AJM15" s="0"/>
      <c r="AJN15" s="0"/>
      <c r="AJO15" s="0"/>
      <c r="AJP15" s="0"/>
      <c r="AJQ15" s="0"/>
      <c r="AJR15" s="0"/>
      <c r="AJS15" s="0"/>
      <c r="AJT15" s="0"/>
      <c r="AJU15" s="0"/>
      <c r="AJV15" s="0"/>
      <c r="AJW15" s="0"/>
      <c r="AJX15" s="0"/>
      <c r="AJY15" s="0"/>
      <c r="AJZ15" s="0"/>
      <c r="AKA15" s="0"/>
      <c r="AKB15" s="0"/>
      <c r="AKC15" s="0"/>
      <c r="AKD15" s="0"/>
      <c r="AKE15" s="0"/>
      <c r="AKF15" s="0"/>
      <c r="AKG15" s="0"/>
      <c r="AKH15" s="0"/>
      <c r="AKI15" s="0"/>
      <c r="AKJ15" s="0"/>
      <c r="AKK15" s="0"/>
      <c r="AKL15" s="0"/>
      <c r="AKM15" s="0"/>
      <c r="AKN15" s="0"/>
      <c r="AKO15" s="0"/>
      <c r="AKP15" s="0"/>
      <c r="AKQ15" s="0"/>
      <c r="AKR15" s="0"/>
      <c r="AKS15" s="0"/>
      <c r="AKT15" s="0"/>
      <c r="AKU15" s="0"/>
      <c r="AKV15" s="0"/>
      <c r="AKW15" s="0"/>
      <c r="AKX15" s="0"/>
      <c r="AKY15" s="0"/>
      <c r="AKZ15" s="0"/>
      <c r="ALA15" s="0"/>
      <c r="ALB15" s="0"/>
      <c r="ALC15" s="0"/>
      <c r="ALD15" s="0"/>
      <c r="ALE15" s="0"/>
      <c r="ALF15" s="0"/>
      <c r="ALG15" s="0"/>
      <c r="ALH15" s="0"/>
      <c r="ALI15" s="0"/>
      <c r="ALJ15" s="0"/>
      <c r="ALK15" s="0"/>
      <c r="ALL15" s="0"/>
      <c r="ALM15" s="0"/>
      <c r="ALN15" s="0"/>
      <c r="ALO15" s="0"/>
      <c r="ALP15" s="0"/>
      <c r="ALQ15" s="0"/>
      <c r="ALR15" s="0"/>
      <c r="ALS15" s="0"/>
      <c r="ALT15" s="0"/>
      <c r="ALU15" s="0"/>
      <c r="ALV15" s="0"/>
      <c r="ALW15" s="0"/>
      <c r="ALX15" s="0"/>
      <c r="ALY15" s="0"/>
      <c r="ALZ15" s="0"/>
      <c r="AMA15" s="0"/>
      <c r="AMB15" s="0"/>
      <c r="AMC15" s="0"/>
      <c r="AMD15" s="0"/>
      <c r="AME15" s="0"/>
      <c r="AMF15" s="0"/>
      <c r="AMG15" s="0"/>
      <c r="AMH15" s="0"/>
      <c r="AMI15" s="0"/>
      <c r="AMJ15" s="0"/>
    </row>
    <row r="16" customFormat="false" ht="14.9" hidden="false" customHeight="true" outlineLevel="0" collapsed="false">
      <c r="A16" s="0"/>
      <c r="B16" s="193" t="s">
        <v>252</v>
      </c>
      <c r="C16" s="190"/>
      <c r="D16" s="190"/>
      <c r="E16" s="190"/>
      <c r="F16" s="190"/>
      <c r="G16" s="190"/>
      <c r="H16" s="190"/>
      <c r="I16" s="190"/>
      <c r="J16" s="190"/>
      <c r="K16" s="190"/>
      <c r="L16" s="190"/>
      <c r="M16" s="190"/>
      <c r="N16" s="190"/>
      <c r="O16" s="190"/>
      <c r="P16" s="190"/>
      <c r="Q16" s="190"/>
      <c r="R16" s="190"/>
      <c r="S16" s="190"/>
      <c r="T16" s="190"/>
      <c r="U16" s="190"/>
      <c r="V16" s="190"/>
      <c r="W16" s="190"/>
      <c r="X16" s="190"/>
      <c r="Y16" s="190"/>
      <c r="Z16" s="190"/>
      <c r="AA16" s="190"/>
      <c r="AB16" s="190"/>
      <c r="AC16" s="190"/>
      <c r="AD16" s="190"/>
      <c r="AE16" s="190"/>
      <c r="AF16" s="190"/>
      <c r="AG16" s="190"/>
      <c r="AH16" s="191"/>
      <c r="AI16" s="191"/>
      <c r="AJ16" s="191"/>
      <c r="AK16" s="191"/>
      <c r="AL16" s="190" t="s">
        <v>253</v>
      </c>
      <c r="AM16" s="191"/>
      <c r="AN16" s="190"/>
      <c r="AO16" s="190"/>
      <c r="AP16" s="190"/>
      <c r="AQ16" s="190"/>
      <c r="AR16" s="190"/>
      <c r="AS16" s="190" t="s">
        <v>254</v>
      </c>
      <c r="AT16" s="214"/>
      <c r="AU16" s="214"/>
      <c r="AV16" s="214"/>
      <c r="AW16" s="214"/>
      <c r="AX16" s="214"/>
      <c r="AY16" s="214"/>
      <c r="AZ16" s="190" t="s">
        <v>255</v>
      </c>
      <c r="BA16" s="190" t="s">
        <v>256</v>
      </c>
      <c r="BB16" s="215"/>
      <c r="BC16" s="193"/>
      <c r="BD16" s="215"/>
      <c r="BE16" s="0"/>
      <c r="BF16" s="0"/>
      <c r="BG16" s="0"/>
      <c r="BH16" s="0"/>
      <c r="BI16" s="0"/>
      <c r="BJ16" s="0"/>
      <c r="BK16" s="0"/>
      <c r="BL16" s="0"/>
      <c r="BM16" s="0"/>
      <c r="BN16" s="0"/>
      <c r="BO16" s="0"/>
      <c r="BP16" s="0"/>
      <c r="BQ16" s="0"/>
      <c r="BR16" s="0"/>
      <c r="BS16" s="0"/>
      <c r="BT16" s="0"/>
      <c r="BU16" s="0"/>
      <c r="BV16" s="0"/>
      <c r="BW16" s="0"/>
      <c r="BX16" s="0"/>
      <c r="BY16" s="0"/>
      <c r="BZ16" s="0"/>
      <c r="CA16" s="0"/>
      <c r="CB16" s="0"/>
      <c r="CC16" s="0"/>
      <c r="CD16" s="0"/>
      <c r="CE16" s="0"/>
      <c r="CF16" s="0"/>
      <c r="CG16" s="0"/>
      <c r="CH16" s="0"/>
      <c r="CI16" s="0"/>
      <c r="CJ16" s="0"/>
      <c r="CK16" s="0"/>
      <c r="CL16" s="0"/>
      <c r="CM16" s="0"/>
      <c r="CN16" s="0"/>
      <c r="CO16" s="0"/>
      <c r="CP16" s="0"/>
      <c r="CQ16" s="0"/>
      <c r="CR16" s="0"/>
      <c r="CS16" s="0"/>
      <c r="CT16" s="0"/>
      <c r="CU16" s="0"/>
      <c r="CV16" s="0"/>
      <c r="CW16" s="0"/>
      <c r="CX16" s="0"/>
      <c r="CY16" s="0"/>
      <c r="CZ16" s="0"/>
      <c r="DA16" s="0"/>
      <c r="DB16" s="0"/>
      <c r="DC16" s="0"/>
      <c r="DD16" s="0"/>
      <c r="DE16" s="0"/>
      <c r="DF16" s="0"/>
      <c r="DG16" s="0"/>
      <c r="DH16" s="0"/>
      <c r="DI16" s="0"/>
      <c r="DJ16" s="0"/>
      <c r="DK16" s="0"/>
      <c r="DL16" s="0"/>
      <c r="DM16" s="0"/>
      <c r="DN16" s="0"/>
      <c r="DO16" s="0"/>
      <c r="DP16" s="0"/>
      <c r="DQ16" s="0"/>
      <c r="DR16" s="0"/>
      <c r="DS16" s="0"/>
      <c r="DT16" s="0"/>
      <c r="DU16" s="0"/>
      <c r="DV16" s="0"/>
      <c r="DW16" s="0"/>
      <c r="DX16" s="0"/>
      <c r="DY16" s="0"/>
      <c r="DZ16" s="0"/>
      <c r="EA16" s="0"/>
      <c r="EB16" s="0"/>
      <c r="EC16" s="0"/>
      <c r="ED16" s="0"/>
      <c r="EE16" s="0"/>
      <c r="EF16" s="0"/>
      <c r="EG16" s="0"/>
      <c r="EH16" s="0"/>
      <c r="EI16" s="0"/>
      <c r="EJ16" s="0"/>
      <c r="EK16" s="0"/>
      <c r="EL16" s="0"/>
      <c r="EM16" s="0"/>
      <c r="EN16" s="0"/>
      <c r="EO16" s="0"/>
      <c r="EP16" s="0"/>
      <c r="EQ16" s="0"/>
      <c r="ER16" s="0"/>
      <c r="ES16" s="0"/>
      <c r="ET16" s="0"/>
      <c r="EU16" s="0"/>
      <c r="EV16" s="0"/>
      <c r="EW16" s="0"/>
      <c r="EX16" s="0"/>
      <c r="EY16" s="0"/>
      <c r="EZ16" s="0"/>
      <c r="FA16" s="0"/>
      <c r="FB16" s="0"/>
      <c r="FC16" s="0"/>
      <c r="FD16" s="0"/>
      <c r="FE16" s="0"/>
      <c r="FF16" s="0"/>
      <c r="FG16" s="0"/>
      <c r="FH16" s="0"/>
      <c r="FI16" s="0"/>
      <c r="FJ16" s="0"/>
      <c r="FK16" s="0"/>
      <c r="FL16" s="0"/>
      <c r="FM16" s="0"/>
      <c r="FN16" s="0"/>
      <c r="FO16" s="0"/>
      <c r="FP16" s="0"/>
      <c r="FQ16" s="0"/>
      <c r="FR16" s="0"/>
      <c r="FS16" s="0"/>
      <c r="FT16" s="0"/>
      <c r="FU16" s="0"/>
      <c r="FV16" s="0"/>
      <c r="FW16" s="0"/>
      <c r="FX16" s="0"/>
      <c r="FY16" s="0"/>
      <c r="FZ16" s="0"/>
      <c r="GA16" s="0"/>
      <c r="GB16" s="0"/>
      <c r="GC16" s="0"/>
      <c r="GD16" s="0"/>
      <c r="GE16" s="0"/>
      <c r="GF16" s="0"/>
      <c r="GG16" s="0"/>
      <c r="GH16" s="0"/>
      <c r="GI16" s="0"/>
      <c r="GJ16" s="0"/>
      <c r="GK16" s="0"/>
      <c r="GL16" s="0"/>
      <c r="GM16" s="0"/>
      <c r="GN16" s="0"/>
      <c r="GO16" s="0"/>
      <c r="GP16" s="0"/>
      <c r="GQ16" s="0"/>
      <c r="GR16" s="0"/>
      <c r="GS16" s="0"/>
      <c r="GT16" s="0"/>
      <c r="GU16" s="0"/>
      <c r="GV16" s="0"/>
      <c r="GW16" s="0"/>
      <c r="GX16" s="0"/>
      <c r="GY16" s="0"/>
      <c r="GZ16" s="0"/>
      <c r="HA16" s="0"/>
      <c r="HB16" s="0"/>
      <c r="HC16" s="0"/>
      <c r="HD16" s="0"/>
      <c r="HE16" s="0"/>
      <c r="HF16" s="0"/>
      <c r="HG16" s="0"/>
      <c r="HH16" s="0"/>
      <c r="HI16" s="0"/>
      <c r="HJ16" s="0"/>
      <c r="HK16" s="0"/>
      <c r="HL16" s="0"/>
      <c r="HM16" s="0"/>
      <c r="HN16" s="0"/>
      <c r="HO16" s="0"/>
      <c r="HP16" s="0"/>
      <c r="HQ16" s="0"/>
      <c r="HR16" s="0"/>
      <c r="HS16" s="0"/>
      <c r="HT16" s="0"/>
      <c r="HU16" s="0"/>
      <c r="HV16" s="0"/>
      <c r="HW16" s="0"/>
      <c r="HX16" s="0"/>
      <c r="HY16" s="0"/>
      <c r="HZ16" s="0"/>
      <c r="IA16" s="0"/>
      <c r="IB16" s="0"/>
      <c r="IC16" s="0"/>
      <c r="ID16" s="0"/>
      <c r="IE16" s="0"/>
      <c r="IF16" s="0"/>
      <c r="IG16" s="0"/>
      <c r="IH16" s="0"/>
      <c r="II16" s="0"/>
      <c r="IJ16" s="0"/>
      <c r="IK16" s="0"/>
      <c r="IL16" s="0"/>
      <c r="IM16" s="0"/>
      <c r="IN16" s="0"/>
      <c r="IO16" s="0"/>
      <c r="IP16" s="0"/>
      <c r="IQ16" s="0"/>
      <c r="IR16" s="0"/>
      <c r="IS16" s="0"/>
      <c r="IT16" s="0"/>
      <c r="IU16" s="0"/>
      <c r="IV16" s="0"/>
      <c r="IW16" s="0"/>
      <c r="IX16" s="0"/>
      <c r="IY16" s="0"/>
      <c r="IZ16" s="0"/>
      <c r="JA16" s="0"/>
      <c r="JB16" s="0"/>
      <c r="JC16" s="0"/>
      <c r="JD16" s="0"/>
      <c r="JE16" s="0"/>
      <c r="JF16" s="0"/>
      <c r="JG16" s="0"/>
      <c r="JH16" s="0"/>
      <c r="JI16" s="0"/>
      <c r="JJ16" s="0"/>
      <c r="JK16" s="0"/>
      <c r="JL16" s="0"/>
      <c r="JM16" s="0"/>
      <c r="JN16" s="0"/>
      <c r="JO16" s="0"/>
      <c r="JP16" s="0"/>
      <c r="JQ16" s="0"/>
      <c r="JR16" s="0"/>
      <c r="JS16" s="0"/>
      <c r="JT16" s="0"/>
      <c r="JU16" s="0"/>
      <c r="JV16" s="0"/>
      <c r="JW16" s="0"/>
      <c r="JX16" s="0"/>
      <c r="JY16" s="0"/>
      <c r="JZ16" s="0"/>
      <c r="KA16" s="0"/>
      <c r="KB16" s="0"/>
      <c r="KC16" s="0"/>
      <c r="KD16" s="0"/>
      <c r="KE16" s="0"/>
      <c r="KF16" s="0"/>
      <c r="KG16" s="0"/>
      <c r="KH16" s="0"/>
      <c r="KI16" s="0"/>
      <c r="KJ16" s="0"/>
      <c r="KK16" s="0"/>
      <c r="KL16" s="0"/>
      <c r="KM16" s="0"/>
      <c r="KN16" s="0"/>
      <c r="KO16" s="0"/>
      <c r="KP16" s="0"/>
      <c r="KQ16" s="0"/>
      <c r="KR16" s="0"/>
      <c r="KS16" s="0"/>
      <c r="KT16" s="0"/>
      <c r="KU16" s="0"/>
      <c r="KV16" s="0"/>
      <c r="KW16" s="0"/>
      <c r="KX16" s="0"/>
      <c r="KY16" s="0"/>
      <c r="KZ16" s="0"/>
      <c r="LA16" s="0"/>
      <c r="LB16" s="0"/>
      <c r="LC16" s="0"/>
      <c r="LD16" s="0"/>
      <c r="LE16" s="0"/>
      <c r="LF16" s="0"/>
      <c r="LG16" s="0"/>
      <c r="LH16" s="0"/>
      <c r="LI16" s="0"/>
      <c r="LJ16" s="0"/>
      <c r="LK16" s="0"/>
      <c r="LL16" s="0"/>
      <c r="LM16" s="0"/>
      <c r="LN16" s="0"/>
      <c r="LO16" s="0"/>
      <c r="LP16" s="0"/>
      <c r="LQ16" s="0"/>
      <c r="LR16" s="0"/>
      <c r="LS16" s="0"/>
      <c r="LT16" s="0"/>
      <c r="LU16" s="0"/>
      <c r="LV16" s="0"/>
      <c r="LW16" s="0"/>
      <c r="LX16" s="0"/>
      <c r="LY16" s="0"/>
      <c r="LZ16" s="0"/>
      <c r="MA16" s="0"/>
      <c r="MB16" s="0"/>
      <c r="MC16" s="0"/>
      <c r="MD16" s="0"/>
      <c r="ME16" s="0"/>
      <c r="MF16" s="0"/>
      <c r="MG16" s="0"/>
      <c r="MH16" s="0"/>
      <c r="MI16" s="0"/>
      <c r="MJ16" s="0"/>
      <c r="MK16" s="0"/>
      <c r="ML16" s="0"/>
      <c r="MM16" s="0"/>
      <c r="MN16" s="0"/>
      <c r="MO16" s="0"/>
      <c r="MP16" s="0"/>
      <c r="MQ16" s="0"/>
      <c r="MR16" s="0"/>
      <c r="MS16" s="0"/>
      <c r="MT16" s="0"/>
      <c r="MU16" s="0"/>
      <c r="MV16" s="0"/>
      <c r="MW16" s="0"/>
      <c r="MX16" s="0"/>
      <c r="MY16" s="0"/>
      <c r="MZ16" s="0"/>
      <c r="NA16" s="0"/>
      <c r="NB16" s="0"/>
      <c r="NC16" s="0"/>
      <c r="ND16" s="0"/>
      <c r="NE16" s="0"/>
      <c r="NF16" s="0"/>
      <c r="NG16" s="0"/>
      <c r="NH16" s="0"/>
      <c r="NI16" s="0"/>
      <c r="NJ16" s="0"/>
      <c r="NK16" s="0"/>
      <c r="NL16" s="0"/>
      <c r="NM16" s="0"/>
      <c r="NN16" s="0"/>
      <c r="NO16" s="0"/>
      <c r="NP16" s="0"/>
      <c r="NQ16" s="0"/>
      <c r="NR16" s="0"/>
      <c r="NS16" s="0"/>
      <c r="NT16" s="0"/>
      <c r="NU16" s="0"/>
      <c r="NV16" s="0"/>
      <c r="NW16" s="0"/>
      <c r="NX16" s="0"/>
      <c r="NY16" s="0"/>
      <c r="NZ16" s="0"/>
      <c r="OA16" s="0"/>
      <c r="OB16" s="0"/>
      <c r="OC16" s="0"/>
      <c r="OD16" s="0"/>
      <c r="OE16" s="0"/>
      <c r="OF16" s="0"/>
      <c r="OG16" s="0"/>
      <c r="OH16" s="0"/>
      <c r="OI16" s="0"/>
      <c r="OJ16" s="0"/>
      <c r="OK16" s="0"/>
      <c r="OL16" s="0"/>
      <c r="OM16" s="0"/>
      <c r="ON16" s="0"/>
      <c r="OO16" s="0"/>
      <c r="OP16" s="0"/>
      <c r="OQ16" s="0"/>
      <c r="OR16" s="0"/>
      <c r="OS16" s="0"/>
      <c r="OT16" s="0"/>
      <c r="OU16" s="0"/>
      <c r="OV16" s="0"/>
      <c r="OW16" s="0"/>
      <c r="OX16" s="0"/>
      <c r="OY16" s="0"/>
      <c r="OZ16" s="0"/>
      <c r="PA16" s="0"/>
      <c r="PB16" s="0"/>
      <c r="PC16" s="0"/>
      <c r="PD16" s="0"/>
      <c r="PE16" s="0"/>
      <c r="PF16" s="0"/>
      <c r="PG16" s="0"/>
      <c r="PH16" s="0"/>
      <c r="PI16" s="0"/>
      <c r="PJ16" s="0"/>
      <c r="PK16" s="0"/>
      <c r="PL16" s="0"/>
      <c r="PM16" s="0"/>
      <c r="PN16" s="0"/>
      <c r="PO16" s="0"/>
      <c r="PP16" s="0"/>
      <c r="PQ16" s="0"/>
      <c r="PR16" s="0"/>
      <c r="PS16" s="0"/>
      <c r="PT16" s="0"/>
      <c r="PU16" s="0"/>
      <c r="PV16" s="0"/>
      <c r="PW16" s="0"/>
      <c r="PX16" s="0"/>
      <c r="PY16" s="0"/>
      <c r="PZ16" s="0"/>
      <c r="QA16" s="0"/>
      <c r="QB16" s="0"/>
      <c r="QC16" s="0"/>
      <c r="QD16" s="0"/>
      <c r="QE16" s="0"/>
      <c r="QF16" s="0"/>
      <c r="QG16" s="0"/>
      <c r="QH16" s="0"/>
      <c r="QI16" s="0"/>
      <c r="QJ16" s="0"/>
      <c r="QK16" s="0"/>
      <c r="QL16" s="0"/>
      <c r="QM16" s="0"/>
      <c r="QN16" s="0"/>
      <c r="QO16" s="0"/>
      <c r="QP16" s="0"/>
      <c r="QQ16" s="0"/>
      <c r="QR16" s="0"/>
      <c r="QS16" s="0"/>
      <c r="QT16" s="0"/>
      <c r="QU16" s="0"/>
      <c r="QV16" s="0"/>
      <c r="QW16" s="0"/>
      <c r="QX16" s="0"/>
      <c r="QY16" s="0"/>
      <c r="QZ16" s="0"/>
      <c r="RA16" s="0"/>
      <c r="RB16" s="0"/>
      <c r="RC16" s="0"/>
      <c r="RD16" s="0"/>
      <c r="RE16" s="0"/>
      <c r="RF16" s="0"/>
      <c r="RG16" s="0"/>
      <c r="RH16" s="0"/>
      <c r="RI16" s="0"/>
      <c r="RJ16" s="0"/>
      <c r="RK16" s="0"/>
      <c r="RL16" s="0"/>
      <c r="RM16" s="0"/>
      <c r="RN16" s="0"/>
      <c r="RO16" s="0"/>
      <c r="RP16" s="0"/>
      <c r="RQ16" s="0"/>
      <c r="RR16" s="0"/>
      <c r="RS16" s="0"/>
      <c r="RT16" s="0"/>
      <c r="RU16" s="0"/>
      <c r="RV16" s="0"/>
      <c r="RW16" s="0"/>
      <c r="RX16" s="0"/>
      <c r="RY16" s="0"/>
      <c r="RZ16" s="0"/>
      <c r="SA16" s="0"/>
      <c r="SB16" s="0"/>
      <c r="SC16" s="0"/>
      <c r="SD16" s="0"/>
      <c r="SE16" s="0"/>
      <c r="SF16" s="0"/>
      <c r="SG16" s="0"/>
      <c r="SH16" s="0"/>
      <c r="SI16" s="0"/>
      <c r="SJ16" s="0"/>
      <c r="SK16" s="0"/>
      <c r="SL16" s="0"/>
      <c r="SM16" s="0"/>
      <c r="SN16" s="0"/>
      <c r="SO16" s="0"/>
      <c r="SP16" s="0"/>
      <c r="SQ16" s="0"/>
      <c r="SR16" s="0"/>
      <c r="SS16" s="0"/>
      <c r="ST16" s="0"/>
      <c r="SU16" s="0"/>
      <c r="SV16" s="0"/>
      <c r="SW16" s="0"/>
      <c r="SX16" s="0"/>
      <c r="SY16" s="0"/>
      <c r="SZ16" s="0"/>
      <c r="TA16" s="0"/>
      <c r="TB16" s="0"/>
      <c r="TC16" s="0"/>
      <c r="TD16" s="0"/>
      <c r="TE16" s="0"/>
      <c r="TF16" s="0"/>
      <c r="TG16" s="0"/>
      <c r="TH16" s="0"/>
      <c r="TI16" s="0"/>
      <c r="TJ16" s="0"/>
      <c r="TK16" s="0"/>
      <c r="TL16" s="0"/>
      <c r="TM16" s="0"/>
      <c r="TN16" s="0"/>
      <c r="TO16" s="0"/>
      <c r="TP16" s="0"/>
      <c r="TQ16" s="0"/>
      <c r="TR16" s="0"/>
      <c r="TS16" s="0"/>
      <c r="TT16" s="0"/>
      <c r="TU16" s="0"/>
      <c r="TV16" s="0"/>
      <c r="TW16" s="0"/>
      <c r="TX16" s="0"/>
      <c r="TY16" s="0"/>
      <c r="TZ16" s="0"/>
      <c r="UA16" s="0"/>
      <c r="UB16" s="0"/>
      <c r="UC16" s="0"/>
      <c r="UD16" s="0"/>
      <c r="UE16" s="0"/>
      <c r="UF16" s="0"/>
      <c r="UG16" s="0"/>
      <c r="UH16" s="0"/>
      <c r="UI16" s="0"/>
      <c r="UJ16" s="0"/>
      <c r="UK16" s="0"/>
      <c r="UL16" s="0"/>
      <c r="UM16" s="0"/>
      <c r="UN16" s="0"/>
      <c r="UO16" s="0"/>
      <c r="UP16" s="0"/>
      <c r="UQ16" s="0"/>
      <c r="UR16" s="0"/>
      <c r="US16" s="0"/>
      <c r="UT16" s="0"/>
      <c r="UU16" s="0"/>
      <c r="UV16" s="0"/>
      <c r="UW16" s="0"/>
      <c r="UX16" s="0"/>
      <c r="UY16" s="0"/>
      <c r="UZ16" s="0"/>
      <c r="VA16" s="0"/>
      <c r="VB16" s="0"/>
      <c r="VC16" s="0"/>
      <c r="VD16" s="0"/>
      <c r="VE16" s="0"/>
      <c r="VF16" s="0"/>
      <c r="VG16" s="0"/>
      <c r="VH16" s="0"/>
      <c r="VI16" s="0"/>
      <c r="VJ16" s="0"/>
      <c r="VK16" s="0"/>
      <c r="VL16" s="0"/>
      <c r="VM16" s="0"/>
      <c r="VN16" s="0"/>
      <c r="VO16" s="0"/>
      <c r="VP16" s="0"/>
      <c r="VQ16" s="0"/>
      <c r="VR16" s="0"/>
      <c r="VS16" s="0"/>
      <c r="VT16" s="0"/>
      <c r="VU16" s="0"/>
      <c r="VV16" s="0"/>
      <c r="VW16" s="0"/>
      <c r="VX16" s="0"/>
      <c r="VY16" s="0"/>
      <c r="VZ16" s="0"/>
      <c r="WA16" s="0"/>
      <c r="WB16" s="0"/>
      <c r="WC16" s="0"/>
      <c r="WD16" s="0"/>
      <c r="WE16" s="0"/>
      <c r="WF16" s="0"/>
      <c r="WG16" s="0"/>
      <c r="WH16" s="0"/>
      <c r="WI16" s="0"/>
      <c r="WJ16" s="0"/>
      <c r="WK16" s="0"/>
      <c r="WL16" s="0"/>
      <c r="WM16" s="0"/>
      <c r="WN16" s="0"/>
      <c r="WO16" s="0"/>
      <c r="WP16" s="0"/>
      <c r="WQ16" s="0"/>
      <c r="WR16" s="0"/>
      <c r="WS16" s="0"/>
      <c r="WT16" s="0"/>
      <c r="WU16" s="0"/>
      <c r="WV16" s="0"/>
      <c r="WW16" s="0"/>
      <c r="WX16" s="0"/>
      <c r="WY16" s="0"/>
      <c r="WZ16" s="0"/>
      <c r="XA16" s="0"/>
      <c r="XB16" s="0"/>
      <c r="XC16" s="0"/>
      <c r="XD16" s="0"/>
      <c r="XE16" s="0"/>
      <c r="XF16" s="0"/>
      <c r="XG16" s="0"/>
      <c r="XH16" s="0"/>
      <c r="XI16" s="0"/>
      <c r="XJ16" s="0"/>
      <c r="XK16" s="0"/>
      <c r="XL16" s="0"/>
      <c r="XM16" s="0"/>
      <c r="XN16" s="0"/>
      <c r="XO16" s="0"/>
      <c r="XP16" s="0"/>
      <c r="XQ16" s="0"/>
      <c r="XR16" s="0"/>
      <c r="XS16" s="0"/>
      <c r="XT16" s="0"/>
      <c r="XU16" s="0"/>
      <c r="XV16" s="0"/>
      <c r="XW16" s="0"/>
      <c r="XX16" s="0"/>
      <c r="XY16" s="0"/>
      <c r="XZ16" s="0"/>
      <c r="YA16" s="0"/>
      <c r="YB16" s="0"/>
      <c r="YC16" s="0"/>
      <c r="YD16" s="0"/>
      <c r="YE16" s="0"/>
      <c r="YF16" s="0"/>
      <c r="YG16" s="0"/>
      <c r="YH16" s="0"/>
      <c r="YI16" s="0"/>
      <c r="YJ16" s="0"/>
      <c r="YK16" s="0"/>
      <c r="YL16" s="0"/>
      <c r="YM16" s="0"/>
      <c r="YN16" s="0"/>
      <c r="YO16" s="0"/>
      <c r="YP16" s="0"/>
      <c r="YQ16" s="0"/>
      <c r="YR16" s="0"/>
      <c r="YS16" s="0"/>
      <c r="YT16" s="0"/>
      <c r="YU16" s="0"/>
      <c r="YV16" s="0"/>
      <c r="YW16" s="0"/>
      <c r="YX16" s="0"/>
      <c r="YY16" s="0"/>
      <c r="YZ16" s="0"/>
      <c r="ZA16" s="0"/>
      <c r="ZB16" s="0"/>
      <c r="ZC16" s="0"/>
      <c r="ZD16" s="0"/>
      <c r="ZE16" s="0"/>
      <c r="ZF16" s="0"/>
      <c r="ZG16" s="0"/>
      <c r="ZH16" s="0"/>
      <c r="ZI16" s="0"/>
      <c r="ZJ16" s="0"/>
      <c r="ZK16" s="0"/>
      <c r="ZL16" s="0"/>
      <c r="ZM16" s="0"/>
      <c r="ZN16" s="0"/>
      <c r="ZO16" s="0"/>
      <c r="ZP16" s="0"/>
      <c r="ZQ16" s="0"/>
      <c r="ZR16" s="0"/>
      <c r="ZS16" s="0"/>
      <c r="ZT16" s="0"/>
      <c r="ZU16" s="0"/>
      <c r="ZV16" s="0"/>
      <c r="ZW16" s="0"/>
      <c r="ZX16" s="0"/>
      <c r="ZY16" s="0"/>
      <c r="ZZ16" s="0"/>
      <c r="AAA16" s="0"/>
      <c r="AAB16" s="0"/>
      <c r="AAC16" s="0"/>
      <c r="AAD16" s="0"/>
      <c r="AAE16" s="0"/>
      <c r="AAF16" s="0"/>
      <c r="AAG16" s="0"/>
      <c r="AAH16" s="0"/>
      <c r="AAI16" s="0"/>
      <c r="AAJ16" s="0"/>
      <c r="AAK16" s="0"/>
      <c r="AAL16" s="0"/>
      <c r="AAM16" s="0"/>
      <c r="AAN16" s="0"/>
      <c r="AAO16" s="0"/>
      <c r="AAP16" s="0"/>
      <c r="AAQ16" s="0"/>
      <c r="AAR16" s="0"/>
      <c r="AAS16" s="0"/>
      <c r="AAT16" s="0"/>
      <c r="AAU16" s="0"/>
      <c r="AAV16" s="0"/>
      <c r="AAW16" s="0"/>
      <c r="AAX16" s="0"/>
      <c r="AAY16" s="0"/>
      <c r="AAZ16" s="0"/>
      <c r="ABA16" s="0"/>
      <c r="ABB16" s="0"/>
      <c r="ABC16" s="0"/>
      <c r="ABD16" s="0"/>
      <c r="ABE16" s="0"/>
      <c r="ABF16" s="0"/>
      <c r="ABG16" s="0"/>
      <c r="ABH16" s="0"/>
      <c r="ABI16" s="0"/>
      <c r="ABJ16" s="0"/>
      <c r="ABK16" s="0"/>
      <c r="ABL16" s="0"/>
      <c r="ABM16" s="0"/>
      <c r="ABN16" s="0"/>
      <c r="ABO16" s="0"/>
      <c r="ABP16" s="0"/>
      <c r="ABQ16" s="0"/>
      <c r="ABR16" s="0"/>
      <c r="ABS16" s="0"/>
      <c r="ABT16" s="0"/>
      <c r="ABU16" s="0"/>
      <c r="ABV16" s="0"/>
      <c r="ABW16" s="0"/>
      <c r="ABX16" s="0"/>
      <c r="ABY16" s="0"/>
      <c r="ABZ16" s="0"/>
      <c r="ACA16" s="0"/>
      <c r="ACB16" s="0"/>
      <c r="ACC16" s="0"/>
      <c r="ACD16" s="0"/>
      <c r="ACE16" s="0"/>
      <c r="ACF16" s="0"/>
      <c r="ACG16" s="0"/>
      <c r="ACH16" s="0"/>
      <c r="ACI16" s="0"/>
      <c r="ACJ16" s="0"/>
      <c r="ACK16" s="0"/>
      <c r="ACL16" s="0"/>
      <c r="ACM16" s="0"/>
      <c r="ACN16" s="0"/>
      <c r="ACO16" s="0"/>
      <c r="ACP16" s="0"/>
      <c r="ACQ16" s="0"/>
      <c r="ACR16" s="0"/>
      <c r="ACS16" s="0"/>
      <c r="ACT16" s="0"/>
      <c r="ACU16" s="0"/>
      <c r="ACV16" s="0"/>
      <c r="ACW16" s="0"/>
      <c r="ACX16" s="0"/>
      <c r="ACY16" s="0"/>
      <c r="ACZ16" s="0"/>
      <c r="ADA16" s="0"/>
      <c r="ADB16" s="0"/>
      <c r="ADC16" s="0"/>
      <c r="ADD16" s="0"/>
      <c r="ADE16" s="0"/>
      <c r="ADF16" s="0"/>
      <c r="ADG16" s="0"/>
      <c r="ADH16" s="0"/>
      <c r="ADI16" s="0"/>
      <c r="ADJ16" s="0"/>
      <c r="ADK16" s="0"/>
      <c r="ADL16" s="0"/>
      <c r="ADM16" s="0"/>
      <c r="ADN16" s="0"/>
      <c r="ADO16" s="0"/>
      <c r="ADP16" s="0"/>
      <c r="ADQ16" s="0"/>
      <c r="ADR16" s="0"/>
      <c r="ADS16" s="0"/>
      <c r="ADT16" s="0"/>
      <c r="ADU16" s="0"/>
      <c r="ADV16" s="0"/>
      <c r="ADW16" s="0"/>
      <c r="ADX16" s="0"/>
      <c r="ADY16" s="0"/>
      <c r="ADZ16" s="0"/>
      <c r="AEA16" s="0"/>
      <c r="AEB16" s="0"/>
      <c r="AEC16" s="0"/>
      <c r="AED16" s="0"/>
      <c r="AEE16" s="0"/>
      <c r="AEF16" s="0"/>
      <c r="AEG16" s="0"/>
      <c r="AEH16" s="0"/>
      <c r="AEI16" s="0"/>
      <c r="AEJ16" s="0"/>
      <c r="AEK16" s="0"/>
      <c r="AEL16" s="0"/>
      <c r="AEM16" s="0"/>
      <c r="AEN16" s="0"/>
      <c r="AEO16" s="0"/>
      <c r="AEP16" s="0"/>
      <c r="AEQ16" s="0"/>
      <c r="AER16" s="0"/>
      <c r="AES16" s="0"/>
      <c r="AET16" s="0"/>
      <c r="AEU16" s="0"/>
      <c r="AEV16" s="0"/>
      <c r="AEW16" s="0"/>
      <c r="AEX16" s="0"/>
      <c r="AEY16" s="0"/>
      <c r="AEZ16" s="0"/>
      <c r="AFA16" s="0"/>
      <c r="AFB16" s="0"/>
      <c r="AFC16" s="0"/>
      <c r="AFD16" s="0"/>
      <c r="AFE16" s="0"/>
      <c r="AFF16" s="0"/>
      <c r="AFG16" s="0"/>
      <c r="AFH16" s="0"/>
      <c r="AFI16" s="0"/>
      <c r="AFJ16" s="0"/>
      <c r="AFK16" s="0"/>
      <c r="AFL16" s="0"/>
      <c r="AFM16" s="0"/>
      <c r="AFN16" s="0"/>
      <c r="AFO16" s="0"/>
      <c r="AFP16" s="0"/>
      <c r="AFQ16" s="0"/>
      <c r="AFR16" s="0"/>
      <c r="AFS16" s="0"/>
      <c r="AFT16" s="0"/>
      <c r="AFU16" s="0"/>
      <c r="AFV16" s="0"/>
      <c r="AFW16" s="0"/>
      <c r="AFX16" s="0"/>
      <c r="AFY16" s="0"/>
      <c r="AFZ16" s="0"/>
      <c r="AGA16" s="0"/>
      <c r="AGB16" s="0"/>
      <c r="AGC16" s="0"/>
      <c r="AGD16" s="0"/>
      <c r="AGE16" s="0"/>
      <c r="AGF16" s="0"/>
      <c r="AGG16" s="0"/>
      <c r="AGH16" s="0"/>
      <c r="AGI16" s="0"/>
      <c r="AGJ16" s="0"/>
      <c r="AGK16" s="0"/>
      <c r="AGL16" s="0"/>
      <c r="AGM16" s="0"/>
      <c r="AGN16" s="0"/>
      <c r="AGO16" s="0"/>
      <c r="AGP16" s="0"/>
      <c r="AGQ16" s="0"/>
      <c r="AGR16" s="0"/>
      <c r="AGS16" s="0"/>
      <c r="AGT16" s="0"/>
      <c r="AGU16" s="0"/>
      <c r="AGV16" s="0"/>
      <c r="AGW16" s="0"/>
      <c r="AGX16" s="0"/>
      <c r="AGY16" s="0"/>
      <c r="AGZ16" s="0"/>
      <c r="AHA16" s="0"/>
      <c r="AHB16" s="0"/>
      <c r="AHC16" s="0"/>
      <c r="AHD16" s="0"/>
      <c r="AHE16" s="0"/>
      <c r="AHF16" s="0"/>
      <c r="AHG16" s="0"/>
      <c r="AHH16" s="0"/>
      <c r="AHI16" s="0"/>
      <c r="AHJ16" s="0"/>
      <c r="AHK16" s="0"/>
      <c r="AHL16" s="0"/>
      <c r="AHM16" s="0"/>
      <c r="AHN16" s="0"/>
      <c r="AHO16" s="0"/>
      <c r="AHP16" s="0"/>
      <c r="AHQ16" s="0"/>
      <c r="AHR16" s="0"/>
      <c r="AHS16" s="0"/>
      <c r="AHT16" s="0"/>
      <c r="AHU16" s="0"/>
      <c r="AHV16" s="0"/>
      <c r="AHW16" s="0"/>
      <c r="AHX16" s="0"/>
      <c r="AHY16" s="0"/>
      <c r="AHZ16" s="0"/>
      <c r="AIA16" s="0"/>
      <c r="AIB16" s="0"/>
      <c r="AIC16" s="0"/>
      <c r="AID16" s="0"/>
      <c r="AIE16" s="0"/>
      <c r="AIF16" s="0"/>
      <c r="AIG16" s="0"/>
      <c r="AIH16" s="0"/>
      <c r="AII16" s="0"/>
      <c r="AIJ16" s="0"/>
      <c r="AIK16" s="0"/>
      <c r="AIL16" s="0"/>
      <c r="AIM16" s="0"/>
      <c r="AIN16" s="0"/>
      <c r="AIO16" s="0"/>
      <c r="AIP16" s="0"/>
      <c r="AIQ16" s="0"/>
      <c r="AIR16" s="0"/>
      <c r="AIS16" s="0"/>
      <c r="AIT16" s="0"/>
      <c r="AIU16" s="0"/>
      <c r="AIV16" s="0"/>
      <c r="AIW16" s="0"/>
      <c r="AIX16" s="0"/>
      <c r="AIY16" s="0"/>
      <c r="AIZ16" s="0"/>
      <c r="AJA16" s="0"/>
      <c r="AJB16" s="0"/>
      <c r="AJC16" s="0"/>
      <c r="AJD16" s="0"/>
      <c r="AJE16" s="0"/>
      <c r="AJF16" s="0"/>
      <c r="AJG16" s="0"/>
      <c r="AJH16" s="0"/>
      <c r="AJI16" s="0"/>
      <c r="AJJ16" s="0"/>
      <c r="AJK16" s="0"/>
      <c r="AJL16" s="0"/>
      <c r="AJM16" s="0"/>
      <c r="AJN16" s="0"/>
      <c r="AJO16" s="0"/>
      <c r="AJP16" s="0"/>
      <c r="AJQ16" s="0"/>
      <c r="AJR16" s="0"/>
      <c r="AJS16" s="0"/>
      <c r="AJT16" s="0"/>
      <c r="AJU16" s="0"/>
      <c r="AJV16" s="0"/>
      <c r="AJW16" s="0"/>
      <c r="AJX16" s="0"/>
      <c r="AJY16" s="0"/>
      <c r="AJZ16" s="0"/>
      <c r="AKA16" s="0"/>
      <c r="AKB16" s="0"/>
      <c r="AKC16" s="0"/>
      <c r="AKD16" s="0"/>
      <c r="AKE16" s="0"/>
      <c r="AKF16" s="0"/>
      <c r="AKG16" s="0"/>
      <c r="AKH16" s="0"/>
      <c r="AKI16" s="0"/>
      <c r="AKJ16" s="0"/>
      <c r="AKK16" s="0"/>
      <c r="AKL16" s="0"/>
      <c r="AKM16" s="0"/>
      <c r="AKN16" s="0"/>
      <c r="AKO16" s="0"/>
      <c r="AKP16" s="0"/>
      <c r="AKQ16" s="0"/>
      <c r="AKR16" s="0"/>
      <c r="AKS16" s="0"/>
      <c r="AKT16" s="0"/>
      <c r="AKU16" s="0"/>
      <c r="AKV16" s="0"/>
      <c r="AKW16" s="0"/>
      <c r="AKX16" s="0"/>
      <c r="AKY16" s="0"/>
      <c r="AKZ16" s="0"/>
      <c r="ALA16" s="0"/>
      <c r="ALB16" s="0"/>
      <c r="ALC16" s="0"/>
      <c r="ALD16" s="0"/>
      <c r="ALE16" s="0"/>
      <c r="ALF16" s="0"/>
      <c r="ALG16" s="0"/>
      <c r="ALH16" s="0"/>
      <c r="ALI16" s="0"/>
      <c r="ALJ16" s="0"/>
      <c r="ALK16" s="0"/>
      <c r="ALL16" s="0"/>
      <c r="ALM16" s="0"/>
      <c r="ALN16" s="0"/>
      <c r="ALO16" s="0"/>
      <c r="ALP16" s="0"/>
      <c r="ALQ16" s="0"/>
      <c r="ALR16" s="0"/>
      <c r="ALS16" s="0"/>
      <c r="ALT16" s="0"/>
      <c r="ALU16" s="0"/>
      <c r="ALV16" s="0"/>
      <c r="ALW16" s="0"/>
      <c r="ALX16" s="0"/>
      <c r="ALY16" s="0"/>
      <c r="ALZ16" s="0"/>
      <c r="AMA16" s="0"/>
      <c r="AMB16" s="0"/>
      <c r="AMC16" s="0"/>
      <c r="AMD16" s="0"/>
      <c r="AME16" s="0"/>
      <c r="AMF16" s="0"/>
      <c r="AMG16" s="0"/>
      <c r="AMH16" s="0"/>
      <c r="AMI16" s="0"/>
      <c r="AMJ16" s="0"/>
    </row>
    <row r="17" customFormat="false" ht="14.9" hidden="false" customHeight="true" outlineLevel="0" collapsed="false">
      <c r="A17" s="0"/>
      <c r="B17" s="213"/>
      <c r="C17" s="196" t="s">
        <v>257</v>
      </c>
      <c r="D17" s="196"/>
      <c r="E17" s="196"/>
      <c r="F17" s="196"/>
      <c r="G17" s="196"/>
      <c r="H17" s="196"/>
      <c r="I17" s="196"/>
      <c r="J17" s="196"/>
      <c r="K17" s="196"/>
      <c r="L17" s="196"/>
      <c r="M17" s="196"/>
      <c r="N17" s="196"/>
      <c r="O17" s="196"/>
      <c r="P17" s="196"/>
      <c r="Q17" s="196"/>
      <c r="R17" s="196"/>
      <c r="S17" s="196"/>
      <c r="T17" s="196"/>
      <c r="U17" s="196"/>
      <c r="V17" s="196"/>
      <c r="W17" s="196"/>
      <c r="X17" s="196"/>
      <c r="Y17" s="196"/>
      <c r="Z17" s="196"/>
      <c r="AA17" s="196"/>
      <c r="AB17" s="196"/>
      <c r="AC17" s="196"/>
      <c r="AD17" s="196"/>
      <c r="AE17" s="196"/>
      <c r="AF17" s="196"/>
      <c r="AG17" s="196"/>
      <c r="AH17" s="197"/>
      <c r="AI17" s="197"/>
      <c r="AJ17" s="197"/>
      <c r="AK17" s="197"/>
      <c r="AL17" s="196" t="s">
        <v>258</v>
      </c>
      <c r="AM17" s="197"/>
      <c r="AN17" s="196"/>
      <c r="AO17" s="196"/>
      <c r="AP17" s="196"/>
      <c r="AQ17" s="196"/>
      <c r="AR17" s="196"/>
      <c r="AS17" s="196" t="s">
        <v>254</v>
      </c>
      <c r="AT17" s="216"/>
      <c r="AU17" s="216"/>
      <c r="AV17" s="216"/>
      <c r="AW17" s="216"/>
      <c r="AX17" s="216"/>
      <c r="AY17" s="216"/>
      <c r="AZ17" s="196" t="s">
        <v>255</v>
      </c>
      <c r="BA17" s="196" t="s">
        <v>256</v>
      </c>
      <c r="BB17" s="198"/>
      <c r="BC17" s="195"/>
      <c r="BD17" s="198"/>
      <c r="BE17" s="0"/>
      <c r="BF17" s="0"/>
      <c r="BG17" s="0"/>
      <c r="BH17" s="0"/>
      <c r="BI17" s="0"/>
      <c r="BJ17" s="0"/>
      <c r="BK17" s="0"/>
      <c r="BL17" s="0"/>
      <c r="BM17" s="0"/>
      <c r="BN17" s="0"/>
      <c r="BO17" s="0"/>
      <c r="BP17" s="0"/>
      <c r="BQ17" s="0"/>
      <c r="BR17" s="0"/>
      <c r="BS17" s="0"/>
      <c r="BT17" s="0"/>
      <c r="BU17" s="0"/>
      <c r="BV17" s="0"/>
      <c r="BW17" s="0"/>
      <c r="BX17" s="0"/>
      <c r="BY17" s="0"/>
      <c r="BZ17" s="0"/>
      <c r="CA17" s="0"/>
      <c r="CB17" s="0"/>
      <c r="CC17" s="0"/>
      <c r="CD17" s="0"/>
      <c r="CE17" s="0"/>
      <c r="CF17" s="0"/>
      <c r="CG17" s="0"/>
      <c r="CH17" s="0"/>
      <c r="CI17" s="0"/>
      <c r="CJ17" s="0"/>
      <c r="CK17" s="0"/>
      <c r="CL17" s="0"/>
      <c r="CM17" s="0"/>
      <c r="CN17" s="0"/>
      <c r="CO17" s="0"/>
      <c r="CP17" s="0"/>
      <c r="CQ17" s="0"/>
      <c r="CR17" s="0"/>
      <c r="CS17" s="0"/>
      <c r="CT17" s="0"/>
      <c r="CU17" s="0"/>
      <c r="CV17" s="0"/>
      <c r="CW17" s="0"/>
      <c r="CX17" s="0"/>
      <c r="CY17" s="0"/>
      <c r="CZ17" s="0"/>
      <c r="DA17" s="0"/>
      <c r="DB17" s="0"/>
      <c r="DC17" s="0"/>
      <c r="DD17" s="0"/>
      <c r="DE17" s="0"/>
      <c r="DF17" s="0"/>
      <c r="DG17" s="0"/>
      <c r="DH17" s="0"/>
      <c r="DI17" s="0"/>
      <c r="DJ17" s="0"/>
      <c r="DK17" s="0"/>
      <c r="DL17" s="0"/>
      <c r="DM17" s="0"/>
      <c r="DN17" s="0"/>
      <c r="DO17" s="0"/>
      <c r="DP17" s="0"/>
      <c r="DQ17" s="0"/>
      <c r="DR17" s="0"/>
      <c r="DS17" s="0"/>
      <c r="DT17" s="0"/>
      <c r="DU17" s="0"/>
      <c r="DV17" s="0"/>
      <c r="DW17" s="0"/>
      <c r="DX17" s="0"/>
      <c r="DY17" s="0"/>
      <c r="DZ17" s="0"/>
      <c r="EA17" s="0"/>
      <c r="EB17" s="0"/>
      <c r="EC17" s="0"/>
      <c r="ED17" s="0"/>
      <c r="EE17" s="0"/>
      <c r="EF17" s="0"/>
      <c r="EG17" s="0"/>
      <c r="EH17" s="0"/>
      <c r="EI17" s="0"/>
      <c r="EJ17" s="0"/>
      <c r="EK17" s="0"/>
      <c r="EL17" s="0"/>
      <c r="EM17" s="0"/>
      <c r="EN17" s="0"/>
      <c r="EO17" s="0"/>
      <c r="EP17" s="0"/>
      <c r="EQ17" s="0"/>
      <c r="ER17" s="0"/>
      <c r="ES17" s="0"/>
      <c r="ET17" s="0"/>
      <c r="EU17" s="0"/>
      <c r="EV17" s="0"/>
      <c r="EW17" s="0"/>
      <c r="EX17" s="0"/>
      <c r="EY17" s="0"/>
      <c r="EZ17" s="0"/>
      <c r="FA17" s="0"/>
      <c r="FB17" s="0"/>
      <c r="FC17" s="0"/>
      <c r="FD17" s="0"/>
      <c r="FE17" s="0"/>
      <c r="FF17" s="0"/>
      <c r="FG17" s="0"/>
      <c r="FH17" s="0"/>
      <c r="FI17" s="0"/>
      <c r="FJ17" s="0"/>
      <c r="FK17" s="0"/>
      <c r="FL17" s="0"/>
      <c r="FM17" s="0"/>
      <c r="FN17" s="0"/>
      <c r="FO17" s="0"/>
      <c r="FP17" s="0"/>
      <c r="FQ17" s="0"/>
      <c r="FR17" s="0"/>
      <c r="FS17" s="0"/>
      <c r="FT17" s="0"/>
      <c r="FU17" s="0"/>
      <c r="FV17" s="0"/>
      <c r="FW17" s="0"/>
      <c r="FX17" s="0"/>
      <c r="FY17" s="0"/>
      <c r="FZ17" s="0"/>
      <c r="GA17" s="0"/>
      <c r="GB17" s="0"/>
      <c r="GC17" s="0"/>
      <c r="GD17" s="0"/>
      <c r="GE17" s="0"/>
      <c r="GF17" s="0"/>
      <c r="GG17" s="0"/>
      <c r="GH17" s="0"/>
      <c r="GI17" s="0"/>
      <c r="GJ17" s="0"/>
      <c r="GK17" s="0"/>
      <c r="GL17" s="0"/>
      <c r="GM17" s="0"/>
      <c r="GN17" s="0"/>
      <c r="GO17" s="0"/>
      <c r="GP17" s="0"/>
      <c r="GQ17" s="0"/>
      <c r="GR17" s="0"/>
      <c r="GS17" s="0"/>
      <c r="GT17" s="0"/>
      <c r="GU17" s="0"/>
      <c r="GV17" s="0"/>
      <c r="GW17" s="0"/>
      <c r="GX17" s="0"/>
      <c r="GY17" s="0"/>
      <c r="GZ17" s="0"/>
      <c r="HA17" s="0"/>
      <c r="HB17" s="0"/>
      <c r="HC17" s="0"/>
      <c r="HD17" s="0"/>
      <c r="HE17" s="0"/>
      <c r="HF17" s="0"/>
      <c r="HG17" s="0"/>
      <c r="HH17" s="0"/>
      <c r="HI17" s="0"/>
      <c r="HJ17" s="0"/>
      <c r="HK17" s="0"/>
      <c r="HL17" s="0"/>
      <c r="HM17" s="0"/>
      <c r="HN17" s="0"/>
      <c r="HO17" s="0"/>
      <c r="HP17" s="0"/>
      <c r="HQ17" s="0"/>
      <c r="HR17" s="0"/>
      <c r="HS17" s="0"/>
      <c r="HT17" s="0"/>
      <c r="HU17" s="0"/>
      <c r="HV17" s="0"/>
      <c r="HW17" s="0"/>
      <c r="HX17" s="0"/>
      <c r="HY17" s="0"/>
      <c r="HZ17" s="0"/>
      <c r="IA17" s="0"/>
      <c r="IB17" s="0"/>
      <c r="IC17" s="0"/>
      <c r="ID17" s="0"/>
      <c r="IE17" s="0"/>
      <c r="IF17" s="0"/>
      <c r="IG17" s="0"/>
      <c r="IH17" s="0"/>
      <c r="II17" s="0"/>
      <c r="IJ17" s="0"/>
      <c r="IK17" s="0"/>
      <c r="IL17" s="0"/>
      <c r="IM17" s="0"/>
      <c r="IN17" s="0"/>
      <c r="IO17" s="0"/>
      <c r="IP17" s="0"/>
      <c r="IQ17" s="0"/>
      <c r="IR17" s="0"/>
      <c r="IS17" s="0"/>
      <c r="IT17" s="0"/>
      <c r="IU17" s="0"/>
      <c r="IV17" s="0"/>
      <c r="IW17" s="0"/>
      <c r="IX17" s="0"/>
      <c r="IY17" s="0"/>
      <c r="IZ17" s="0"/>
      <c r="JA17" s="0"/>
      <c r="JB17" s="0"/>
      <c r="JC17" s="0"/>
      <c r="JD17" s="0"/>
      <c r="JE17" s="0"/>
      <c r="JF17" s="0"/>
      <c r="JG17" s="0"/>
      <c r="JH17" s="0"/>
      <c r="JI17" s="0"/>
      <c r="JJ17" s="0"/>
      <c r="JK17" s="0"/>
      <c r="JL17" s="0"/>
      <c r="JM17" s="0"/>
      <c r="JN17" s="0"/>
      <c r="JO17" s="0"/>
      <c r="JP17" s="0"/>
      <c r="JQ17" s="0"/>
      <c r="JR17" s="0"/>
      <c r="JS17" s="0"/>
      <c r="JT17" s="0"/>
      <c r="JU17" s="0"/>
      <c r="JV17" s="0"/>
      <c r="JW17" s="0"/>
      <c r="JX17" s="0"/>
      <c r="JY17" s="0"/>
      <c r="JZ17" s="0"/>
      <c r="KA17" s="0"/>
      <c r="KB17" s="0"/>
      <c r="KC17" s="0"/>
      <c r="KD17" s="0"/>
      <c r="KE17" s="0"/>
      <c r="KF17" s="0"/>
      <c r="KG17" s="0"/>
      <c r="KH17" s="0"/>
      <c r="KI17" s="0"/>
      <c r="KJ17" s="0"/>
      <c r="KK17" s="0"/>
      <c r="KL17" s="0"/>
      <c r="KM17" s="0"/>
      <c r="KN17" s="0"/>
      <c r="KO17" s="0"/>
      <c r="KP17" s="0"/>
      <c r="KQ17" s="0"/>
      <c r="KR17" s="0"/>
      <c r="KS17" s="0"/>
      <c r="KT17" s="0"/>
      <c r="KU17" s="0"/>
      <c r="KV17" s="0"/>
      <c r="KW17" s="0"/>
      <c r="KX17" s="0"/>
      <c r="KY17" s="0"/>
      <c r="KZ17" s="0"/>
      <c r="LA17" s="0"/>
      <c r="LB17" s="0"/>
      <c r="LC17" s="0"/>
      <c r="LD17" s="0"/>
      <c r="LE17" s="0"/>
      <c r="LF17" s="0"/>
      <c r="LG17" s="0"/>
      <c r="LH17" s="0"/>
      <c r="LI17" s="0"/>
      <c r="LJ17" s="0"/>
      <c r="LK17" s="0"/>
      <c r="LL17" s="0"/>
      <c r="LM17" s="0"/>
      <c r="LN17" s="0"/>
      <c r="LO17" s="0"/>
      <c r="LP17" s="0"/>
      <c r="LQ17" s="0"/>
      <c r="LR17" s="0"/>
      <c r="LS17" s="0"/>
      <c r="LT17" s="0"/>
      <c r="LU17" s="0"/>
      <c r="LV17" s="0"/>
      <c r="LW17" s="0"/>
      <c r="LX17" s="0"/>
      <c r="LY17" s="0"/>
      <c r="LZ17" s="0"/>
      <c r="MA17" s="0"/>
      <c r="MB17" s="0"/>
      <c r="MC17" s="0"/>
      <c r="MD17" s="0"/>
      <c r="ME17" s="0"/>
      <c r="MF17" s="0"/>
      <c r="MG17" s="0"/>
      <c r="MH17" s="0"/>
      <c r="MI17" s="0"/>
      <c r="MJ17" s="0"/>
      <c r="MK17" s="0"/>
      <c r="ML17" s="0"/>
      <c r="MM17" s="0"/>
      <c r="MN17" s="0"/>
      <c r="MO17" s="0"/>
      <c r="MP17" s="0"/>
      <c r="MQ17" s="0"/>
      <c r="MR17" s="0"/>
      <c r="MS17" s="0"/>
      <c r="MT17" s="0"/>
      <c r="MU17" s="0"/>
      <c r="MV17" s="0"/>
      <c r="MW17" s="0"/>
      <c r="MX17" s="0"/>
      <c r="MY17" s="0"/>
      <c r="MZ17" s="0"/>
      <c r="NA17" s="0"/>
      <c r="NB17" s="0"/>
      <c r="NC17" s="0"/>
      <c r="ND17" s="0"/>
      <c r="NE17" s="0"/>
      <c r="NF17" s="0"/>
      <c r="NG17" s="0"/>
      <c r="NH17" s="0"/>
      <c r="NI17" s="0"/>
      <c r="NJ17" s="0"/>
      <c r="NK17" s="0"/>
      <c r="NL17" s="0"/>
      <c r="NM17" s="0"/>
      <c r="NN17" s="0"/>
      <c r="NO17" s="0"/>
      <c r="NP17" s="0"/>
      <c r="NQ17" s="0"/>
      <c r="NR17" s="0"/>
      <c r="NS17" s="0"/>
      <c r="NT17" s="0"/>
      <c r="NU17" s="0"/>
      <c r="NV17" s="0"/>
      <c r="NW17" s="0"/>
      <c r="NX17" s="0"/>
      <c r="NY17" s="0"/>
      <c r="NZ17" s="0"/>
      <c r="OA17" s="0"/>
      <c r="OB17" s="0"/>
      <c r="OC17" s="0"/>
      <c r="OD17" s="0"/>
      <c r="OE17" s="0"/>
      <c r="OF17" s="0"/>
      <c r="OG17" s="0"/>
      <c r="OH17" s="0"/>
      <c r="OI17" s="0"/>
      <c r="OJ17" s="0"/>
      <c r="OK17" s="0"/>
      <c r="OL17" s="0"/>
      <c r="OM17" s="0"/>
      <c r="ON17" s="0"/>
      <c r="OO17" s="0"/>
      <c r="OP17" s="0"/>
      <c r="OQ17" s="0"/>
      <c r="OR17" s="0"/>
      <c r="OS17" s="0"/>
      <c r="OT17" s="0"/>
      <c r="OU17" s="0"/>
      <c r="OV17" s="0"/>
      <c r="OW17" s="0"/>
      <c r="OX17" s="0"/>
      <c r="OY17" s="0"/>
      <c r="OZ17" s="0"/>
      <c r="PA17" s="0"/>
      <c r="PB17" s="0"/>
      <c r="PC17" s="0"/>
      <c r="PD17" s="0"/>
      <c r="PE17" s="0"/>
      <c r="PF17" s="0"/>
      <c r="PG17" s="0"/>
      <c r="PH17" s="0"/>
      <c r="PI17" s="0"/>
      <c r="PJ17" s="0"/>
      <c r="PK17" s="0"/>
      <c r="PL17" s="0"/>
      <c r="PM17" s="0"/>
      <c r="PN17" s="0"/>
      <c r="PO17" s="0"/>
      <c r="PP17" s="0"/>
      <c r="PQ17" s="0"/>
      <c r="PR17" s="0"/>
      <c r="PS17" s="0"/>
      <c r="PT17" s="0"/>
      <c r="PU17" s="0"/>
      <c r="PV17" s="0"/>
      <c r="PW17" s="0"/>
      <c r="PX17" s="0"/>
      <c r="PY17" s="0"/>
      <c r="PZ17" s="0"/>
      <c r="QA17" s="0"/>
      <c r="QB17" s="0"/>
      <c r="QC17" s="0"/>
      <c r="QD17" s="0"/>
      <c r="QE17" s="0"/>
      <c r="QF17" s="0"/>
      <c r="QG17" s="0"/>
      <c r="QH17" s="0"/>
      <c r="QI17" s="0"/>
      <c r="QJ17" s="0"/>
      <c r="QK17" s="0"/>
      <c r="QL17" s="0"/>
      <c r="QM17" s="0"/>
      <c r="QN17" s="0"/>
      <c r="QO17" s="0"/>
      <c r="QP17" s="0"/>
      <c r="QQ17" s="0"/>
      <c r="QR17" s="0"/>
      <c r="QS17" s="0"/>
      <c r="QT17" s="0"/>
      <c r="QU17" s="0"/>
      <c r="QV17" s="0"/>
      <c r="QW17" s="0"/>
      <c r="QX17" s="0"/>
      <c r="QY17" s="0"/>
      <c r="QZ17" s="0"/>
      <c r="RA17" s="0"/>
      <c r="RB17" s="0"/>
      <c r="RC17" s="0"/>
      <c r="RD17" s="0"/>
      <c r="RE17" s="0"/>
      <c r="RF17" s="0"/>
      <c r="RG17" s="0"/>
      <c r="RH17" s="0"/>
      <c r="RI17" s="0"/>
      <c r="RJ17" s="0"/>
      <c r="RK17" s="0"/>
      <c r="RL17" s="0"/>
      <c r="RM17" s="0"/>
      <c r="RN17" s="0"/>
      <c r="RO17" s="0"/>
      <c r="RP17" s="0"/>
      <c r="RQ17" s="0"/>
      <c r="RR17" s="0"/>
      <c r="RS17" s="0"/>
      <c r="RT17" s="0"/>
      <c r="RU17" s="0"/>
      <c r="RV17" s="0"/>
      <c r="RW17" s="0"/>
      <c r="RX17" s="0"/>
      <c r="RY17" s="0"/>
      <c r="RZ17" s="0"/>
      <c r="SA17" s="0"/>
      <c r="SB17" s="0"/>
      <c r="SC17" s="0"/>
      <c r="SD17" s="0"/>
      <c r="SE17" s="0"/>
      <c r="SF17" s="0"/>
      <c r="SG17" s="0"/>
      <c r="SH17" s="0"/>
      <c r="SI17" s="0"/>
      <c r="SJ17" s="0"/>
      <c r="SK17" s="0"/>
      <c r="SL17" s="0"/>
      <c r="SM17" s="0"/>
      <c r="SN17" s="0"/>
      <c r="SO17" s="0"/>
      <c r="SP17" s="0"/>
      <c r="SQ17" s="0"/>
      <c r="SR17" s="0"/>
      <c r="SS17" s="0"/>
      <c r="ST17" s="0"/>
      <c r="SU17" s="0"/>
      <c r="SV17" s="0"/>
      <c r="SW17" s="0"/>
      <c r="SX17" s="0"/>
      <c r="SY17" s="0"/>
      <c r="SZ17" s="0"/>
      <c r="TA17" s="0"/>
      <c r="TB17" s="0"/>
      <c r="TC17" s="0"/>
      <c r="TD17" s="0"/>
      <c r="TE17" s="0"/>
      <c r="TF17" s="0"/>
      <c r="TG17" s="0"/>
      <c r="TH17" s="0"/>
      <c r="TI17" s="0"/>
      <c r="TJ17" s="0"/>
      <c r="TK17" s="0"/>
      <c r="TL17" s="0"/>
      <c r="TM17" s="0"/>
      <c r="TN17" s="0"/>
      <c r="TO17" s="0"/>
      <c r="TP17" s="0"/>
      <c r="TQ17" s="0"/>
      <c r="TR17" s="0"/>
      <c r="TS17" s="0"/>
      <c r="TT17" s="0"/>
      <c r="TU17" s="0"/>
      <c r="TV17" s="0"/>
      <c r="TW17" s="0"/>
      <c r="TX17" s="0"/>
      <c r="TY17" s="0"/>
      <c r="TZ17" s="0"/>
      <c r="UA17" s="0"/>
      <c r="UB17" s="0"/>
      <c r="UC17" s="0"/>
      <c r="UD17" s="0"/>
      <c r="UE17" s="0"/>
      <c r="UF17" s="0"/>
      <c r="UG17" s="0"/>
      <c r="UH17" s="0"/>
      <c r="UI17" s="0"/>
      <c r="UJ17" s="0"/>
      <c r="UK17" s="0"/>
      <c r="UL17" s="0"/>
      <c r="UM17" s="0"/>
      <c r="UN17" s="0"/>
      <c r="UO17" s="0"/>
      <c r="UP17" s="0"/>
      <c r="UQ17" s="0"/>
      <c r="UR17" s="0"/>
      <c r="US17" s="0"/>
      <c r="UT17" s="0"/>
      <c r="UU17" s="0"/>
      <c r="UV17" s="0"/>
      <c r="UW17" s="0"/>
      <c r="UX17" s="0"/>
      <c r="UY17" s="0"/>
      <c r="UZ17" s="0"/>
      <c r="VA17" s="0"/>
      <c r="VB17" s="0"/>
      <c r="VC17" s="0"/>
      <c r="VD17" s="0"/>
      <c r="VE17" s="0"/>
      <c r="VF17" s="0"/>
      <c r="VG17" s="0"/>
      <c r="VH17" s="0"/>
      <c r="VI17" s="0"/>
      <c r="VJ17" s="0"/>
      <c r="VK17" s="0"/>
      <c r="VL17" s="0"/>
      <c r="VM17" s="0"/>
      <c r="VN17" s="0"/>
      <c r="VO17" s="0"/>
      <c r="VP17" s="0"/>
      <c r="VQ17" s="0"/>
      <c r="VR17" s="0"/>
      <c r="VS17" s="0"/>
      <c r="VT17" s="0"/>
      <c r="VU17" s="0"/>
      <c r="VV17" s="0"/>
      <c r="VW17" s="0"/>
      <c r="VX17" s="0"/>
      <c r="VY17" s="0"/>
      <c r="VZ17" s="0"/>
      <c r="WA17" s="0"/>
      <c r="WB17" s="0"/>
      <c r="WC17" s="0"/>
      <c r="WD17" s="0"/>
      <c r="WE17" s="0"/>
      <c r="WF17" s="0"/>
      <c r="WG17" s="0"/>
      <c r="WH17" s="0"/>
      <c r="WI17" s="0"/>
      <c r="WJ17" s="0"/>
      <c r="WK17" s="0"/>
      <c r="WL17" s="0"/>
      <c r="WM17" s="0"/>
      <c r="WN17" s="0"/>
      <c r="WO17" s="0"/>
      <c r="WP17" s="0"/>
      <c r="WQ17" s="0"/>
      <c r="WR17" s="0"/>
      <c r="WS17" s="0"/>
      <c r="WT17" s="0"/>
      <c r="WU17" s="0"/>
      <c r="WV17" s="0"/>
      <c r="WW17" s="0"/>
      <c r="WX17" s="0"/>
      <c r="WY17" s="0"/>
      <c r="WZ17" s="0"/>
      <c r="XA17" s="0"/>
      <c r="XB17" s="0"/>
      <c r="XC17" s="0"/>
      <c r="XD17" s="0"/>
      <c r="XE17" s="0"/>
      <c r="XF17" s="0"/>
      <c r="XG17" s="0"/>
      <c r="XH17" s="0"/>
      <c r="XI17" s="0"/>
      <c r="XJ17" s="0"/>
      <c r="XK17" s="0"/>
      <c r="XL17" s="0"/>
      <c r="XM17" s="0"/>
      <c r="XN17" s="0"/>
      <c r="XO17" s="0"/>
      <c r="XP17" s="0"/>
      <c r="XQ17" s="0"/>
      <c r="XR17" s="0"/>
      <c r="XS17" s="0"/>
      <c r="XT17" s="0"/>
      <c r="XU17" s="0"/>
      <c r="XV17" s="0"/>
      <c r="XW17" s="0"/>
      <c r="XX17" s="0"/>
      <c r="XY17" s="0"/>
      <c r="XZ17" s="0"/>
      <c r="YA17" s="0"/>
      <c r="YB17" s="0"/>
      <c r="YC17" s="0"/>
      <c r="YD17" s="0"/>
      <c r="YE17" s="0"/>
      <c r="YF17" s="0"/>
      <c r="YG17" s="0"/>
      <c r="YH17" s="0"/>
      <c r="YI17" s="0"/>
      <c r="YJ17" s="0"/>
      <c r="YK17" s="0"/>
      <c r="YL17" s="0"/>
      <c r="YM17" s="0"/>
      <c r="YN17" s="0"/>
      <c r="YO17" s="0"/>
      <c r="YP17" s="0"/>
      <c r="YQ17" s="0"/>
      <c r="YR17" s="0"/>
      <c r="YS17" s="0"/>
      <c r="YT17" s="0"/>
      <c r="YU17" s="0"/>
      <c r="YV17" s="0"/>
      <c r="YW17" s="0"/>
      <c r="YX17" s="0"/>
      <c r="YY17" s="0"/>
      <c r="YZ17" s="0"/>
      <c r="ZA17" s="0"/>
      <c r="ZB17" s="0"/>
      <c r="ZC17" s="0"/>
      <c r="ZD17" s="0"/>
      <c r="ZE17" s="0"/>
      <c r="ZF17" s="0"/>
      <c r="ZG17" s="0"/>
      <c r="ZH17" s="0"/>
      <c r="ZI17" s="0"/>
      <c r="ZJ17" s="0"/>
      <c r="ZK17" s="0"/>
      <c r="ZL17" s="0"/>
      <c r="ZM17" s="0"/>
      <c r="ZN17" s="0"/>
      <c r="ZO17" s="0"/>
      <c r="ZP17" s="0"/>
      <c r="ZQ17" s="0"/>
      <c r="ZR17" s="0"/>
      <c r="ZS17" s="0"/>
      <c r="ZT17" s="0"/>
      <c r="ZU17" s="0"/>
      <c r="ZV17" s="0"/>
      <c r="ZW17" s="0"/>
      <c r="ZX17" s="0"/>
      <c r="ZY17" s="0"/>
      <c r="ZZ17" s="0"/>
      <c r="AAA17" s="0"/>
      <c r="AAB17" s="0"/>
      <c r="AAC17" s="0"/>
      <c r="AAD17" s="0"/>
      <c r="AAE17" s="0"/>
      <c r="AAF17" s="0"/>
      <c r="AAG17" s="0"/>
      <c r="AAH17" s="0"/>
      <c r="AAI17" s="0"/>
      <c r="AAJ17" s="0"/>
      <c r="AAK17" s="0"/>
      <c r="AAL17" s="0"/>
      <c r="AAM17" s="0"/>
      <c r="AAN17" s="0"/>
      <c r="AAO17" s="0"/>
      <c r="AAP17" s="0"/>
      <c r="AAQ17" s="0"/>
      <c r="AAR17" s="0"/>
      <c r="AAS17" s="0"/>
      <c r="AAT17" s="0"/>
      <c r="AAU17" s="0"/>
      <c r="AAV17" s="0"/>
      <c r="AAW17" s="0"/>
      <c r="AAX17" s="0"/>
      <c r="AAY17" s="0"/>
      <c r="AAZ17" s="0"/>
      <c r="ABA17" s="0"/>
      <c r="ABB17" s="0"/>
      <c r="ABC17" s="0"/>
      <c r="ABD17" s="0"/>
      <c r="ABE17" s="0"/>
      <c r="ABF17" s="0"/>
      <c r="ABG17" s="0"/>
      <c r="ABH17" s="0"/>
      <c r="ABI17" s="0"/>
      <c r="ABJ17" s="0"/>
      <c r="ABK17" s="0"/>
      <c r="ABL17" s="0"/>
      <c r="ABM17" s="0"/>
      <c r="ABN17" s="0"/>
      <c r="ABO17" s="0"/>
      <c r="ABP17" s="0"/>
      <c r="ABQ17" s="0"/>
      <c r="ABR17" s="0"/>
      <c r="ABS17" s="0"/>
      <c r="ABT17" s="0"/>
      <c r="ABU17" s="0"/>
      <c r="ABV17" s="0"/>
      <c r="ABW17" s="0"/>
      <c r="ABX17" s="0"/>
      <c r="ABY17" s="0"/>
      <c r="ABZ17" s="0"/>
      <c r="ACA17" s="0"/>
      <c r="ACB17" s="0"/>
      <c r="ACC17" s="0"/>
      <c r="ACD17" s="0"/>
      <c r="ACE17" s="0"/>
      <c r="ACF17" s="0"/>
      <c r="ACG17" s="0"/>
      <c r="ACH17" s="0"/>
      <c r="ACI17" s="0"/>
      <c r="ACJ17" s="0"/>
      <c r="ACK17" s="0"/>
      <c r="ACL17" s="0"/>
      <c r="ACM17" s="0"/>
      <c r="ACN17" s="0"/>
      <c r="ACO17" s="0"/>
      <c r="ACP17" s="0"/>
      <c r="ACQ17" s="0"/>
      <c r="ACR17" s="0"/>
      <c r="ACS17" s="0"/>
      <c r="ACT17" s="0"/>
      <c r="ACU17" s="0"/>
      <c r="ACV17" s="0"/>
      <c r="ACW17" s="0"/>
      <c r="ACX17" s="0"/>
      <c r="ACY17" s="0"/>
      <c r="ACZ17" s="0"/>
      <c r="ADA17" s="0"/>
      <c r="ADB17" s="0"/>
      <c r="ADC17" s="0"/>
      <c r="ADD17" s="0"/>
      <c r="ADE17" s="0"/>
      <c r="ADF17" s="0"/>
      <c r="ADG17" s="0"/>
      <c r="ADH17" s="0"/>
      <c r="ADI17" s="0"/>
      <c r="ADJ17" s="0"/>
      <c r="ADK17" s="0"/>
      <c r="ADL17" s="0"/>
      <c r="ADM17" s="0"/>
      <c r="ADN17" s="0"/>
      <c r="ADO17" s="0"/>
      <c r="ADP17" s="0"/>
      <c r="ADQ17" s="0"/>
      <c r="ADR17" s="0"/>
      <c r="ADS17" s="0"/>
      <c r="ADT17" s="0"/>
      <c r="ADU17" s="0"/>
      <c r="ADV17" s="0"/>
      <c r="ADW17" s="0"/>
      <c r="ADX17" s="0"/>
      <c r="ADY17" s="0"/>
      <c r="ADZ17" s="0"/>
      <c r="AEA17" s="0"/>
      <c r="AEB17" s="0"/>
      <c r="AEC17" s="0"/>
      <c r="AED17" s="0"/>
      <c r="AEE17" s="0"/>
      <c r="AEF17" s="0"/>
      <c r="AEG17" s="0"/>
      <c r="AEH17" s="0"/>
      <c r="AEI17" s="0"/>
      <c r="AEJ17" s="0"/>
      <c r="AEK17" s="0"/>
      <c r="AEL17" s="0"/>
      <c r="AEM17" s="0"/>
      <c r="AEN17" s="0"/>
      <c r="AEO17" s="0"/>
      <c r="AEP17" s="0"/>
      <c r="AEQ17" s="0"/>
      <c r="AER17" s="0"/>
      <c r="AES17" s="0"/>
      <c r="AET17" s="0"/>
      <c r="AEU17" s="0"/>
      <c r="AEV17" s="0"/>
      <c r="AEW17" s="0"/>
      <c r="AEX17" s="0"/>
      <c r="AEY17" s="0"/>
      <c r="AEZ17" s="0"/>
      <c r="AFA17" s="0"/>
      <c r="AFB17" s="0"/>
      <c r="AFC17" s="0"/>
      <c r="AFD17" s="0"/>
      <c r="AFE17" s="0"/>
      <c r="AFF17" s="0"/>
      <c r="AFG17" s="0"/>
      <c r="AFH17" s="0"/>
      <c r="AFI17" s="0"/>
      <c r="AFJ17" s="0"/>
      <c r="AFK17" s="0"/>
      <c r="AFL17" s="0"/>
      <c r="AFM17" s="0"/>
      <c r="AFN17" s="0"/>
      <c r="AFO17" s="0"/>
      <c r="AFP17" s="0"/>
      <c r="AFQ17" s="0"/>
      <c r="AFR17" s="0"/>
      <c r="AFS17" s="0"/>
      <c r="AFT17" s="0"/>
      <c r="AFU17" s="0"/>
      <c r="AFV17" s="0"/>
      <c r="AFW17" s="0"/>
      <c r="AFX17" s="0"/>
      <c r="AFY17" s="0"/>
      <c r="AFZ17" s="0"/>
      <c r="AGA17" s="0"/>
      <c r="AGB17" s="0"/>
      <c r="AGC17" s="0"/>
      <c r="AGD17" s="0"/>
      <c r="AGE17" s="0"/>
      <c r="AGF17" s="0"/>
      <c r="AGG17" s="0"/>
      <c r="AGH17" s="0"/>
      <c r="AGI17" s="0"/>
      <c r="AGJ17" s="0"/>
      <c r="AGK17" s="0"/>
      <c r="AGL17" s="0"/>
      <c r="AGM17" s="0"/>
      <c r="AGN17" s="0"/>
      <c r="AGO17" s="0"/>
      <c r="AGP17" s="0"/>
      <c r="AGQ17" s="0"/>
      <c r="AGR17" s="0"/>
      <c r="AGS17" s="0"/>
      <c r="AGT17" s="0"/>
      <c r="AGU17" s="0"/>
      <c r="AGV17" s="0"/>
      <c r="AGW17" s="0"/>
      <c r="AGX17" s="0"/>
      <c r="AGY17" s="0"/>
      <c r="AGZ17" s="0"/>
      <c r="AHA17" s="0"/>
      <c r="AHB17" s="0"/>
      <c r="AHC17" s="0"/>
      <c r="AHD17" s="0"/>
      <c r="AHE17" s="0"/>
      <c r="AHF17" s="0"/>
      <c r="AHG17" s="0"/>
      <c r="AHH17" s="0"/>
      <c r="AHI17" s="0"/>
      <c r="AHJ17" s="0"/>
      <c r="AHK17" s="0"/>
      <c r="AHL17" s="0"/>
      <c r="AHM17" s="0"/>
      <c r="AHN17" s="0"/>
      <c r="AHO17" s="0"/>
      <c r="AHP17" s="0"/>
      <c r="AHQ17" s="0"/>
      <c r="AHR17" s="0"/>
      <c r="AHS17" s="0"/>
      <c r="AHT17" s="0"/>
      <c r="AHU17" s="0"/>
      <c r="AHV17" s="0"/>
      <c r="AHW17" s="0"/>
      <c r="AHX17" s="0"/>
      <c r="AHY17" s="0"/>
      <c r="AHZ17" s="0"/>
      <c r="AIA17" s="0"/>
      <c r="AIB17" s="0"/>
      <c r="AIC17" s="0"/>
      <c r="AID17" s="0"/>
      <c r="AIE17" s="0"/>
      <c r="AIF17" s="0"/>
      <c r="AIG17" s="0"/>
      <c r="AIH17" s="0"/>
      <c r="AII17" s="0"/>
      <c r="AIJ17" s="0"/>
      <c r="AIK17" s="0"/>
      <c r="AIL17" s="0"/>
      <c r="AIM17" s="0"/>
      <c r="AIN17" s="0"/>
      <c r="AIO17" s="0"/>
      <c r="AIP17" s="0"/>
      <c r="AIQ17" s="0"/>
      <c r="AIR17" s="0"/>
      <c r="AIS17" s="0"/>
      <c r="AIT17" s="0"/>
      <c r="AIU17" s="0"/>
      <c r="AIV17" s="0"/>
      <c r="AIW17" s="0"/>
      <c r="AIX17" s="0"/>
      <c r="AIY17" s="0"/>
      <c r="AIZ17" s="0"/>
      <c r="AJA17" s="0"/>
      <c r="AJB17" s="0"/>
      <c r="AJC17" s="0"/>
      <c r="AJD17" s="0"/>
      <c r="AJE17" s="0"/>
      <c r="AJF17" s="0"/>
      <c r="AJG17" s="0"/>
      <c r="AJH17" s="0"/>
      <c r="AJI17" s="0"/>
      <c r="AJJ17" s="0"/>
      <c r="AJK17" s="0"/>
      <c r="AJL17" s="0"/>
      <c r="AJM17" s="0"/>
      <c r="AJN17" s="0"/>
      <c r="AJO17" s="0"/>
      <c r="AJP17" s="0"/>
      <c r="AJQ17" s="0"/>
      <c r="AJR17" s="0"/>
      <c r="AJS17" s="0"/>
      <c r="AJT17" s="0"/>
      <c r="AJU17" s="0"/>
      <c r="AJV17" s="0"/>
      <c r="AJW17" s="0"/>
      <c r="AJX17" s="0"/>
      <c r="AJY17" s="0"/>
      <c r="AJZ17" s="0"/>
      <c r="AKA17" s="0"/>
      <c r="AKB17" s="0"/>
      <c r="AKC17" s="0"/>
      <c r="AKD17" s="0"/>
      <c r="AKE17" s="0"/>
      <c r="AKF17" s="0"/>
      <c r="AKG17" s="0"/>
      <c r="AKH17" s="0"/>
      <c r="AKI17" s="0"/>
      <c r="AKJ17" s="0"/>
      <c r="AKK17" s="0"/>
      <c r="AKL17" s="0"/>
      <c r="AKM17" s="0"/>
      <c r="AKN17" s="0"/>
      <c r="AKO17" s="0"/>
      <c r="AKP17" s="0"/>
      <c r="AKQ17" s="0"/>
      <c r="AKR17" s="0"/>
      <c r="AKS17" s="0"/>
      <c r="AKT17" s="0"/>
      <c r="AKU17" s="0"/>
      <c r="AKV17" s="0"/>
      <c r="AKW17" s="0"/>
      <c r="AKX17" s="0"/>
      <c r="AKY17" s="0"/>
      <c r="AKZ17" s="0"/>
      <c r="ALA17" s="0"/>
      <c r="ALB17" s="0"/>
      <c r="ALC17" s="0"/>
      <c r="ALD17" s="0"/>
      <c r="ALE17" s="0"/>
      <c r="ALF17" s="0"/>
      <c r="ALG17" s="0"/>
      <c r="ALH17" s="0"/>
      <c r="ALI17" s="0"/>
      <c r="ALJ17" s="0"/>
      <c r="ALK17" s="0"/>
      <c r="ALL17" s="0"/>
      <c r="ALM17" s="0"/>
      <c r="ALN17" s="0"/>
      <c r="ALO17" s="0"/>
      <c r="ALP17" s="0"/>
      <c r="ALQ17" s="0"/>
      <c r="ALR17" s="0"/>
      <c r="ALS17" s="0"/>
      <c r="ALT17" s="0"/>
      <c r="ALU17" s="0"/>
      <c r="ALV17" s="0"/>
      <c r="ALW17" s="0"/>
      <c r="ALX17" s="0"/>
      <c r="ALY17" s="0"/>
      <c r="ALZ17" s="0"/>
      <c r="AMA17" s="0"/>
      <c r="AMB17" s="0"/>
      <c r="AMC17" s="0"/>
      <c r="AMD17" s="0"/>
      <c r="AME17" s="0"/>
      <c r="AMF17" s="0"/>
      <c r="AMG17" s="0"/>
      <c r="AMH17" s="0"/>
      <c r="AMI17" s="0"/>
      <c r="AMJ17" s="0"/>
    </row>
    <row r="18" customFormat="false" ht="4.75" hidden="false" customHeight="true" outlineLevel="0" collapsed="false">
      <c r="A18" s="0"/>
      <c r="B18" s="0"/>
      <c r="C18" s="0"/>
      <c r="D18" s="0"/>
      <c r="E18" s="0"/>
      <c r="F18" s="0"/>
      <c r="G18" s="0"/>
      <c r="H18" s="0"/>
      <c r="I18" s="0"/>
      <c r="J18" s="0"/>
      <c r="K18" s="0"/>
      <c r="L18" s="0"/>
      <c r="M18" s="0"/>
      <c r="N18" s="0"/>
      <c r="O18" s="0"/>
      <c r="P18" s="0"/>
      <c r="Q18" s="0"/>
      <c r="R18" s="0"/>
      <c r="S18" s="0"/>
      <c r="T18" s="0"/>
      <c r="U18" s="0"/>
      <c r="V18" s="0"/>
      <c r="W18" s="0"/>
      <c r="X18" s="0"/>
      <c r="Y18" s="0"/>
      <c r="Z18" s="0"/>
      <c r="AA18" s="0"/>
      <c r="AB18" s="0"/>
      <c r="AC18" s="0"/>
      <c r="AD18" s="0"/>
      <c r="AE18" s="0"/>
      <c r="AF18" s="0"/>
      <c r="AG18" s="0"/>
      <c r="AH18" s="0"/>
      <c r="AI18" s="0"/>
      <c r="AJ18" s="0"/>
      <c r="AK18" s="0"/>
      <c r="AL18" s="0"/>
      <c r="AM18" s="0"/>
      <c r="AN18" s="0"/>
      <c r="AO18" s="0"/>
      <c r="AP18" s="0"/>
      <c r="AQ18" s="0"/>
      <c r="AR18" s="0"/>
      <c r="AS18" s="0"/>
      <c r="AT18" s="0"/>
      <c r="AU18" s="0"/>
      <c r="AV18" s="0"/>
      <c r="AW18" s="0"/>
      <c r="AX18" s="0"/>
      <c r="AY18" s="0"/>
      <c r="AZ18" s="0"/>
      <c r="BA18" s="0"/>
      <c r="BB18" s="0"/>
      <c r="BC18" s="0"/>
      <c r="BD18" s="0"/>
      <c r="BE18" s="0"/>
      <c r="BF18" s="0"/>
      <c r="BG18" s="0"/>
      <c r="BH18" s="0"/>
      <c r="BI18" s="0"/>
      <c r="BJ18" s="0"/>
      <c r="BK18" s="0"/>
      <c r="BL18" s="0"/>
      <c r="BM18" s="0"/>
      <c r="BN18" s="0"/>
      <c r="BO18" s="0"/>
      <c r="BP18" s="0"/>
      <c r="BQ18" s="0"/>
      <c r="BR18" s="0"/>
      <c r="BS18" s="0"/>
      <c r="BT18" s="0"/>
      <c r="BU18" s="0"/>
      <c r="BV18" s="0"/>
      <c r="BW18" s="0"/>
      <c r="BX18" s="0"/>
      <c r="BY18" s="0"/>
      <c r="BZ18" s="0"/>
      <c r="CA18" s="0"/>
      <c r="CB18" s="0"/>
      <c r="CC18" s="0"/>
      <c r="CD18" s="0"/>
      <c r="CE18" s="0"/>
      <c r="CF18" s="0"/>
      <c r="CG18" s="0"/>
      <c r="CH18" s="0"/>
      <c r="CI18" s="0"/>
      <c r="CJ18" s="0"/>
      <c r="CK18" s="0"/>
      <c r="CL18" s="0"/>
      <c r="CM18" s="0"/>
      <c r="CN18" s="0"/>
      <c r="CO18" s="0"/>
      <c r="CP18" s="0"/>
      <c r="CQ18" s="0"/>
      <c r="CR18" s="0"/>
      <c r="CS18" s="0"/>
      <c r="CT18" s="0"/>
      <c r="CU18" s="0"/>
      <c r="CV18" s="0"/>
      <c r="CW18" s="0"/>
      <c r="CX18" s="0"/>
      <c r="CY18" s="0"/>
      <c r="CZ18" s="0"/>
      <c r="DA18" s="0"/>
      <c r="DB18" s="0"/>
      <c r="DC18" s="0"/>
      <c r="DD18" s="0"/>
      <c r="DE18" s="0"/>
      <c r="DF18" s="0"/>
      <c r="DG18" s="0"/>
      <c r="DH18" s="0"/>
      <c r="DI18" s="0"/>
      <c r="DJ18" s="0"/>
      <c r="DK18" s="0"/>
      <c r="DL18" s="0"/>
      <c r="DM18" s="0"/>
      <c r="DN18" s="0"/>
      <c r="DO18" s="0"/>
      <c r="DP18" s="0"/>
      <c r="DQ18" s="0"/>
      <c r="DR18" s="0"/>
      <c r="DS18" s="0"/>
      <c r="DT18" s="0"/>
      <c r="DU18" s="0"/>
      <c r="DV18" s="0"/>
      <c r="DW18" s="0"/>
      <c r="DX18" s="0"/>
      <c r="DY18" s="0"/>
      <c r="DZ18" s="0"/>
      <c r="EA18" s="0"/>
      <c r="EB18" s="0"/>
      <c r="EC18" s="0"/>
      <c r="ED18" s="0"/>
      <c r="EE18" s="0"/>
      <c r="EF18" s="0"/>
      <c r="EG18" s="0"/>
      <c r="EH18" s="0"/>
      <c r="EI18" s="0"/>
      <c r="EJ18" s="0"/>
      <c r="EK18" s="0"/>
      <c r="EL18" s="0"/>
      <c r="EM18" s="0"/>
      <c r="EN18" s="0"/>
      <c r="EO18" s="0"/>
      <c r="EP18" s="0"/>
      <c r="EQ18" s="0"/>
      <c r="ER18" s="0"/>
      <c r="ES18" s="0"/>
      <c r="ET18" s="0"/>
      <c r="EU18" s="0"/>
      <c r="EV18" s="0"/>
      <c r="EW18" s="0"/>
      <c r="EX18" s="0"/>
      <c r="EY18" s="0"/>
      <c r="EZ18" s="0"/>
      <c r="FA18" s="0"/>
      <c r="FB18" s="0"/>
      <c r="FC18" s="0"/>
      <c r="FD18" s="0"/>
      <c r="FE18" s="0"/>
      <c r="FF18" s="0"/>
      <c r="FG18" s="0"/>
      <c r="FH18" s="0"/>
      <c r="FI18" s="0"/>
      <c r="FJ18" s="0"/>
      <c r="FK18" s="0"/>
      <c r="FL18" s="0"/>
      <c r="FM18" s="0"/>
      <c r="FN18" s="0"/>
      <c r="FO18" s="0"/>
      <c r="FP18" s="0"/>
      <c r="FQ18" s="0"/>
      <c r="FR18" s="0"/>
      <c r="FS18" s="0"/>
      <c r="FT18" s="0"/>
      <c r="FU18" s="0"/>
      <c r="FV18" s="0"/>
      <c r="FW18" s="0"/>
      <c r="FX18" s="0"/>
      <c r="FY18" s="0"/>
      <c r="FZ18" s="0"/>
      <c r="GA18" s="0"/>
      <c r="GB18" s="0"/>
      <c r="GC18" s="0"/>
      <c r="GD18" s="0"/>
      <c r="GE18" s="0"/>
      <c r="GF18" s="0"/>
      <c r="GG18" s="0"/>
      <c r="GH18" s="0"/>
      <c r="GI18" s="0"/>
      <c r="GJ18" s="0"/>
      <c r="GK18" s="0"/>
      <c r="GL18" s="0"/>
      <c r="GM18" s="0"/>
      <c r="GN18" s="0"/>
      <c r="GO18" s="0"/>
      <c r="GP18" s="0"/>
      <c r="GQ18" s="0"/>
      <c r="GR18" s="0"/>
      <c r="GS18" s="0"/>
      <c r="GT18" s="0"/>
      <c r="GU18" s="0"/>
      <c r="GV18" s="0"/>
      <c r="GW18" s="0"/>
      <c r="GX18" s="0"/>
      <c r="GY18" s="0"/>
      <c r="GZ18" s="0"/>
      <c r="HA18" s="0"/>
      <c r="HB18" s="0"/>
      <c r="HC18" s="0"/>
      <c r="HD18" s="0"/>
      <c r="HE18" s="0"/>
      <c r="HF18" s="0"/>
      <c r="HG18" s="0"/>
      <c r="HH18" s="0"/>
      <c r="HI18" s="0"/>
      <c r="HJ18" s="0"/>
      <c r="HK18" s="0"/>
      <c r="HL18" s="0"/>
      <c r="HM18" s="0"/>
      <c r="HN18" s="0"/>
      <c r="HO18" s="0"/>
      <c r="HP18" s="0"/>
      <c r="HQ18" s="0"/>
      <c r="HR18" s="0"/>
      <c r="HS18" s="0"/>
      <c r="HT18" s="0"/>
      <c r="HU18" s="0"/>
      <c r="HV18" s="0"/>
      <c r="HW18" s="0"/>
      <c r="HX18" s="0"/>
      <c r="HY18" s="0"/>
      <c r="HZ18" s="0"/>
      <c r="IA18" s="0"/>
      <c r="IB18" s="0"/>
      <c r="IC18" s="0"/>
      <c r="ID18" s="0"/>
      <c r="IE18" s="0"/>
      <c r="IF18" s="0"/>
      <c r="IG18" s="0"/>
      <c r="IH18" s="0"/>
      <c r="II18" s="0"/>
      <c r="IJ18" s="0"/>
      <c r="IK18" s="0"/>
      <c r="IL18" s="0"/>
      <c r="IM18" s="0"/>
      <c r="IN18" s="0"/>
      <c r="IO18" s="0"/>
      <c r="IP18" s="0"/>
      <c r="IQ18" s="0"/>
      <c r="IR18" s="0"/>
      <c r="IS18" s="0"/>
      <c r="IT18" s="0"/>
      <c r="IU18" s="0"/>
      <c r="IV18" s="0"/>
      <c r="IW18" s="0"/>
      <c r="IX18" s="0"/>
      <c r="IY18" s="0"/>
      <c r="IZ18" s="0"/>
      <c r="JA18" s="0"/>
      <c r="JB18" s="0"/>
      <c r="JC18" s="0"/>
      <c r="JD18" s="0"/>
      <c r="JE18" s="0"/>
      <c r="JF18" s="0"/>
      <c r="JG18" s="0"/>
      <c r="JH18" s="0"/>
      <c r="JI18" s="0"/>
      <c r="JJ18" s="0"/>
      <c r="JK18" s="0"/>
      <c r="JL18" s="0"/>
      <c r="JM18" s="0"/>
      <c r="JN18" s="0"/>
      <c r="JO18" s="0"/>
      <c r="JP18" s="0"/>
      <c r="JQ18" s="0"/>
      <c r="JR18" s="0"/>
      <c r="JS18" s="0"/>
      <c r="JT18" s="0"/>
      <c r="JU18" s="0"/>
      <c r="JV18" s="0"/>
      <c r="JW18" s="0"/>
      <c r="JX18" s="0"/>
      <c r="JY18" s="0"/>
      <c r="JZ18" s="0"/>
      <c r="KA18" s="0"/>
      <c r="KB18" s="0"/>
      <c r="KC18" s="0"/>
      <c r="KD18" s="0"/>
      <c r="KE18" s="0"/>
      <c r="KF18" s="0"/>
      <c r="KG18" s="0"/>
      <c r="KH18" s="0"/>
      <c r="KI18" s="0"/>
      <c r="KJ18" s="0"/>
      <c r="KK18" s="0"/>
      <c r="KL18" s="0"/>
      <c r="KM18" s="0"/>
      <c r="KN18" s="0"/>
      <c r="KO18" s="0"/>
      <c r="KP18" s="0"/>
      <c r="KQ18" s="0"/>
      <c r="KR18" s="0"/>
      <c r="KS18" s="0"/>
      <c r="KT18" s="0"/>
      <c r="KU18" s="0"/>
      <c r="KV18" s="0"/>
      <c r="KW18" s="0"/>
      <c r="KX18" s="0"/>
      <c r="KY18" s="0"/>
      <c r="KZ18" s="0"/>
      <c r="LA18" s="0"/>
      <c r="LB18" s="0"/>
      <c r="LC18" s="0"/>
      <c r="LD18" s="0"/>
      <c r="LE18" s="0"/>
      <c r="LF18" s="0"/>
      <c r="LG18" s="0"/>
      <c r="LH18" s="0"/>
      <c r="LI18" s="0"/>
      <c r="LJ18" s="0"/>
      <c r="LK18" s="0"/>
      <c r="LL18" s="0"/>
      <c r="LM18" s="0"/>
      <c r="LN18" s="0"/>
      <c r="LO18" s="0"/>
      <c r="LP18" s="0"/>
      <c r="LQ18" s="0"/>
      <c r="LR18" s="0"/>
      <c r="LS18" s="0"/>
      <c r="LT18" s="0"/>
      <c r="LU18" s="0"/>
      <c r="LV18" s="0"/>
      <c r="LW18" s="0"/>
      <c r="LX18" s="0"/>
      <c r="LY18" s="0"/>
      <c r="LZ18" s="0"/>
      <c r="MA18" s="0"/>
      <c r="MB18" s="0"/>
      <c r="MC18" s="0"/>
      <c r="MD18" s="0"/>
      <c r="ME18" s="0"/>
      <c r="MF18" s="0"/>
      <c r="MG18" s="0"/>
      <c r="MH18" s="0"/>
      <c r="MI18" s="0"/>
      <c r="MJ18" s="0"/>
      <c r="MK18" s="0"/>
      <c r="ML18" s="0"/>
      <c r="MM18" s="0"/>
      <c r="MN18" s="0"/>
      <c r="MO18" s="0"/>
      <c r="MP18" s="0"/>
      <c r="MQ18" s="0"/>
      <c r="MR18" s="0"/>
      <c r="MS18" s="0"/>
      <c r="MT18" s="0"/>
      <c r="MU18" s="0"/>
      <c r="MV18" s="0"/>
      <c r="MW18" s="0"/>
      <c r="MX18" s="0"/>
      <c r="MY18" s="0"/>
      <c r="MZ18" s="0"/>
      <c r="NA18" s="0"/>
      <c r="NB18" s="0"/>
      <c r="NC18" s="0"/>
      <c r="ND18" s="0"/>
      <c r="NE18" s="0"/>
      <c r="NF18" s="0"/>
      <c r="NG18" s="0"/>
      <c r="NH18" s="0"/>
      <c r="NI18" s="0"/>
      <c r="NJ18" s="0"/>
      <c r="NK18" s="0"/>
      <c r="NL18" s="0"/>
      <c r="NM18" s="0"/>
      <c r="NN18" s="0"/>
      <c r="NO18" s="0"/>
      <c r="NP18" s="0"/>
      <c r="NQ18" s="0"/>
      <c r="NR18" s="0"/>
      <c r="NS18" s="0"/>
      <c r="NT18" s="0"/>
      <c r="NU18" s="0"/>
      <c r="NV18" s="0"/>
      <c r="NW18" s="0"/>
      <c r="NX18" s="0"/>
      <c r="NY18" s="0"/>
      <c r="NZ18" s="0"/>
      <c r="OA18" s="0"/>
      <c r="OB18" s="0"/>
      <c r="OC18" s="0"/>
      <c r="OD18" s="0"/>
      <c r="OE18" s="0"/>
      <c r="OF18" s="0"/>
      <c r="OG18" s="0"/>
      <c r="OH18" s="0"/>
      <c r="OI18" s="0"/>
      <c r="OJ18" s="0"/>
      <c r="OK18" s="0"/>
      <c r="OL18" s="0"/>
      <c r="OM18" s="0"/>
      <c r="ON18" s="0"/>
      <c r="OO18" s="0"/>
      <c r="OP18" s="0"/>
      <c r="OQ18" s="0"/>
      <c r="OR18" s="0"/>
      <c r="OS18" s="0"/>
      <c r="OT18" s="0"/>
      <c r="OU18" s="0"/>
      <c r="OV18" s="0"/>
      <c r="OW18" s="0"/>
      <c r="OX18" s="0"/>
      <c r="OY18" s="0"/>
      <c r="OZ18" s="0"/>
      <c r="PA18" s="0"/>
      <c r="PB18" s="0"/>
      <c r="PC18" s="0"/>
      <c r="PD18" s="0"/>
      <c r="PE18" s="0"/>
      <c r="PF18" s="0"/>
      <c r="PG18" s="0"/>
      <c r="PH18" s="0"/>
      <c r="PI18" s="0"/>
      <c r="PJ18" s="0"/>
      <c r="PK18" s="0"/>
      <c r="PL18" s="0"/>
      <c r="PM18" s="0"/>
      <c r="PN18" s="0"/>
      <c r="PO18" s="0"/>
      <c r="PP18" s="0"/>
      <c r="PQ18" s="0"/>
      <c r="PR18" s="0"/>
      <c r="PS18" s="0"/>
      <c r="PT18" s="0"/>
      <c r="PU18" s="0"/>
      <c r="PV18" s="0"/>
      <c r="PW18" s="0"/>
      <c r="PX18" s="0"/>
      <c r="PY18" s="0"/>
      <c r="PZ18" s="0"/>
      <c r="QA18" s="0"/>
      <c r="QB18" s="0"/>
      <c r="QC18" s="0"/>
      <c r="QD18" s="0"/>
      <c r="QE18" s="0"/>
      <c r="QF18" s="0"/>
      <c r="QG18" s="0"/>
      <c r="QH18" s="0"/>
      <c r="QI18" s="0"/>
      <c r="QJ18" s="0"/>
      <c r="QK18" s="0"/>
      <c r="QL18" s="0"/>
      <c r="QM18" s="0"/>
      <c r="QN18" s="0"/>
      <c r="QO18" s="0"/>
      <c r="QP18" s="0"/>
      <c r="QQ18" s="0"/>
      <c r="QR18" s="0"/>
      <c r="QS18" s="0"/>
      <c r="QT18" s="0"/>
      <c r="QU18" s="0"/>
      <c r="QV18" s="0"/>
      <c r="QW18" s="0"/>
      <c r="QX18" s="0"/>
      <c r="QY18" s="0"/>
      <c r="QZ18" s="0"/>
      <c r="RA18" s="0"/>
      <c r="RB18" s="0"/>
      <c r="RC18" s="0"/>
      <c r="RD18" s="0"/>
      <c r="RE18" s="0"/>
      <c r="RF18" s="0"/>
      <c r="RG18" s="0"/>
      <c r="RH18" s="0"/>
      <c r="RI18" s="0"/>
      <c r="RJ18" s="0"/>
      <c r="RK18" s="0"/>
      <c r="RL18" s="0"/>
      <c r="RM18" s="0"/>
      <c r="RN18" s="0"/>
      <c r="RO18" s="0"/>
      <c r="RP18" s="0"/>
      <c r="RQ18" s="0"/>
      <c r="RR18" s="0"/>
      <c r="RS18" s="0"/>
      <c r="RT18" s="0"/>
      <c r="RU18" s="0"/>
      <c r="RV18" s="0"/>
      <c r="RW18" s="0"/>
      <c r="RX18" s="0"/>
      <c r="RY18" s="0"/>
      <c r="RZ18" s="0"/>
      <c r="SA18" s="0"/>
      <c r="SB18" s="0"/>
      <c r="SC18" s="0"/>
      <c r="SD18" s="0"/>
      <c r="SE18" s="0"/>
      <c r="SF18" s="0"/>
      <c r="SG18" s="0"/>
      <c r="SH18" s="0"/>
      <c r="SI18" s="0"/>
      <c r="SJ18" s="0"/>
      <c r="SK18" s="0"/>
      <c r="SL18" s="0"/>
      <c r="SM18" s="0"/>
      <c r="SN18" s="0"/>
      <c r="SO18" s="0"/>
      <c r="SP18" s="0"/>
      <c r="SQ18" s="0"/>
      <c r="SR18" s="0"/>
      <c r="SS18" s="0"/>
      <c r="ST18" s="0"/>
      <c r="SU18" s="0"/>
      <c r="SV18" s="0"/>
      <c r="SW18" s="0"/>
      <c r="SX18" s="0"/>
      <c r="SY18" s="0"/>
      <c r="SZ18" s="0"/>
      <c r="TA18" s="0"/>
      <c r="TB18" s="0"/>
      <c r="TC18" s="0"/>
      <c r="TD18" s="0"/>
      <c r="TE18" s="0"/>
      <c r="TF18" s="0"/>
      <c r="TG18" s="0"/>
      <c r="TH18" s="0"/>
      <c r="TI18" s="0"/>
      <c r="TJ18" s="0"/>
      <c r="TK18" s="0"/>
      <c r="TL18" s="0"/>
      <c r="TM18" s="0"/>
      <c r="TN18" s="0"/>
      <c r="TO18" s="0"/>
      <c r="TP18" s="0"/>
      <c r="TQ18" s="0"/>
      <c r="TR18" s="0"/>
      <c r="TS18" s="0"/>
      <c r="TT18" s="0"/>
      <c r="TU18" s="0"/>
      <c r="TV18" s="0"/>
      <c r="TW18" s="0"/>
      <c r="TX18" s="0"/>
      <c r="TY18" s="0"/>
      <c r="TZ18" s="0"/>
      <c r="UA18" s="0"/>
      <c r="UB18" s="0"/>
      <c r="UC18" s="0"/>
      <c r="UD18" s="0"/>
      <c r="UE18" s="0"/>
      <c r="UF18" s="0"/>
      <c r="UG18" s="0"/>
      <c r="UH18" s="0"/>
      <c r="UI18" s="0"/>
      <c r="UJ18" s="0"/>
      <c r="UK18" s="0"/>
      <c r="UL18" s="0"/>
      <c r="UM18" s="0"/>
      <c r="UN18" s="0"/>
      <c r="UO18" s="0"/>
      <c r="UP18" s="0"/>
      <c r="UQ18" s="0"/>
      <c r="UR18" s="0"/>
      <c r="US18" s="0"/>
      <c r="UT18" s="0"/>
      <c r="UU18" s="0"/>
      <c r="UV18" s="0"/>
      <c r="UW18" s="0"/>
      <c r="UX18" s="0"/>
      <c r="UY18" s="0"/>
      <c r="UZ18" s="0"/>
      <c r="VA18" s="0"/>
      <c r="VB18" s="0"/>
      <c r="VC18" s="0"/>
      <c r="VD18" s="0"/>
      <c r="VE18" s="0"/>
      <c r="VF18" s="0"/>
      <c r="VG18" s="0"/>
      <c r="VH18" s="0"/>
      <c r="VI18" s="0"/>
      <c r="VJ18" s="0"/>
      <c r="VK18" s="0"/>
      <c r="VL18" s="0"/>
      <c r="VM18" s="0"/>
      <c r="VN18" s="0"/>
      <c r="VO18" s="0"/>
      <c r="VP18" s="0"/>
      <c r="VQ18" s="0"/>
      <c r="VR18" s="0"/>
      <c r="VS18" s="0"/>
      <c r="VT18" s="0"/>
      <c r="VU18" s="0"/>
      <c r="VV18" s="0"/>
      <c r="VW18" s="0"/>
      <c r="VX18" s="0"/>
      <c r="VY18" s="0"/>
      <c r="VZ18" s="0"/>
      <c r="WA18" s="0"/>
      <c r="WB18" s="0"/>
      <c r="WC18" s="0"/>
      <c r="WD18" s="0"/>
      <c r="WE18" s="0"/>
      <c r="WF18" s="0"/>
      <c r="WG18" s="0"/>
      <c r="WH18" s="0"/>
      <c r="WI18" s="0"/>
      <c r="WJ18" s="0"/>
      <c r="WK18" s="0"/>
      <c r="WL18" s="0"/>
      <c r="WM18" s="0"/>
      <c r="WN18" s="0"/>
      <c r="WO18" s="0"/>
      <c r="WP18" s="0"/>
      <c r="WQ18" s="0"/>
      <c r="WR18" s="0"/>
      <c r="WS18" s="0"/>
      <c r="WT18" s="0"/>
      <c r="WU18" s="0"/>
      <c r="WV18" s="0"/>
      <c r="WW18" s="0"/>
      <c r="WX18" s="0"/>
      <c r="WY18" s="0"/>
      <c r="WZ18" s="0"/>
      <c r="XA18" s="0"/>
      <c r="XB18" s="0"/>
      <c r="XC18" s="0"/>
      <c r="XD18" s="0"/>
      <c r="XE18" s="0"/>
      <c r="XF18" s="0"/>
      <c r="XG18" s="0"/>
      <c r="XH18" s="0"/>
      <c r="XI18" s="0"/>
      <c r="XJ18" s="0"/>
      <c r="XK18" s="0"/>
      <c r="XL18" s="0"/>
      <c r="XM18" s="0"/>
      <c r="XN18" s="0"/>
      <c r="XO18" s="0"/>
      <c r="XP18" s="0"/>
      <c r="XQ18" s="0"/>
      <c r="XR18" s="0"/>
      <c r="XS18" s="0"/>
      <c r="XT18" s="0"/>
      <c r="XU18" s="0"/>
      <c r="XV18" s="0"/>
      <c r="XW18" s="0"/>
      <c r="XX18" s="0"/>
      <c r="XY18" s="0"/>
      <c r="XZ18" s="0"/>
      <c r="YA18" s="0"/>
      <c r="YB18" s="0"/>
      <c r="YC18" s="0"/>
      <c r="YD18" s="0"/>
      <c r="YE18" s="0"/>
      <c r="YF18" s="0"/>
      <c r="YG18" s="0"/>
      <c r="YH18" s="0"/>
      <c r="YI18" s="0"/>
      <c r="YJ18" s="0"/>
      <c r="YK18" s="0"/>
      <c r="YL18" s="0"/>
      <c r="YM18" s="0"/>
      <c r="YN18" s="0"/>
      <c r="YO18" s="0"/>
      <c r="YP18" s="0"/>
      <c r="YQ18" s="0"/>
      <c r="YR18" s="0"/>
      <c r="YS18" s="0"/>
      <c r="YT18" s="0"/>
      <c r="YU18" s="0"/>
      <c r="YV18" s="0"/>
      <c r="YW18" s="0"/>
      <c r="YX18" s="0"/>
      <c r="YY18" s="0"/>
      <c r="YZ18" s="0"/>
      <c r="ZA18" s="0"/>
      <c r="ZB18" s="0"/>
      <c r="ZC18" s="0"/>
      <c r="ZD18" s="0"/>
      <c r="ZE18" s="0"/>
      <c r="ZF18" s="0"/>
      <c r="ZG18" s="0"/>
      <c r="ZH18" s="0"/>
      <c r="ZI18" s="0"/>
      <c r="ZJ18" s="0"/>
      <c r="ZK18" s="0"/>
      <c r="ZL18" s="0"/>
      <c r="ZM18" s="0"/>
      <c r="ZN18" s="0"/>
      <c r="ZO18" s="0"/>
      <c r="ZP18" s="0"/>
      <c r="ZQ18" s="0"/>
      <c r="ZR18" s="0"/>
      <c r="ZS18" s="0"/>
      <c r="ZT18" s="0"/>
      <c r="ZU18" s="0"/>
      <c r="ZV18" s="0"/>
      <c r="ZW18" s="0"/>
      <c r="ZX18" s="0"/>
      <c r="ZY18" s="0"/>
      <c r="ZZ18" s="0"/>
      <c r="AAA18" s="0"/>
      <c r="AAB18" s="0"/>
      <c r="AAC18" s="0"/>
      <c r="AAD18" s="0"/>
      <c r="AAE18" s="0"/>
      <c r="AAF18" s="0"/>
      <c r="AAG18" s="0"/>
      <c r="AAH18" s="0"/>
      <c r="AAI18" s="0"/>
      <c r="AAJ18" s="0"/>
      <c r="AAK18" s="0"/>
      <c r="AAL18" s="0"/>
      <c r="AAM18" s="0"/>
      <c r="AAN18" s="0"/>
      <c r="AAO18" s="0"/>
      <c r="AAP18" s="0"/>
      <c r="AAQ18" s="0"/>
      <c r="AAR18" s="0"/>
      <c r="AAS18" s="0"/>
      <c r="AAT18" s="0"/>
      <c r="AAU18" s="0"/>
      <c r="AAV18" s="0"/>
      <c r="AAW18" s="0"/>
      <c r="AAX18" s="0"/>
      <c r="AAY18" s="0"/>
      <c r="AAZ18" s="0"/>
      <c r="ABA18" s="0"/>
      <c r="ABB18" s="0"/>
      <c r="ABC18" s="0"/>
      <c r="ABD18" s="0"/>
      <c r="ABE18" s="0"/>
      <c r="ABF18" s="0"/>
      <c r="ABG18" s="0"/>
      <c r="ABH18" s="0"/>
      <c r="ABI18" s="0"/>
      <c r="ABJ18" s="0"/>
      <c r="ABK18" s="0"/>
      <c r="ABL18" s="0"/>
      <c r="ABM18" s="0"/>
      <c r="ABN18" s="0"/>
      <c r="ABO18" s="0"/>
      <c r="ABP18" s="0"/>
      <c r="ABQ18" s="0"/>
      <c r="ABR18" s="0"/>
      <c r="ABS18" s="0"/>
      <c r="ABT18" s="0"/>
      <c r="ABU18" s="0"/>
      <c r="ABV18" s="0"/>
      <c r="ABW18" s="0"/>
      <c r="ABX18" s="0"/>
      <c r="ABY18" s="0"/>
      <c r="ABZ18" s="0"/>
      <c r="ACA18" s="0"/>
      <c r="ACB18" s="0"/>
      <c r="ACC18" s="0"/>
      <c r="ACD18" s="0"/>
      <c r="ACE18" s="0"/>
      <c r="ACF18" s="0"/>
      <c r="ACG18" s="0"/>
      <c r="ACH18" s="0"/>
      <c r="ACI18" s="0"/>
      <c r="ACJ18" s="0"/>
      <c r="ACK18" s="0"/>
      <c r="ACL18" s="0"/>
      <c r="ACM18" s="0"/>
      <c r="ACN18" s="0"/>
      <c r="ACO18" s="0"/>
      <c r="ACP18" s="0"/>
      <c r="ACQ18" s="0"/>
      <c r="ACR18" s="0"/>
      <c r="ACS18" s="0"/>
      <c r="ACT18" s="0"/>
      <c r="ACU18" s="0"/>
      <c r="ACV18" s="0"/>
      <c r="ACW18" s="0"/>
      <c r="ACX18" s="0"/>
      <c r="ACY18" s="0"/>
      <c r="ACZ18" s="0"/>
      <c r="ADA18" s="0"/>
      <c r="ADB18" s="0"/>
      <c r="ADC18" s="0"/>
      <c r="ADD18" s="0"/>
      <c r="ADE18" s="0"/>
      <c r="ADF18" s="0"/>
      <c r="ADG18" s="0"/>
      <c r="ADH18" s="0"/>
      <c r="ADI18" s="0"/>
      <c r="ADJ18" s="0"/>
      <c r="ADK18" s="0"/>
      <c r="ADL18" s="0"/>
      <c r="ADM18" s="0"/>
      <c r="ADN18" s="0"/>
      <c r="ADO18" s="0"/>
      <c r="ADP18" s="0"/>
      <c r="ADQ18" s="0"/>
      <c r="ADR18" s="0"/>
      <c r="ADS18" s="0"/>
      <c r="ADT18" s="0"/>
      <c r="ADU18" s="0"/>
      <c r="ADV18" s="0"/>
      <c r="ADW18" s="0"/>
      <c r="ADX18" s="0"/>
      <c r="ADY18" s="0"/>
      <c r="ADZ18" s="0"/>
      <c r="AEA18" s="0"/>
      <c r="AEB18" s="0"/>
      <c r="AEC18" s="0"/>
      <c r="AED18" s="0"/>
      <c r="AEE18" s="0"/>
      <c r="AEF18" s="0"/>
      <c r="AEG18" s="0"/>
      <c r="AEH18" s="0"/>
      <c r="AEI18" s="0"/>
      <c r="AEJ18" s="0"/>
      <c r="AEK18" s="0"/>
      <c r="AEL18" s="0"/>
      <c r="AEM18" s="0"/>
      <c r="AEN18" s="0"/>
      <c r="AEO18" s="0"/>
      <c r="AEP18" s="0"/>
      <c r="AEQ18" s="0"/>
      <c r="AER18" s="0"/>
      <c r="AES18" s="0"/>
      <c r="AET18" s="0"/>
      <c r="AEU18" s="0"/>
      <c r="AEV18" s="0"/>
      <c r="AEW18" s="0"/>
      <c r="AEX18" s="0"/>
      <c r="AEY18" s="0"/>
      <c r="AEZ18" s="0"/>
      <c r="AFA18" s="0"/>
      <c r="AFB18" s="0"/>
      <c r="AFC18" s="0"/>
      <c r="AFD18" s="0"/>
      <c r="AFE18" s="0"/>
      <c r="AFF18" s="0"/>
      <c r="AFG18" s="0"/>
      <c r="AFH18" s="0"/>
      <c r="AFI18" s="0"/>
      <c r="AFJ18" s="0"/>
      <c r="AFK18" s="0"/>
      <c r="AFL18" s="0"/>
      <c r="AFM18" s="0"/>
      <c r="AFN18" s="0"/>
      <c r="AFO18" s="0"/>
      <c r="AFP18" s="0"/>
      <c r="AFQ18" s="0"/>
      <c r="AFR18" s="0"/>
      <c r="AFS18" s="0"/>
      <c r="AFT18" s="0"/>
      <c r="AFU18" s="0"/>
      <c r="AFV18" s="0"/>
      <c r="AFW18" s="0"/>
      <c r="AFX18" s="0"/>
      <c r="AFY18" s="0"/>
      <c r="AFZ18" s="0"/>
      <c r="AGA18" s="0"/>
      <c r="AGB18" s="0"/>
      <c r="AGC18" s="0"/>
      <c r="AGD18" s="0"/>
      <c r="AGE18" s="0"/>
      <c r="AGF18" s="0"/>
      <c r="AGG18" s="0"/>
      <c r="AGH18" s="0"/>
      <c r="AGI18" s="0"/>
      <c r="AGJ18" s="0"/>
      <c r="AGK18" s="0"/>
      <c r="AGL18" s="0"/>
      <c r="AGM18" s="0"/>
      <c r="AGN18" s="0"/>
      <c r="AGO18" s="0"/>
      <c r="AGP18" s="0"/>
      <c r="AGQ18" s="0"/>
      <c r="AGR18" s="0"/>
      <c r="AGS18" s="0"/>
      <c r="AGT18" s="0"/>
      <c r="AGU18" s="0"/>
      <c r="AGV18" s="0"/>
      <c r="AGW18" s="0"/>
      <c r="AGX18" s="0"/>
      <c r="AGY18" s="0"/>
      <c r="AGZ18" s="0"/>
      <c r="AHA18" s="0"/>
      <c r="AHB18" s="0"/>
      <c r="AHC18" s="0"/>
      <c r="AHD18" s="0"/>
      <c r="AHE18" s="0"/>
      <c r="AHF18" s="0"/>
      <c r="AHG18" s="0"/>
      <c r="AHH18" s="0"/>
      <c r="AHI18" s="0"/>
      <c r="AHJ18" s="0"/>
      <c r="AHK18" s="0"/>
      <c r="AHL18" s="0"/>
      <c r="AHM18" s="0"/>
      <c r="AHN18" s="0"/>
      <c r="AHO18" s="0"/>
      <c r="AHP18" s="0"/>
      <c r="AHQ18" s="0"/>
      <c r="AHR18" s="0"/>
      <c r="AHS18" s="0"/>
      <c r="AHT18" s="0"/>
      <c r="AHU18" s="0"/>
      <c r="AHV18" s="0"/>
      <c r="AHW18" s="0"/>
      <c r="AHX18" s="0"/>
      <c r="AHY18" s="0"/>
      <c r="AHZ18" s="0"/>
      <c r="AIA18" s="0"/>
      <c r="AIB18" s="0"/>
      <c r="AIC18" s="0"/>
      <c r="AID18" s="0"/>
      <c r="AIE18" s="0"/>
      <c r="AIF18" s="0"/>
      <c r="AIG18" s="0"/>
      <c r="AIH18" s="0"/>
      <c r="AII18" s="0"/>
      <c r="AIJ18" s="0"/>
      <c r="AIK18" s="0"/>
      <c r="AIL18" s="0"/>
      <c r="AIM18" s="0"/>
      <c r="AIN18" s="0"/>
      <c r="AIO18" s="0"/>
      <c r="AIP18" s="0"/>
      <c r="AIQ18" s="0"/>
      <c r="AIR18" s="0"/>
      <c r="AIS18" s="0"/>
      <c r="AIT18" s="0"/>
      <c r="AIU18" s="0"/>
      <c r="AIV18" s="0"/>
      <c r="AIW18" s="0"/>
      <c r="AIX18" s="0"/>
      <c r="AIY18" s="0"/>
      <c r="AIZ18" s="0"/>
      <c r="AJA18" s="0"/>
      <c r="AJB18" s="0"/>
      <c r="AJC18" s="0"/>
      <c r="AJD18" s="0"/>
      <c r="AJE18" s="0"/>
      <c r="AJF18" s="0"/>
      <c r="AJG18" s="0"/>
      <c r="AJH18" s="0"/>
      <c r="AJI18" s="0"/>
      <c r="AJJ18" s="0"/>
      <c r="AJK18" s="0"/>
      <c r="AJL18" s="0"/>
      <c r="AJM18" s="0"/>
      <c r="AJN18" s="0"/>
      <c r="AJO18" s="0"/>
      <c r="AJP18" s="0"/>
      <c r="AJQ18" s="0"/>
      <c r="AJR18" s="0"/>
      <c r="AJS18" s="0"/>
      <c r="AJT18" s="0"/>
      <c r="AJU18" s="0"/>
      <c r="AJV18" s="0"/>
      <c r="AJW18" s="0"/>
      <c r="AJX18" s="0"/>
      <c r="AJY18" s="0"/>
      <c r="AJZ18" s="0"/>
      <c r="AKA18" s="0"/>
      <c r="AKB18" s="0"/>
      <c r="AKC18" s="0"/>
      <c r="AKD18" s="0"/>
      <c r="AKE18" s="0"/>
      <c r="AKF18" s="0"/>
      <c r="AKG18" s="0"/>
      <c r="AKH18" s="0"/>
      <c r="AKI18" s="0"/>
      <c r="AKJ18" s="0"/>
      <c r="AKK18" s="0"/>
      <c r="AKL18" s="0"/>
      <c r="AKM18" s="0"/>
      <c r="AKN18" s="0"/>
      <c r="AKO18" s="0"/>
      <c r="AKP18" s="0"/>
      <c r="AKQ18" s="0"/>
      <c r="AKR18" s="0"/>
      <c r="AKS18" s="0"/>
      <c r="AKT18" s="0"/>
      <c r="AKU18" s="0"/>
      <c r="AKV18" s="0"/>
      <c r="AKW18" s="0"/>
      <c r="AKX18" s="0"/>
      <c r="AKY18" s="0"/>
      <c r="AKZ18" s="0"/>
      <c r="ALA18" s="0"/>
      <c r="ALB18" s="0"/>
      <c r="ALC18" s="0"/>
      <c r="ALD18" s="0"/>
      <c r="ALE18" s="0"/>
      <c r="ALF18" s="0"/>
      <c r="ALG18" s="0"/>
      <c r="ALH18" s="0"/>
      <c r="ALI18" s="0"/>
      <c r="ALJ18" s="0"/>
      <c r="ALK18" s="0"/>
      <c r="ALL18" s="0"/>
      <c r="ALM18" s="0"/>
      <c r="ALN18" s="0"/>
      <c r="ALO18" s="0"/>
      <c r="ALP18" s="0"/>
      <c r="ALQ18" s="0"/>
      <c r="ALR18" s="0"/>
      <c r="ALS18" s="0"/>
      <c r="ALT18" s="0"/>
      <c r="ALU18" s="0"/>
      <c r="ALV18" s="0"/>
      <c r="ALW18" s="0"/>
      <c r="ALX18" s="0"/>
      <c r="ALY18" s="0"/>
      <c r="ALZ18" s="0"/>
      <c r="AMA18" s="0"/>
      <c r="AMB18" s="0"/>
      <c r="AMC18" s="0"/>
      <c r="AMD18" s="0"/>
      <c r="AME18" s="0"/>
      <c r="AMF18" s="0"/>
      <c r="AMG18" s="0"/>
      <c r="AMH18" s="0"/>
      <c r="AMI18" s="0"/>
      <c r="AMJ18" s="0"/>
    </row>
    <row r="19" customFormat="false" ht="14.9" hidden="false" customHeight="true" outlineLevel="0" collapsed="false">
      <c r="A19" s="0"/>
      <c r="B19" s="184" t="s">
        <v>259</v>
      </c>
      <c r="C19" s="0"/>
      <c r="D19" s="0"/>
      <c r="E19" s="0"/>
      <c r="F19" s="0"/>
      <c r="G19" s="0"/>
      <c r="H19" s="0"/>
      <c r="I19" s="0"/>
      <c r="J19" s="0"/>
      <c r="K19" s="0"/>
      <c r="L19" s="0"/>
      <c r="M19" s="0"/>
      <c r="N19" s="0"/>
      <c r="O19" s="0"/>
      <c r="P19" s="0"/>
      <c r="Q19" s="0"/>
      <c r="R19" s="0"/>
      <c r="S19" s="0"/>
      <c r="T19" s="0"/>
      <c r="U19" s="0"/>
      <c r="V19" s="0"/>
      <c r="W19" s="0"/>
      <c r="X19" s="0"/>
      <c r="Y19" s="0"/>
      <c r="Z19" s="0"/>
      <c r="AA19" s="0"/>
      <c r="AB19" s="0"/>
      <c r="AC19" s="0"/>
      <c r="AD19" s="0"/>
      <c r="AE19" s="0"/>
      <c r="AF19" s="0"/>
      <c r="AG19" s="0"/>
      <c r="AH19" s="0"/>
      <c r="AI19" s="0"/>
      <c r="AJ19" s="0"/>
      <c r="AK19" s="0"/>
      <c r="AL19" s="0"/>
      <c r="AM19" s="0"/>
      <c r="AN19" s="0"/>
      <c r="AO19" s="0"/>
      <c r="AP19" s="0"/>
      <c r="AQ19" s="0"/>
      <c r="AR19" s="0"/>
      <c r="AS19" s="0"/>
      <c r="AT19" s="0"/>
      <c r="AU19" s="0"/>
      <c r="AV19" s="0"/>
      <c r="AW19" s="0"/>
      <c r="AX19" s="0"/>
      <c r="AY19" s="0"/>
      <c r="AZ19" s="0"/>
      <c r="BA19" s="0"/>
      <c r="BB19" s="0"/>
      <c r="BC19" s="0"/>
      <c r="BD19" s="0"/>
      <c r="BE19" s="0"/>
      <c r="BF19" s="0"/>
      <c r="BG19" s="0"/>
      <c r="BH19" s="0"/>
      <c r="BI19" s="0"/>
      <c r="BJ19" s="0"/>
      <c r="BK19" s="0"/>
      <c r="BL19" s="0"/>
      <c r="BM19" s="0"/>
      <c r="BN19" s="0"/>
      <c r="BO19" s="0"/>
      <c r="BP19" s="0"/>
      <c r="BQ19" s="0"/>
      <c r="BR19" s="0"/>
      <c r="BS19" s="0"/>
      <c r="BT19" s="0"/>
      <c r="BU19" s="0"/>
      <c r="BV19" s="0"/>
      <c r="BW19" s="0"/>
      <c r="BX19" s="0"/>
      <c r="BY19" s="0"/>
      <c r="BZ19" s="0"/>
      <c r="CA19" s="0"/>
      <c r="CB19" s="0"/>
      <c r="CC19" s="0"/>
      <c r="CD19" s="0"/>
      <c r="CE19" s="0"/>
      <c r="CF19" s="0"/>
      <c r="CG19" s="0"/>
      <c r="CH19" s="0"/>
      <c r="CI19" s="0"/>
      <c r="CJ19" s="0"/>
      <c r="CK19" s="0"/>
      <c r="CL19" s="0"/>
      <c r="CM19" s="0"/>
      <c r="CN19" s="0"/>
      <c r="CO19" s="0"/>
      <c r="CP19" s="0"/>
      <c r="CQ19" s="0"/>
      <c r="CR19" s="0"/>
      <c r="CS19" s="0"/>
      <c r="CT19" s="0"/>
      <c r="CU19" s="0"/>
      <c r="CV19" s="0"/>
      <c r="CW19" s="0"/>
      <c r="CX19" s="0"/>
      <c r="CY19" s="0"/>
      <c r="CZ19" s="0"/>
      <c r="DA19" s="0"/>
      <c r="DB19" s="0"/>
      <c r="DC19" s="0"/>
      <c r="DD19" s="0"/>
      <c r="DE19" s="0"/>
      <c r="DF19" s="0"/>
      <c r="DG19" s="0"/>
      <c r="DH19" s="0"/>
      <c r="DI19" s="0"/>
      <c r="DJ19" s="0"/>
      <c r="DK19" s="0"/>
      <c r="DL19" s="0"/>
      <c r="DM19" s="0"/>
      <c r="DN19" s="0"/>
      <c r="DO19" s="0"/>
      <c r="DP19" s="0"/>
      <c r="DQ19" s="0"/>
      <c r="DR19" s="0"/>
      <c r="DS19" s="0"/>
      <c r="DT19" s="0"/>
      <c r="DU19" s="0"/>
      <c r="DV19" s="0"/>
      <c r="DW19" s="0"/>
      <c r="DX19" s="0"/>
      <c r="DY19" s="0"/>
      <c r="DZ19" s="0"/>
      <c r="EA19" s="0"/>
      <c r="EB19" s="0"/>
      <c r="EC19" s="0"/>
      <c r="ED19" s="0"/>
      <c r="EE19" s="0"/>
      <c r="EF19" s="0"/>
      <c r="EG19" s="0"/>
      <c r="EH19" s="0"/>
      <c r="EI19" s="0"/>
      <c r="EJ19" s="0"/>
      <c r="EK19" s="0"/>
      <c r="EL19" s="0"/>
      <c r="EM19" s="0"/>
      <c r="EN19" s="0"/>
      <c r="EO19" s="0"/>
      <c r="EP19" s="0"/>
      <c r="EQ19" s="0"/>
      <c r="ER19" s="0"/>
      <c r="ES19" s="0"/>
      <c r="ET19" s="0"/>
      <c r="EU19" s="0"/>
      <c r="EV19" s="0"/>
      <c r="EW19" s="0"/>
      <c r="EX19" s="0"/>
      <c r="EY19" s="0"/>
      <c r="EZ19" s="0"/>
      <c r="FA19" s="0"/>
      <c r="FB19" s="0"/>
      <c r="FC19" s="0"/>
      <c r="FD19" s="0"/>
      <c r="FE19" s="0"/>
      <c r="FF19" s="0"/>
      <c r="FG19" s="0"/>
      <c r="FH19" s="0"/>
      <c r="FI19" s="0"/>
      <c r="FJ19" s="0"/>
      <c r="FK19" s="0"/>
      <c r="FL19" s="0"/>
      <c r="FM19" s="0"/>
      <c r="FN19" s="0"/>
      <c r="FO19" s="0"/>
      <c r="FP19" s="0"/>
      <c r="FQ19" s="0"/>
      <c r="FR19" s="0"/>
      <c r="FS19" s="0"/>
      <c r="FT19" s="0"/>
      <c r="FU19" s="0"/>
      <c r="FV19" s="0"/>
      <c r="FW19" s="0"/>
      <c r="FX19" s="0"/>
      <c r="FY19" s="0"/>
      <c r="FZ19" s="0"/>
      <c r="GA19" s="0"/>
      <c r="GB19" s="0"/>
      <c r="GC19" s="0"/>
      <c r="GD19" s="0"/>
      <c r="GE19" s="0"/>
      <c r="GF19" s="0"/>
      <c r="GG19" s="0"/>
      <c r="GH19" s="0"/>
      <c r="GI19" s="0"/>
      <c r="GJ19" s="0"/>
      <c r="GK19" s="0"/>
      <c r="GL19" s="0"/>
      <c r="GM19" s="0"/>
      <c r="GN19" s="0"/>
      <c r="GO19" s="0"/>
      <c r="GP19" s="0"/>
      <c r="GQ19" s="0"/>
      <c r="GR19" s="0"/>
      <c r="GS19" s="0"/>
      <c r="GT19" s="0"/>
      <c r="GU19" s="0"/>
      <c r="GV19" s="0"/>
      <c r="GW19" s="0"/>
      <c r="GX19" s="0"/>
      <c r="GY19" s="0"/>
      <c r="GZ19" s="0"/>
      <c r="HA19" s="0"/>
      <c r="HB19" s="0"/>
      <c r="HC19" s="0"/>
      <c r="HD19" s="0"/>
      <c r="HE19" s="0"/>
      <c r="HF19" s="0"/>
      <c r="HG19" s="0"/>
      <c r="HH19" s="0"/>
      <c r="HI19" s="0"/>
      <c r="HJ19" s="0"/>
      <c r="HK19" s="0"/>
      <c r="HL19" s="0"/>
      <c r="HM19" s="0"/>
      <c r="HN19" s="0"/>
      <c r="HO19" s="0"/>
      <c r="HP19" s="0"/>
      <c r="HQ19" s="0"/>
      <c r="HR19" s="0"/>
      <c r="HS19" s="0"/>
      <c r="HT19" s="0"/>
      <c r="HU19" s="0"/>
      <c r="HV19" s="0"/>
      <c r="HW19" s="0"/>
      <c r="HX19" s="0"/>
      <c r="HY19" s="0"/>
      <c r="HZ19" s="0"/>
      <c r="IA19" s="0"/>
      <c r="IB19" s="0"/>
      <c r="IC19" s="0"/>
      <c r="ID19" s="0"/>
      <c r="IE19" s="0"/>
      <c r="IF19" s="0"/>
      <c r="IG19" s="0"/>
      <c r="IH19" s="0"/>
      <c r="II19" s="0"/>
      <c r="IJ19" s="0"/>
      <c r="IK19" s="0"/>
      <c r="IL19" s="0"/>
      <c r="IM19" s="0"/>
      <c r="IN19" s="0"/>
      <c r="IO19" s="0"/>
      <c r="IP19" s="0"/>
      <c r="IQ19" s="0"/>
      <c r="IR19" s="0"/>
      <c r="IS19" s="0"/>
      <c r="IT19" s="0"/>
      <c r="IU19" s="0"/>
      <c r="IV19" s="0"/>
      <c r="IW19" s="0"/>
      <c r="IX19" s="0"/>
      <c r="IY19" s="0"/>
      <c r="IZ19" s="0"/>
      <c r="JA19" s="0"/>
      <c r="JB19" s="0"/>
      <c r="JC19" s="0"/>
      <c r="JD19" s="0"/>
      <c r="JE19" s="0"/>
      <c r="JF19" s="0"/>
      <c r="JG19" s="0"/>
      <c r="JH19" s="0"/>
      <c r="JI19" s="0"/>
      <c r="JJ19" s="0"/>
      <c r="JK19" s="0"/>
      <c r="JL19" s="0"/>
      <c r="JM19" s="0"/>
      <c r="JN19" s="0"/>
      <c r="JO19" s="0"/>
      <c r="JP19" s="0"/>
      <c r="JQ19" s="0"/>
      <c r="JR19" s="0"/>
      <c r="JS19" s="0"/>
      <c r="JT19" s="0"/>
      <c r="JU19" s="0"/>
      <c r="JV19" s="0"/>
      <c r="JW19" s="0"/>
      <c r="JX19" s="0"/>
      <c r="JY19" s="0"/>
      <c r="JZ19" s="0"/>
      <c r="KA19" s="0"/>
      <c r="KB19" s="0"/>
      <c r="KC19" s="0"/>
      <c r="KD19" s="0"/>
      <c r="KE19" s="0"/>
      <c r="KF19" s="0"/>
      <c r="KG19" s="0"/>
      <c r="KH19" s="0"/>
      <c r="KI19" s="0"/>
      <c r="KJ19" s="0"/>
      <c r="KK19" s="0"/>
      <c r="KL19" s="0"/>
      <c r="KM19" s="0"/>
      <c r="KN19" s="0"/>
      <c r="KO19" s="0"/>
      <c r="KP19" s="0"/>
      <c r="KQ19" s="0"/>
      <c r="KR19" s="0"/>
      <c r="KS19" s="0"/>
      <c r="KT19" s="0"/>
      <c r="KU19" s="0"/>
      <c r="KV19" s="0"/>
      <c r="KW19" s="0"/>
      <c r="KX19" s="0"/>
      <c r="KY19" s="0"/>
      <c r="KZ19" s="0"/>
      <c r="LA19" s="0"/>
      <c r="LB19" s="0"/>
      <c r="LC19" s="0"/>
      <c r="LD19" s="0"/>
      <c r="LE19" s="0"/>
      <c r="LF19" s="0"/>
      <c r="LG19" s="0"/>
      <c r="LH19" s="0"/>
      <c r="LI19" s="0"/>
      <c r="LJ19" s="0"/>
      <c r="LK19" s="0"/>
      <c r="LL19" s="0"/>
      <c r="LM19" s="0"/>
      <c r="LN19" s="0"/>
      <c r="LO19" s="0"/>
      <c r="LP19" s="0"/>
      <c r="LQ19" s="0"/>
      <c r="LR19" s="0"/>
      <c r="LS19" s="0"/>
      <c r="LT19" s="0"/>
      <c r="LU19" s="0"/>
      <c r="LV19" s="0"/>
      <c r="LW19" s="0"/>
      <c r="LX19" s="0"/>
      <c r="LY19" s="0"/>
      <c r="LZ19" s="0"/>
      <c r="MA19" s="0"/>
      <c r="MB19" s="0"/>
      <c r="MC19" s="0"/>
      <c r="MD19" s="0"/>
      <c r="ME19" s="0"/>
      <c r="MF19" s="0"/>
      <c r="MG19" s="0"/>
      <c r="MH19" s="0"/>
      <c r="MI19" s="0"/>
      <c r="MJ19" s="0"/>
      <c r="MK19" s="0"/>
      <c r="ML19" s="0"/>
      <c r="MM19" s="0"/>
      <c r="MN19" s="0"/>
      <c r="MO19" s="0"/>
      <c r="MP19" s="0"/>
      <c r="MQ19" s="0"/>
      <c r="MR19" s="0"/>
      <c r="MS19" s="0"/>
      <c r="MT19" s="0"/>
      <c r="MU19" s="0"/>
      <c r="MV19" s="0"/>
      <c r="MW19" s="0"/>
      <c r="MX19" s="0"/>
      <c r="MY19" s="0"/>
      <c r="MZ19" s="0"/>
      <c r="NA19" s="0"/>
      <c r="NB19" s="0"/>
      <c r="NC19" s="0"/>
      <c r="ND19" s="0"/>
      <c r="NE19" s="0"/>
      <c r="NF19" s="0"/>
      <c r="NG19" s="0"/>
      <c r="NH19" s="0"/>
      <c r="NI19" s="0"/>
      <c r="NJ19" s="0"/>
      <c r="NK19" s="0"/>
      <c r="NL19" s="0"/>
      <c r="NM19" s="0"/>
      <c r="NN19" s="0"/>
      <c r="NO19" s="0"/>
      <c r="NP19" s="0"/>
      <c r="NQ19" s="0"/>
      <c r="NR19" s="0"/>
      <c r="NS19" s="0"/>
      <c r="NT19" s="0"/>
      <c r="NU19" s="0"/>
      <c r="NV19" s="0"/>
      <c r="NW19" s="0"/>
      <c r="NX19" s="0"/>
      <c r="NY19" s="0"/>
      <c r="NZ19" s="0"/>
      <c r="OA19" s="0"/>
      <c r="OB19" s="0"/>
      <c r="OC19" s="0"/>
      <c r="OD19" s="0"/>
      <c r="OE19" s="0"/>
      <c r="OF19" s="0"/>
      <c r="OG19" s="0"/>
      <c r="OH19" s="0"/>
      <c r="OI19" s="0"/>
      <c r="OJ19" s="0"/>
      <c r="OK19" s="0"/>
      <c r="OL19" s="0"/>
      <c r="OM19" s="0"/>
      <c r="ON19" s="0"/>
      <c r="OO19" s="0"/>
      <c r="OP19" s="0"/>
      <c r="OQ19" s="0"/>
      <c r="OR19" s="0"/>
      <c r="OS19" s="0"/>
      <c r="OT19" s="0"/>
      <c r="OU19" s="0"/>
      <c r="OV19" s="0"/>
      <c r="OW19" s="0"/>
      <c r="OX19" s="0"/>
      <c r="OY19" s="0"/>
      <c r="OZ19" s="0"/>
      <c r="PA19" s="0"/>
      <c r="PB19" s="0"/>
      <c r="PC19" s="0"/>
      <c r="PD19" s="0"/>
      <c r="PE19" s="0"/>
      <c r="PF19" s="0"/>
      <c r="PG19" s="0"/>
      <c r="PH19" s="0"/>
      <c r="PI19" s="0"/>
      <c r="PJ19" s="0"/>
      <c r="PK19" s="0"/>
      <c r="PL19" s="0"/>
      <c r="PM19" s="0"/>
      <c r="PN19" s="0"/>
      <c r="PO19" s="0"/>
      <c r="PP19" s="0"/>
      <c r="PQ19" s="0"/>
      <c r="PR19" s="0"/>
      <c r="PS19" s="0"/>
      <c r="PT19" s="0"/>
      <c r="PU19" s="0"/>
      <c r="PV19" s="0"/>
      <c r="PW19" s="0"/>
      <c r="PX19" s="0"/>
      <c r="PY19" s="0"/>
      <c r="PZ19" s="0"/>
      <c r="QA19" s="0"/>
      <c r="QB19" s="0"/>
      <c r="QC19" s="0"/>
      <c r="QD19" s="0"/>
      <c r="QE19" s="0"/>
      <c r="QF19" s="0"/>
      <c r="QG19" s="0"/>
      <c r="QH19" s="0"/>
      <c r="QI19" s="0"/>
      <c r="QJ19" s="0"/>
      <c r="QK19" s="0"/>
      <c r="QL19" s="0"/>
      <c r="QM19" s="0"/>
      <c r="QN19" s="0"/>
      <c r="QO19" s="0"/>
      <c r="QP19" s="0"/>
      <c r="QQ19" s="0"/>
      <c r="QR19" s="0"/>
      <c r="QS19" s="0"/>
      <c r="QT19" s="0"/>
      <c r="QU19" s="0"/>
      <c r="QV19" s="0"/>
      <c r="QW19" s="0"/>
      <c r="QX19" s="0"/>
      <c r="QY19" s="0"/>
      <c r="QZ19" s="0"/>
      <c r="RA19" s="0"/>
      <c r="RB19" s="0"/>
      <c r="RC19" s="0"/>
      <c r="RD19" s="0"/>
      <c r="RE19" s="0"/>
      <c r="RF19" s="0"/>
      <c r="RG19" s="0"/>
      <c r="RH19" s="0"/>
      <c r="RI19" s="0"/>
      <c r="RJ19" s="0"/>
      <c r="RK19" s="0"/>
      <c r="RL19" s="0"/>
      <c r="RM19" s="0"/>
      <c r="RN19" s="0"/>
      <c r="RO19" s="0"/>
      <c r="RP19" s="0"/>
      <c r="RQ19" s="0"/>
      <c r="RR19" s="0"/>
      <c r="RS19" s="0"/>
      <c r="RT19" s="0"/>
      <c r="RU19" s="0"/>
      <c r="RV19" s="0"/>
      <c r="RW19" s="0"/>
      <c r="RX19" s="0"/>
      <c r="RY19" s="0"/>
      <c r="RZ19" s="0"/>
      <c r="SA19" s="0"/>
      <c r="SB19" s="0"/>
      <c r="SC19" s="0"/>
      <c r="SD19" s="0"/>
      <c r="SE19" s="0"/>
      <c r="SF19" s="0"/>
      <c r="SG19" s="0"/>
      <c r="SH19" s="0"/>
      <c r="SI19" s="0"/>
      <c r="SJ19" s="0"/>
      <c r="SK19" s="0"/>
      <c r="SL19" s="0"/>
      <c r="SM19" s="0"/>
      <c r="SN19" s="0"/>
      <c r="SO19" s="0"/>
      <c r="SP19" s="0"/>
      <c r="SQ19" s="0"/>
      <c r="SR19" s="0"/>
      <c r="SS19" s="0"/>
      <c r="ST19" s="0"/>
      <c r="SU19" s="0"/>
      <c r="SV19" s="0"/>
      <c r="SW19" s="0"/>
      <c r="SX19" s="0"/>
      <c r="SY19" s="0"/>
      <c r="SZ19" s="0"/>
      <c r="TA19" s="0"/>
      <c r="TB19" s="0"/>
      <c r="TC19" s="0"/>
      <c r="TD19" s="0"/>
      <c r="TE19" s="0"/>
      <c r="TF19" s="0"/>
      <c r="TG19" s="0"/>
      <c r="TH19" s="0"/>
      <c r="TI19" s="0"/>
      <c r="TJ19" s="0"/>
      <c r="TK19" s="0"/>
      <c r="TL19" s="0"/>
      <c r="TM19" s="0"/>
      <c r="TN19" s="0"/>
      <c r="TO19" s="0"/>
      <c r="TP19" s="0"/>
      <c r="TQ19" s="0"/>
      <c r="TR19" s="0"/>
      <c r="TS19" s="0"/>
      <c r="TT19" s="0"/>
      <c r="TU19" s="0"/>
      <c r="TV19" s="0"/>
      <c r="TW19" s="0"/>
      <c r="TX19" s="0"/>
      <c r="TY19" s="0"/>
      <c r="TZ19" s="0"/>
      <c r="UA19" s="0"/>
      <c r="UB19" s="0"/>
      <c r="UC19" s="0"/>
      <c r="UD19" s="0"/>
      <c r="UE19" s="0"/>
      <c r="UF19" s="0"/>
      <c r="UG19" s="0"/>
      <c r="UH19" s="0"/>
      <c r="UI19" s="0"/>
      <c r="UJ19" s="0"/>
      <c r="UK19" s="0"/>
      <c r="UL19" s="0"/>
      <c r="UM19" s="0"/>
      <c r="UN19" s="0"/>
      <c r="UO19" s="0"/>
      <c r="UP19" s="0"/>
      <c r="UQ19" s="0"/>
      <c r="UR19" s="0"/>
      <c r="US19" s="0"/>
      <c r="UT19" s="0"/>
      <c r="UU19" s="0"/>
      <c r="UV19" s="0"/>
      <c r="UW19" s="0"/>
      <c r="UX19" s="0"/>
      <c r="UY19" s="0"/>
      <c r="UZ19" s="0"/>
      <c r="VA19" s="0"/>
      <c r="VB19" s="0"/>
      <c r="VC19" s="0"/>
      <c r="VD19" s="0"/>
      <c r="VE19" s="0"/>
      <c r="VF19" s="0"/>
      <c r="VG19" s="0"/>
      <c r="VH19" s="0"/>
      <c r="VI19" s="0"/>
      <c r="VJ19" s="0"/>
      <c r="VK19" s="0"/>
      <c r="VL19" s="0"/>
      <c r="VM19" s="0"/>
      <c r="VN19" s="0"/>
      <c r="VO19" s="0"/>
      <c r="VP19" s="0"/>
      <c r="VQ19" s="0"/>
      <c r="VR19" s="0"/>
      <c r="VS19" s="0"/>
      <c r="VT19" s="0"/>
      <c r="VU19" s="0"/>
      <c r="VV19" s="0"/>
      <c r="VW19" s="0"/>
      <c r="VX19" s="0"/>
      <c r="VY19" s="0"/>
      <c r="VZ19" s="0"/>
      <c r="WA19" s="0"/>
      <c r="WB19" s="0"/>
      <c r="WC19" s="0"/>
      <c r="WD19" s="0"/>
      <c r="WE19" s="0"/>
      <c r="WF19" s="0"/>
      <c r="WG19" s="0"/>
      <c r="WH19" s="0"/>
      <c r="WI19" s="0"/>
      <c r="WJ19" s="0"/>
      <c r="WK19" s="0"/>
      <c r="WL19" s="0"/>
      <c r="WM19" s="0"/>
      <c r="WN19" s="0"/>
      <c r="WO19" s="0"/>
      <c r="WP19" s="0"/>
      <c r="WQ19" s="0"/>
      <c r="WR19" s="0"/>
      <c r="WS19" s="0"/>
      <c r="WT19" s="0"/>
      <c r="WU19" s="0"/>
      <c r="WV19" s="0"/>
      <c r="WW19" s="0"/>
      <c r="WX19" s="0"/>
      <c r="WY19" s="0"/>
      <c r="WZ19" s="0"/>
      <c r="XA19" s="0"/>
      <c r="XB19" s="0"/>
      <c r="XC19" s="0"/>
      <c r="XD19" s="0"/>
      <c r="XE19" s="0"/>
      <c r="XF19" s="0"/>
      <c r="XG19" s="0"/>
      <c r="XH19" s="0"/>
      <c r="XI19" s="0"/>
      <c r="XJ19" s="0"/>
      <c r="XK19" s="0"/>
      <c r="XL19" s="0"/>
      <c r="XM19" s="0"/>
      <c r="XN19" s="0"/>
      <c r="XO19" s="0"/>
      <c r="XP19" s="0"/>
      <c r="XQ19" s="0"/>
      <c r="XR19" s="0"/>
      <c r="XS19" s="0"/>
      <c r="XT19" s="0"/>
      <c r="XU19" s="0"/>
      <c r="XV19" s="0"/>
      <c r="XW19" s="0"/>
      <c r="XX19" s="0"/>
      <c r="XY19" s="0"/>
      <c r="XZ19" s="0"/>
      <c r="YA19" s="0"/>
      <c r="YB19" s="0"/>
      <c r="YC19" s="0"/>
      <c r="YD19" s="0"/>
      <c r="YE19" s="0"/>
      <c r="YF19" s="0"/>
      <c r="YG19" s="0"/>
      <c r="YH19" s="0"/>
      <c r="YI19" s="0"/>
      <c r="YJ19" s="0"/>
      <c r="YK19" s="0"/>
      <c r="YL19" s="0"/>
      <c r="YM19" s="0"/>
      <c r="YN19" s="0"/>
      <c r="YO19" s="0"/>
      <c r="YP19" s="0"/>
      <c r="YQ19" s="0"/>
      <c r="YR19" s="0"/>
      <c r="YS19" s="0"/>
      <c r="YT19" s="0"/>
      <c r="YU19" s="0"/>
      <c r="YV19" s="0"/>
      <c r="YW19" s="0"/>
      <c r="YX19" s="0"/>
      <c r="YY19" s="0"/>
      <c r="YZ19" s="0"/>
      <c r="ZA19" s="0"/>
      <c r="ZB19" s="0"/>
      <c r="ZC19" s="0"/>
      <c r="ZD19" s="0"/>
      <c r="ZE19" s="0"/>
      <c r="ZF19" s="0"/>
      <c r="ZG19" s="0"/>
      <c r="ZH19" s="0"/>
      <c r="ZI19" s="0"/>
      <c r="ZJ19" s="0"/>
      <c r="ZK19" s="0"/>
      <c r="ZL19" s="0"/>
      <c r="ZM19" s="0"/>
      <c r="ZN19" s="0"/>
      <c r="ZO19" s="0"/>
      <c r="ZP19" s="0"/>
      <c r="ZQ19" s="0"/>
      <c r="ZR19" s="0"/>
      <c r="ZS19" s="0"/>
      <c r="ZT19" s="0"/>
      <c r="ZU19" s="0"/>
      <c r="ZV19" s="0"/>
      <c r="ZW19" s="0"/>
      <c r="ZX19" s="0"/>
      <c r="ZY19" s="0"/>
      <c r="ZZ19" s="0"/>
      <c r="AAA19" s="0"/>
      <c r="AAB19" s="0"/>
      <c r="AAC19" s="0"/>
      <c r="AAD19" s="0"/>
      <c r="AAE19" s="0"/>
      <c r="AAF19" s="0"/>
      <c r="AAG19" s="0"/>
      <c r="AAH19" s="0"/>
      <c r="AAI19" s="0"/>
      <c r="AAJ19" s="0"/>
      <c r="AAK19" s="0"/>
      <c r="AAL19" s="0"/>
      <c r="AAM19" s="0"/>
      <c r="AAN19" s="0"/>
      <c r="AAO19" s="0"/>
      <c r="AAP19" s="0"/>
      <c r="AAQ19" s="0"/>
      <c r="AAR19" s="0"/>
      <c r="AAS19" s="0"/>
      <c r="AAT19" s="0"/>
      <c r="AAU19" s="0"/>
      <c r="AAV19" s="0"/>
      <c r="AAW19" s="0"/>
      <c r="AAX19" s="0"/>
      <c r="AAY19" s="0"/>
      <c r="AAZ19" s="0"/>
      <c r="ABA19" s="0"/>
      <c r="ABB19" s="0"/>
      <c r="ABC19" s="0"/>
      <c r="ABD19" s="0"/>
      <c r="ABE19" s="0"/>
      <c r="ABF19" s="0"/>
      <c r="ABG19" s="0"/>
      <c r="ABH19" s="0"/>
      <c r="ABI19" s="0"/>
      <c r="ABJ19" s="0"/>
      <c r="ABK19" s="0"/>
      <c r="ABL19" s="0"/>
      <c r="ABM19" s="0"/>
      <c r="ABN19" s="0"/>
      <c r="ABO19" s="0"/>
      <c r="ABP19" s="0"/>
      <c r="ABQ19" s="0"/>
      <c r="ABR19" s="0"/>
      <c r="ABS19" s="0"/>
      <c r="ABT19" s="0"/>
      <c r="ABU19" s="0"/>
      <c r="ABV19" s="0"/>
      <c r="ABW19" s="0"/>
      <c r="ABX19" s="0"/>
      <c r="ABY19" s="0"/>
      <c r="ABZ19" s="0"/>
      <c r="ACA19" s="0"/>
      <c r="ACB19" s="0"/>
      <c r="ACC19" s="0"/>
      <c r="ACD19" s="0"/>
      <c r="ACE19" s="0"/>
      <c r="ACF19" s="0"/>
      <c r="ACG19" s="0"/>
      <c r="ACH19" s="0"/>
      <c r="ACI19" s="0"/>
      <c r="ACJ19" s="0"/>
      <c r="ACK19" s="0"/>
      <c r="ACL19" s="0"/>
      <c r="ACM19" s="0"/>
      <c r="ACN19" s="0"/>
      <c r="ACO19" s="0"/>
      <c r="ACP19" s="0"/>
      <c r="ACQ19" s="0"/>
      <c r="ACR19" s="0"/>
      <c r="ACS19" s="0"/>
      <c r="ACT19" s="0"/>
      <c r="ACU19" s="0"/>
      <c r="ACV19" s="0"/>
      <c r="ACW19" s="0"/>
      <c r="ACX19" s="0"/>
      <c r="ACY19" s="0"/>
      <c r="ACZ19" s="0"/>
      <c r="ADA19" s="0"/>
      <c r="ADB19" s="0"/>
      <c r="ADC19" s="0"/>
      <c r="ADD19" s="0"/>
      <c r="ADE19" s="0"/>
      <c r="ADF19" s="0"/>
      <c r="ADG19" s="0"/>
      <c r="ADH19" s="0"/>
      <c r="ADI19" s="0"/>
      <c r="ADJ19" s="0"/>
      <c r="ADK19" s="0"/>
      <c r="ADL19" s="0"/>
      <c r="ADM19" s="0"/>
      <c r="ADN19" s="0"/>
      <c r="ADO19" s="0"/>
      <c r="ADP19" s="0"/>
      <c r="ADQ19" s="0"/>
      <c r="ADR19" s="0"/>
      <c r="ADS19" s="0"/>
      <c r="ADT19" s="0"/>
      <c r="ADU19" s="0"/>
      <c r="ADV19" s="0"/>
      <c r="ADW19" s="0"/>
      <c r="ADX19" s="0"/>
      <c r="ADY19" s="0"/>
      <c r="ADZ19" s="0"/>
      <c r="AEA19" s="0"/>
      <c r="AEB19" s="0"/>
      <c r="AEC19" s="0"/>
      <c r="AED19" s="0"/>
      <c r="AEE19" s="0"/>
      <c r="AEF19" s="0"/>
      <c r="AEG19" s="0"/>
      <c r="AEH19" s="0"/>
      <c r="AEI19" s="0"/>
      <c r="AEJ19" s="0"/>
      <c r="AEK19" s="0"/>
      <c r="AEL19" s="0"/>
      <c r="AEM19" s="0"/>
      <c r="AEN19" s="0"/>
      <c r="AEO19" s="0"/>
      <c r="AEP19" s="0"/>
      <c r="AEQ19" s="0"/>
      <c r="AER19" s="0"/>
      <c r="AES19" s="0"/>
      <c r="AET19" s="0"/>
      <c r="AEU19" s="0"/>
      <c r="AEV19" s="0"/>
      <c r="AEW19" s="0"/>
      <c r="AEX19" s="0"/>
      <c r="AEY19" s="0"/>
      <c r="AEZ19" s="0"/>
      <c r="AFA19" s="0"/>
      <c r="AFB19" s="0"/>
      <c r="AFC19" s="0"/>
      <c r="AFD19" s="0"/>
      <c r="AFE19" s="0"/>
      <c r="AFF19" s="0"/>
      <c r="AFG19" s="0"/>
      <c r="AFH19" s="0"/>
      <c r="AFI19" s="0"/>
      <c r="AFJ19" s="0"/>
      <c r="AFK19" s="0"/>
      <c r="AFL19" s="0"/>
      <c r="AFM19" s="0"/>
      <c r="AFN19" s="0"/>
      <c r="AFO19" s="0"/>
      <c r="AFP19" s="0"/>
      <c r="AFQ19" s="0"/>
      <c r="AFR19" s="0"/>
      <c r="AFS19" s="0"/>
      <c r="AFT19" s="0"/>
      <c r="AFU19" s="0"/>
      <c r="AFV19" s="0"/>
      <c r="AFW19" s="0"/>
      <c r="AFX19" s="0"/>
      <c r="AFY19" s="0"/>
      <c r="AFZ19" s="0"/>
      <c r="AGA19" s="0"/>
      <c r="AGB19" s="0"/>
      <c r="AGC19" s="0"/>
      <c r="AGD19" s="0"/>
      <c r="AGE19" s="0"/>
      <c r="AGF19" s="0"/>
      <c r="AGG19" s="0"/>
      <c r="AGH19" s="0"/>
      <c r="AGI19" s="0"/>
      <c r="AGJ19" s="0"/>
      <c r="AGK19" s="0"/>
      <c r="AGL19" s="0"/>
      <c r="AGM19" s="0"/>
      <c r="AGN19" s="0"/>
      <c r="AGO19" s="0"/>
      <c r="AGP19" s="0"/>
      <c r="AGQ19" s="0"/>
      <c r="AGR19" s="0"/>
      <c r="AGS19" s="0"/>
      <c r="AGT19" s="0"/>
      <c r="AGU19" s="0"/>
      <c r="AGV19" s="0"/>
      <c r="AGW19" s="0"/>
      <c r="AGX19" s="0"/>
      <c r="AGY19" s="0"/>
      <c r="AGZ19" s="0"/>
      <c r="AHA19" s="0"/>
      <c r="AHB19" s="0"/>
      <c r="AHC19" s="0"/>
      <c r="AHD19" s="0"/>
      <c r="AHE19" s="0"/>
      <c r="AHF19" s="0"/>
      <c r="AHG19" s="0"/>
      <c r="AHH19" s="0"/>
      <c r="AHI19" s="0"/>
      <c r="AHJ19" s="0"/>
      <c r="AHK19" s="0"/>
      <c r="AHL19" s="0"/>
      <c r="AHM19" s="0"/>
      <c r="AHN19" s="0"/>
      <c r="AHO19" s="0"/>
      <c r="AHP19" s="0"/>
      <c r="AHQ19" s="0"/>
      <c r="AHR19" s="0"/>
      <c r="AHS19" s="0"/>
      <c r="AHT19" s="0"/>
      <c r="AHU19" s="0"/>
      <c r="AHV19" s="0"/>
      <c r="AHW19" s="0"/>
      <c r="AHX19" s="0"/>
      <c r="AHY19" s="0"/>
      <c r="AHZ19" s="0"/>
      <c r="AIA19" s="0"/>
      <c r="AIB19" s="0"/>
      <c r="AIC19" s="0"/>
      <c r="AID19" s="0"/>
      <c r="AIE19" s="0"/>
      <c r="AIF19" s="0"/>
      <c r="AIG19" s="0"/>
      <c r="AIH19" s="0"/>
      <c r="AII19" s="0"/>
      <c r="AIJ19" s="0"/>
      <c r="AIK19" s="0"/>
      <c r="AIL19" s="0"/>
      <c r="AIM19" s="0"/>
      <c r="AIN19" s="0"/>
      <c r="AIO19" s="0"/>
      <c r="AIP19" s="0"/>
      <c r="AIQ19" s="0"/>
      <c r="AIR19" s="0"/>
      <c r="AIS19" s="0"/>
      <c r="AIT19" s="0"/>
      <c r="AIU19" s="0"/>
      <c r="AIV19" s="0"/>
      <c r="AIW19" s="0"/>
      <c r="AIX19" s="0"/>
      <c r="AIY19" s="0"/>
      <c r="AIZ19" s="0"/>
      <c r="AJA19" s="0"/>
      <c r="AJB19" s="0"/>
      <c r="AJC19" s="0"/>
      <c r="AJD19" s="0"/>
      <c r="AJE19" s="0"/>
      <c r="AJF19" s="0"/>
      <c r="AJG19" s="0"/>
      <c r="AJH19" s="0"/>
      <c r="AJI19" s="0"/>
      <c r="AJJ19" s="0"/>
      <c r="AJK19" s="0"/>
      <c r="AJL19" s="0"/>
      <c r="AJM19" s="0"/>
      <c r="AJN19" s="0"/>
      <c r="AJO19" s="0"/>
      <c r="AJP19" s="0"/>
      <c r="AJQ19" s="0"/>
      <c r="AJR19" s="0"/>
      <c r="AJS19" s="0"/>
      <c r="AJT19" s="0"/>
      <c r="AJU19" s="0"/>
      <c r="AJV19" s="0"/>
      <c r="AJW19" s="0"/>
      <c r="AJX19" s="0"/>
      <c r="AJY19" s="0"/>
      <c r="AJZ19" s="0"/>
      <c r="AKA19" s="0"/>
      <c r="AKB19" s="0"/>
      <c r="AKC19" s="0"/>
      <c r="AKD19" s="0"/>
      <c r="AKE19" s="0"/>
      <c r="AKF19" s="0"/>
      <c r="AKG19" s="0"/>
      <c r="AKH19" s="0"/>
      <c r="AKI19" s="0"/>
      <c r="AKJ19" s="0"/>
      <c r="AKK19" s="0"/>
      <c r="AKL19" s="0"/>
      <c r="AKM19" s="0"/>
      <c r="AKN19" s="0"/>
      <c r="AKO19" s="0"/>
      <c r="AKP19" s="0"/>
      <c r="AKQ19" s="0"/>
      <c r="AKR19" s="0"/>
      <c r="AKS19" s="0"/>
      <c r="AKT19" s="0"/>
      <c r="AKU19" s="0"/>
      <c r="AKV19" s="0"/>
      <c r="AKW19" s="0"/>
      <c r="AKX19" s="0"/>
      <c r="AKY19" s="0"/>
      <c r="AKZ19" s="0"/>
      <c r="ALA19" s="0"/>
      <c r="ALB19" s="0"/>
      <c r="ALC19" s="0"/>
      <c r="ALD19" s="0"/>
      <c r="ALE19" s="0"/>
      <c r="ALF19" s="0"/>
      <c r="ALG19" s="0"/>
      <c r="ALH19" s="0"/>
      <c r="ALI19" s="0"/>
      <c r="ALJ19" s="0"/>
      <c r="ALK19" s="0"/>
      <c r="ALL19" s="0"/>
      <c r="ALM19" s="0"/>
      <c r="ALN19" s="0"/>
      <c r="ALO19" s="0"/>
      <c r="ALP19" s="0"/>
      <c r="ALQ19" s="0"/>
      <c r="ALR19" s="0"/>
      <c r="ALS19" s="0"/>
      <c r="ALT19" s="0"/>
      <c r="ALU19" s="0"/>
      <c r="ALV19" s="0"/>
      <c r="ALW19" s="0"/>
      <c r="ALX19" s="0"/>
      <c r="ALY19" s="0"/>
      <c r="ALZ19" s="0"/>
      <c r="AMA19" s="0"/>
      <c r="AMB19" s="0"/>
      <c r="AMC19" s="0"/>
      <c r="AMD19" s="0"/>
      <c r="AME19" s="0"/>
      <c r="AMF19" s="0"/>
      <c r="AMG19" s="0"/>
      <c r="AMH19" s="0"/>
      <c r="AMI19" s="0"/>
      <c r="AMJ19" s="0"/>
    </row>
    <row r="20" customFormat="false" ht="14.9" hidden="false" customHeight="true" outlineLevel="0" collapsed="false">
      <c r="A20" s="0"/>
      <c r="B20" s="0"/>
      <c r="C20" s="217" t="s">
        <v>260</v>
      </c>
      <c r="D20" s="0"/>
      <c r="E20" s="0"/>
      <c r="F20" s="0"/>
      <c r="G20" s="0"/>
      <c r="H20" s="0"/>
      <c r="I20" s="0"/>
      <c r="J20" s="0"/>
      <c r="K20" s="0"/>
      <c r="L20" s="0"/>
      <c r="M20" s="0"/>
      <c r="N20" s="0"/>
      <c r="O20" s="0"/>
      <c r="P20" s="0"/>
      <c r="Q20" s="0"/>
      <c r="R20" s="0"/>
      <c r="S20" s="0"/>
      <c r="T20" s="0"/>
      <c r="U20" s="0"/>
      <c r="V20" s="0"/>
      <c r="W20" s="0"/>
      <c r="X20" s="0"/>
      <c r="Y20" s="0"/>
      <c r="Z20" s="0"/>
      <c r="AA20" s="0"/>
      <c r="AB20" s="0"/>
      <c r="AC20" s="0"/>
      <c r="AD20" s="0"/>
      <c r="AE20" s="0"/>
      <c r="AF20" s="0"/>
      <c r="AG20" s="0"/>
      <c r="AH20" s="0"/>
      <c r="AI20" s="0"/>
      <c r="AJ20" s="0"/>
      <c r="AK20" s="0"/>
      <c r="AL20" s="0"/>
      <c r="AM20" s="0"/>
      <c r="AN20" s="0"/>
      <c r="AO20" s="0"/>
      <c r="AP20" s="0"/>
      <c r="AQ20" s="0"/>
      <c r="AR20" s="0"/>
      <c r="AS20" s="0"/>
      <c r="AT20" s="0"/>
      <c r="AU20" s="0"/>
      <c r="AV20" s="0"/>
      <c r="AW20" s="0"/>
      <c r="AX20" s="0"/>
      <c r="AY20" s="0"/>
      <c r="AZ20" s="0"/>
      <c r="BA20" s="0"/>
      <c r="BB20" s="0"/>
      <c r="BC20" s="0"/>
      <c r="BD20" s="0"/>
      <c r="BE20" s="0"/>
      <c r="BF20" s="0"/>
      <c r="BG20" s="0"/>
      <c r="BH20" s="0"/>
      <c r="BI20" s="0"/>
      <c r="BJ20" s="0"/>
      <c r="BK20" s="0"/>
      <c r="BL20" s="0"/>
      <c r="BM20" s="0"/>
      <c r="BN20" s="0"/>
      <c r="BO20" s="0"/>
      <c r="BP20" s="0"/>
      <c r="BQ20" s="0"/>
      <c r="BR20" s="0"/>
      <c r="BS20" s="0"/>
      <c r="BT20" s="0"/>
      <c r="BU20" s="0"/>
      <c r="BV20" s="0"/>
      <c r="BW20" s="0"/>
      <c r="BX20" s="0"/>
      <c r="BY20" s="0"/>
      <c r="BZ20" s="0"/>
      <c r="CA20" s="0"/>
      <c r="CB20" s="0"/>
      <c r="CC20" s="0"/>
      <c r="CD20" s="0"/>
      <c r="CE20" s="0"/>
      <c r="CF20" s="0"/>
      <c r="CG20" s="0"/>
      <c r="CH20" s="0"/>
      <c r="CI20" s="0"/>
      <c r="CJ20" s="0"/>
      <c r="CK20" s="0"/>
      <c r="CL20" s="0"/>
      <c r="CM20" s="0"/>
      <c r="CN20" s="0"/>
      <c r="CO20" s="0"/>
      <c r="CP20" s="0"/>
      <c r="CQ20" s="0"/>
      <c r="CR20" s="0"/>
      <c r="CS20" s="0"/>
      <c r="CT20" s="0"/>
      <c r="CU20" s="0"/>
      <c r="CV20" s="0"/>
      <c r="CW20" s="0"/>
      <c r="CX20" s="0"/>
      <c r="CY20" s="0"/>
      <c r="CZ20" s="0"/>
      <c r="DA20" s="0"/>
      <c r="DB20" s="0"/>
      <c r="DC20" s="0"/>
      <c r="DD20" s="0"/>
      <c r="DE20" s="0"/>
      <c r="DF20" s="0"/>
      <c r="DG20" s="0"/>
      <c r="DH20" s="0"/>
      <c r="DI20" s="0"/>
      <c r="DJ20" s="0"/>
      <c r="DK20" s="0"/>
      <c r="DL20" s="0"/>
      <c r="DM20" s="0"/>
      <c r="DN20" s="0"/>
      <c r="DO20" s="0"/>
      <c r="DP20" s="0"/>
      <c r="DQ20" s="0"/>
      <c r="DR20" s="0"/>
      <c r="DS20" s="0"/>
      <c r="DT20" s="0"/>
      <c r="DU20" s="0"/>
      <c r="DV20" s="0"/>
      <c r="DW20" s="0"/>
      <c r="DX20" s="0"/>
      <c r="DY20" s="0"/>
      <c r="DZ20" s="0"/>
      <c r="EA20" s="0"/>
      <c r="EB20" s="0"/>
      <c r="EC20" s="0"/>
      <c r="ED20" s="0"/>
      <c r="EE20" s="0"/>
      <c r="EF20" s="0"/>
      <c r="EG20" s="0"/>
      <c r="EH20" s="0"/>
      <c r="EI20" s="0"/>
      <c r="EJ20" s="0"/>
      <c r="EK20" s="0"/>
      <c r="EL20" s="0"/>
      <c r="EM20" s="0"/>
      <c r="EN20" s="0"/>
      <c r="EO20" s="0"/>
      <c r="EP20" s="0"/>
      <c r="EQ20" s="0"/>
      <c r="ER20" s="0"/>
      <c r="ES20" s="0"/>
      <c r="ET20" s="0"/>
      <c r="EU20" s="0"/>
      <c r="EV20" s="0"/>
      <c r="EW20" s="0"/>
      <c r="EX20" s="0"/>
      <c r="EY20" s="0"/>
      <c r="EZ20" s="0"/>
      <c r="FA20" s="0"/>
      <c r="FB20" s="0"/>
      <c r="FC20" s="0"/>
      <c r="FD20" s="0"/>
      <c r="FE20" s="0"/>
      <c r="FF20" s="0"/>
      <c r="FG20" s="0"/>
      <c r="FH20" s="0"/>
      <c r="FI20" s="0"/>
      <c r="FJ20" s="0"/>
      <c r="FK20" s="0"/>
      <c r="FL20" s="0"/>
      <c r="FM20" s="0"/>
      <c r="FN20" s="0"/>
      <c r="FO20" s="0"/>
      <c r="FP20" s="0"/>
      <c r="FQ20" s="0"/>
      <c r="FR20" s="0"/>
      <c r="FS20" s="0"/>
      <c r="FT20" s="0"/>
      <c r="FU20" s="0"/>
      <c r="FV20" s="0"/>
      <c r="FW20" s="0"/>
      <c r="FX20" s="0"/>
      <c r="FY20" s="0"/>
      <c r="FZ20" s="0"/>
      <c r="GA20" s="0"/>
      <c r="GB20" s="0"/>
      <c r="GC20" s="0"/>
      <c r="GD20" s="0"/>
      <c r="GE20" s="0"/>
      <c r="GF20" s="0"/>
      <c r="GG20" s="0"/>
      <c r="GH20" s="0"/>
      <c r="GI20" s="0"/>
      <c r="GJ20" s="0"/>
      <c r="GK20" s="0"/>
      <c r="GL20" s="0"/>
      <c r="GM20" s="0"/>
      <c r="GN20" s="0"/>
      <c r="GO20" s="0"/>
      <c r="GP20" s="0"/>
      <c r="GQ20" s="0"/>
      <c r="GR20" s="0"/>
      <c r="GS20" s="0"/>
      <c r="GT20" s="0"/>
      <c r="GU20" s="0"/>
      <c r="GV20" s="0"/>
      <c r="GW20" s="0"/>
      <c r="GX20" s="0"/>
      <c r="GY20" s="0"/>
      <c r="GZ20" s="0"/>
      <c r="HA20" s="0"/>
      <c r="HB20" s="0"/>
      <c r="HC20" s="0"/>
      <c r="HD20" s="0"/>
      <c r="HE20" s="0"/>
      <c r="HF20" s="0"/>
      <c r="HG20" s="0"/>
      <c r="HH20" s="0"/>
      <c r="HI20" s="0"/>
      <c r="HJ20" s="0"/>
      <c r="HK20" s="0"/>
      <c r="HL20" s="0"/>
      <c r="HM20" s="0"/>
      <c r="HN20" s="0"/>
      <c r="HO20" s="0"/>
      <c r="HP20" s="0"/>
      <c r="HQ20" s="0"/>
      <c r="HR20" s="0"/>
      <c r="HS20" s="0"/>
      <c r="HT20" s="0"/>
      <c r="HU20" s="0"/>
      <c r="HV20" s="0"/>
      <c r="HW20" s="0"/>
      <c r="HX20" s="0"/>
      <c r="HY20" s="0"/>
      <c r="HZ20" s="0"/>
      <c r="IA20" s="0"/>
      <c r="IB20" s="0"/>
      <c r="IC20" s="0"/>
      <c r="ID20" s="0"/>
      <c r="IE20" s="0"/>
      <c r="IF20" s="0"/>
      <c r="IG20" s="0"/>
      <c r="IH20" s="0"/>
      <c r="II20" s="0"/>
      <c r="IJ20" s="0"/>
      <c r="IK20" s="0"/>
      <c r="IL20" s="0"/>
      <c r="IM20" s="0"/>
      <c r="IN20" s="0"/>
      <c r="IO20" s="0"/>
      <c r="IP20" s="0"/>
      <c r="IQ20" s="0"/>
      <c r="IR20" s="0"/>
      <c r="IS20" s="0"/>
      <c r="IT20" s="0"/>
      <c r="IU20" s="0"/>
      <c r="IV20" s="0"/>
      <c r="IW20" s="0"/>
      <c r="IX20" s="0"/>
      <c r="IY20" s="0"/>
      <c r="IZ20" s="0"/>
      <c r="JA20" s="0"/>
      <c r="JB20" s="0"/>
      <c r="JC20" s="0"/>
      <c r="JD20" s="0"/>
      <c r="JE20" s="0"/>
      <c r="JF20" s="0"/>
      <c r="JG20" s="0"/>
      <c r="JH20" s="0"/>
      <c r="JI20" s="0"/>
      <c r="JJ20" s="0"/>
      <c r="JK20" s="0"/>
      <c r="JL20" s="0"/>
      <c r="JM20" s="0"/>
      <c r="JN20" s="0"/>
      <c r="JO20" s="0"/>
      <c r="JP20" s="0"/>
      <c r="JQ20" s="0"/>
      <c r="JR20" s="0"/>
      <c r="JS20" s="0"/>
      <c r="JT20" s="0"/>
      <c r="JU20" s="0"/>
      <c r="JV20" s="0"/>
      <c r="JW20" s="0"/>
      <c r="JX20" s="0"/>
      <c r="JY20" s="0"/>
      <c r="JZ20" s="0"/>
      <c r="KA20" s="0"/>
      <c r="KB20" s="0"/>
      <c r="KC20" s="0"/>
      <c r="KD20" s="0"/>
      <c r="KE20" s="0"/>
      <c r="KF20" s="0"/>
      <c r="KG20" s="0"/>
      <c r="KH20" s="0"/>
      <c r="KI20" s="0"/>
      <c r="KJ20" s="0"/>
      <c r="KK20" s="0"/>
      <c r="KL20" s="0"/>
      <c r="KM20" s="0"/>
      <c r="KN20" s="0"/>
      <c r="KO20" s="0"/>
      <c r="KP20" s="0"/>
      <c r="KQ20" s="0"/>
      <c r="KR20" s="0"/>
      <c r="KS20" s="0"/>
      <c r="KT20" s="0"/>
      <c r="KU20" s="0"/>
      <c r="KV20" s="0"/>
      <c r="KW20" s="0"/>
      <c r="KX20" s="0"/>
      <c r="KY20" s="0"/>
      <c r="KZ20" s="0"/>
      <c r="LA20" s="0"/>
      <c r="LB20" s="0"/>
      <c r="LC20" s="0"/>
      <c r="LD20" s="0"/>
      <c r="LE20" s="0"/>
      <c r="LF20" s="0"/>
      <c r="LG20" s="0"/>
      <c r="LH20" s="0"/>
      <c r="LI20" s="0"/>
      <c r="LJ20" s="0"/>
      <c r="LK20" s="0"/>
      <c r="LL20" s="0"/>
      <c r="LM20" s="0"/>
      <c r="LN20" s="0"/>
      <c r="LO20" s="0"/>
      <c r="LP20" s="0"/>
      <c r="LQ20" s="0"/>
      <c r="LR20" s="0"/>
      <c r="LS20" s="0"/>
      <c r="LT20" s="0"/>
      <c r="LU20" s="0"/>
      <c r="LV20" s="0"/>
      <c r="LW20" s="0"/>
      <c r="LX20" s="0"/>
      <c r="LY20" s="0"/>
      <c r="LZ20" s="0"/>
      <c r="MA20" s="0"/>
      <c r="MB20" s="0"/>
      <c r="MC20" s="0"/>
      <c r="MD20" s="0"/>
      <c r="ME20" s="0"/>
      <c r="MF20" s="0"/>
      <c r="MG20" s="0"/>
      <c r="MH20" s="0"/>
      <c r="MI20" s="0"/>
      <c r="MJ20" s="0"/>
      <c r="MK20" s="0"/>
      <c r="ML20" s="0"/>
      <c r="MM20" s="0"/>
      <c r="MN20" s="0"/>
      <c r="MO20" s="0"/>
      <c r="MP20" s="0"/>
      <c r="MQ20" s="0"/>
      <c r="MR20" s="0"/>
      <c r="MS20" s="0"/>
      <c r="MT20" s="0"/>
      <c r="MU20" s="0"/>
      <c r="MV20" s="0"/>
      <c r="MW20" s="0"/>
      <c r="MX20" s="0"/>
      <c r="MY20" s="0"/>
      <c r="MZ20" s="0"/>
      <c r="NA20" s="0"/>
      <c r="NB20" s="0"/>
      <c r="NC20" s="0"/>
      <c r="ND20" s="0"/>
      <c r="NE20" s="0"/>
      <c r="NF20" s="0"/>
      <c r="NG20" s="0"/>
      <c r="NH20" s="0"/>
      <c r="NI20" s="0"/>
      <c r="NJ20" s="0"/>
      <c r="NK20" s="0"/>
      <c r="NL20" s="0"/>
      <c r="NM20" s="0"/>
      <c r="NN20" s="0"/>
      <c r="NO20" s="0"/>
      <c r="NP20" s="0"/>
      <c r="NQ20" s="0"/>
      <c r="NR20" s="0"/>
      <c r="NS20" s="0"/>
      <c r="NT20" s="0"/>
      <c r="NU20" s="0"/>
      <c r="NV20" s="0"/>
      <c r="NW20" s="0"/>
      <c r="NX20" s="0"/>
      <c r="NY20" s="0"/>
      <c r="NZ20" s="0"/>
      <c r="OA20" s="0"/>
      <c r="OB20" s="0"/>
      <c r="OC20" s="0"/>
      <c r="OD20" s="0"/>
      <c r="OE20" s="0"/>
      <c r="OF20" s="0"/>
      <c r="OG20" s="0"/>
      <c r="OH20" s="0"/>
      <c r="OI20" s="0"/>
      <c r="OJ20" s="0"/>
      <c r="OK20" s="0"/>
      <c r="OL20" s="0"/>
      <c r="OM20" s="0"/>
      <c r="ON20" s="0"/>
      <c r="OO20" s="0"/>
      <c r="OP20" s="0"/>
      <c r="OQ20" s="0"/>
      <c r="OR20" s="0"/>
      <c r="OS20" s="0"/>
      <c r="OT20" s="0"/>
      <c r="OU20" s="0"/>
      <c r="OV20" s="0"/>
      <c r="OW20" s="0"/>
      <c r="OX20" s="0"/>
      <c r="OY20" s="0"/>
      <c r="OZ20" s="0"/>
      <c r="PA20" s="0"/>
      <c r="PB20" s="0"/>
      <c r="PC20" s="0"/>
      <c r="PD20" s="0"/>
      <c r="PE20" s="0"/>
      <c r="PF20" s="0"/>
      <c r="PG20" s="0"/>
      <c r="PH20" s="0"/>
      <c r="PI20" s="0"/>
      <c r="PJ20" s="0"/>
      <c r="PK20" s="0"/>
      <c r="PL20" s="0"/>
      <c r="PM20" s="0"/>
      <c r="PN20" s="0"/>
      <c r="PO20" s="0"/>
      <c r="PP20" s="0"/>
      <c r="PQ20" s="0"/>
      <c r="PR20" s="0"/>
      <c r="PS20" s="0"/>
      <c r="PT20" s="0"/>
      <c r="PU20" s="0"/>
      <c r="PV20" s="0"/>
      <c r="PW20" s="0"/>
      <c r="PX20" s="0"/>
      <c r="PY20" s="0"/>
      <c r="PZ20" s="0"/>
      <c r="QA20" s="0"/>
      <c r="QB20" s="0"/>
      <c r="QC20" s="0"/>
      <c r="QD20" s="0"/>
      <c r="QE20" s="0"/>
      <c r="QF20" s="0"/>
      <c r="QG20" s="0"/>
      <c r="QH20" s="0"/>
      <c r="QI20" s="0"/>
      <c r="QJ20" s="0"/>
      <c r="QK20" s="0"/>
      <c r="QL20" s="0"/>
      <c r="QM20" s="0"/>
      <c r="QN20" s="0"/>
      <c r="QO20" s="0"/>
      <c r="QP20" s="0"/>
      <c r="QQ20" s="0"/>
      <c r="QR20" s="0"/>
      <c r="QS20" s="0"/>
      <c r="QT20" s="0"/>
      <c r="QU20" s="0"/>
      <c r="QV20" s="0"/>
      <c r="QW20" s="0"/>
      <c r="QX20" s="0"/>
      <c r="QY20" s="0"/>
      <c r="QZ20" s="0"/>
      <c r="RA20" s="0"/>
      <c r="RB20" s="0"/>
      <c r="RC20" s="0"/>
      <c r="RD20" s="0"/>
      <c r="RE20" s="0"/>
      <c r="RF20" s="0"/>
      <c r="RG20" s="0"/>
      <c r="RH20" s="0"/>
      <c r="RI20" s="0"/>
      <c r="RJ20" s="0"/>
      <c r="RK20" s="0"/>
      <c r="RL20" s="0"/>
      <c r="RM20" s="0"/>
      <c r="RN20" s="0"/>
      <c r="RO20" s="0"/>
      <c r="RP20" s="0"/>
      <c r="RQ20" s="0"/>
      <c r="RR20" s="0"/>
      <c r="RS20" s="0"/>
      <c r="RT20" s="0"/>
      <c r="RU20" s="0"/>
      <c r="RV20" s="0"/>
      <c r="RW20" s="0"/>
      <c r="RX20" s="0"/>
      <c r="RY20" s="0"/>
      <c r="RZ20" s="0"/>
      <c r="SA20" s="0"/>
      <c r="SB20" s="0"/>
      <c r="SC20" s="0"/>
      <c r="SD20" s="0"/>
      <c r="SE20" s="0"/>
      <c r="SF20" s="0"/>
      <c r="SG20" s="0"/>
      <c r="SH20" s="0"/>
      <c r="SI20" s="0"/>
      <c r="SJ20" s="0"/>
      <c r="SK20" s="0"/>
      <c r="SL20" s="0"/>
      <c r="SM20" s="0"/>
      <c r="SN20" s="0"/>
      <c r="SO20" s="0"/>
      <c r="SP20" s="0"/>
      <c r="SQ20" s="0"/>
      <c r="SR20" s="0"/>
      <c r="SS20" s="0"/>
      <c r="ST20" s="0"/>
      <c r="SU20" s="0"/>
      <c r="SV20" s="0"/>
      <c r="SW20" s="0"/>
      <c r="SX20" s="0"/>
      <c r="SY20" s="0"/>
      <c r="SZ20" s="0"/>
      <c r="TA20" s="0"/>
      <c r="TB20" s="0"/>
      <c r="TC20" s="0"/>
      <c r="TD20" s="0"/>
      <c r="TE20" s="0"/>
      <c r="TF20" s="0"/>
      <c r="TG20" s="0"/>
      <c r="TH20" s="0"/>
      <c r="TI20" s="0"/>
      <c r="TJ20" s="0"/>
      <c r="TK20" s="0"/>
      <c r="TL20" s="0"/>
      <c r="TM20" s="0"/>
      <c r="TN20" s="0"/>
      <c r="TO20" s="0"/>
      <c r="TP20" s="0"/>
      <c r="TQ20" s="0"/>
      <c r="TR20" s="0"/>
      <c r="TS20" s="0"/>
      <c r="TT20" s="0"/>
      <c r="TU20" s="0"/>
      <c r="TV20" s="0"/>
      <c r="TW20" s="0"/>
      <c r="TX20" s="0"/>
      <c r="TY20" s="0"/>
      <c r="TZ20" s="0"/>
      <c r="UA20" s="0"/>
      <c r="UB20" s="0"/>
      <c r="UC20" s="0"/>
      <c r="UD20" s="0"/>
      <c r="UE20" s="0"/>
      <c r="UF20" s="0"/>
      <c r="UG20" s="0"/>
      <c r="UH20" s="0"/>
      <c r="UI20" s="0"/>
      <c r="UJ20" s="0"/>
      <c r="UK20" s="0"/>
      <c r="UL20" s="0"/>
      <c r="UM20" s="0"/>
      <c r="UN20" s="0"/>
      <c r="UO20" s="0"/>
      <c r="UP20" s="0"/>
      <c r="UQ20" s="0"/>
      <c r="UR20" s="0"/>
      <c r="US20" s="0"/>
      <c r="UT20" s="0"/>
      <c r="UU20" s="0"/>
      <c r="UV20" s="0"/>
      <c r="UW20" s="0"/>
      <c r="UX20" s="0"/>
      <c r="UY20" s="0"/>
      <c r="UZ20" s="0"/>
      <c r="VA20" s="0"/>
      <c r="VB20" s="0"/>
      <c r="VC20" s="0"/>
      <c r="VD20" s="0"/>
      <c r="VE20" s="0"/>
      <c r="VF20" s="0"/>
      <c r="VG20" s="0"/>
      <c r="VH20" s="0"/>
      <c r="VI20" s="0"/>
      <c r="VJ20" s="0"/>
      <c r="VK20" s="0"/>
      <c r="VL20" s="0"/>
      <c r="VM20" s="0"/>
      <c r="VN20" s="0"/>
      <c r="VO20" s="0"/>
      <c r="VP20" s="0"/>
      <c r="VQ20" s="0"/>
      <c r="VR20" s="0"/>
      <c r="VS20" s="0"/>
      <c r="VT20" s="0"/>
      <c r="VU20" s="0"/>
      <c r="VV20" s="0"/>
      <c r="VW20" s="0"/>
      <c r="VX20" s="0"/>
      <c r="VY20" s="0"/>
      <c r="VZ20" s="0"/>
      <c r="WA20" s="0"/>
      <c r="WB20" s="0"/>
      <c r="WC20" s="0"/>
      <c r="WD20" s="0"/>
      <c r="WE20" s="0"/>
      <c r="WF20" s="0"/>
      <c r="WG20" s="0"/>
      <c r="WH20" s="0"/>
      <c r="WI20" s="0"/>
      <c r="WJ20" s="0"/>
      <c r="WK20" s="0"/>
      <c r="WL20" s="0"/>
      <c r="WM20" s="0"/>
      <c r="WN20" s="0"/>
      <c r="WO20" s="0"/>
      <c r="WP20" s="0"/>
      <c r="WQ20" s="0"/>
      <c r="WR20" s="0"/>
      <c r="WS20" s="0"/>
      <c r="WT20" s="0"/>
      <c r="WU20" s="0"/>
      <c r="WV20" s="0"/>
      <c r="WW20" s="0"/>
      <c r="WX20" s="0"/>
      <c r="WY20" s="0"/>
      <c r="WZ20" s="0"/>
      <c r="XA20" s="0"/>
      <c r="XB20" s="0"/>
      <c r="XC20" s="0"/>
      <c r="XD20" s="0"/>
      <c r="XE20" s="0"/>
      <c r="XF20" s="0"/>
      <c r="XG20" s="0"/>
      <c r="XH20" s="0"/>
      <c r="XI20" s="0"/>
      <c r="XJ20" s="0"/>
      <c r="XK20" s="0"/>
      <c r="XL20" s="0"/>
      <c r="XM20" s="0"/>
      <c r="XN20" s="0"/>
      <c r="XO20" s="0"/>
      <c r="XP20" s="0"/>
      <c r="XQ20" s="0"/>
      <c r="XR20" s="0"/>
      <c r="XS20" s="0"/>
      <c r="XT20" s="0"/>
      <c r="XU20" s="0"/>
      <c r="XV20" s="0"/>
      <c r="XW20" s="0"/>
      <c r="XX20" s="0"/>
      <c r="XY20" s="0"/>
      <c r="XZ20" s="0"/>
      <c r="YA20" s="0"/>
      <c r="YB20" s="0"/>
      <c r="YC20" s="0"/>
      <c r="YD20" s="0"/>
      <c r="YE20" s="0"/>
      <c r="YF20" s="0"/>
      <c r="YG20" s="0"/>
      <c r="YH20" s="0"/>
      <c r="YI20" s="0"/>
      <c r="YJ20" s="0"/>
      <c r="YK20" s="0"/>
      <c r="YL20" s="0"/>
      <c r="YM20" s="0"/>
      <c r="YN20" s="0"/>
      <c r="YO20" s="0"/>
      <c r="YP20" s="0"/>
      <c r="YQ20" s="0"/>
      <c r="YR20" s="0"/>
      <c r="YS20" s="0"/>
      <c r="YT20" s="0"/>
      <c r="YU20" s="0"/>
      <c r="YV20" s="0"/>
      <c r="YW20" s="0"/>
      <c r="YX20" s="0"/>
      <c r="YY20" s="0"/>
      <c r="YZ20" s="0"/>
      <c r="ZA20" s="0"/>
      <c r="ZB20" s="0"/>
      <c r="ZC20" s="0"/>
      <c r="ZD20" s="0"/>
      <c r="ZE20" s="0"/>
      <c r="ZF20" s="0"/>
      <c r="ZG20" s="0"/>
      <c r="ZH20" s="0"/>
      <c r="ZI20" s="0"/>
      <c r="ZJ20" s="0"/>
      <c r="ZK20" s="0"/>
      <c r="ZL20" s="0"/>
      <c r="ZM20" s="0"/>
      <c r="ZN20" s="0"/>
      <c r="ZO20" s="0"/>
      <c r="ZP20" s="0"/>
      <c r="ZQ20" s="0"/>
      <c r="ZR20" s="0"/>
      <c r="ZS20" s="0"/>
      <c r="ZT20" s="0"/>
      <c r="ZU20" s="0"/>
      <c r="ZV20" s="0"/>
      <c r="ZW20" s="0"/>
      <c r="ZX20" s="0"/>
      <c r="ZY20" s="0"/>
      <c r="ZZ20" s="0"/>
      <c r="AAA20" s="0"/>
      <c r="AAB20" s="0"/>
      <c r="AAC20" s="0"/>
      <c r="AAD20" s="0"/>
      <c r="AAE20" s="0"/>
      <c r="AAF20" s="0"/>
      <c r="AAG20" s="0"/>
      <c r="AAH20" s="0"/>
      <c r="AAI20" s="0"/>
      <c r="AAJ20" s="0"/>
      <c r="AAK20" s="0"/>
      <c r="AAL20" s="0"/>
      <c r="AAM20" s="0"/>
      <c r="AAN20" s="0"/>
      <c r="AAO20" s="0"/>
      <c r="AAP20" s="0"/>
      <c r="AAQ20" s="0"/>
      <c r="AAR20" s="0"/>
      <c r="AAS20" s="0"/>
      <c r="AAT20" s="0"/>
      <c r="AAU20" s="0"/>
      <c r="AAV20" s="0"/>
      <c r="AAW20" s="0"/>
      <c r="AAX20" s="0"/>
      <c r="AAY20" s="0"/>
      <c r="AAZ20" s="0"/>
      <c r="ABA20" s="0"/>
      <c r="ABB20" s="0"/>
      <c r="ABC20" s="0"/>
      <c r="ABD20" s="0"/>
      <c r="ABE20" s="0"/>
      <c r="ABF20" s="0"/>
      <c r="ABG20" s="0"/>
      <c r="ABH20" s="0"/>
      <c r="ABI20" s="0"/>
      <c r="ABJ20" s="0"/>
      <c r="ABK20" s="0"/>
      <c r="ABL20" s="0"/>
      <c r="ABM20" s="0"/>
      <c r="ABN20" s="0"/>
      <c r="ABO20" s="0"/>
      <c r="ABP20" s="0"/>
      <c r="ABQ20" s="0"/>
      <c r="ABR20" s="0"/>
      <c r="ABS20" s="0"/>
      <c r="ABT20" s="0"/>
      <c r="ABU20" s="0"/>
      <c r="ABV20" s="0"/>
      <c r="ABW20" s="0"/>
      <c r="ABX20" s="0"/>
      <c r="ABY20" s="0"/>
      <c r="ABZ20" s="0"/>
      <c r="ACA20" s="0"/>
      <c r="ACB20" s="0"/>
      <c r="ACC20" s="0"/>
      <c r="ACD20" s="0"/>
      <c r="ACE20" s="0"/>
      <c r="ACF20" s="0"/>
      <c r="ACG20" s="0"/>
      <c r="ACH20" s="0"/>
      <c r="ACI20" s="0"/>
      <c r="ACJ20" s="0"/>
      <c r="ACK20" s="0"/>
      <c r="ACL20" s="0"/>
      <c r="ACM20" s="0"/>
      <c r="ACN20" s="0"/>
      <c r="ACO20" s="0"/>
      <c r="ACP20" s="0"/>
      <c r="ACQ20" s="0"/>
      <c r="ACR20" s="0"/>
      <c r="ACS20" s="0"/>
      <c r="ACT20" s="0"/>
      <c r="ACU20" s="0"/>
      <c r="ACV20" s="0"/>
      <c r="ACW20" s="0"/>
      <c r="ACX20" s="0"/>
      <c r="ACY20" s="0"/>
      <c r="ACZ20" s="0"/>
      <c r="ADA20" s="0"/>
      <c r="ADB20" s="0"/>
      <c r="ADC20" s="0"/>
      <c r="ADD20" s="0"/>
      <c r="ADE20" s="0"/>
      <c r="ADF20" s="0"/>
      <c r="ADG20" s="0"/>
      <c r="ADH20" s="0"/>
      <c r="ADI20" s="0"/>
      <c r="ADJ20" s="0"/>
      <c r="ADK20" s="0"/>
      <c r="ADL20" s="0"/>
      <c r="ADM20" s="0"/>
      <c r="ADN20" s="0"/>
      <c r="ADO20" s="0"/>
      <c r="ADP20" s="0"/>
      <c r="ADQ20" s="0"/>
      <c r="ADR20" s="0"/>
      <c r="ADS20" s="0"/>
      <c r="ADT20" s="0"/>
      <c r="ADU20" s="0"/>
      <c r="ADV20" s="0"/>
      <c r="ADW20" s="0"/>
      <c r="ADX20" s="0"/>
      <c r="ADY20" s="0"/>
      <c r="ADZ20" s="0"/>
      <c r="AEA20" s="0"/>
      <c r="AEB20" s="0"/>
      <c r="AEC20" s="0"/>
      <c r="AED20" s="0"/>
      <c r="AEE20" s="0"/>
      <c r="AEF20" s="0"/>
      <c r="AEG20" s="0"/>
      <c r="AEH20" s="0"/>
      <c r="AEI20" s="0"/>
      <c r="AEJ20" s="0"/>
      <c r="AEK20" s="0"/>
      <c r="AEL20" s="0"/>
      <c r="AEM20" s="0"/>
      <c r="AEN20" s="0"/>
      <c r="AEO20" s="0"/>
      <c r="AEP20" s="0"/>
      <c r="AEQ20" s="0"/>
      <c r="AER20" s="0"/>
      <c r="AES20" s="0"/>
      <c r="AET20" s="0"/>
      <c r="AEU20" s="0"/>
      <c r="AEV20" s="0"/>
      <c r="AEW20" s="0"/>
      <c r="AEX20" s="0"/>
      <c r="AEY20" s="0"/>
      <c r="AEZ20" s="0"/>
      <c r="AFA20" s="0"/>
      <c r="AFB20" s="0"/>
      <c r="AFC20" s="0"/>
      <c r="AFD20" s="0"/>
      <c r="AFE20" s="0"/>
      <c r="AFF20" s="0"/>
      <c r="AFG20" s="0"/>
      <c r="AFH20" s="0"/>
      <c r="AFI20" s="0"/>
      <c r="AFJ20" s="0"/>
      <c r="AFK20" s="0"/>
      <c r="AFL20" s="0"/>
      <c r="AFM20" s="0"/>
      <c r="AFN20" s="0"/>
      <c r="AFO20" s="0"/>
      <c r="AFP20" s="0"/>
      <c r="AFQ20" s="0"/>
      <c r="AFR20" s="0"/>
      <c r="AFS20" s="0"/>
      <c r="AFT20" s="0"/>
      <c r="AFU20" s="0"/>
      <c r="AFV20" s="0"/>
      <c r="AFW20" s="0"/>
      <c r="AFX20" s="0"/>
      <c r="AFY20" s="0"/>
      <c r="AFZ20" s="0"/>
      <c r="AGA20" s="0"/>
      <c r="AGB20" s="0"/>
      <c r="AGC20" s="0"/>
      <c r="AGD20" s="0"/>
      <c r="AGE20" s="0"/>
      <c r="AGF20" s="0"/>
      <c r="AGG20" s="0"/>
      <c r="AGH20" s="0"/>
      <c r="AGI20" s="0"/>
      <c r="AGJ20" s="0"/>
      <c r="AGK20" s="0"/>
      <c r="AGL20" s="0"/>
      <c r="AGM20" s="0"/>
      <c r="AGN20" s="0"/>
      <c r="AGO20" s="0"/>
      <c r="AGP20" s="0"/>
      <c r="AGQ20" s="0"/>
      <c r="AGR20" s="0"/>
      <c r="AGS20" s="0"/>
      <c r="AGT20" s="0"/>
      <c r="AGU20" s="0"/>
      <c r="AGV20" s="0"/>
      <c r="AGW20" s="0"/>
      <c r="AGX20" s="0"/>
      <c r="AGY20" s="0"/>
      <c r="AGZ20" s="0"/>
      <c r="AHA20" s="0"/>
      <c r="AHB20" s="0"/>
      <c r="AHC20" s="0"/>
      <c r="AHD20" s="0"/>
      <c r="AHE20" s="0"/>
      <c r="AHF20" s="0"/>
      <c r="AHG20" s="0"/>
      <c r="AHH20" s="0"/>
      <c r="AHI20" s="0"/>
      <c r="AHJ20" s="0"/>
      <c r="AHK20" s="0"/>
      <c r="AHL20" s="0"/>
      <c r="AHM20" s="0"/>
      <c r="AHN20" s="0"/>
      <c r="AHO20" s="0"/>
      <c r="AHP20" s="0"/>
      <c r="AHQ20" s="0"/>
      <c r="AHR20" s="0"/>
      <c r="AHS20" s="0"/>
      <c r="AHT20" s="0"/>
      <c r="AHU20" s="0"/>
      <c r="AHV20" s="0"/>
      <c r="AHW20" s="0"/>
      <c r="AHX20" s="0"/>
      <c r="AHY20" s="0"/>
      <c r="AHZ20" s="0"/>
      <c r="AIA20" s="0"/>
      <c r="AIB20" s="0"/>
      <c r="AIC20" s="0"/>
      <c r="AID20" s="0"/>
      <c r="AIE20" s="0"/>
      <c r="AIF20" s="0"/>
      <c r="AIG20" s="0"/>
      <c r="AIH20" s="0"/>
      <c r="AII20" s="0"/>
      <c r="AIJ20" s="0"/>
      <c r="AIK20" s="0"/>
      <c r="AIL20" s="0"/>
      <c r="AIM20" s="0"/>
      <c r="AIN20" s="0"/>
      <c r="AIO20" s="0"/>
      <c r="AIP20" s="0"/>
      <c r="AIQ20" s="0"/>
      <c r="AIR20" s="0"/>
      <c r="AIS20" s="0"/>
      <c r="AIT20" s="0"/>
      <c r="AIU20" s="0"/>
      <c r="AIV20" s="0"/>
      <c r="AIW20" s="0"/>
      <c r="AIX20" s="0"/>
      <c r="AIY20" s="0"/>
      <c r="AIZ20" s="0"/>
      <c r="AJA20" s="0"/>
      <c r="AJB20" s="0"/>
      <c r="AJC20" s="0"/>
      <c r="AJD20" s="0"/>
      <c r="AJE20" s="0"/>
      <c r="AJF20" s="0"/>
      <c r="AJG20" s="0"/>
      <c r="AJH20" s="0"/>
      <c r="AJI20" s="0"/>
      <c r="AJJ20" s="0"/>
      <c r="AJK20" s="0"/>
      <c r="AJL20" s="0"/>
      <c r="AJM20" s="0"/>
      <c r="AJN20" s="0"/>
      <c r="AJO20" s="0"/>
      <c r="AJP20" s="0"/>
      <c r="AJQ20" s="0"/>
      <c r="AJR20" s="0"/>
      <c r="AJS20" s="0"/>
      <c r="AJT20" s="0"/>
      <c r="AJU20" s="0"/>
      <c r="AJV20" s="0"/>
      <c r="AJW20" s="0"/>
      <c r="AJX20" s="0"/>
      <c r="AJY20" s="0"/>
      <c r="AJZ20" s="0"/>
      <c r="AKA20" s="0"/>
      <c r="AKB20" s="0"/>
      <c r="AKC20" s="0"/>
      <c r="AKD20" s="0"/>
      <c r="AKE20" s="0"/>
      <c r="AKF20" s="0"/>
      <c r="AKG20" s="0"/>
      <c r="AKH20" s="0"/>
      <c r="AKI20" s="0"/>
      <c r="AKJ20" s="0"/>
      <c r="AKK20" s="0"/>
      <c r="AKL20" s="0"/>
      <c r="AKM20" s="0"/>
      <c r="AKN20" s="0"/>
      <c r="AKO20" s="0"/>
      <c r="AKP20" s="0"/>
      <c r="AKQ20" s="0"/>
      <c r="AKR20" s="0"/>
      <c r="AKS20" s="0"/>
      <c r="AKT20" s="0"/>
      <c r="AKU20" s="0"/>
      <c r="AKV20" s="0"/>
      <c r="AKW20" s="0"/>
      <c r="AKX20" s="0"/>
      <c r="AKY20" s="0"/>
      <c r="AKZ20" s="0"/>
      <c r="ALA20" s="0"/>
      <c r="ALB20" s="0"/>
      <c r="ALC20" s="0"/>
      <c r="ALD20" s="0"/>
      <c r="ALE20" s="0"/>
      <c r="ALF20" s="0"/>
      <c r="ALG20" s="0"/>
      <c r="ALH20" s="0"/>
      <c r="ALI20" s="0"/>
      <c r="ALJ20" s="0"/>
      <c r="ALK20" s="0"/>
      <c r="ALL20" s="0"/>
      <c r="ALM20" s="0"/>
      <c r="ALN20" s="0"/>
      <c r="ALO20" s="0"/>
      <c r="ALP20" s="0"/>
      <c r="ALQ20" s="0"/>
      <c r="ALR20" s="0"/>
      <c r="ALS20" s="0"/>
      <c r="ALT20" s="0"/>
      <c r="ALU20" s="0"/>
      <c r="ALV20" s="0"/>
      <c r="ALW20" s="0"/>
      <c r="ALX20" s="0"/>
      <c r="ALY20" s="0"/>
      <c r="ALZ20" s="0"/>
      <c r="AMA20" s="0"/>
      <c r="AMB20" s="0"/>
      <c r="AMC20" s="0"/>
      <c r="AMD20" s="0"/>
      <c r="AME20" s="0"/>
      <c r="AMF20" s="0"/>
      <c r="AMG20" s="0"/>
      <c r="AMH20" s="0"/>
      <c r="AMI20" s="0"/>
      <c r="AMJ20" s="0"/>
    </row>
    <row r="21" s="217" customFormat="true" ht="14.9" hidden="false" customHeight="true" outlineLevel="0" collapsed="false">
      <c r="B21" s="193" t="s">
        <v>16</v>
      </c>
      <c r="C21" s="215"/>
      <c r="D21" s="185" t="s">
        <v>212</v>
      </c>
      <c r="E21" s="218"/>
      <c r="F21" s="218"/>
      <c r="G21" s="218"/>
      <c r="H21" s="218"/>
      <c r="I21" s="218"/>
      <c r="J21" s="218"/>
      <c r="K21" s="218"/>
      <c r="L21" s="218"/>
      <c r="M21" s="218"/>
      <c r="N21" s="218"/>
      <c r="O21" s="218"/>
      <c r="P21" s="218"/>
      <c r="Q21" s="218"/>
      <c r="R21" s="218"/>
      <c r="S21" s="218"/>
      <c r="T21" s="218"/>
      <c r="U21" s="218"/>
      <c r="V21" s="218"/>
      <c r="W21" s="218"/>
      <c r="X21" s="218"/>
      <c r="Y21" s="219"/>
      <c r="Z21" s="185"/>
      <c r="AA21" s="218"/>
      <c r="AB21" s="218"/>
      <c r="AC21" s="218"/>
      <c r="AD21" s="218"/>
      <c r="AE21" s="218" t="s">
        <v>261</v>
      </c>
      <c r="AF21" s="218"/>
      <c r="AG21" s="218"/>
      <c r="AH21" s="218"/>
      <c r="AI21" s="218"/>
      <c r="AJ21" s="218"/>
      <c r="AK21" s="218"/>
      <c r="AL21" s="218"/>
      <c r="AM21" s="218"/>
      <c r="AN21" s="218"/>
      <c r="AO21" s="218"/>
      <c r="AP21" s="218"/>
      <c r="AQ21" s="218" t="s">
        <v>254</v>
      </c>
      <c r="AR21" s="220" t="s">
        <v>262</v>
      </c>
      <c r="AS21" s="218" t="s">
        <v>263</v>
      </c>
      <c r="AT21" s="218"/>
      <c r="AU21" s="220" t="s">
        <v>262</v>
      </c>
      <c r="AV21" s="218" t="s">
        <v>264</v>
      </c>
      <c r="AW21" s="218" t="s">
        <v>255</v>
      </c>
      <c r="AX21" s="218"/>
      <c r="AY21" s="218"/>
      <c r="AZ21" s="218"/>
      <c r="BA21" s="218"/>
      <c r="BB21" s="218"/>
      <c r="BC21" s="218"/>
      <c r="BD21" s="219"/>
    </row>
    <row r="22" customFormat="false" ht="14.9" hidden="false" customHeight="true" outlineLevel="0" collapsed="false">
      <c r="A22" s="217"/>
      <c r="B22" s="185" t="s">
        <v>77</v>
      </c>
      <c r="C22" s="219"/>
      <c r="D22" s="185" t="s">
        <v>213</v>
      </c>
      <c r="E22" s="218"/>
      <c r="F22" s="218"/>
      <c r="G22" s="218"/>
      <c r="H22" s="218"/>
      <c r="I22" s="218"/>
      <c r="J22" s="218"/>
      <c r="K22" s="218"/>
      <c r="L22" s="218"/>
      <c r="M22" s="218"/>
      <c r="N22" s="218"/>
      <c r="O22" s="218"/>
      <c r="P22" s="218"/>
      <c r="Q22" s="218"/>
      <c r="R22" s="218"/>
      <c r="S22" s="218"/>
      <c r="T22" s="218"/>
      <c r="U22" s="218"/>
      <c r="V22" s="218"/>
      <c r="W22" s="218"/>
      <c r="X22" s="218"/>
      <c r="Y22" s="219"/>
      <c r="Z22" s="185"/>
      <c r="AA22" s="218"/>
      <c r="AB22" s="218"/>
      <c r="AC22" s="218"/>
      <c r="AD22" s="218"/>
      <c r="AE22" s="217" t="s">
        <v>265</v>
      </c>
      <c r="AF22" s="218"/>
      <c r="AG22" s="218"/>
      <c r="AH22" s="218"/>
      <c r="AI22" s="218"/>
      <c r="AJ22" s="218"/>
      <c r="AK22" s="218"/>
      <c r="AL22" s="218"/>
      <c r="AM22" s="218"/>
      <c r="AN22" s="218"/>
      <c r="AO22" s="218" t="s">
        <v>254</v>
      </c>
      <c r="AP22" s="218"/>
      <c r="AQ22" s="220" t="s">
        <v>262</v>
      </c>
      <c r="AR22" s="218" t="s">
        <v>263</v>
      </c>
      <c r="AS22" s="218"/>
      <c r="AT22" s="220" t="s">
        <v>262</v>
      </c>
      <c r="AU22" s="218" t="s">
        <v>264</v>
      </c>
      <c r="AV22" s="218"/>
      <c r="AW22" s="220" t="s">
        <v>262</v>
      </c>
      <c r="AX22" s="218" t="s">
        <v>266</v>
      </c>
      <c r="AY22" s="218"/>
      <c r="AZ22" s="218"/>
      <c r="BA22" s="218" t="s">
        <v>255</v>
      </c>
      <c r="BB22" s="218"/>
      <c r="BC22" s="218"/>
      <c r="BD22" s="219"/>
    </row>
    <row r="23" customFormat="false" ht="22.25" hidden="false" customHeight="true" outlineLevel="0" collapsed="false">
      <c r="A23" s="217"/>
      <c r="B23" s="185" t="s">
        <v>117</v>
      </c>
      <c r="C23" s="219"/>
      <c r="D23" s="221" t="s">
        <v>267</v>
      </c>
      <c r="E23" s="221"/>
      <c r="F23" s="221"/>
      <c r="G23" s="221"/>
      <c r="H23" s="221"/>
      <c r="I23" s="221"/>
      <c r="J23" s="221"/>
      <c r="K23" s="221"/>
      <c r="L23" s="221"/>
      <c r="M23" s="221"/>
      <c r="N23" s="221"/>
      <c r="O23" s="221"/>
      <c r="P23" s="221"/>
      <c r="Q23" s="221"/>
      <c r="R23" s="221"/>
      <c r="S23" s="221"/>
      <c r="T23" s="221"/>
      <c r="U23" s="221"/>
      <c r="V23" s="221"/>
      <c r="W23" s="221"/>
      <c r="X23" s="221"/>
      <c r="Y23" s="221"/>
      <c r="Z23" s="185"/>
      <c r="AA23" s="218" t="s">
        <v>268</v>
      </c>
      <c r="AB23" s="218"/>
      <c r="AC23" s="218"/>
      <c r="AD23" s="218" t="s">
        <v>254</v>
      </c>
      <c r="AE23" s="222"/>
      <c r="AF23" s="222"/>
      <c r="AG23" s="222"/>
      <c r="AH23" s="222"/>
      <c r="AI23" s="222"/>
      <c r="AJ23" s="222"/>
      <c r="AK23" s="222"/>
      <c r="AL23" s="222"/>
      <c r="AM23" s="222"/>
      <c r="AN23" s="222"/>
      <c r="AO23" s="222"/>
      <c r="AP23" s="222"/>
      <c r="AQ23" s="222"/>
      <c r="AR23" s="222"/>
      <c r="AS23" s="222"/>
      <c r="AT23" s="222"/>
      <c r="AU23" s="222"/>
      <c r="AV23" s="222"/>
      <c r="AW23" s="222"/>
      <c r="AX23" s="218" t="s">
        <v>255</v>
      </c>
      <c r="AY23" s="218"/>
      <c r="AZ23" s="218"/>
      <c r="BA23" s="218" t="s">
        <v>269</v>
      </c>
      <c r="BB23" s="219"/>
      <c r="BC23" s="0"/>
      <c r="BD23" s="219"/>
    </row>
    <row r="24" customFormat="false" ht="14.9" hidden="false" customHeight="true" outlineLevel="0" collapsed="false">
      <c r="A24" s="217"/>
      <c r="B24" s="185" t="s">
        <v>122</v>
      </c>
      <c r="C24" s="219"/>
      <c r="D24" s="193" t="s">
        <v>214</v>
      </c>
      <c r="E24" s="190"/>
      <c r="F24" s="190"/>
      <c r="G24" s="190"/>
      <c r="H24" s="190"/>
      <c r="I24" s="190"/>
      <c r="J24" s="190"/>
      <c r="K24" s="190"/>
      <c r="L24" s="190"/>
      <c r="M24" s="190"/>
      <c r="N24" s="190"/>
      <c r="O24" s="190"/>
      <c r="P24" s="190"/>
      <c r="Q24" s="190"/>
      <c r="R24" s="190"/>
      <c r="S24" s="190"/>
      <c r="T24" s="190"/>
      <c r="U24" s="190"/>
      <c r="V24" s="190"/>
      <c r="W24" s="190"/>
      <c r="X24" s="190"/>
      <c r="Y24" s="215"/>
      <c r="Z24" s="185"/>
      <c r="AA24" s="218"/>
      <c r="AB24" s="218"/>
      <c r="AC24" s="218"/>
      <c r="AD24" s="218"/>
      <c r="AE24" s="222" t="n">
        <f aca="false">'ワークシート1 事業所情報'!E12</f>
        <v>0</v>
      </c>
      <c r="AF24" s="222"/>
      <c r="AG24" s="222"/>
      <c r="AH24" s="223" t="s">
        <v>216</v>
      </c>
      <c r="AI24" s="222" t="n">
        <f aca="false">'ワークシート1 事業所情報'!G12</f>
        <v>0</v>
      </c>
      <c r="AJ24" s="222"/>
      <c r="AK24" s="223" t="s">
        <v>270</v>
      </c>
      <c r="AL24" s="223"/>
      <c r="AM24" s="223" t="s">
        <v>271</v>
      </c>
      <c r="AN24" s="223"/>
      <c r="AO24" s="223"/>
      <c r="AP24" s="222" t="n">
        <f aca="false">'ワークシート1 事業所情報'!J12</f>
        <v>0</v>
      </c>
      <c r="AQ24" s="222"/>
      <c r="AR24" s="222"/>
      <c r="AS24" s="223" t="s">
        <v>216</v>
      </c>
      <c r="AT24" s="222" t="n">
        <f aca="false">'ワークシート1 事業所情報'!L12</f>
        <v>0</v>
      </c>
      <c r="AU24" s="222"/>
      <c r="AV24" s="223" t="s">
        <v>270</v>
      </c>
      <c r="AW24" s="223"/>
      <c r="AX24" s="223"/>
      <c r="AY24" s="223"/>
      <c r="AZ24" s="223"/>
      <c r="BA24" s="218"/>
      <c r="BB24" s="218"/>
      <c r="BC24" s="218"/>
      <c r="BD24" s="219"/>
    </row>
    <row r="25" customFormat="false" ht="14.9" hidden="false" customHeight="true" outlineLevel="0" collapsed="false">
      <c r="A25" s="217"/>
      <c r="B25" s="185" t="s">
        <v>128</v>
      </c>
      <c r="C25" s="219"/>
      <c r="D25" s="185" t="s">
        <v>272</v>
      </c>
      <c r="E25" s="218"/>
      <c r="F25" s="218"/>
      <c r="G25" s="218"/>
      <c r="H25" s="218"/>
      <c r="I25" s="218"/>
      <c r="J25" s="218"/>
      <c r="K25" s="218"/>
      <c r="L25" s="218"/>
      <c r="M25" s="218"/>
      <c r="N25" s="218"/>
      <c r="O25" s="218"/>
      <c r="P25" s="218"/>
      <c r="Q25" s="218"/>
      <c r="R25" s="218"/>
      <c r="S25" s="218"/>
      <c r="T25" s="218"/>
      <c r="U25" s="218"/>
      <c r="V25" s="218"/>
      <c r="W25" s="218"/>
      <c r="X25" s="218"/>
      <c r="Y25" s="218"/>
      <c r="Z25" s="218"/>
      <c r="AA25" s="218"/>
      <c r="AB25" s="218"/>
      <c r="AC25" s="218"/>
      <c r="AD25" s="218"/>
      <c r="AE25" s="218"/>
      <c r="AF25" s="218"/>
      <c r="AG25" s="218"/>
      <c r="AH25" s="218"/>
      <c r="AI25" s="218"/>
      <c r="AJ25" s="218"/>
      <c r="AK25" s="218"/>
      <c r="AL25" s="218"/>
      <c r="AM25" s="218"/>
      <c r="AN25" s="218"/>
      <c r="AO25" s="218"/>
      <c r="AP25" s="218"/>
      <c r="AQ25" s="224" t="n">
        <f aca="false">SUM('ワークシート1 事業所情報'!L17:L4999)</f>
        <v>0</v>
      </c>
      <c r="AR25" s="224"/>
      <c r="AS25" s="224"/>
      <c r="AT25" s="224"/>
      <c r="AU25" s="224"/>
      <c r="AV25" s="224"/>
      <c r="AW25" s="224"/>
      <c r="AX25" s="224"/>
      <c r="AY25" s="224"/>
      <c r="AZ25" s="224"/>
      <c r="BA25" s="224"/>
      <c r="BB25" s="224"/>
      <c r="BC25" s="225" t="s">
        <v>273</v>
      </c>
      <c r="BD25" s="219"/>
    </row>
    <row r="26" customFormat="false" ht="14.9" hidden="false" customHeight="true" outlineLevel="0" collapsed="false">
      <c r="A26" s="217"/>
      <c r="B26" s="226" t="s">
        <v>274</v>
      </c>
      <c r="C26" s="227"/>
      <c r="D26" s="185" t="s">
        <v>275</v>
      </c>
      <c r="E26" s="218"/>
      <c r="F26" s="218"/>
      <c r="G26" s="218"/>
      <c r="H26" s="218"/>
      <c r="I26" s="218"/>
      <c r="J26" s="218"/>
      <c r="K26" s="218"/>
      <c r="L26" s="218"/>
      <c r="M26" s="218"/>
      <c r="N26" s="218"/>
      <c r="O26" s="218"/>
      <c r="P26" s="218"/>
      <c r="Q26" s="218"/>
      <c r="R26" s="218"/>
      <c r="S26" s="218"/>
      <c r="T26" s="218"/>
      <c r="U26" s="218"/>
      <c r="V26" s="218"/>
      <c r="W26" s="218"/>
      <c r="X26" s="218"/>
      <c r="Y26" s="218"/>
      <c r="Z26" s="218"/>
      <c r="AA26" s="218"/>
      <c r="AB26" s="218"/>
      <c r="AC26" s="218"/>
      <c r="AD26" s="218"/>
      <c r="AE26" s="218"/>
      <c r="AF26" s="218"/>
      <c r="AG26" s="218"/>
      <c r="AH26" s="218"/>
      <c r="AI26" s="218"/>
      <c r="AJ26" s="218"/>
      <c r="AK26" s="218"/>
      <c r="AL26" s="218"/>
      <c r="AM26" s="218"/>
      <c r="AN26" s="218"/>
      <c r="AO26" s="218"/>
      <c r="AP26" s="218"/>
      <c r="AQ26" s="228"/>
      <c r="AR26" s="228"/>
      <c r="AS26" s="228"/>
      <c r="AT26" s="228"/>
      <c r="AU26" s="228"/>
      <c r="AV26" s="228"/>
      <c r="AW26" s="228"/>
      <c r="AX26" s="228"/>
      <c r="AY26" s="228"/>
      <c r="AZ26" s="228"/>
      <c r="BA26" s="228"/>
      <c r="BB26" s="228"/>
      <c r="BC26" s="223" t="s">
        <v>273</v>
      </c>
      <c r="BD26" s="219"/>
    </row>
    <row r="27" customFormat="false" ht="14.9" hidden="false" customHeight="true" outlineLevel="0" collapsed="false">
      <c r="A27" s="217"/>
      <c r="B27" s="226"/>
      <c r="C27" s="227"/>
      <c r="D27" s="193" t="s">
        <v>276</v>
      </c>
      <c r="E27" s="190"/>
      <c r="F27" s="190"/>
      <c r="G27" s="190"/>
      <c r="H27" s="190"/>
      <c r="I27" s="190"/>
      <c r="J27" s="190"/>
      <c r="K27" s="190"/>
      <c r="L27" s="190"/>
      <c r="M27" s="190"/>
      <c r="N27" s="190"/>
      <c r="O27" s="190"/>
      <c r="P27" s="190"/>
      <c r="Q27" s="190"/>
      <c r="R27" s="190"/>
      <c r="S27" s="190"/>
      <c r="T27" s="190"/>
      <c r="U27" s="190"/>
      <c r="V27" s="190"/>
      <c r="W27" s="190"/>
      <c r="X27" s="190"/>
      <c r="Y27" s="190"/>
      <c r="Z27" s="190"/>
      <c r="AA27" s="190"/>
      <c r="AB27" s="190"/>
      <c r="AC27" s="190"/>
      <c r="AD27" s="190"/>
      <c r="AE27" s="190"/>
      <c r="AF27" s="190"/>
      <c r="AG27" s="190"/>
      <c r="AH27" s="190"/>
      <c r="AI27" s="190"/>
      <c r="AJ27" s="190"/>
      <c r="AK27" s="190"/>
      <c r="AL27" s="190"/>
      <c r="AM27" s="190"/>
      <c r="AN27" s="190"/>
      <c r="AO27" s="190"/>
      <c r="AP27" s="190"/>
      <c r="AQ27" s="190"/>
      <c r="AR27" s="190"/>
      <c r="AS27" s="215"/>
      <c r="AT27" s="229"/>
      <c r="AU27" s="229"/>
      <c r="AV27" s="229"/>
      <c r="AW27" s="229"/>
      <c r="AX27" s="229"/>
      <c r="AY27" s="229"/>
      <c r="AZ27" s="229"/>
      <c r="BA27" s="229"/>
      <c r="BB27" s="229"/>
      <c r="BC27" s="225" t="s">
        <v>273</v>
      </c>
      <c r="BD27" s="215"/>
    </row>
    <row r="28" customFormat="false" ht="14.9" hidden="false" customHeight="true" outlineLevel="0" collapsed="false">
      <c r="A28" s="217"/>
      <c r="B28" s="226"/>
      <c r="C28" s="227"/>
      <c r="D28" s="185" t="s">
        <v>277</v>
      </c>
      <c r="E28" s="218"/>
      <c r="F28" s="218"/>
      <c r="G28" s="218"/>
      <c r="H28" s="218"/>
      <c r="I28" s="218"/>
      <c r="J28" s="218"/>
      <c r="K28" s="218"/>
      <c r="L28" s="218"/>
      <c r="M28" s="218"/>
      <c r="N28" s="218"/>
      <c r="O28" s="218"/>
      <c r="P28" s="218"/>
      <c r="Q28" s="218"/>
      <c r="R28" s="218"/>
      <c r="S28" s="218"/>
      <c r="T28" s="218"/>
      <c r="U28" s="218"/>
      <c r="V28" s="218"/>
      <c r="W28" s="218"/>
      <c r="X28" s="218"/>
      <c r="Y28" s="218"/>
      <c r="Z28" s="218"/>
      <c r="AA28" s="218"/>
      <c r="AB28" s="218"/>
      <c r="AC28" s="218"/>
      <c r="AD28" s="218"/>
      <c r="AE28" s="218"/>
      <c r="AF28" s="218"/>
      <c r="AG28" s="218"/>
      <c r="AH28" s="218"/>
      <c r="AI28" s="218"/>
      <c r="AJ28" s="218"/>
      <c r="AK28" s="218"/>
      <c r="AL28" s="218"/>
      <c r="AM28" s="218"/>
      <c r="AN28" s="218"/>
      <c r="AO28" s="218"/>
      <c r="AP28" s="218"/>
      <c r="AQ28" s="218"/>
      <c r="AR28" s="218"/>
      <c r="AS28" s="219"/>
      <c r="AT28" s="224"/>
      <c r="AU28" s="224"/>
      <c r="AV28" s="224"/>
      <c r="AW28" s="224"/>
      <c r="AX28" s="224"/>
      <c r="AY28" s="224"/>
      <c r="AZ28" s="224"/>
      <c r="BA28" s="224"/>
      <c r="BB28" s="224"/>
      <c r="BC28" s="225" t="s">
        <v>273</v>
      </c>
      <c r="BD28" s="219"/>
    </row>
    <row r="29" customFormat="false" ht="14.9" hidden="false" customHeight="true" outlineLevel="0" collapsed="false">
      <c r="A29" s="217"/>
      <c r="B29" s="193" t="s">
        <v>278</v>
      </c>
      <c r="C29" s="215"/>
      <c r="D29" s="213" t="s">
        <v>279</v>
      </c>
      <c r="E29" s="196"/>
      <c r="F29" s="196"/>
      <c r="G29" s="196"/>
      <c r="H29" s="196"/>
      <c r="I29" s="196"/>
      <c r="J29" s="196"/>
      <c r="K29" s="196"/>
      <c r="L29" s="196"/>
      <c r="M29" s="196"/>
      <c r="N29" s="196"/>
      <c r="O29" s="196"/>
      <c r="P29" s="196"/>
      <c r="Q29" s="196"/>
      <c r="R29" s="196"/>
      <c r="S29" s="196"/>
      <c r="T29" s="196"/>
      <c r="U29" s="196"/>
      <c r="V29" s="196"/>
      <c r="W29" s="196"/>
      <c r="X29" s="196"/>
      <c r="Y29" s="196"/>
      <c r="Z29" s="196"/>
      <c r="AA29" s="196"/>
      <c r="AB29" s="196"/>
      <c r="AC29" s="196"/>
      <c r="AD29" s="196"/>
      <c r="AE29" s="196"/>
      <c r="AF29" s="196"/>
      <c r="AG29" s="196"/>
      <c r="AH29" s="196"/>
      <c r="AI29" s="196"/>
      <c r="AJ29" s="196"/>
      <c r="AK29" s="196"/>
      <c r="AL29" s="196"/>
      <c r="AM29" s="196"/>
      <c r="AN29" s="196"/>
      <c r="AO29" s="196"/>
      <c r="AP29" s="219"/>
      <c r="AQ29" s="230" t="str">
        <f aca="false">'ワークシート2 シミュレーション'!X10</f>
        <v/>
      </c>
      <c r="AR29" s="230"/>
      <c r="AS29" s="230"/>
      <c r="AT29" s="230"/>
      <c r="AU29" s="230"/>
      <c r="AV29" s="230"/>
      <c r="AW29" s="218" t="s">
        <v>280</v>
      </c>
      <c r="AX29" s="218"/>
      <c r="AY29" s="222"/>
      <c r="AZ29" s="222"/>
      <c r="BA29" s="222"/>
      <c r="BB29" s="222"/>
      <c r="BC29" s="218" t="s">
        <v>281</v>
      </c>
      <c r="BD29" s="219"/>
    </row>
    <row r="30" customFormat="false" ht="14.9" hidden="false" customHeight="true" outlineLevel="0" collapsed="false">
      <c r="A30" s="217"/>
      <c r="B30" s="226"/>
      <c r="C30" s="227"/>
      <c r="D30" s="193" t="s">
        <v>282</v>
      </c>
      <c r="E30" s="190"/>
      <c r="F30" s="190"/>
      <c r="G30" s="190"/>
      <c r="H30" s="190"/>
      <c r="I30" s="190"/>
      <c r="J30" s="190"/>
      <c r="K30" s="190"/>
      <c r="L30" s="190"/>
      <c r="M30" s="190"/>
      <c r="N30" s="190"/>
      <c r="O30" s="190"/>
      <c r="P30" s="190"/>
      <c r="Q30" s="190"/>
      <c r="R30" s="190"/>
      <c r="S30" s="190"/>
      <c r="T30" s="190"/>
      <c r="U30" s="190"/>
      <c r="V30" s="190"/>
      <c r="W30" s="190"/>
      <c r="X30" s="190"/>
      <c r="Y30" s="190"/>
      <c r="Z30" s="190"/>
      <c r="AA30" s="190"/>
      <c r="AB30" s="190"/>
      <c r="AC30" s="190"/>
      <c r="AD30" s="190"/>
      <c r="AE30" s="190"/>
      <c r="AF30" s="190"/>
      <c r="AG30" s="190"/>
      <c r="AH30" s="190"/>
      <c r="AI30" s="190"/>
      <c r="AJ30" s="190"/>
      <c r="AK30" s="190"/>
      <c r="AL30" s="190"/>
      <c r="AM30" s="190"/>
      <c r="AN30" s="190"/>
      <c r="AO30" s="190"/>
      <c r="AP30" s="190"/>
      <c r="AQ30" s="190"/>
      <c r="AR30" s="190"/>
      <c r="AS30" s="215"/>
      <c r="AT30" s="230"/>
      <c r="AU30" s="230"/>
      <c r="AV30" s="230"/>
      <c r="AW30" s="230"/>
      <c r="AX30" s="230"/>
      <c r="AY30" s="230"/>
      <c r="AZ30" s="230"/>
      <c r="BA30" s="230"/>
      <c r="BB30" s="230"/>
      <c r="BC30" s="225" t="s">
        <v>273</v>
      </c>
      <c r="BD30" s="215"/>
    </row>
    <row r="31" customFormat="false" ht="14.9" hidden="false" customHeight="true" outlineLevel="0" collapsed="false">
      <c r="A31" s="217"/>
      <c r="B31" s="226"/>
      <c r="C31" s="227"/>
      <c r="D31" s="185" t="s">
        <v>283</v>
      </c>
      <c r="E31" s="218"/>
      <c r="F31" s="218"/>
      <c r="G31" s="218"/>
      <c r="H31" s="218"/>
      <c r="I31" s="218"/>
      <c r="J31" s="218"/>
      <c r="K31" s="218"/>
      <c r="L31" s="218"/>
      <c r="M31" s="218"/>
      <c r="N31" s="218"/>
      <c r="O31" s="218"/>
      <c r="P31" s="218"/>
      <c r="Q31" s="218"/>
      <c r="R31" s="218"/>
      <c r="S31" s="218"/>
      <c r="T31" s="218"/>
      <c r="U31" s="218"/>
      <c r="V31" s="218"/>
      <c r="W31" s="218"/>
      <c r="X31" s="218"/>
      <c r="Y31" s="218"/>
      <c r="Z31" s="218"/>
      <c r="AA31" s="218"/>
      <c r="AB31" s="218"/>
      <c r="AC31" s="218"/>
      <c r="AD31" s="218"/>
      <c r="AE31" s="218"/>
      <c r="AF31" s="218"/>
      <c r="AG31" s="218"/>
      <c r="AH31" s="218"/>
      <c r="AI31" s="218"/>
      <c r="AJ31" s="218"/>
      <c r="AK31" s="218"/>
      <c r="AL31" s="218"/>
      <c r="AM31" s="218"/>
      <c r="AN31" s="218"/>
      <c r="AO31" s="218"/>
      <c r="AP31" s="218"/>
      <c r="AQ31" s="218"/>
      <c r="AR31" s="218"/>
      <c r="AS31" s="219"/>
      <c r="AT31" s="230"/>
      <c r="AU31" s="230"/>
      <c r="AV31" s="230"/>
      <c r="AW31" s="230"/>
      <c r="AX31" s="230"/>
      <c r="AY31" s="230"/>
      <c r="AZ31" s="230"/>
      <c r="BA31" s="230"/>
      <c r="BB31" s="230"/>
      <c r="BC31" s="225" t="s">
        <v>273</v>
      </c>
      <c r="BD31" s="219"/>
    </row>
    <row r="32" customFormat="false" ht="14.9" hidden="false" customHeight="true" outlineLevel="0" collapsed="false">
      <c r="A32" s="217"/>
      <c r="B32" s="226"/>
      <c r="C32" s="227"/>
      <c r="D32" s="213" t="s">
        <v>284</v>
      </c>
      <c r="E32" s="196"/>
      <c r="F32" s="196"/>
      <c r="G32" s="196"/>
      <c r="H32" s="196"/>
      <c r="I32" s="196"/>
      <c r="J32" s="196"/>
      <c r="K32" s="196"/>
      <c r="L32" s="196"/>
      <c r="M32" s="196"/>
      <c r="N32" s="196"/>
      <c r="O32" s="196"/>
      <c r="P32" s="196"/>
      <c r="Q32" s="196"/>
      <c r="R32" s="196"/>
      <c r="S32" s="196"/>
      <c r="T32" s="196"/>
      <c r="U32" s="196"/>
      <c r="V32" s="196"/>
      <c r="W32" s="196"/>
      <c r="X32" s="196"/>
      <c r="Y32" s="196"/>
      <c r="Z32" s="196"/>
      <c r="AA32" s="196"/>
      <c r="AB32" s="196"/>
      <c r="AC32" s="196"/>
      <c r="AD32" s="196"/>
      <c r="AE32" s="196"/>
      <c r="AF32" s="196"/>
      <c r="AG32" s="196"/>
      <c r="AH32" s="196"/>
      <c r="AI32" s="196"/>
      <c r="AJ32" s="196"/>
      <c r="AK32" s="196"/>
      <c r="AL32" s="196"/>
      <c r="AM32" s="196"/>
      <c r="AN32" s="196"/>
      <c r="AO32" s="196"/>
      <c r="AP32" s="196"/>
      <c r="AQ32" s="196"/>
      <c r="AR32" s="196"/>
      <c r="AS32" s="231"/>
      <c r="AT32" s="229" t="n">
        <f aca="false">'ワークシート2 シミュレーション'!X18</f>
        <v>0</v>
      </c>
      <c r="AU32" s="229"/>
      <c r="AV32" s="229"/>
      <c r="AW32" s="229"/>
      <c r="AX32" s="229"/>
      <c r="AY32" s="229"/>
      <c r="AZ32" s="229"/>
      <c r="BA32" s="229"/>
      <c r="BB32" s="229"/>
      <c r="BC32" s="225" t="s">
        <v>281</v>
      </c>
      <c r="BD32" s="231"/>
    </row>
    <row r="33" customFormat="false" ht="14.9" hidden="false" customHeight="true" outlineLevel="0" collapsed="false">
      <c r="A33" s="217"/>
      <c r="B33" s="213"/>
      <c r="C33" s="231"/>
      <c r="D33" s="185" t="s">
        <v>285</v>
      </c>
      <c r="E33" s="218"/>
      <c r="F33" s="218"/>
      <c r="G33" s="218"/>
      <c r="H33" s="218"/>
      <c r="I33" s="218"/>
      <c r="J33" s="218"/>
      <c r="K33" s="218"/>
      <c r="L33" s="218"/>
      <c r="M33" s="218"/>
      <c r="N33" s="218"/>
      <c r="O33" s="218"/>
      <c r="P33" s="218"/>
      <c r="Q33" s="218"/>
      <c r="R33" s="218"/>
      <c r="S33" s="218"/>
      <c r="T33" s="218"/>
      <c r="U33" s="218"/>
      <c r="V33" s="218"/>
      <c r="W33" s="218"/>
      <c r="X33" s="218"/>
      <c r="Y33" s="218"/>
      <c r="Z33" s="218"/>
      <c r="AA33" s="218"/>
      <c r="AB33" s="218"/>
      <c r="AC33" s="218"/>
      <c r="AD33" s="218"/>
      <c r="AE33" s="218"/>
      <c r="AF33" s="218"/>
      <c r="AG33" s="218"/>
      <c r="AH33" s="218"/>
      <c r="AI33" s="218"/>
      <c r="AJ33" s="218"/>
      <c r="AK33" s="218"/>
      <c r="AL33" s="218"/>
      <c r="AM33" s="218"/>
      <c r="AN33" s="218"/>
      <c r="AO33" s="218"/>
      <c r="AP33" s="218"/>
      <c r="AQ33" s="232"/>
      <c r="AR33" s="232"/>
      <c r="AS33" s="232"/>
      <c r="AT33" s="232"/>
      <c r="AU33" s="232"/>
      <c r="AV33" s="232"/>
      <c r="AW33" s="232"/>
      <c r="AX33" s="232"/>
      <c r="AY33" s="232"/>
      <c r="AZ33" s="232"/>
      <c r="BA33" s="232"/>
      <c r="BB33" s="225" t="s">
        <v>286</v>
      </c>
      <c r="BC33" s="225"/>
      <c r="BD33" s="219"/>
    </row>
    <row r="34" customFormat="false" ht="14.9" hidden="false" customHeight="true" outlineLevel="0" collapsed="false">
      <c r="A34" s="217"/>
      <c r="B34" s="226" t="s">
        <v>287</v>
      </c>
      <c r="C34" s="227"/>
      <c r="D34" s="185" t="s">
        <v>288</v>
      </c>
      <c r="E34" s="218"/>
      <c r="F34" s="218"/>
      <c r="G34" s="218"/>
      <c r="H34" s="218"/>
      <c r="I34" s="218"/>
      <c r="J34" s="218"/>
      <c r="K34" s="218"/>
      <c r="L34" s="218"/>
      <c r="M34" s="218"/>
      <c r="N34" s="218"/>
      <c r="O34" s="218"/>
      <c r="P34" s="218"/>
      <c r="Q34" s="218"/>
      <c r="R34" s="218"/>
      <c r="S34" s="218"/>
      <c r="T34" s="218"/>
      <c r="U34" s="218"/>
      <c r="V34" s="218"/>
      <c r="W34" s="218"/>
      <c r="X34" s="218"/>
      <c r="Y34" s="218"/>
      <c r="Z34" s="218"/>
      <c r="AA34" s="218"/>
      <c r="AB34" s="218"/>
      <c r="AC34" s="218"/>
      <c r="AD34" s="218"/>
      <c r="AE34" s="218"/>
      <c r="AF34" s="218"/>
      <c r="AG34" s="218"/>
      <c r="AH34" s="218"/>
      <c r="AI34" s="218"/>
      <c r="AJ34" s="218"/>
      <c r="AK34" s="218"/>
      <c r="AL34" s="218"/>
      <c r="AM34" s="218"/>
      <c r="AN34" s="218"/>
      <c r="AO34" s="218"/>
      <c r="AP34" s="219"/>
      <c r="AQ34" s="230" t="str">
        <f aca="false">'ワークシート2 シミュレーション'!Y10</f>
        <v/>
      </c>
      <c r="AR34" s="230"/>
      <c r="AS34" s="230"/>
      <c r="AT34" s="230"/>
      <c r="AU34" s="230"/>
      <c r="AV34" s="230"/>
      <c r="AW34" s="218" t="s">
        <v>280</v>
      </c>
      <c r="AX34" s="218"/>
      <c r="AY34" s="222"/>
      <c r="AZ34" s="222"/>
      <c r="BA34" s="222"/>
      <c r="BB34" s="222"/>
      <c r="BC34" s="218" t="s">
        <v>281</v>
      </c>
      <c r="BD34" s="219"/>
    </row>
    <row r="35" customFormat="false" ht="14.9" hidden="false" customHeight="true" outlineLevel="0" collapsed="false">
      <c r="A35" s="217"/>
      <c r="B35" s="226"/>
      <c r="C35" s="227"/>
      <c r="D35" s="193" t="s">
        <v>289</v>
      </c>
      <c r="E35" s="190"/>
      <c r="F35" s="190"/>
      <c r="G35" s="190"/>
      <c r="H35" s="190"/>
      <c r="I35" s="190"/>
      <c r="J35" s="190"/>
      <c r="K35" s="190"/>
      <c r="L35" s="190"/>
      <c r="M35" s="190"/>
      <c r="N35" s="190"/>
      <c r="O35" s="190"/>
      <c r="P35" s="190"/>
      <c r="Q35" s="190"/>
      <c r="R35" s="190"/>
      <c r="S35" s="190"/>
      <c r="T35" s="190"/>
      <c r="U35" s="190"/>
      <c r="V35" s="190"/>
      <c r="W35" s="190"/>
      <c r="X35" s="190"/>
      <c r="Y35" s="190"/>
      <c r="Z35" s="190"/>
      <c r="AA35" s="190"/>
      <c r="AB35" s="190"/>
      <c r="AC35" s="190"/>
      <c r="AD35" s="190"/>
      <c r="AE35" s="190"/>
      <c r="AF35" s="190"/>
      <c r="AG35" s="190"/>
      <c r="AH35" s="190"/>
      <c r="AI35" s="190"/>
      <c r="AJ35" s="190"/>
      <c r="AK35" s="190"/>
      <c r="AL35" s="190"/>
      <c r="AM35" s="190"/>
      <c r="AN35" s="190"/>
      <c r="AO35" s="190"/>
      <c r="AP35" s="190"/>
      <c r="AQ35" s="190"/>
      <c r="AR35" s="190"/>
      <c r="AS35" s="215"/>
      <c r="AT35" s="230"/>
      <c r="AU35" s="230"/>
      <c r="AV35" s="230"/>
      <c r="AW35" s="230"/>
      <c r="AX35" s="230"/>
      <c r="AY35" s="230"/>
      <c r="AZ35" s="230"/>
      <c r="BA35" s="230"/>
      <c r="BB35" s="230"/>
      <c r="BC35" s="225" t="s">
        <v>273</v>
      </c>
      <c r="BD35" s="215"/>
    </row>
    <row r="36" customFormat="false" ht="14.9" hidden="false" customHeight="true" outlineLevel="0" collapsed="false">
      <c r="A36" s="217"/>
      <c r="B36" s="226"/>
      <c r="C36" s="227"/>
      <c r="D36" s="185" t="s">
        <v>290</v>
      </c>
      <c r="E36" s="218"/>
      <c r="F36" s="218"/>
      <c r="G36" s="218"/>
      <c r="H36" s="218"/>
      <c r="I36" s="218"/>
      <c r="J36" s="218"/>
      <c r="K36" s="218"/>
      <c r="L36" s="218"/>
      <c r="M36" s="218"/>
      <c r="N36" s="218"/>
      <c r="O36" s="218"/>
      <c r="P36" s="218"/>
      <c r="Q36" s="218"/>
      <c r="R36" s="218"/>
      <c r="S36" s="218"/>
      <c r="T36" s="218"/>
      <c r="U36" s="218"/>
      <c r="V36" s="218"/>
      <c r="W36" s="218"/>
      <c r="X36" s="218"/>
      <c r="Y36" s="218"/>
      <c r="Z36" s="218"/>
      <c r="AA36" s="218"/>
      <c r="AB36" s="218"/>
      <c r="AC36" s="218"/>
      <c r="AD36" s="218"/>
      <c r="AE36" s="218"/>
      <c r="AF36" s="218"/>
      <c r="AG36" s="218"/>
      <c r="AH36" s="218"/>
      <c r="AI36" s="218"/>
      <c r="AJ36" s="218"/>
      <c r="AK36" s="218"/>
      <c r="AL36" s="218"/>
      <c r="AM36" s="218"/>
      <c r="AN36" s="218"/>
      <c r="AO36" s="218"/>
      <c r="AP36" s="218"/>
      <c r="AQ36" s="218"/>
      <c r="AR36" s="218"/>
      <c r="AS36" s="219"/>
      <c r="AT36" s="230"/>
      <c r="AU36" s="230"/>
      <c r="AV36" s="230"/>
      <c r="AW36" s="230"/>
      <c r="AX36" s="230"/>
      <c r="AY36" s="230"/>
      <c r="AZ36" s="230"/>
      <c r="BA36" s="230"/>
      <c r="BB36" s="230"/>
      <c r="BC36" s="225" t="s">
        <v>273</v>
      </c>
      <c r="BD36" s="219"/>
    </row>
    <row r="37" customFormat="false" ht="14.9" hidden="false" customHeight="true" outlineLevel="0" collapsed="false">
      <c r="A37" s="217"/>
      <c r="B37" s="226"/>
      <c r="C37" s="227"/>
      <c r="D37" s="213" t="s">
        <v>291</v>
      </c>
      <c r="E37" s="196"/>
      <c r="F37" s="196"/>
      <c r="G37" s="196"/>
      <c r="H37" s="196"/>
      <c r="I37" s="196"/>
      <c r="J37" s="196"/>
      <c r="K37" s="196"/>
      <c r="L37" s="196"/>
      <c r="M37" s="196"/>
      <c r="N37" s="196"/>
      <c r="O37" s="196"/>
      <c r="P37" s="196"/>
      <c r="Q37" s="196"/>
      <c r="R37" s="196"/>
      <c r="S37" s="196"/>
      <c r="T37" s="196"/>
      <c r="U37" s="196"/>
      <c r="V37" s="196"/>
      <c r="W37" s="196"/>
      <c r="X37" s="196"/>
      <c r="Y37" s="196"/>
      <c r="Z37" s="196"/>
      <c r="AA37" s="196"/>
      <c r="AB37" s="196"/>
      <c r="AC37" s="196"/>
      <c r="AD37" s="196"/>
      <c r="AE37" s="196"/>
      <c r="AF37" s="196"/>
      <c r="AG37" s="196"/>
      <c r="AH37" s="196"/>
      <c r="AI37" s="196"/>
      <c r="AJ37" s="196"/>
      <c r="AK37" s="196"/>
      <c r="AL37" s="196"/>
      <c r="AM37" s="196"/>
      <c r="AN37" s="196"/>
      <c r="AO37" s="196"/>
      <c r="AP37" s="196"/>
      <c r="AQ37" s="196"/>
      <c r="AR37" s="196"/>
      <c r="AS37" s="231"/>
      <c r="AT37" s="229" t="n">
        <f aca="false">'ワークシート2 シミュレーション'!Y18</f>
        <v>0</v>
      </c>
      <c r="AU37" s="229"/>
      <c r="AV37" s="229"/>
      <c r="AW37" s="229"/>
      <c r="AX37" s="229"/>
      <c r="AY37" s="229"/>
      <c r="AZ37" s="229"/>
      <c r="BA37" s="229"/>
      <c r="BB37" s="229"/>
      <c r="BC37" s="225" t="s">
        <v>281</v>
      </c>
      <c r="BD37" s="231"/>
    </row>
    <row r="38" customFormat="false" ht="14.9" hidden="false" customHeight="true" outlineLevel="0" collapsed="false">
      <c r="A38" s="217"/>
      <c r="B38" s="193" t="s">
        <v>292</v>
      </c>
      <c r="C38" s="215"/>
      <c r="D38" s="185" t="s">
        <v>293</v>
      </c>
      <c r="E38" s="218"/>
      <c r="F38" s="218"/>
      <c r="G38" s="218"/>
      <c r="H38" s="218"/>
      <c r="I38" s="218"/>
      <c r="J38" s="218"/>
      <c r="K38" s="218"/>
      <c r="L38" s="218"/>
      <c r="M38" s="218"/>
      <c r="N38" s="218"/>
      <c r="O38" s="218"/>
      <c r="P38" s="218"/>
      <c r="Q38" s="218"/>
      <c r="R38" s="218"/>
      <c r="S38" s="218"/>
      <c r="T38" s="218"/>
      <c r="U38" s="218"/>
      <c r="V38" s="218"/>
      <c r="W38" s="218"/>
      <c r="X38" s="218"/>
      <c r="Y38" s="218"/>
      <c r="Z38" s="218"/>
      <c r="AA38" s="218"/>
      <c r="AB38" s="218"/>
      <c r="AC38" s="218"/>
      <c r="AD38" s="218"/>
      <c r="AE38" s="218"/>
      <c r="AF38" s="218"/>
      <c r="AG38" s="218"/>
      <c r="AH38" s="218"/>
      <c r="AI38" s="218"/>
      <c r="AJ38" s="218"/>
      <c r="AK38" s="218"/>
      <c r="AL38" s="218"/>
      <c r="AM38" s="218"/>
      <c r="AN38" s="218"/>
      <c r="AO38" s="218"/>
      <c r="AP38" s="219"/>
      <c r="AQ38" s="230" t="str">
        <f aca="false">'ワークシート2 シミュレーション'!Z10</f>
        <v/>
      </c>
      <c r="AR38" s="230"/>
      <c r="AS38" s="230"/>
      <c r="AT38" s="230"/>
      <c r="AU38" s="230"/>
      <c r="AV38" s="230"/>
      <c r="AW38" s="218" t="s">
        <v>280</v>
      </c>
      <c r="AX38" s="218"/>
      <c r="AY38" s="222"/>
      <c r="AZ38" s="222"/>
      <c r="BA38" s="222"/>
      <c r="BB38" s="222"/>
      <c r="BC38" s="218" t="s">
        <v>281</v>
      </c>
      <c r="BD38" s="219"/>
    </row>
    <row r="39" customFormat="false" ht="14.9" hidden="false" customHeight="true" outlineLevel="0" collapsed="false">
      <c r="A39" s="217"/>
      <c r="B39" s="226"/>
      <c r="C39" s="227"/>
      <c r="D39" s="193" t="s">
        <v>294</v>
      </c>
      <c r="E39" s="190"/>
      <c r="F39" s="190"/>
      <c r="G39" s="190"/>
      <c r="H39" s="190"/>
      <c r="I39" s="190"/>
      <c r="J39" s="190"/>
      <c r="K39" s="190"/>
      <c r="L39" s="190"/>
      <c r="M39" s="190"/>
      <c r="N39" s="190"/>
      <c r="O39" s="190"/>
      <c r="P39" s="190"/>
      <c r="Q39" s="190"/>
      <c r="R39" s="190"/>
      <c r="S39" s="190"/>
      <c r="T39" s="190"/>
      <c r="U39" s="190"/>
      <c r="V39" s="190"/>
      <c r="W39" s="190"/>
      <c r="X39" s="190"/>
      <c r="Y39" s="190"/>
      <c r="Z39" s="190"/>
      <c r="AA39" s="190"/>
      <c r="AB39" s="190"/>
      <c r="AC39" s="190"/>
      <c r="AD39" s="190"/>
      <c r="AE39" s="190"/>
      <c r="AF39" s="190"/>
      <c r="AG39" s="190"/>
      <c r="AH39" s="190"/>
      <c r="AI39" s="190"/>
      <c r="AJ39" s="190"/>
      <c r="AK39" s="190"/>
      <c r="AL39" s="190"/>
      <c r="AM39" s="190"/>
      <c r="AN39" s="190"/>
      <c r="AO39" s="190"/>
      <c r="AP39" s="190"/>
      <c r="AQ39" s="190"/>
      <c r="AR39" s="190"/>
      <c r="AS39" s="215"/>
      <c r="AT39" s="230"/>
      <c r="AU39" s="230"/>
      <c r="AV39" s="230"/>
      <c r="AW39" s="230"/>
      <c r="AX39" s="230"/>
      <c r="AY39" s="230"/>
      <c r="AZ39" s="230"/>
      <c r="BA39" s="230"/>
      <c r="BB39" s="230"/>
      <c r="BC39" s="225" t="s">
        <v>273</v>
      </c>
      <c r="BD39" s="215"/>
    </row>
    <row r="40" customFormat="false" ht="14.9" hidden="false" customHeight="true" outlineLevel="0" collapsed="false">
      <c r="A40" s="217"/>
      <c r="B40" s="226"/>
      <c r="C40" s="227"/>
      <c r="D40" s="185" t="s">
        <v>295</v>
      </c>
      <c r="E40" s="218"/>
      <c r="F40" s="218"/>
      <c r="G40" s="218"/>
      <c r="H40" s="218"/>
      <c r="I40" s="218"/>
      <c r="J40" s="218"/>
      <c r="K40" s="218"/>
      <c r="L40" s="218"/>
      <c r="M40" s="218"/>
      <c r="N40" s="218"/>
      <c r="O40" s="218"/>
      <c r="P40" s="218"/>
      <c r="Q40" s="218"/>
      <c r="R40" s="218"/>
      <c r="S40" s="218"/>
      <c r="T40" s="218"/>
      <c r="U40" s="218"/>
      <c r="V40" s="218"/>
      <c r="W40" s="218"/>
      <c r="X40" s="218"/>
      <c r="Y40" s="218"/>
      <c r="Z40" s="218"/>
      <c r="AA40" s="218"/>
      <c r="AB40" s="218"/>
      <c r="AC40" s="218"/>
      <c r="AD40" s="218"/>
      <c r="AE40" s="218"/>
      <c r="AF40" s="218"/>
      <c r="AG40" s="218"/>
      <c r="AH40" s="218"/>
      <c r="AI40" s="218"/>
      <c r="AJ40" s="218"/>
      <c r="AK40" s="218"/>
      <c r="AL40" s="218"/>
      <c r="AM40" s="218"/>
      <c r="AN40" s="218"/>
      <c r="AO40" s="218"/>
      <c r="AP40" s="218"/>
      <c r="AQ40" s="218"/>
      <c r="AR40" s="218"/>
      <c r="AS40" s="219"/>
      <c r="AT40" s="230"/>
      <c r="AU40" s="230"/>
      <c r="AV40" s="230"/>
      <c r="AW40" s="230"/>
      <c r="AX40" s="230"/>
      <c r="AY40" s="230"/>
      <c r="AZ40" s="230"/>
      <c r="BA40" s="230"/>
      <c r="BB40" s="230"/>
      <c r="BC40" s="225" t="s">
        <v>273</v>
      </c>
      <c r="BD40" s="219"/>
    </row>
    <row r="41" customFormat="false" ht="14.9" hidden="false" customHeight="true" outlineLevel="0" collapsed="false">
      <c r="A41" s="217"/>
      <c r="B41" s="226"/>
      <c r="C41" s="227"/>
      <c r="D41" s="213" t="s">
        <v>296</v>
      </c>
      <c r="E41" s="196"/>
      <c r="F41" s="196"/>
      <c r="G41" s="196"/>
      <c r="H41" s="196"/>
      <c r="I41" s="196"/>
      <c r="J41" s="196"/>
      <c r="K41" s="196"/>
      <c r="L41" s="196"/>
      <c r="M41" s="196"/>
      <c r="N41" s="196"/>
      <c r="O41" s="196"/>
      <c r="P41" s="196"/>
      <c r="Q41" s="196"/>
      <c r="R41" s="196"/>
      <c r="S41" s="196"/>
      <c r="T41" s="196"/>
      <c r="U41" s="196"/>
      <c r="V41" s="196"/>
      <c r="W41" s="196"/>
      <c r="X41" s="196"/>
      <c r="Y41" s="196"/>
      <c r="Z41" s="196"/>
      <c r="AA41" s="196"/>
      <c r="AB41" s="196"/>
      <c r="AC41" s="196"/>
      <c r="AD41" s="196"/>
      <c r="AE41" s="196"/>
      <c r="AF41" s="196"/>
      <c r="AG41" s="196"/>
      <c r="AH41" s="196"/>
      <c r="AI41" s="196"/>
      <c r="AJ41" s="196"/>
      <c r="AK41" s="196"/>
      <c r="AL41" s="196"/>
      <c r="AM41" s="196"/>
      <c r="AN41" s="196"/>
      <c r="AO41" s="196"/>
      <c r="AP41" s="196"/>
      <c r="AQ41" s="196"/>
      <c r="AR41" s="196"/>
      <c r="AS41" s="231"/>
      <c r="AT41" s="229" t="n">
        <f aca="false">'ワークシート2 シミュレーション'!Z18</f>
        <v>0</v>
      </c>
      <c r="AU41" s="229"/>
      <c r="AV41" s="229"/>
      <c r="AW41" s="229"/>
      <c r="AX41" s="229"/>
      <c r="AY41" s="229"/>
      <c r="AZ41" s="229"/>
      <c r="BA41" s="229"/>
      <c r="BB41" s="229"/>
      <c r="BC41" s="225" t="s">
        <v>281</v>
      </c>
      <c r="BD41" s="231"/>
    </row>
    <row r="42" customFormat="false" ht="14.9" hidden="false" customHeight="true" outlineLevel="0" collapsed="false">
      <c r="A42" s="217"/>
      <c r="B42" s="226"/>
      <c r="C42" s="227"/>
      <c r="D42" s="185" t="s">
        <v>297</v>
      </c>
      <c r="E42" s="218"/>
      <c r="F42" s="218"/>
      <c r="G42" s="218"/>
      <c r="H42" s="218"/>
      <c r="I42" s="218"/>
      <c r="J42" s="218"/>
      <c r="K42" s="218"/>
      <c r="L42" s="218"/>
      <c r="M42" s="218"/>
      <c r="N42" s="218"/>
      <c r="O42" s="218"/>
      <c r="P42" s="218"/>
      <c r="Q42" s="218"/>
      <c r="R42" s="218"/>
      <c r="S42" s="218"/>
      <c r="T42" s="218"/>
      <c r="U42" s="218"/>
      <c r="V42" s="218"/>
      <c r="W42" s="218"/>
      <c r="X42" s="218"/>
      <c r="Y42" s="218"/>
      <c r="Z42" s="218"/>
      <c r="AA42" s="218"/>
      <c r="AB42" s="218"/>
      <c r="AC42" s="218"/>
      <c r="AD42" s="218"/>
      <c r="AE42" s="218"/>
      <c r="AF42" s="218"/>
      <c r="AG42" s="218"/>
      <c r="AH42" s="218"/>
      <c r="AI42" s="218"/>
      <c r="AJ42" s="218"/>
      <c r="AK42" s="218"/>
      <c r="AL42" s="218"/>
      <c r="AM42" s="218"/>
      <c r="AN42" s="218"/>
      <c r="AO42" s="218"/>
      <c r="AP42" s="218"/>
      <c r="AQ42" s="222"/>
      <c r="AR42" s="222"/>
      <c r="AS42" s="222"/>
      <c r="AT42" s="222"/>
      <c r="AU42" s="222"/>
      <c r="AV42" s="222"/>
      <c r="AW42" s="222"/>
      <c r="AX42" s="222"/>
      <c r="AY42" s="222"/>
      <c r="AZ42" s="222"/>
      <c r="BA42" s="222"/>
      <c r="BB42" s="225" t="s">
        <v>298</v>
      </c>
      <c r="BC42" s="225"/>
      <c r="BD42" s="233"/>
    </row>
    <row r="43" customFormat="false" ht="14.9" hidden="false" customHeight="true" outlineLevel="0" collapsed="false">
      <c r="A43" s="217"/>
      <c r="B43" s="193" t="s">
        <v>299</v>
      </c>
      <c r="C43" s="215"/>
      <c r="D43" s="185" t="s">
        <v>300</v>
      </c>
      <c r="E43" s="218"/>
      <c r="F43" s="218"/>
      <c r="G43" s="218"/>
      <c r="H43" s="218"/>
      <c r="I43" s="218"/>
      <c r="J43" s="218"/>
      <c r="K43" s="218"/>
      <c r="L43" s="218"/>
      <c r="M43" s="218"/>
      <c r="N43" s="218"/>
      <c r="O43" s="218"/>
      <c r="P43" s="218"/>
      <c r="Q43" s="218"/>
      <c r="R43" s="218"/>
      <c r="S43" s="218"/>
      <c r="T43" s="218"/>
      <c r="U43" s="218"/>
      <c r="V43" s="218"/>
      <c r="W43" s="218"/>
      <c r="X43" s="218"/>
      <c r="Y43" s="219"/>
      <c r="Z43" s="185"/>
      <c r="AA43" s="218"/>
      <c r="AB43" s="218"/>
      <c r="AC43" s="218" t="s">
        <v>301</v>
      </c>
      <c r="AD43" s="218"/>
      <c r="AE43" s="222"/>
      <c r="AF43" s="222"/>
      <c r="AG43" s="223" t="s">
        <v>216</v>
      </c>
      <c r="AH43" s="222"/>
      <c r="AI43" s="222"/>
      <c r="AJ43" s="223" t="s">
        <v>270</v>
      </c>
      <c r="AK43" s="223"/>
      <c r="AL43" s="223" t="s">
        <v>271</v>
      </c>
      <c r="AM43" s="223"/>
      <c r="AN43" s="223" t="s">
        <v>301</v>
      </c>
      <c r="AO43" s="223"/>
      <c r="AP43" s="222"/>
      <c r="AQ43" s="222"/>
      <c r="AR43" s="223" t="s">
        <v>216</v>
      </c>
      <c r="AS43" s="222"/>
      <c r="AT43" s="222"/>
      <c r="AU43" s="223" t="s">
        <v>270</v>
      </c>
      <c r="AV43" s="223"/>
      <c r="AW43" s="223"/>
      <c r="AX43" s="223"/>
      <c r="AY43" s="223"/>
      <c r="AZ43" s="223"/>
      <c r="BA43" s="218"/>
      <c r="BB43" s="218"/>
      <c r="BC43" s="218"/>
      <c r="BD43" s="219"/>
    </row>
    <row r="44" customFormat="false" ht="14.9" hidden="false" customHeight="true" outlineLevel="0" collapsed="false">
      <c r="A44" s="0"/>
      <c r="B44" s="205"/>
      <c r="C44" s="208"/>
      <c r="D44" s="234" t="s">
        <v>302</v>
      </c>
      <c r="E44" s="186"/>
      <c r="F44" s="186"/>
      <c r="G44" s="186"/>
      <c r="H44" s="186"/>
      <c r="I44" s="186"/>
      <c r="J44" s="186"/>
      <c r="K44" s="186"/>
      <c r="L44" s="186"/>
      <c r="M44" s="186"/>
      <c r="N44" s="186"/>
      <c r="O44" s="186"/>
      <c r="P44" s="186"/>
      <c r="Q44" s="186"/>
      <c r="R44" s="186"/>
      <c r="S44" s="186"/>
      <c r="T44" s="186"/>
      <c r="U44" s="186"/>
      <c r="V44" s="186"/>
      <c r="W44" s="186"/>
      <c r="X44" s="186"/>
      <c r="Y44" s="186"/>
      <c r="Z44" s="186"/>
      <c r="AA44" s="186"/>
      <c r="AB44" s="186"/>
      <c r="AC44" s="186"/>
      <c r="AD44" s="186"/>
      <c r="AE44" s="186"/>
      <c r="AF44" s="186"/>
      <c r="AG44" s="186"/>
      <c r="AH44" s="186"/>
      <c r="AI44" s="186"/>
      <c r="AJ44" s="186"/>
      <c r="AK44" s="186"/>
      <c r="AL44" s="186"/>
      <c r="AM44" s="186"/>
      <c r="AN44" s="186"/>
      <c r="AO44" s="186"/>
      <c r="AP44" s="186"/>
      <c r="AQ44" s="186"/>
      <c r="AR44" s="186"/>
      <c r="AS44" s="186"/>
      <c r="AT44" s="186"/>
      <c r="AU44" s="186"/>
      <c r="AV44" s="186"/>
      <c r="AW44" s="186"/>
      <c r="AX44" s="186"/>
      <c r="AY44" s="186"/>
      <c r="AZ44" s="186"/>
      <c r="BA44" s="186"/>
      <c r="BB44" s="186"/>
      <c r="BC44" s="186"/>
      <c r="BD44" s="187"/>
    </row>
    <row r="45" customFormat="false" ht="14.9" hidden="false" customHeight="true" outlineLevel="0" collapsed="false">
      <c r="A45" s="0"/>
      <c r="B45" s="193" t="s">
        <v>303</v>
      </c>
      <c r="C45" s="192"/>
      <c r="D45" s="235" t="s">
        <v>304</v>
      </c>
      <c r="E45" s="235"/>
      <c r="F45" s="235"/>
      <c r="G45" s="235"/>
      <c r="H45" s="235"/>
      <c r="I45" s="235"/>
      <c r="J45" s="235"/>
      <c r="K45" s="235"/>
      <c r="L45" s="235"/>
      <c r="M45" s="235"/>
      <c r="N45" s="235"/>
      <c r="O45" s="235"/>
      <c r="P45" s="235"/>
      <c r="Q45" s="235"/>
      <c r="R45" s="235"/>
      <c r="S45" s="235"/>
      <c r="T45" s="235"/>
      <c r="U45" s="235"/>
      <c r="V45" s="236" t="s">
        <v>305</v>
      </c>
      <c r="W45" s="236"/>
      <c r="X45" s="236"/>
      <c r="Y45" s="236"/>
      <c r="Z45" s="236"/>
      <c r="AA45" s="236"/>
      <c r="AB45" s="236"/>
      <c r="AC45" s="236"/>
      <c r="AD45" s="236"/>
      <c r="AE45" s="236"/>
      <c r="AF45" s="236"/>
      <c r="AG45" s="237"/>
      <c r="AH45" s="237"/>
      <c r="AI45" s="237"/>
      <c r="AJ45" s="237"/>
      <c r="AK45" s="237"/>
      <c r="AL45" s="237"/>
      <c r="AM45" s="237"/>
      <c r="AN45" s="237"/>
      <c r="AO45" s="237"/>
      <c r="AP45" s="237"/>
      <c r="AQ45" s="237"/>
      <c r="AR45" s="237"/>
      <c r="AS45" s="237"/>
      <c r="AT45" s="237"/>
      <c r="AU45" s="237"/>
      <c r="AV45" s="237"/>
      <c r="AW45" s="237"/>
      <c r="AX45" s="237"/>
      <c r="AY45" s="237"/>
      <c r="AZ45" s="237"/>
      <c r="BA45" s="237"/>
      <c r="BB45" s="237"/>
      <c r="BC45" s="237"/>
      <c r="BD45" s="237"/>
    </row>
    <row r="46" customFormat="false" ht="14.9" hidden="false" customHeight="true" outlineLevel="0" collapsed="false">
      <c r="A46" s="0"/>
      <c r="B46" s="205"/>
      <c r="C46" s="208"/>
      <c r="D46" s="235"/>
      <c r="E46" s="235"/>
      <c r="F46" s="235"/>
      <c r="G46" s="235"/>
      <c r="H46" s="235"/>
      <c r="I46" s="235"/>
      <c r="J46" s="235"/>
      <c r="K46" s="235"/>
      <c r="L46" s="235"/>
      <c r="M46" s="235"/>
      <c r="N46" s="235"/>
      <c r="O46" s="235"/>
      <c r="P46" s="235"/>
      <c r="Q46" s="235"/>
      <c r="R46" s="235"/>
      <c r="S46" s="235"/>
      <c r="T46" s="235"/>
      <c r="U46" s="235"/>
      <c r="V46" s="238" t="s">
        <v>306</v>
      </c>
      <c r="W46" s="238"/>
      <c r="X46" s="238"/>
      <c r="Y46" s="238"/>
      <c r="Z46" s="238"/>
      <c r="AA46" s="238"/>
      <c r="AB46" s="238"/>
      <c r="AC46" s="238"/>
      <c r="AD46" s="238"/>
      <c r="AE46" s="238"/>
      <c r="AF46" s="238"/>
      <c r="AG46" s="239"/>
      <c r="AH46" s="239"/>
      <c r="AI46" s="239"/>
      <c r="AJ46" s="239"/>
      <c r="AK46" s="239"/>
      <c r="AL46" s="239"/>
      <c r="AM46" s="239"/>
      <c r="AN46" s="239"/>
      <c r="AO46" s="239"/>
      <c r="AP46" s="239"/>
      <c r="AQ46" s="239"/>
      <c r="AR46" s="239"/>
      <c r="AS46" s="239"/>
      <c r="AT46" s="239"/>
      <c r="AU46" s="239"/>
      <c r="AV46" s="239"/>
      <c r="AW46" s="239"/>
      <c r="AX46" s="239"/>
      <c r="AY46" s="239"/>
      <c r="AZ46" s="239"/>
      <c r="BA46" s="239"/>
      <c r="BB46" s="239"/>
      <c r="BC46" s="239"/>
      <c r="BD46" s="239"/>
    </row>
    <row r="47" customFormat="false" ht="14.9" hidden="false" customHeight="true" outlineLevel="0" collapsed="false">
      <c r="A47" s="0"/>
      <c r="B47" s="205"/>
      <c r="C47" s="208"/>
      <c r="D47" s="235"/>
      <c r="E47" s="235"/>
      <c r="F47" s="235"/>
      <c r="G47" s="235"/>
      <c r="H47" s="235"/>
      <c r="I47" s="235"/>
      <c r="J47" s="235"/>
      <c r="K47" s="235"/>
      <c r="L47" s="235"/>
      <c r="M47" s="235"/>
      <c r="N47" s="235"/>
      <c r="O47" s="235"/>
      <c r="P47" s="235"/>
      <c r="Q47" s="235"/>
      <c r="R47" s="235"/>
      <c r="S47" s="235"/>
      <c r="T47" s="235"/>
      <c r="U47" s="235"/>
      <c r="V47" s="238" t="s">
        <v>307</v>
      </c>
      <c r="W47" s="238"/>
      <c r="X47" s="238"/>
      <c r="Y47" s="238"/>
      <c r="Z47" s="238"/>
      <c r="AA47" s="238"/>
      <c r="AB47" s="238"/>
      <c r="AC47" s="238"/>
      <c r="AD47" s="238"/>
      <c r="AE47" s="238"/>
      <c r="AF47" s="238"/>
      <c r="AG47" s="239"/>
      <c r="AH47" s="239"/>
      <c r="AI47" s="239"/>
      <c r="AJ47" s="239"/>
      <c r="AK47" s="239"/>
      <c r="AL47" s="239"/>
      <c r="AM47" s="239"/>
      <c r="AN47" s="239"/>
      <c r="AO47" s="239"/>
      <c r="AP47" s="239"/>
      <c r="AQ47" s="239"/>
      <c r="AR47" s="239"/>
      <c r="AS47" s="239"/>
      <c r="AT47" s="239"/>
      <c r="AU47" s="239"/>
      <c r="AV47" s="239"/>
      <c r="AW47" s="239"/>
      <c r="AX47" s="239"/>
      <c r="AY47" s="239"/>
      <c r="AZ47" s="239"/>
      <c r="BA47" s="239"/>
      <c r="BB47" s="239"/>
      <c r="BC47" s="239"/>
      <c r="BD47" s="239"/>
    </row>
    <row r="48" customFormat="false" ht="14.9" hidden="false" customHeight="true" outlineLevel="0" collapsed="false">
      <c r="A48" s="0"/>
      <c r="B48" s="205"/>
      <c r="C48" s="208"/>
      <c r="D48" s="235"/>
      <c r="E48" s="235"/>
      <c r="F48" s="235"/>
      <c r="G48" s="235"/>
      <c r="H48" s="235"/>
      <c r="I48" s="235"/>
      <c r="J48" s="235"/>
      <c r="K48" s="235"/>
      <c r="L48" s="235"/>
      <c r="M48" s="235"/>
      <c r="N48" s="235"/>
      <c r="O48" s="235"/>
      <c r="P48" s="235"/>
      <c r="Q48" s="235"/>
      <c r="R48" s="235"/>
      <c r="S48" s="235"/>
      <c r="T48" s="235"/>
      <c r="U48" s="235"/>
      <c r="V48" s="238" t="s">
        <v>308</v>
      </c>
      <c r="W48" s="238"/>
      <c r="X48" s="238"/>
      <c r="Y48" s="238"/>
      <c r="Z48" s="238"/>
      <c r="AA48" s="238"/>
      <c r="AB48" s="238"/>
      <c r="AC48" s="238"/>
      <c r="AD48" s="238"/>
      <c r="AE48" s="238"/>
      <c r="AF48" s="238"/>
      <c r="AG48" s="239"/>
      <c r="AH48" s="239"/>
      <c r="AI48" s="239"/>
      <c r="AJ48" s="239"/>
      <c r="AK48" s="239"/>
      <c r="AL48" s="239"/>
      <c r="AM48" s="239"/>
      <c r="AN48" s="239"/>
      <c r="AO48" s="239"/>
      <c r="AP48" s="239"/>
      <c r="AQ48" s="239"/>
      <c r="AR48" s="239"/>
      <c r="AS48" s="239"/>
      <c r="AT48" s="239"/>
      <c r="AU48" s="239"/>
      <c r="AV48" s="239"/>
      <c r="AW48" s="239"/>
      <c r="AX48" s="239"/>
      <c r="AY48" s="239"/>
      <c r="AZ48" s="239"/>
      <c r="BA48" s="239"/>
      <c r="BB48" s="239"/>
      <c r="BC48" s="239"/>
      <c r="BD48" s="239"/>
    </row>
    <row r="49" customFormat="false" ht="14.9" hidden="false" customHeight="true" outlineLevel="0" collapsed="false">
      <c r="A49" s="0"/>
      <c r="B49" s="205"/>
      <c r="C49" s="208"/>
      <c r="D49" s="235"/>
      <c r="E49" s="235"/>
      <c r="F49" s="235"/>
      <c r="G49" s="235"/>
      <c r="H49" s="235"/>
      <c r="I49" s="235"/>
      <c r="J49" s="235"/>
      <c r="K49" s="235"/>
      <c r="L49" s="235"/>
      <c r="M49" s="235"/>
      <c r="N49" s="235"/>
      <c r="O49" s="235"/>
      <c r="P49" s="235"/>
      <c r="Q49" s="235"/>
      <c r="R49" s="235"/>
      <c r="S49" s="235"/>
      <c r="T49" s="235"/>
      <c r="U49" s="235"/>
      <c r="V49" s="240" t="s">
        <v>309</v>
      </c>
      <c r="W49" s="240"/>
      <c r="X49" s="240"/>
      <c r="Y49" s="240"/>
      <c r="Z49" s="240"/>
      <c r="AA49" s="240"/>
      <c r="AB49" s="240"/>
      <c r="AC49" s="240"/>
      <c r="AD49" s="240"/>
      <c r="AE49" s="240"/>
      <c r="AF49" s="240"/>
      <c r="AG49" s="241" t="n">
        <f aca="false">'ワークシート1 事業所情報'!D9</f>
        <v>0</v>
      </c>
      <c r="AH49" s="241"/>
      <c r="AI49" s="241"/>
      <c r="AJ49" s="241"/>
      <c r="AK49" s="241"/>
      <c r="AL49" s="241"/>
      <c r="AM49" s="241"/>
      <c r="AN49" s="241"/>
      <c r="AO49" s="241"/>
      <c r="AP49" s="241"/>
      <c r="AQ49" s="241"/>
      <c r="AR49" s="241"/>
      <c r="AS49" s="241"/>
      <c r="AT49" s="241"/>
      <c r="AU49" s="241"/>
      <c r="AV49" s="241"/>
      <c r="AW49" s="241"/>
      <c r="AX49" s="241"/>
      <c r="AY49" s="241"/>
      <c r="AZ49" s="241"/>
      <c r="BA49" s="241"/>
      <c r="BB49" s="241"/>
      <c r="BC49" s="241"/>
      <c r="BD49" s="241"/>
    </row>
    <row r="50" customFormat="false" ht="14.9" hidden="false" customHeight="true" outlineLevel="0" collapsed="false">
      <c r="A50" s="0"/>
      <c r="B50" s="195"/>
      <c r="C50" s="198"/>
      <c r="D50" s="235"/>
      <c r="E50" s="235"/>
      <c r="F50" s="235"/>
      <c r="G50" s="235"/>
      <c r="H50" s="235"/>
      <c r="I50" s="235"/>
      <c r="J50" s="235"/>
      <c r="K50" s="235"/>
      <c r="L50" s="235"/>
      <c r="M50" s="235"/>
      <c r="N50" s="235"/>
      <c r="O50" s="235"/>
      <c r="P50" s="235"/>
      <c r="Q50" s="235"/>
      <c r="R50" s="235"/>
      <c r="S50" s="235"/>
      <c r="T50" s="235"/>
      <c r="U50" s="235"/>
      <c r="V50" s="240"/>
      <c r="W50" s="240"/>
      <c r="X50" s="240"/>
      <c r="Y50" s="240"/>
      <c r="Z50" s="240"/>
      <c r="AA50" s="240"/>
      <c r="AB50" s="240"/>
      <c r="AC50" s="240"/>
      <c r="AD50" s="240"/>
      <c r="AE50" s="240"/>
      <c r="AF50" s="240"/>
      <c r="AG50" s="241"/>
      <c r="AH50" s="241"/>
      <c r="AI50" s="241"/>
      <c r="AJ50" s="241"/>
      <c r="AK50" s="241"/>
      <c r="AL50" s="241"/>
      <c r="AM50" s="241"/>
      <c r="AN50" s="241"/>
      <c r="AO50" s="241"/>
      <c r="AP50" s="241"/>
      <c r="AQ50" s="241"/>
      <c r="AR50" s="241"/>
      <c r="AS50" s="241"/>
      <c r="AT50" s="241"/>
      <c r="AU50" s="241"/>
      <c r="AV50" s="241"/>
      <c r="AW50" s="241"/>
      <c r="AX50" s="241"/>
      <c r="AY50" s="241"/>
      <c r="AZ50" s="241"/>
      <c r="BA50" s="241"/>
      <c r="BB50" s="241"/>
      <c r="BC50" s="241"/>
      <c r="BD50" s="241"/>
    </row>
    <row r="51" customFormat="false" ht="14.9" hidden="false" customHeight="true" outlineLevel="0" collapsed="false">
      <c r="A51" s="207"/>
      <c r="B51" s="207"/>
      <c r="C51" s="207"/>
      <c r="D51" s="207"/>
      <c r="E51" s="207"/>
      <c r="F51" s="207"/>
      <c r="G51" s="207"/>
      <c r="H51" s="207"/>
      <c r="I51" s="207"/>
      <c r="J51" s="207"/>
      <c r="K51" s="207"/>
      <c r="L51" s="207"/>
      <c r="M51" s="207"/>
      <c r="N51" s="207"/>
      <c r="O51" s="207"/>
      <c r="P51" s="207"/>
      <c r="Q51" s="207"/>
      <c r="R51" s="207"/>
      <c r="S51" s="207"/>
      <c r="T51" s="207"/>
      <c r="U51" s="207"/>
      <c r="V51" s="191"/>
      <c r="W51" s="207"/>
      <c r="X51" s="207"/>
      <c r="Y51" s="207"/>
      <c r="Z51" s="207"/>
      <c r="AA51" s="207"/>
      <c r="AB51" s="207"/>
      <c r="AC51" s="207"/>
      <c r="AD51" s="207"/>
      <c r="AE51" s="207"/>
      <c r="AF51" s="207"/>
      <c r="AG51" s="207"/>
      <c r="AH51" s="207"/>
      <c r="AI51" s="207"/>
      <c r="AJ51" s="207"/>
      <c r="AK51" s="207"/>
      <c r="AL51" s="207"/>
      <c r="AM51" s="207"/>
      <c r="AN51" s="207"/>
      <c r="AO51" s="207"/>
      <c r="AP51" s="207"/>
      <c r="AQ51" s="207"/>
      <c r="AR51" s="207"/>
      <c r="AS51" s="207"/>
      <c r="AT51" s="207"/>
      <c r="AU51" s="207"/>
      <c r="AV51" s="207"/>
      <c r="AW51" s="207"/>
      <c r="AX51" s="207"/>
      <c r="AY51" s="207"/>
      <c r="AZ51" s="207"/>
      <c r="BA51" s="207"/>
      <c r="BB51" s="207"/>
      <c r="BC51" s="207"/>
      <c r="BD51" s="207"/>
    </row>
  </sheetData>
  <mergeCells count="62">
    <mergeCell ref="AH2:AI2"/>
    <mergeCell ref="AU4:BD4"/>
    <mergeCell ref="N6:BD6"/>
    <mergeCell ref="N7:BD7"/>
    <mergeCell ref="K8:O8"/>
    <mergeCell ref="S8:BD8"/>
    <mergeCell ref="J9:O9"/>
    <mergeCell ref="S9:BD9"/>
    <mergeCell ref="N10:AG10"/>
    <mergeCell ref="AL10:BD10"/>
    <mergeCell ref="N11:AK11"/>
    <mergeCell ref="AP11:BD12"/>
    <mergeCell ref="N12:AK12"/>
    <mergeCell ref="K13:O13"/>
    <mergeCell ref="S13:BD13"/>
    <mergeCell ref="J14:O14"/>
    <mergeCell ref="S14:BD14"/>
    <mergeCell ref="N15:AG15"/>
    <mergeCell ref="AL15:BD15"/>
    <mergeCell ref="AT16:AY16"/>
    <mergeCell ref="AT17:AY17"/>
    <mergeCell ref="D23:Y23"/>
    <mergeCell ref="AE23:AW23"/>
    <mergeCell ref="AE24:AG24"/>
    <mergeCell ref="AI24:AJ24"/>
    <mergeCell ref="AP24:AR24"/>
    <mergeCell ref="AT24:AU24"/>
    <mergeCell ref="AQ25:BB25"/>
    <mergeCell ref="AQ26:BB26"/>
    <mergeCell ref="AT27:BB27"/>
    <mergeCell ref="AT28:BB28"/>
    <mergeCell ref="AQ29:AV29"/>
    <mergeCell ref="AY29:BB29"/>
    <mergeCell ref="AT30:BB30"/>
    <mergeCell ref="AT31:BB31"/>
    <mergeCell ref="AT32:BB32"/>
    <mergeCell ref="AQ34:AV34"/>
    <mergeCell ref="AY34:BB34"/>
    <mergeCell ref="AT35:BB35"/>
    <mergeCell ref="AT36:BB36"/>
    <mergeCell ref="AT37:BB37"/>
    <mergeCell ref="AQ38:AV38"/>
    <mergeCell ref="AY38:BB38"/>
    <mergeCell ref="AT39:BB39"/>
    <mergeCell ref="AT40:BB40"/>
    <mergeCell ref="AT41:BB41"/>
    <mergeCell ref="AQ42:BA42"/>
    <mergeCell ref="AE43:AF43"/>
    <mergeCell ref="AH43:AI43"/>
    <mergeCell ref="AP43:AQ43"/>
    <mergeCell ref="AS43:AT43"/>
    <mergeCell ref="D45:U50"/>
    <mergeCell ref="V45:AF45"/>
    <mergeCell ref="AG45:BD45"/>
    <mergeCell ref="V46:AF46"/>
    <mergeCell ref="AG46:BD46"/>
    <mergeCell ref="V47:AF47"/>
    <mergeCell ref="AG47:BD47"/>
    <mergeCell ref="V48:AF48"/>
    <mergeCell ref="AG48:BD48"/>
    <mergeCell ref="V49:AF50"/>
    <mergeCell ref="AG49:BD50"/>
  </mergeCells>
  <printOptions headings="false" gridLines="false" gridLinesSet="true" horizontalCentered="false" verticalCentered="false"/>
  <pageMargins left="0.511805555555555" right="0.511805555555555" top="0.747916666666667" bottom="0.354166666666667" header="0.511805555555555" footer="0.511805555555555"/>
  <pageSetup paperSize="9"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Footer/>
  </headerFooter>
</worksheet>
</file>

<file path=xl/worksheets/sheet8.xml><?xml version="1.0" encoding="utf-8"?>
<worksheet xmlns="http://schemas.openxmlformats.org/spreadsheetml/2006/main" xmlns:r="http://schemas.openxmlformats.org/officeDocument/2006/relationships">
  <sheetPr filterMode="false">
    <tabColor rgb="FF00B0F0"/>
    <pageSetUpPr fitToPage="false"/>
  </sheetPr>
  <dimension ref="B1:BB62"/>
  <sheetViews>
    <sheetView windowProtection="false" showFormulas="false" showGridLines="true" showRowColHeaders="true" showZeros="true" rightToLeft="false" tabSelected="false" showOutlineSymbols="true" defaultGridColor="true" view="normal" topLeftCell="A40" colorId="64" zoomScale="100" zoomScaleNormal="100" zoomScalePageLayoutView="100" workbookViewId="0">
      <selection pane="topLeft" activeCell="C56" activeCellId="0" sqref="C56"/>
    </sheetView>
  </sheetViews>
  <sheetFormatPr defaultRowHeight="12.9"/>
  <cols>
    <col collapsed="false" hidden="false" max="1025" min="1" style="217" width="1.52263374485597"/>
  </cols>
  <sheetData>
    <row r="1" customFormat="false" ht="12.9" hidden="false" customHeight="true" outlineLevel="0" collapsed="false">
      <c r="B1" s="217" t="s">
        <v>310</v>
      </c>
      <c r="C1" s="0"/>
      <c r="D1" s="0"/>
      <c r="E1" s="0"/>
      <c r="F1" s="0"/>
      <c r="G1" s="0"/>
      <c r="H1" s="0"/>
      <c r="I1" s="0"/>
      <c r="J1" s="0"/>
      <c r="K1" s="0"/>
      <c r="L1" s="0"/>
      <c r="M1" s="0"/>
      <c r="N1" s="0"/>
      <c r="O1" s="0"/>
      <c r="P1" s="0"/>
      <c r="Q1" s="0"/>
      <c r="R1" s="0"/>
      <c r="S1" s="0"/>
      <c r="T1" s="0"/>
      <c r="U1" s="0"/>
      <c r="V1" s="0"/>
      <c r="W1" s="0"/>
      <c r="X1" s="0"/>
      <c r="Y1" s="0"/>
      <c r="Z1" s="0"/>
      <c r="AA1" s="0"/>
      <c r="AB1" s="0"/>
      <c r="AC1" s="0"/>
      <c r="AD1" s="0"/>
      <c r="AE1" s="0"/>
      <c r="AF1" s="0"/>
      <c r="AG1" s="0"/>
      <c r="AH1" s="0"/>
      <c r="AI1" s="0"/>
      <c r="AJ1" s="0"/>
      <c r="AK1" s="0"/>
      <c r="AL1" s="0"/>
      <c r="AM1" s="0"/>
      <c r="AN1" s="0"/>
      <c r="AO1" s="0"/>
      <c r="AP1" s="0"/>
      <c r="AQ1" s="0"/>
      <c r="AR1" s="0"/>
      <c r="AS1" s="0"/>
      <c r="AT1" s="0"/>
      <c r="AU1" s="0"/>
      <c r="AV1" s="0"/>
      <c r="AW1" s="0"/>
      <c r="AX1" s="0"/>
      <c r="AY1" s="0"/>
      <c r="AZ1" s="0"/>
      <c r="BA1" s="0"/>
      <c r="BB1" s="0"/>
    </row>
    <row r="2" customFormat="false" ht="12.9" hidden="false" customHeight="true" outlineLevel="0" collapsed="false">
      <c r="B2" s="217" t="s">
        <v>311</v>
      </c>
      <c r="C2" s="0"/>
      <c r="D2" s="0"/>
      <c r="E2" s="0"/>
      <c r="F2" s="0"/>
      <c r="G2" s="0"/>
      <c r="H2" s="0"/>
      <c r="I2" s="0"/>
      <c r="J2" s="0"/>
      <c r="K2" s="0"/>
      <c r="L2" s="0"/>
      <c r="M2" s="0"/>
      <c r="N2" s="0"/>
      <c r="O2" s="0"/>
      <c r="P2" s="0"/>
      <c r="Q2" s="0"/>
      <c r="R2" s="0"/>
      <c r="S2" s="0"/>
      <c r="T2" s="0"/>
      <c r="U2" s="0"/>
      <c r="V2" s="0"/>
      <c r="W2" s="0"/>
      <c r="X2" s="0"/>
      <c r="Y2" s="0"/>
      <c r="Z2" s="0"/>
      <c r="AA2" s="0"/>
      <c r="AB2" s="0"/>
      <c r="AC2" s="0"/>
      <c r="AD2" s="0"/>
      <c r="AE2" s="0"/>
      <c r="AF2" s="0"/>
      <c r="AG2" s="0"/>
      <c r="AH2" s="0"/>
      <c r="AI2" s="0"/>
      <c r="AJ2" s="0"/>
      <c r="AK2" s="0"/>
      <c r="AL2" s="0"/>
      <c r="AM2" s="0"/>
      <c r="AN2" s="0"/>
      <c r="AO2" s="0"/>
      <c r="AP2" s="0"/>
      <c r="AQ2" s="0"/>
      <c r="AR2" s="0"/>
      <c r="AS2" s="0"/>
      <c r="AT2" s="0"/>
      <c r="AU2" s="0"/>
      <c r="AV2" s="0"/>
      <c r="AW2" s="0"/>
      <c r="AX2" s="0"/>
      <c r="AY2" s="0"/>
      <c r="AZ2" s="0"/>
      <c r="BA2" s="0"/>
      <c r="BB2" s="0"/>
    </row>
    <row r="3" customFormat="false" ht="12.9" hidden="false" customHeight="true" outlineLevel="0" collapsed="false">
      <c r="B3" s="217" t="s">
        <v>312</v>
      </c>
      <c r="C3" s="0"/>
      <c r="D3" s="0"/>
      <c r="E3" s="0"/>
      <c r="F3" s="0"/>
      <c r="G3" s="0"/>
      <c r="H3" s="0"/>
      <c r="I3" s="0"/>
      <c r="J3" s="0"/>
      <c r="K3" s="0"/>
      <c r="L3" s="0"/>
      <c r="M3" s="0"/>
      <c r="N3" s="0"/>
      <c r="O3" s="0"/>
      <c r="P3" s="0"/>
      <c r="Q3" s="0"/>
      <c r="R3" s="0"/>
      <c r="S3" s="0"/>
      <c r="T3" s="0"/>
      <c r="U3" s="0"/>
      <c r="V3" s="0"/>
      <c r="W3" s="0"/>
      <c r="X3" s="0"/>
      <c r="Y3" s="0"/>
      <c r="Z3" s="0"/>
      <c r="AA3" s="0"/>
      <c r="AB3" s="0"/>
      <c r="AC3" s="0"/>
      <c r="AD3" s="0"/>
      <c r="AE3" s="0"/>
      <c r="AF3" s="0"/>
      <c r="AG3" s="0"/>
      <c r="AH3" s="0"/>
      <c r="AI3" s="0"/>
      <c r="AJ3" s="0"/>
      <c r="AK3" s="0"/>
      <c r="AL3" s="0"/>
      <c r="AM3" s="0"/>
      <c r="AN3" s="0"/>
      <c r="AO3" s="0"/>
      <c r="AP3" s="0"/>
      <c r="AQ3" s="0"/>
      <c r="AR3" s="0"/>
      <c r="AS3" s="0"/>
      <c r="AT3" s="0"/>
      <c r="AU3" s="0"/>
      <c r="AV3" s="0"/>
      <c r="AW3" s="0"/>
      <c r="AX3" s="0"/>
      <c r="AY3" s="0"/>
      <c r="AZ3" s="0"/>
      <c r="BA3" s="0"/>
      <c r="BB3" s="0"/>
    </row>
    <row r="4" customFormat="false" ht="12.9" hidden="false" customHeight="true" outlineLevel="0" collapsed="false">
      <c r="B4" s="0"/>
      <c r="C4" s="217" t="s">
        <v>313</v>
      </c>
      <c r="D4" s="0"/>
      <c r="E4" s="0"/>
      <c r="F4" s="0"/>
      <c r="G4" s="0"/>
      <c r="H4" s="0"/>
      <c r="I4" s="0"/>
      <c r="J4" s="0"/>
      <c r="K4" s="0"/>
      <c r="L4" s="0"/>
      <c r="M4" s="0"/>
      <c r="N4" s="0"/>
      <c r="O4" s="0"/>
      <c r="P4" s="0"/>
      <c r="Q4" s="0"/>
      <c r="R4" s="0"/>
      <c r="S4" s="0"/>
      <c r="T4" s="0"/>
      <c r="U4" s="0"/>
      <c r="V4" s="0"/>
      <c r="W4" s="0"/>
      <c r="X4" s="0"/>
      <c r="Y4" s="0"/>
      <c r="Z4" s="0"/>
      <c r="AA4" s="0"/>
      <c r="AB4" s="0"/>
      <c r="AC4" s="0"/>
      <c r="AD4" s="0"/>
      <c r="AE4" s="0"/>
      <c r="AF4" s="0"/>
      <c r="AG4" s="0"/>
      <c r="AH4" s="0"/>
      <c r="AI4" s="0"/>
      <c r="AJ4" s="0"/>
      <c r="AK4" s="0"/>
      <c r="AL4" s="0"/>
      <c r="AM4" s="0"/>
      <c r="AN4" s="0"/>
      <c r="AO4" s="0"/>
      <c r="AP4" s="0"/>
      <c r="AQ4" s="0"/>
      <c r="AR4" s="0"/>
      <c r="AS4" s="242"/>
      <c r="AT4" s="242"/>
      <c r="AU4" s="242"/>
      <c r="AV4" s="242"/>
      <c r="AW4" s="242"/>
      <c r="AX4" s="242"/>
      <c r="AY4" s="242"/>
      <c r="AZ4" s="242"/>
      <c r="BA4" s="242"/>
      <c r="BB4" s="242"/>
    </row>
    <row r="5" customFormat="false" ht="12.9" hidden="false" customHeight="true" outlineLevel="0" collapsed="false">
      <c r="B5" s="0"/>
      <c r="C5" s="217" t="s">
        <v>314</v>
      </c>
      <c r="D5" s="0"/>
      <c r="E5" s="0"/>
      <c r="F5" s="0"/>
      <c r="G5" s="0"/>
      <c r="H5" s="0"/>
      <c r="I5" s="0"/>
      <c r="J5" s="0"/>
      <c r="K5" s="0"/>
      <c r="L5" s="0"/>
      <c r="M5" s="0"/>
      <c r="N5" s="0"/>
      <c r="O5" s="0"/>
      <c r="P5" s="0"/>
      <c r="Q5" s="0"/>
      <c r="R5" s="0"/>
      <c r="S5" s="0"/>
      <c r="T5" s="0"/>
      <c r="U5" s="0"/>
      <c r="V5" s="0"/>
      <c r="W5" s="0"/>
      <c r="X5" s="0"/>
      <c r="Y5" s="0"/>
      <c r="Z5" s="0"/>
      <c r="AA5" s="0"/>
      <c r="AB5" s="0"/>
      <c r="AC5" s="0"/>
      <c r="AD5" s="0"/>
      <c r="AE5" s="0"/>
      <c r="AF5" s="0"/>
      <c r="AG5" s="0"/>
      <c r="AH5" s="0"/>
      <c r="AI5" s="0"/>
      <c r="AJ5" s="0"/>
      <c r="AK5" s="0"/>
      <c r="AL5" s="0"/>
      <c r="AM5" s="0"/>
      <c r="AN5" s="0"/>
      <c r="AO5" s="0"/>
      <c r="AP5" s="0"/>
      <c r="AQ5" s="0"/>
      <c r="AR5" s="0"/>
      <c r="AS5" s="0"/>
      <c r="AT5" s="0"/>
      <c r="AU5" s="0"/>
      <c r="AV5" s="0"/>
      <c r="AW5" s="0"/>
      <c r="AX5" s="0"/>
      <c r="AY5" s="0"/>
      <c r="AZ5" s="0"/>
      <c r="BA5" s="0"/>
    </row>
    <row r="6" customFormat="false" ht="12.9" hidden="false" customHeight="true" outlineLevel="0" collapsed="false">
      <c r="B6" s="217" t="s">
        <v>315</v>
      </c>
      <c r="C6" s="0"/>
      <c r="D6" s="0"/>
      <c r="E6" s="0"/>
      <c r="F6" s="0"/>
      <c r="G6" s="0"/>
      <c r="H6" s="0"/>
      <c r="I6" s="0"/>
      <c r="J6" s="0"/>
      <c r="K6" s="0"/>
      <c r="L6" s="0"/>
      <c r="M6" s="0"/>
      <c r="N6" s="0"/>
      <c r="O6" s="0"/>
      <c r="P6" s="0"/>
      <c r="Q6" s="0"/>
      <c r="R6" s="0"/>
      <c r="S6" s="0"/>
      <c r="T6" s="0"/>
      <c r="U6" s="0"/>
      <c r="V6" s="0"/>
      <c r="W6" s="0"/>
      <c r="X6" s="0"/>
      <c r="Y6" s="0"/>
      <c r="Z6" s="0"/>
      <c r="AA6" s="0"/>
      <c r="AB6" s="0"/>
      <c r="AC6" s="0"/>
      <c r="AD6" s="0"/>
      <c r="AE6" s="0"/>
      <c r="AF6" s="0"/>
      <c r="AG6" s="0"/>
      <c r="AH6" s="0"/>
      <c r="AI6" s="0"/>
      <c r="AJ6" s="0"/>
      <c r="AK6" s="0"/>
      <c r="AL6" s="0"/>
      <c r="AM6" s="0"/>
      <c r="AN6" s="0"/>
      <c r="AO6" s="0"/>
      <c r="AP6" s="0"/>
      <c r="AQ6" s="0"/>
      <c r="AR6" s="0"/>
      <c r="AS6" s="0"/>
      <c r="AT6" s="0"/>
      <c r="AU6" s="0"/>
      <c r="AV6" s="0"/>
      <c r="AW6" s="0"/>
      <c r="AX6" s="0"/>
      <c r="AY6" s="0"/>
      <c r="AZ6" s="0"/>
      <c r="BA6" s="0"/>
    </row>
    <row r="7" customFormat="false" ht="12.9" hidden="false" customHeight="true" outlineLevel="0" collapsed="false">
      <c r="B7" s="0"/>
      <c r="C7" s="217" t="s">
        <v>316</v>
      </c>
      <c r="D7" s="0"/>
      <c r="E7" s="0"/>
      <c r="F7" s="0"/>
      <c r="G7" s="0"/>
      <c r="H7" s="0"/>
      <c r="I7" s="0"/>
      <c r="J7" s="0"/>
      <c r="K7" s="0"/>
      <c r="L7" s="0"/>
      <c r="M7" s="0"/>
      <c r="N7" s="0"/>
      <c r="O7" s="0"/>
      <c r="P7" s="0"/>
      <c r="Q7" s="0"/>
      <c r="R7" s="0"/>
      <c r="S7" s="0"/>
      <c r="T7" s="0"/>
      <c r="U7" s="0"/>
      <c r="V7" s="0"/>
      <c r="W7" s="0"/>
      <c r="X7" s="0"/>
      <c r="Y7" s="0"/>
      <c r="Z7" s="0"/>
      <c r="AA7" s="0"/>
      <c r="AB7" s="0"/>
      <c r="AC7" s="0"/>
      <c r="AD7" s="0"/>
      <c r="AE7" s="0"/>
      <c r="AF7" s="0"/>
      <c r="AG7" s="0"/>
      <c r="AH7" s="0"/>
      <c r="AI7" s="0"/>
      <c r="AJ7" s="0"/>
      <c r="AK7" s="0"/>
      <c r="AL7" s="0"/>
      <c r="AM7" s="0"/>
      <c r="AN7" s="0"/>
      <c r="AO7" s="0"/>
      <c r="AP7" s="0"/>
      <c r="AQ7" s="0"/>
      <c r="AR7" s="0"/>
      <c r="AS7" s="0"/>
      <c r="AT7" s="0"/>
      <c r="AU7" s="0"/>
      <c r="AV7" s="0"/>
      <c r="AW7" s="0"/>
      <c r="AX7" s="0"/>
      <c r="AY7" s="0"/>
      <c r="AZ7" s="0"/>
      <c r="BA7" s="0"/>
    </row>
    <row r="8" customFormat="false" ht="12.9" hidden="false" customHeight="true" outlineLevel="0" collapsed="false">
      <c r="B8" s="0"/>
      <c r="C8" s="217" t="s">
        <v>317</v>
      </c>
      <c r="D8" s="0"/>
      <c r="E8" s="0"/>
      <c r="F8" s="0"/>
      <c r="G8" s="0"/>
      <c r="H8" s="0"/>
      <c r="I8" s="0"/>
      <c r="J8" s="0"/>
      <c r="K8" s="0"/>
      <c r="L8" s="0"/>
      <c r="M8" s="0"/>
      <c r="N8" s="0"/>
      <c r="O8" s="0"/>
      <c r="P8" s="0"/>
      <c r="Q8" s="0"/>
      <c r="R8" s="0"/>
      <c r="S8" s="0"/>
      <c r="T8" s="0"/>
      <c r="U8" s="0"/>
      <c r="V8" s="0"/>
      <c r="W8" s="0"/>
      <c r="X8" s="0"/>
      <c r="Y8" s="0"/>
      <c r="Z8" s="0"/>
      <c r="AA8" s="0"/>
      <c r="AB8" s="0"/>
      <c r="AC8" s="0"/>
      <c r="AD8" s="0"/>
      <c r="AE8" s="0"/>
      <c r="AF8" s="0"/>
      <c r="AG8" s="0"/>
      <c r="AH8" s="0"/>
      <c r="AI8" s="0"/>
      <c r="AJ8" s="0"/>
      <c r="AK8" s="0"/>
      <c r="AL8" s="0"/>
      <c r="AM8" s="0"/>
      <c r="AN8" s="0"/>
      <c r="AO8" s="0"/>
      <c r="AP8" s="0"/>
      <c r="AQ8" s="0"/>
      <c r="AR8" s="0"/>
      <c r="AS8" s="0"/>
      <c r="AT8" s="0"/>
      <c r="AU8" s="0"/>
      <c r="AV8" s="0"/>
      <c r="AW8" s="0"/>
      <c r="AX8" s="0"/>
      <c r="AY8" s="0"/>
      <c r="AZ8" s="0"/>
      <c r="BA8" s="0"/>
    </row>
    <row r="9" customFormat="false" ht="12.9" hidden="false" customHeight="true" outlineLevel="0" collapsed="false">
      <c r="B9" s="0"/>
      <c r="C9" s="217" t="s">
        <v>318</v>
      </c>
      <c r="D9" s="0"/>
      <c r="E9" s="0"/>
      <c r="F9" s="0"/>
      <c r="G9" s="0"/>
      <c r="H9" s="0"/>
      <c r="I9" s="0"/>
      <c r="J9" s="242"/>
      <c r="K9" s="242"/>
      <c r="L9" s="242"/>
      <c r="M9" s="242"/>
      <c r="N9" s="242"/>
      <c r="O9" s="242"/>
      <c r="P9" s="242"/>
      <c r="Q9" s="242"/>
      <c r="R9" s="242"/>
      <c r="S9" s="242"/>
      <c r="T9" s="242"/>
      <c r="U9" s="242"/>
      <c r="V9" s="242"/>
      <c r="W9" s="242"/>
      <c r="X9" s="242"/>
      <c r="Y9" s="242"/>
      <c r="Z9" s="242"/>
      <c r="AA9" s="242"/>
      <c r="AB9" s="242"/>
      <c r="AC9" s="242"/>
      <c r="AD9" s="242"/>
      <c r="AE9" s="242"/>
      <c r="AF9" s="242"/>
      <c r="AG9" s="242"/>
      <c r="AH9" s="242"/>
      <c r="AI9" s="242"/>
      <c r="AJ9" s="242"/>
      <c r="AK9" s="242"/>
      <c r="AL9" s="242"/>
      <c r="AM9" s="242"/>
      <c r="AN9" s="242"/>
      <c r="AO9" s="242"/>
      <c r="AP9" s="242"/>
      <c r="AQ9" s="242"/>
      <c r="AR9" s="242"/>
      <c r="AS9" s="242"/>
      <c r="AT9" s="242"/>
      <c r="AU9" s="242"/>
      <c r="AV9" s="242"/>
      <c r="AW9" s="242"/>
      <c r="AX9" s="242"/>
      <c r="AY9" s="242"/>
      <c r="AZ9" s="242"/>
      <c r="BA9" s="242"/>
    </row>
    <row r="10" customFormat="false" ht="5.4" hidden="false" customHeight="true" outlineLevel="0" collapsed="false">
      <c r="B10" s="0"/>
      <c r="C10" s="0"/>
      <c r="D10" s="0"/>
      <c r="E10" s="0"/>
      <c r="F10" s="0"/>
      <c r="G10" s="0"/>
      <c r="H10" s="0"/>
      <c r="I10" s="0"/>
      <c r="J10" s="242"/>
      <c r="K10" s="242"/>
      <c r="L10" s="242"/>
      <c r="M10" s="242"/>
      <c r="N10" s="242"/>
      <c r="O10" s="242"/>
      <c r="P10" s="242"/>
      <c r="Q10" s="242"/>
      <c r="R10" s="242"/>
      <c r="S10" s="242"/>
      <c r="T10" s="242"/>
      <c r="U10" s="242"/>
      <c r="V10" s="242"/>
      <c r="W10" s="242"/>
      <c r="X10" s="242"/>
      <c r="Y10" s="242"/>
      <c r="Z10" s="242"/>
      <c r="AA10" s="242"/>
      <c r="AB10" s="242"/>
      <c r="AC10" s="242"/>
      <c r="AD10" s="242"/>
      <c r="AE10" s="242"/>
      <c r="AF10" s="242"/>
      <c r="AG10" s="242"/>
      <c r="AH10" s="242"/>
      <c r="AI10" s="242"/>
      <c r="AJ10" s="242"/>
      <c r="AK10" s="242"/>
      <c r="AL10" s="242"/>
      <c r="AM10" s="242"/>
      <c r="AN10" s="242"/>
      <c r="AO10" s="242"/>
      <c r="AP10" s="242"/>
      <c r="AQ10" s="242"/>
      <c r="AR10" s="242"/>
      <c r="AS10" s="242"/>
      <c r="AT10" s="242"/>
      <c r="AU10" s="242"/>
      <c r="AV10" s="242"/>
      <c r="AW10" s="242"/>
      <c r="AX10" s="242"/>
      <c r="AY10" s="242"/>
      <c r="AZ10" s="242"/>
      <c r="BA10" s="242"/>
    </row>
    <row r="11" customFormat="false" ht="12.9" hidden="false" customHeight="true" outlineLevel="0" collapsed="false">
      <c r="B11" s="184" t="s">
        <v>319</v>
      </c>
      <c r="C11" s="0"/>
      <c r="D11" s="0"/>
      <c r="E11" s="0"/>
      <c r="F11" s="0"/>
      <c r="G11" s="0"/>
      <c r="H11" s="0"/>
      <c r="I11" s="0"/>
      <c r="J11" s="242"/>
      <c r="K11" s="242"/>
      <c r="L11" s="242"/>
      <c r="M11" s="242"/>
      <c r="N11" s="242"/>
      <c r="O11" s="242"/>
      <c r="P11" s="242"/>
      <c r="Q11" s="242"/>
      <c r="R11" s="242"/>
      <c r="S11" s="242"/>
      <c r="T11" s="242"/>
      <c r="U11" s="242"/>
      <c r="V11" s="242"/>
      <c r="W11" s="242"/>
      <c r="X11" s="242"/>
      <c r="Y11" s="242"/>
      <c r="Z11" s="242"/>
      <c r="AA11" s="242"/>
      <c r="AB11" s="242"/>
      <c r="AC11" s="242"/>
      <c r="AD11" s="242"/>
      <c r="AE11" s="242"/>
      <c r="AF11" s="242"/>
      <c r="AG11" s="242"/>
      <c r="AH11" s="242"/>
      <c r="AI11" s="242"/>
      <c r="AJ11" s="242"/>
      <c r="AK11" s="242"/>
      <c r="AL11" s="242"/>
      <c r="AM11" s="242"/>
      <c r="AN11" s="242"/>
      <c r="AO11" s="242"/>
      <c r="AP11" s="242"/>
      <c r="AQ11" s="242"/>
      <c r="AR11" s="242"/>
      <c r="AS11" s="242"/>
      <c r="AT11" s="242"/>
      <c r="AU11" s="242"/>
      <c r="AV11" s="242"/>
      <c r="AW11" s="242"/>
      <c r="AX11" s="242"/>
      <c r="AY11" s="242"/>
      <c r="AZ11" s="242"/>
      <c r="BA11" s="242"/>
    </row>
    <row r="12" customFormat="false" ht="12.9" hidden="false" customHeight="true" outlineLevel="0" collapsed="false">
      <c r="B12" s="0"/>
      <c r="C12" s="0"/>
      <c r="D12" s="217" t="s">
        <v>320</v>
      </c>
      <c r="E12" s="0"/>
      <c r="F12" s="0"/>
      <c r="G12" s="0"/>
      <c r="H12" s="0"/>
      <c r="I12" s="0"/>
      <c r="J12" s="242"/>
      <c r="K12" s="242"/>
      <c r="L12" s="242"/>
      <c r="M12" s="242"/>
      <c r="N12" s="242"/>
      <c r="O12" s="242"/>
      <c r="P12" s="242"/>
      <c r="Q12" s="242"/>
      <c r="R12" s="242"/>
      <c r="S12" s="242"/>
      <c r="T12" s="242"/>
      <c r="U12" s="242"/>
      <c r="V12" s="242"/>
      <c r="W12" s="242"/>
      <c r="X12" s="242"/>
      <c r="Y12" s="242"/>
      <c r="Z12" s="242"/>
      <c r="AA12" s="242"/>
      <c r="AB12" s="242"/>
      <c r="AC12" s="242"/>
      <c r="AD12" s="242"/>
      <c r="AE12" s="242"/>
      <c r="AF12" s="242"/>
      <c r="AG12" s="242"/>
      <c r="AH12" s="242"/>
      <c r="AI12" s="242"/>
      <c r="AJ12" s="242"/>
      <c r="AK12" s="242"/>
      <c r="AL12" s="242"/>
      <c r="AM12" s="242"/>
      <c r="AN12" s="242"/>
      <c r="AO12" s="242"/>
      <c r="AP12" s="242"/>
      <c r="AQ12" s="242"/>
      <c r="AR12" s="242"/>
      <c r="AS12" s="242"/>
      <c r="AT12" s="242"/>
      <c r="AU12" s="242"/>
      <c r="AV12" s="242"/>
      <c r="AW12" s="242"/>
      <c r="AX12" s="242"/>
      <c r="AY12" s="242"/>
      <c r="AZ12" s="242"/>
      <c r="BA12" s="242"/>
    </row>
    <row r="13" customFormat="false" ht="12.9" hidden="false" customHeight="true" outlineLevel="0" collapsed="false">
      <c r="B13" s="193"/>
      <c r="C13" s="190" t="s">
        <v>321</v>
      </c>
      <c r="D13" s="190"/>
      <c r="E13" s="190"/>
      <c r="F13" s="190"/>
      <c r="G13" s="190"/>
      <c r="H13" s="190"/>
      <c r="I13" s="190"/>
      <c r="J13" s="243"/>
      <c r="K13" s="243"/>
      <c r="L13" s="243"/>
      <c r="M13" s="243"/>
      <c r="N13" s="243"/>
      <c r="O13" s="243"/>
      <c r="P13" s="243"/>
      <c r="Q13" s="243"/>
      <c r="R13" s="243"/>
      <c r="S13" s="243"/>
      <c r="T13" s="243"/>
      <c r="U13" s="243"/>
      <c r="V13" s="243"/>
      <c r="W13" s="243"/>
      <c r="X13" s="243"/>
      <c r="Y13" s="243"/>
      <c r="Z13" s="243"/>
      <c r="AA13" s="243"/>
      <c r="AB13" s="243"/>
      <c r="AC13" s="243"/>
      <c r="AD13" s="243"/>
      <c r="AE13" s="243"/>
      <c r="AF13" s="243"/>
      <c r="AG13" s="243"/>
      <c r="AH13" s="243"/>
      <c r="AI13" s="243"/>
      <c r="AJ13" s="243"/>
      <c r="AK13" s="243"/>
      <c r="AL13" s="243"/>
      <c r="AM13" s="243"/>
      <c r="AN13" s="243"/>
      <c r="AO13" s="243"/>
      <c r="AP13" s="243"/>
      <c r="AQ13" s="243"/>
      <c r="AR13" s="243"/>
      <c r="AS13" s="243"/>
      <c r="AT13" s="243"/>
      <c r="AU13" s="243"/>
      <c r="AV13" s="243"/>
      <c r="AW13" s="243"/>
      <c r="AX13" s="243"/>
      <c r="AY13" s="244"/>
      <c r="AZ13" s="242"/>
      <c r="BA13" s="242"/>
    </row>
    <row r="14" customFormat="false" ht="12.9" hidden="false" customHeight="true" outlineLevel="0" collapsed="false">
      <c r="B14" s="226"/>
      <c r="C14" s="206" t="s">
        <v>322</v>
      </c>
      <c r="D14" s="0"/>
      <c r="E14" s="206"/>
      <c r="F14" s="206"/>
      <c r="G14" s="206"/>
      <c r="H14" s="206"/>
      <c r="I14" s="206"/>
      <c r="J14" s="245"/>
      <c r="K14" s="245"/>
      <c r="L14" s="245"/>
      <c r="M14" s="245"/>
      <c r="N14" s="245"/>
      <c r="O14" s="245"/>
      <c r="P14" s="245"/>
      <c r="Q14" s="245"/>
      <c r="R14" s="245"/>
      <c r="S14" s="245"/>
      <c r="T14" s="245"/>
      <c r="U14" s="245"/>
      <c r="V14" s="245"/>
      <c r="W14" s="245"/>
      <c r="X14" s="245"/>
      <c r="Y14" s="245"/>
      <c r="Z14" s="245"/>
      <c r="AA14" s="245"/>
      <c r="AB14" s="245"/>
      <c r="AC14" s="245"/>
      <c r="AD14" s="245"/>
      <c r="AE14" s="245"/>
      <c r="AF14" s="245"/>
      <c r="AG14" s="245"/>
      <c r="AH14" s="245"/>
      <c r="AI14" s="245"/>
      <c r="AJ14" s="245"/>
      <c r="AK14" s="245"/>
      <c r="AL14" s="245"/>
      <c r="AM14" s="245"/>
      <c r="AN14" s="245"/>
      <c r="AO14" s="245"/>
      <c r="AP14" s="245"/>
      <c r="AQ14" s="245"/>
      <c r="AR14" s="245"/>
      <c r="AS14" s="245"/>
      <c r="AT14" s="245"/>
      <c r="AU14" s="245"/>
      <c r="AV14" s="245"/>
      <c r="AW14" s="245"/>
      <c r="AX14" s="245"/>
      <c r="AY14" s="246"/>
      <c r="AZ14" s="242"/>
      <c r="BA14" s="242"/>
    </row>
    <row r="15" customFormat="false" ht="12.9" hidden="false" customHeight="true" outlineLevel="0" collapsed="false">
      <c r="B15" s="193"/>
      <c r="C15" s="190"/>
      <c r="D15" s="190"/>
      <c r="E15" s="190"/>
      <c r="F15" s="190"/>
      <c r="G15" s="247"/>
      <c r="H15" s="248" t="s">
        <v>262</v>
      </c>
      <c r="I15" s="249" t="s">
        <v>323</v>
      </c>
      <c r="J15" s="250"/>
      <c r="K15" s="250"/>
      <c r="L15" s="250"/>
      <c r="M15" s="250"/>
      <c r="N15" s="250"/>
      <c r="O15" s="250"/>
      <c r="P15" s="250"/>
      <c r="Q15" s="250"/>
      <c r="R15" s="250"/>
      <c r="S15" s="250"/>
      <c r="T15" s="250"/>
      <c r="U15" s="250"/>
      <c r="V15" s="250"/>
      <c r="W15" s="250"/>
      <c r="X15" s="250"/>
      <c r="Y15" s="250"/>
      <c r="Z15" s="250"/>
      <c r="AA15" s="250"/>
      <c r="AB15" s="250"/>
      <c r="AC15" s="250"/>
      <c r="AD15" s="250"/>
      <c r="AE15" s="250"/>
      <c r="AF15" s="250"/>
      <c r="AG15" s="250"/>
      <c r="AH15" s="250"/>
      <c r="AI15" s="250"/>
      <c r="AJ15" s="250"/>
      <c r="AK15" s="250"/>
      <c r="AL15" s="250"/>
      <c r="AM15" s="250"/>
      <c r="AN15" s="250"/>
      <c r="AO15" s="250"/>
      <c r="AP15" s="250"/>
      <c r="AQ15" s="250"/>
      <c r="AR15" s="250"/>
      <c r="AS15" s="250"/>
      <c r="AT15" s="250"/>
      <c r="AU15" s="250"/>
      <c r="AV15" s="250"/>
      <c r="AW15" s="250"/>
      <c r="AX15" s="250"/>
      <c r="AY15" s="251"/>
      <c r="AZ15" s="242"/>
      <c r="BA15" s="242"/>
    </row>
    <row r="16" customFormat="false" ht="12.9" hidden="false" customHeight="true" outlineLevel="0" collapsed="false">
      <c r="B16" s="226"/>
      <c r="C16" s="206"/>
      <c r="D16" s="206"/>
      <c r="E16" s="206"/>
      <c r="F16" s="206"/>
      <c r="G16" s="206"/>
      <c r="H16" s="252"/>
      <c r="I16" s="206" t="s">
        <v>324</v>
      </c>
      <c r="J16" s="245"/>
      <c r="K16" s="245"/>
      <c r="L16" s="245"/>
      <c r="M16" s="245"/>
      <c r="N16" s="245"/>
      <c r="O16" s="245"/>
      <c r="P16" s="245"/>
      <c r="Q16" s="245"/>
      <c r="R16" s="245"/>
      <c r="S16" s="245"/>
      <c r="T16" s="245"/>
      <c r="U16" s="245"/>
      <c r="V16" s="245"/>
      <c r="W16" s="245"/>
      <c r="X16" s="245"/>
      <c r="Y16" s="245"/>
      <c r="Z16" s="245"/>
      <c r="AA16" s="245"/>
      <c r="AB16" s="245"/>
      <c r="AC16" s="245"/>
      <c r="AD16" s="245"/>
      <c r="AE16" s="245"/>
      <c r="AF16" s="245"/>
      <c r="AG16" s="245"/>
      <c r="AH16" s="245"/>
      <c r="AI16" s="245"/>
      <c r="AJ16" s="245"/>
      <c r="AK16" s="245"/>
      <c r="AL16" s="245"/>
      <c r="AM16" s="245"/>
      <c r="AN16" s="245"/>
      <c r="AO16" s="245"/>
      <c r="AP16" s="245"/>
      <c r="AQ16" s="245"/>
      <c r="AR16" s="245"/>
      <c r="AS16" s="245"/>
      <c r="AT16" s="253"/>
      <c r="AU16" s="253"/>
      <c r="AV16" s="253"/>
      <c r="AW16" s="253"/>
      <c r="AX16" s="253"/>
      <c r="AY16" s="254"/>
      <c r="AZ16" s="253"/>
      <c r="BA16" s="242"/>
    </row>
    <row r="17" customFormat="false" ht="12.9" hidden="false" customHeight="true" outlineLevel="0" collapsed="false">
      <c r="B17" s="226"/>
      <c r="C17" s="206"/>
      <c r="D17" s="206"/>
      <c r="E17" s="206"/>
      <c r="F17" s="206"/>
      <c r="G17" s="206"/>
      <c r="H17" s="252"/>
      <c r="I17" s="206" t="s">
        <v>325</v>
      </c>
      <c r="J17" s="206"/>
      <c r="K17" s="206"/>
      <c r="L17" s="206"/>
      <c r="M17" s="206"/>
      <c r="N17" s="206"/>
      <c r="O17" s="206"/>
      <c r="P17" s="206"/>
      <c r="Q17" s="206"/>
      <c r="R17" s="206"/>
      <c r="S17" s="206"/>
      <c r="T17" s="206"/>
      <c r="U17" s="206"/>
      <c r="V17" s="206"/>
      <c r="W17" s="206"/>
      <c r="X17" s="206"/>
      <c r="Y17" s="206"/>
      <c r="Z17" s="206"/>
      <c r="AA17" s="206"/>
      <c r="AB17" s="206"/>
      <c r="AC17" s="206"/>
      <c r="AD17" s="206"/>
      <c r="AE17" s="206"/>
      <c r="AF17" s="206"/>
      <c r="AG17" s="206"/>
      <c r="AH17" s="206"/>
      <c r="AI17" s="206"/>
      <c r="AJ17" s="206"/>
      <c r="AK17" s="206"/>
      <c r="AL17" s="206"/>
      <c r="AM17" s="206"/>
      <c r="AN17" s="206"/>
      <c r="AO17" s="206"/>
      <c r="AP17" s="206"/>
      <c r="AQ17" s="206"/>
      <c r="AR17" s="206"/>
      <c r="AS17" s="206"/>
      <c r="AT17" s="255"/>
      <c r="AU17" s="255"/>
      <c r="AV17" s="255"/>
      <c r="AW17" s="255"/>
      <c r="AX17" s="255"/>
      <c r="AY17" s="254"/>
      <c r="AZ17" s="253"/>
      <c r="BA17" s="0"/>
    </row>
    <row r="18" customFormat="false" ht="12.9" hidden="false" customHeight="true" outlineLevel="0" collapsed="false">
      <c r="B18" s="226" t="s">
        <v>326</v>
      </c>
      <c r="C18" s="0"/>
      <c r="D18" s="206"/>
      <c r="E18" s="206"/>
      <c r="F18" s="206"/>
      <c r="G18" s="206"/>
      <c r="H18" s="256" t="s">
        <v>262</v>
      </c>
      <c r="I18" s="206" t="s">
        <v>327</v>
      </c>
      <c r="J18" s="206"/>
      <c r="K18" s="206"/>
      <c r="L18" s="206"/>
      <c r="M18" s="206"/>
      <c r="N18" s="206"/>
      <c r="O18" s="206"/>
      <c r="P18" s="206"/>
      <c r="Q18" s="206"/>
      <c r="R18" s="206"/>
      <c r="S18" s="206"/>
      <c r="T18" s="206"/>
      <c r="U18" s="206"/>
      <c r="V18" s="206"/>
      <c r="W18" s="206"/>
      <c r="X18" s="206"/>
      <c r="Y18" s="206"/>
      <c r="Z18" s="206"/>
      <c r="AA18" s="206"/>
      <c r="AB18" s="206"/>
      <c r="AC18" s="206"/>
      <c r="AD18" s="206"/>
      <c r="AE18" s="206"/>
      <c r="AF18" s="206"/>
      <c r="AG18" s="206"/>
      <c r="AH18" s="206"/>
      <c r="AI18" s="206"/>
      <c r="AJ18" s="206"/>
      <c r="AK18" s="206"/>
      <c r="AL18" s="206"/>
      <c r="AM18" s="206"/>
      <c r="AN18" s="206"/>
      <c r="AO18" s="206"/>
      <c r="AP18" s="206"/>
      <c r="AQ18" s="206"/>
      <c r="AR18" s="206"/>
      <c r="AS18" s="206"/>
      <c r="AT18" s="206"/>
      <c r="AU18" s="206"/>
      <c r="AV18" s="206"/>
      <c r="AW18" s="206"/>
      <c r="AX18" s="206"/>
      <c r="AY18" s="257"/>
      <c r="AZ18" s="0"/>
      <c r="BA18" s="0"/>
    </row>
    <row r="19" customFormat="false" ht="12.9" hidden="false" customHeight="true" outlineLevel="0" collapsed="false">
      <c r="B19" s="226"/>
      <c r="C19" s="206"/>
      <c r="D19" s="206"/>
      <c r="E19" s="206"/>
      <c r="F19" s="206"/>
      <c r="G19" s="206"/>
      <c r="H19" s="256" t="s">
        <v>262</v>
      </c>
      <c r="I19" s="206" t="s">
        <v>328</v>
      </c>
      <c r="J19" s="206"/>
      <c r="K19" s="206"/>
      <c r="L19" s="206"/>
      <c r="M19" s="206"/>
      <c r="N19" s="206"/>
      <c r="O19" s="206"/>
      <c r="P19" s="206"/>
      <c r="Q19" s="206"/>
      <c r="R19" s="206"/>
      <c r="S19" s="206"/>
      <c r="T19" s="206"/>
      <c r="U19" s="206"/>
      <c r="V19" s="206"/>
      <c r="W19" s="206"/>
      <c r="X19" s="206"/>
      <c r="Y19" s="206"/>
      <c r="Z19" s="206"/>
      <c r="AA19" s="206"/>
      <c r="AB19" s="206"/>
      <c r="AC19" s="206"/>
      <c r="AD19" s="206"/>
      <c r="AE19" s="206"/>
      <c r="AF19" s="206"/>
      <c r="AG19" s="206"/>
      <c r="AH19" s="206"/>
      <c r="AI19" s="206"/>
      <c r="AJ19" s="206"/>
      <c r="AK19" s="206"/>
      <c r="AL19" s="206"/>
      <c r="AM19" s="206"/>
      <c r="AN19" s="206"/>
      <c r="AO19" s="206"/>
      <c r="AP19" s="206"/>
      <c r="AQ19" s="206"/>
      <c r="AR19" s="206"/>
      <c r="AS19" s="206"/>
      <c r="AT19" s="206"/>
      <c r="AU19" s="206"/>
      <c r="AV19" s="206"/>
      <c r="AW19" s="206"/>
      <c r="AX19" s="206"/>
      <c r="AY19" s="257"/>
      <c r="AZ19" s="0"/>
      <c r="BA19" s="0"/>
    </row>
    <row r="20" customFormat="false" ht="12.9" hidden="false" customHeight="true" outlineLevel="0" collapsed="false">
      <c r="B20" s="226"/>
      <c r="C20" s="206"/>
      <c r="D20" s="206"/>
      <c r="E20" s="206"/>
      <c r="F20" s="206"/>
      <c r="G20" s="206"/>
      <c r="H20" s="256" t="s">
        <v>262</v>
      </c>
      <c r="I20" s="206" t="s">
        <v>329</v>
      </c>
      <c r="J20" s="206"/>
      <c r="K20" s="206"/>
      <c r="L20" s="206"/>
      <c r="M20" s="206"/>
      <c r="N20" s="206"/>
      <c r="O20" s="206"/>
      <c r="P20" s="206"/>
      <c r="Q20" s="206"/>
      <c r="R20" s="206"/>
      <c r="S20" s="206"/>
      <c r="T20" s="206"/>
      <c r="U20" s="206"/>
      <c r="V20" s="206"/>
      <c r="W20" s="206"/>
      <c r="X20" s="206"/>
      <c r="Y20" s="206"/>
      <c r="Z20" s="206"/>
      <c r="AA20" s="206"/>
      <c r="AB20" s="206"/>
      <c r="AC20" s="206"/>
      <c r="AD20" s="206"/>
      <c r="AE20" s="206"/>
      <c r="AF20" s="206"/>
      <c r="AG20" s="206"/>
      <c r="AH20" s="206"/>
      <c r="AI20" s="206"/>
      <c r="AJ20" s="206"/>
      <c r="AK20" s="206"/>
      <c r="AL20" s="206"/>
      <c r="AM20" s="206"/>
      <c r="AN20" s="206"/>
      <c r="AO20" s="206"/>
      <c r="AP20" s="206"/>
      <c r="AQ20" s="206"/>
      <c r="AR20" s="206"/>
      <c r="AS20" s="206"/>
      <c r="AT20" s="206"/>
      <c r="AU20" s="206"/>
      <c r="AV20" s="206"/>
      <c r="AW20" s="206"/>
      <c r="AX20" s="206"/>
      <c r="AY20" s="257"/>
      <c r="AZ20" s="0"/>
      <c r="BA20" s="0"/>
    </row>
    <row r="21" customFormat="false" ht="12.9" hidden="false" customHeight="true" outlineLevel="0" collapsed="false">
      <c r="B21" s="226"/>
      <c r="C21" s="206"/>
      <c r="D21" s="206"/>
      <c r="E21" s="206"/>
      <c r="F21" s="206"/>
      <c r="G21" s="206"/>
      <c r="H21" s="256" t="s">
        <v>262</v>
      </c>
      <c r="I21" s="206" t="s">
        <v>110</v>
      </c>
      <c r="J21" s="206"/>
      <c r="K21" s="206"/>
      <c r="L21" s="206"/>
      <c r="M21" s="206" t="s">
        <v>254</v>
      </c>
      <c r="N21" s="258"/>
      <c r="O21" s="258"/>
      <c r="P21" s="258"/>
      <c r="Q21" s="258"/>
      <c r="R21" s="258"/>
      <c r="S21" s="258"/>
      <c r="T21" s="258"/>
      <c r="U21" s="258"/>
      <c r="V21" s="258"/>
      <c r="W21" s="258"/>
      <c r="X21" s="258"/>
      <c r="Y21" s="258"/>
      <c r="Z21" s="258"/>
      <c r="AA21" s="258"/>
      <c r="AB21" s="258"/>
      <c r="AC21" s="258"/>
      <c r="AD21" s="258"/>
      <c r="AE21" s="258"/>
      <c r="AF21" s="258"/>
      <c r="AG21" s="258"/>
      <c r="AH21" s="258"/>
      <c r="AI21" s="258"/>
      <c r="AJ21" s="258"/>
      <c r="AK21" s="258"/>
      <c r="AL21" s="258"/>
      <c r="AM21" s="258"/>
      <c r="AN21" s="258"/>
      <c r="AO21" s="258"/>
      <c r="AP21" s="258"/>
      <c r="AQ21" s="258"/>
      <c r="AR21" s="258"/>
      <c r="AS21" s="258"/>
      <c r="AT21" s="258"/>
      <c r="AU21" s="258"/>
      <c r="AV21" s="258"/>
      <c r="AW21" s="258"/>
      <c r="AX21" s="206" t="s">
        <v>255</v>
      </c>
      <c r="AY21" s="257"/>
      <c r="AZ21" s="0"/>
      <c r="BA21" s="0"/>
    </row>
    <row r="22" customFormat="false" ht="12.9" hidden="false" customHeight="true" outlineLevel="0" collapsed="false">
      <c r="B22" s="259"/>
      <c r="C22" s="260"/>
      <c r="D22" s="260"/>
      <c r="E22" s="260"/>
      <c r="F22" s="260"/>
      <c r="G22" s="260"/>
      <c r="H22" s="261" t="s">
        <v>262</v>
      </c>
      <c r="I22" s="260" t="s">
        <v>330</v>
      </c>
      <c r="J22" s="260"/>
      <c r="K22" s="260"/>
      <c r="L22" s="260"/>
      <c r="M22" s="260"/>
      <c r="N22" s="260"/>
      <c r="O22" s="260"/>
      <c r="P22" s="260"/>
      <c r="Q22" s="260"/>
      <c r="R22" s="260"/>
      <c r="S22" s="260"/>
      <c r="T22" s="260"/>
      <c r="U22" s="260"/>
      <c r="V22" s="260"/>
      <c r="W22" s="260"/>
      <c r="X22" s="260"/>
      <c r="Y22" s="260"/>
      <c r="Z22" s="260"/>
      <c r="AA22" s="260"/>
      <c r="AB22" s="260"/>
      <c r="AC22" s="260"/>
      <c r="AD22" s="260"/>
      <c r="AE22" s="260"/>
      <c r="AF22" s="260"/>
      <c r="AG22" s="260"/>
      <c r="AH22" s="260"/>
      <c r="AI22" s="260"/>
      <c r="AJ22" s="260"/>
      <c r="AK22" s="260"/>
      <c r="AL22" s="260"/>
      <c r="AM22" s="260"/>
      <c r="AN22" s="260"/>
      <c r="AO22" s="260"/>
      <c r="AP22" s="260"/>
      <c r="AQ22" s="260"/>
      <c r="AR22" s="260"/>
      <c r="AS22" s="260"/>
      <c r="AT22" s="260"/>
      <c r="AU22" s="260"/>
      <c r="AV22" s="260"/>
      <c r="AW22" s="260"/>
      <c r="AX22" s="260"/>
      <c r="AY22" s="262"/>
      <c r="AZ22" s="0"/>
      <c r="BA22" s="0"/>
    </row>
    <row r="23" customFormat="false" ht="12.9" hidden="false" customHeight="true" outlineLevel="0" collapsed="false">
      <c r="B23" s="226"/>
      <c r="C23" s="206"/>
      <c r="D23" s="206"/>
      <c r="E23" s="206"/>
      <c r="F23" s="206"/>
      <c r="G23" s="206"/>
      <c r="H23" s="256" t="s">
        <v>262</v>
      </c>
      <c r="I23" s="206" t="s">
        <v>331</v>
      </c>
      <c r="J23" s="206"/>
      <c r="K23" s="206"/>
      <c r="L23" s="206"/>
      <c r="M23" s="206"/>
      <c r="N23" s="206"/>
      <c r="O23" s="206"/>
      <c r="P23" s="206"/>
      <c r="Q23" s="206"/>
      <c r="R23" s="206"/>
      <c r="S23" s="206"/>
      <c r="T23" s="206"/>
      <c r="U23" s="206"/>
      <c r="V23" s="206"/>
      <c r="W23" s="206"/>
      <c r="X23" s="206"/>
      <c r="Y23" s="206"/>
      <c r="Z23" s="206"/>
      <c r="AA23" s="206"/>
      <c r="AB23" s="206"/>
      <c r="AC23" s="206"/>
      <c r="AD23" s="206"/>
      <c r="AE23" s="206"/>
      <c r="AF23" s="245"/>
      <c r="AG23" s="245"/>
      <c r="AH23" s="245"/>
      <c r="AI23" s="245"/>
      <c r="AJ23" s="245"/>
      <c r="AK23" s="245"/>
      <c r="AL23" s="245"/>
      <c r="AM23" s="245"/>
      <c r="AN23" s="245"/>
      <c r="AO23" s="245"/>
      <c r="AP23" s="245"/>
      <c r="AQ23" s="245"/>
      <c r="AR23" s="245"/>
      <c r="AS23" s="245"/>
      <c r="AT23" s="245"/>
      <c r="AU23" s="245"/>
      <c r="AV23" s="245"/>
      <c r="AW23" s="245"/>
      <c r="AX23" s="245"/>
      <c r="AY23" s="263"/>
      <c r="AZ23" s="242"/>
      <c r="BA23" s="0"/>
    </row>
    <row r="24" customFormat="false" ht="12.9" hidden="false" customHeight="true" outlineLevel="0" collapsed="false">
      <c r="B24" s="226"/>
      <c r="C24" s="206"/>
      <c r="D24" s="206"/>
      <c r="E24" s="206"/>
      <c r="F24" s="206"/>
      <c r="G24" s="206"/>
      <c r="H24" s="252"/>
      <c r="I24" s="206" t="s">
        <v>332</v>
      </c>
      <c r="J24" s="206"/>
      <c r="K24" s="206"/>
      <c r="L24" s="206"/>
      <c r="M24" s="206"/>
      <c r="N24" s="206"/>
      <c r="O24" s="206"/>
      <c r="P24" s="206"/>
      <c r="Q24" s="206"/>
      <c r="R24" s="206"/>
      <c r="S24" s="206"/>
      <c r="T24" s="206"/>
      <c r="U24" s="206"/>
      <c r="V24" s="206"/>
      <c r="W24" s="206"/>
      <c r="X24" s="206"/>
      <c r="Y24" s="206"/>
      <c r="Z24" s="206"/>
      <c r="AA24" s="206"/>
      <c r="AB24" s="206"/>
      <c r="AC24" s="206"/>
      <c r="AD24" s="206"/>
      <c r="AE24" s="206"/>
      <c r="AF24" s="245"/>
      <c r="AG24" s="245"/>
      <c r="AH24" s="245"/>
      <c r="AI24" s="245"/>
      <c r="AJ24" s="245"/>
      <c r="AK24" s="245"/>
      <c r="AL24" s="245"/>
      <c r="AM24" s="245"/>
      <c r="AN24" s="245"/>
      <c r="AO24" s="245"/>
      <c r="AP24" s="245"/>
      <c r="AQ24" s="245"/>
      <c r="AR24" s="245"/>
      <c r="AS24" s="245"/>
      <c r="AT24" s="245"/>
      <c r="AU24" s="245"/>
      <c r="AV24" s="245"/>
      <c r="AW24" s="245"/>
      <c r="AX24" s="245"/>
      <c r="AY24" s="263"/>
      <c r="AZ24" s="242"/>
      <c r="BA24" s="0"/>
    </row>
    <row r="25" customFormat="false" ht="12.9" hidden="false" customHeight="true" outlineLevel="0" collapsed="false">
      <c r="B25" s="226"/>
      <c r="C25" s="206"/>
      <c r="D25" s="206"/>
      <c r="E25" s="206"/>
      <c r="F25" s="206"/>
      <c r="G25" s="206"/>
      <c r="H25" s="256" t="s">
        <v>262</v>
      </c>
      <c r="I25" s="206" t="s">
        <v>333</v>
      </c>
      <c r="J25" s="206"/>
      <c r="K25" s="206"/>
      <c r="L25" s="206"/>
      <c r="M25" s="206"/>
      <c r="N25" s="206"/>
      <c r="O25" s="206"/>
      <c r="P25" s="206"/>
      <c r="Q25" s="206"/>
      <c r="R25" s="206"/>
      <c r="S25" s="206"/>
      <c r="T25" s="206"/>
      <c r="U25" s="206"/>
      <c r="V25" s="206"/>
      <c r="W25" s="206"/>
      <c r="X25" s="206"/>
      <c r="Y25" s="206"/>
      <c r="Z25" s="206"/>
      <c r="AA25" s="206"/>
      <c r="AB25" s="206"/>
      <c r="AC25" s="206"/>
      <c r="AD25" s="206"/>
      <c r="AE25" s="206"/>
      <c r="AF25" s="245"/>
      <c r="AG25" s="245"/>
      <c r="AH25" s="245"/>
      <c r="AI25" s="245"/>
      <c r="AJ25" s="245"/>
      <c r="AK25" s="245"/>
      <c r="AL25" s="245"/>
      <c r="AM25" s="245"/>
      <c r="AN25" s="245"/>
      <c r="AO25" s="245"/>
      <c r="AP25" s="245"/>
      <c r="AQ25" s="245"/>
      <c r="AR25" s="245"/>
      <c r="AS25" s="245"/>
      <c r="AT25" s="245"/>
      <c r="AU25" s="245"/>
      <c r="AV25" s="245"/>
      <c r="AW25" s="245"/>
      <c r="AX25" s="245"/>
      <c r="AY25" s="263"/>
      <c r="AZ25" s="242"/>
      <c r="BA25" s="0"/>
    </row>
    <row r="26" customFormat="false" ht="12.9" hidden="false" customHeight="true" outlineLevel="0" collapsed="false">
      <c r="B26" s="226"/>
      <c r="C26" s="206"/>
      <c r="D26" s="206"/>
      <c r="E26" s="206"/>
      <c r="F26" s="206"/>
      <c r="G26" s="206"/>
      <c r="H26" s="252"/>
      <c r="I26" s="206" t="s">
        <v>334</v>
      </c>
      <c r="J26" s="206"/>
      <c r="K26" s="206"/>
      <c r="L26" s="206"/>
      <c r="M26" s="206"/>
      <c r="N26" s="206"/>
      <c r="O26" s="206"/>
      <c r="P26" s="206"/>
      <c r="Q26" s="206"/>
      <c r="R26" s="206"/>
      <c r="S26" s="206"/>
      <c r="T26" s="206"/>
      <c r="U26" s="206"/>
      <c r="V26" s="206"/>
      <c r="W26" s="206"/>
      <c r="X26" s="206"/>
      <c r="Y26" s="206"/>
      <c r="Z26" s="206"/>
      <c r="AA26" s="206"/>
      <c r="AB26" s="206"/>
      <c r="AC26" s="206"/>
      <c r="AD26" s="206"/>
      <c r="AE26" s="206"/>
      <c r="AF26" s="245"/>
      <c r="AG26" s="245"/>
      <c r="AH26" s="245"/>
      <c r="AI26" s="245"/>
      <c r="AJ26" s="245"/>
      <c r="AK26" s="245"/>
      <c r="AL26" s="245"/>
      <c r="AM26" s="245"/>
      <c r="AN26" s="245"/>
      <c r="AO26" s="245"/>
      <c r="AP26" s="245"/>
      <c r="AQ26" s="245"/>
      <c r="AR26" s="245"/>
      <c r="AS26" s="245"/>
      <c r="AT26" s="245"/>
      <c r="AU26" s="245"/>
      <c r="AV26" s="245"/>
      <c r="AW26" s="245"/>
      <c r="AX26" s="245"/>
      <c r="AY26" s="263"/>
      <c r="AZ26" s="242"/>
      <c r="BA26" s="0"/>
    </row>
    <row r="27" customFormat="false" ht="12.9" hidden="false" customHeight="true" outlineLevel="0" collapsed="false">
      <c r="B27" s="226"/>
      <c r="C27" s="206"/>
      <c r="D27" s="206"/>
      <c r="E27" s="206"/>
      <c r="F27" s="206"/>
      <c r="G27" s="206"/>
      <c r="H27" s="252"/>
      <c r="I27" s="206" t="s">
        <v>335</v>
      </c>
      <c r="J27" s="206"/>
      <c r="K27" s="206"/>
      <c r="L27" s="206"/>
      <c r="M27" s="206"/>
      <c r="N27" s="206"/>
      <c r="O27" s="206"/>
      <c r="P27" s="206"/>
      <c r="Q27" s="206"/>
      <c r="R27" s="206"/>
      <c r="S27" s="206"/>
      <c r="T27" s="206"/>
      <c r="U27" s="206"/>
      <c r="V27" s="206"/>
      <c r="W27" s="206"/>
      <c r="X27" s="206"/>
      <c r="Y27" s="206"/>
      <c r="Z27" s="206"/>
      <c r="AA27" s="206"/>
      <c r="AB27" s="206"/>
      <c r="AC27" s="206"/>
      <c r="AD27" s="206"/>
      <c r="AE27" s="206"/>
      <c r="AF27" s="245"/>
      <c r="AG27" s="245"/>
      <c r="AH27" s="245"/>
      <c r="AI27" s="245"/>
      <c r="AJ27" s="245"/>
      <c r="AK27" s="245"/>
      <c r="AL27" s="245"/>
      <c r="AM27" s="245"/>
      <c r="AN27" s="245"/>
      <c r="AO27" s="245"/>
      <c r="AP27" s="245"/>
      <c r="AQ27" s="245"/>
      <c r="AR27" s="245"/>
      <c r="AS27" s="245"/>
      <c r="AT27" s="245"/>
      <c r="AU27" s="245"/>
      <c r="AV27" s="245"/>
      <c r="AW27" s="245"/>
      <c r="AX27" s="245"/>
      <c r="AY27" s="263"/>
      <c r="AZ27" s="242"/>
      <c r="BA27" s="0"/>
    </row>
    <row r="28" customFormat="false" ht="12.9" hidden="false" customHeight="true" outlineLevel="0" collapsed="false">
      <c r="B28" s="226" t="s">
        <v>336</v>
      </c>
      <c r="C28" s="206"/>
      <c r="D28" s="206"/>
      <c r="E28" s="206"/>
      <c r="F28" s="206"/>
      <c r="G28" s="206"/>
      <c r="H28" s="252"/>
      <c r="I28" s="206" t="s">
        <v>337</v>
      </c>
      <c r="J28" s="206"/>
      <c r="K28" s="206"/>
      <c r="L28" s="206"/>
      <c r="M28" s="206"/>
      <c r="N28" s="206"/>
      <c r="O28" s="206"/>
      <c r="P28" s="206"/>
      <c r="Q28" s="206"/>
      <c r="R28" s="206"/>
      <c r="S28" s="206"/>
      <c r="T28" s="206"/>
      <c r="U28" s="206"/>
      <c r="V28" s="206"/>
      <c r="W28" s="206"/>
      <c r="X28" s="206"/>
      <c r="Y28" s="206"/>
      <c r="Z28" s="206"/>
      <c r="AA28" s="206"/>
      <c r="AB28" s="206"/>
      <c r="AC28" s="206"/>
      <c r="AD28" s="206"/>
      <c r="AE28" s="206"/>
      <c r="AF28" s="245"/>
      <c r="AG28" s="245"/>
      <c r="AH28" s="245"/>
      <c r="AI28" s="245"/>
      <c r="AJ28" s="245"/>
      <c r="AK28" s="245"/>
      <c r="AL28" s="245"/>
      <c r="AM28" s="245"/>
      <c r="AN28" s="245"/>
      <c r="AO28" s="245"/>
      <c r="AP28" s="245"/>
      <c r="AQ28" s="245"/>
      <c r="AR28" s="245"/>
      <c r="AS28" s="245"/>
      <c r="AT28" s="245"/>
      <c r="AU28" s="245"/>
      <c r="AV28" s="245"/>
      <c r="AW28" s="245"/>
      <c r="AX28" s="245"/>
      <c r="AY28" s="263"/>
      <c r="AZ28" s="242"/>
      <c r="BA28" s="0"/>
    </row>
    <row r="29" customFormat="false" ht="12.9" hidden="false" customHeight="true" outlineLevel="0" collapsed="false">
      <c r="B29" s="226" t="s">
        <v>338</v>
      </c>
      <c r="C29" s="206"/>
      <c r="D29" s="206"/>
      <c r="E29" s="206"/>
      <c r="F29" s="206"/>
      <c r="G29" s="206"/>
      <c r="H29" s="256" t="s">
        <v>262</v>
      </c>
      <c r="I29" s="206" t="s">
        <v>339</v>
      </c>
      <c r="J29" s="206"/>
      <c r="K29" s="206"/>
      <c r="L29" s="206"/>
      <c r="M29" s="206"/>
      <c r="N29" s="206"/>
      <c r="O29" s="206"/>
      <c r="P29" s="206"/>
      <c r="Q29" s="206"/>
      <c r="R29" s="206"/>
      <c r="S29" s="206"/>
      <c r="T29" s="206"/>
      <c r="U29" s="206"/>
      <c r="V29" s="206"/>
      <c r="W29" s="206"/>
      <c r="X29" s="206"/>
      <c r="Y29" s="206"/>
      <c r="Z29" s="206"/>
      <c r="AA29" s="206"/>
      <c r="AB29" s="206"/>
      <c r="AC29" s="206"/>
      <c r="AD29" s="206"/>
      <c r="AE29" s="206"/>
      <c r="AF29" s="245"/>
      <c r="AG29" s="245"/>
      <c r="AH29" s="245"/>
      <c r="AI29" s="245"/>
      <c r="AJ29" s="245"/>
      <c r="AK29" s="245"/>
      <c r="AL29" s="245"/>
      <c r="AM29" s="245"/>
      <c r="AN29" s="245"/>
      <c r="AO29" s="245"/>
      <c r="AP29" s="245"/>
      <c r="AQ29" s="245"/>
      <c r="AR29" s="245"/>
      <c r="AS29" s="245"/>
      <c r="AT29" s="245"/>
      <c r="AU29" s="245"/>
      <c r="AV29" s="245"/>
      <c r="AW29" s="245"/>
      <c r="AX29" s="245"/>
      <c r="AY29" s="263"/>
      <c r="AZ29" s="242"/>
      <c r="BA29" s="0"/>
    </row>
    <row r="30" customFormat="false" ht="12.9" hidden="false" customHeight="true" outlineLevel="0" collapsed="false">
      <c r="B30" s="226"/>
      <c r="C30" s="206"/>
      <c r="D30" s="206"/>
      <c r="E30" s="206"/>
      <c r="F30" s="206"/>
      <c r="G30" s="206"/>
      <c r="H30" s="256" t="s">
        <v>262</v>
      </c>
      <c r="I30" s="206" t="s">
        <v>340</v>
      </c>
      <c r="J30" s="206"/>
      <c r="K30" s="206"/>
      <c r="L30" s="206"/>
      <c r="M30" s="206"/>
      <c r="N30" s="206"/>
      <c r="O30" s="206"/>
      <c r="P30" s="206"/>
      <c r="Q30" s="206"/>
      <c r="R30" s="206"/>
      <c r="S30" s="206"/>
      <c r="T30" s="206"/>
      <c r="U30" s="206"/>
      <c r="V30" s="206"/>
      <c r="W30" s="206"/>
      <c r="X30" s="206"/>
      <c r="Y30" s="206"/>
      <c r="Z30" s="206"/>
      <c r="AA30" s="206"/>
      <c r="AB30" s="206"/>
      <c r="AC30" s="206"/>
      <c r="AD30" s="206"/>
      <c r="AE30" s="206"/>
      <c r="AF30" s="245"/>
      <c r="AG30" s="245"/>
      <c r="AH30" s="245"/>
      <c r="AI30" s="245"/>
      <c r="AJ30" s="245"/>
      <c r="AK30" s="245"/>
      <c r="AL30" s="245"/>
      <c r="AM30" s="245"/>
      <c r="AN30" s="245"/>
      <c r="AO30" s="245"/>
      <c r="AP30" s="245"/>
      <c r="AQ30" s="245"/>
      <c r="AR30" s="245"/>
      <c r="AS30" s="245"/>
      <c r="AT30" s="245"/>
      <c r="AU30" s="245"/>
      <c r="AV30" s="245"/>
      <c r="AW30" s="245"/>
      <c r="AX30" s="245"/>
      <c r="AY30" s="263"/>
      <c r="AZ30" s="242"/>
      <c r="BA30" s="0"/>
    </row>
    <row r="31" customFormat="false" ht="12.9" hidden="false" customHeight="true" outlineLevel="0" collapsed="false">
      <c r="B31" s="226"/>
      <c r="C31" s="206"/>
      <c r="D31" s="206"/>
      <c r="E31" s="206"/>
      <c r="F31" s="206"/>
      <c r="G31" s="206"/>
      <c r="H31" s="256" t="s">
        <v>262</v>
      </c>
      <c r="I31" s="206" t="s">
        <v>341</v>
      </c>
      <c r="J31" s="206"/>
      <c r="K31" s="206"/>
      <c r="L31" s="206"/>
      <c r="M31" s="206"/>
      <c r="N31" s="206"/>
      <c r="O31" s="206"/>
      <c r="P31" s="206"/>
      <c r="Q31" s="206"/>
      <c r="R31" s="206"/>
      <c r="S31" s="206"/>
      <c r="T31" s="206"/>
      <c r="U31" s="206"/>
      <c r="V31" s="206"/>
      <c r="W31" s="206"/>
      <c r="X31" s="206"/>
      <c r="Y31" s="206"/>
      <c r="Z31" s="206"/>
      <c r="AA31" s="206"/>
      <c r="AB31" s="206"/>
      <c r="AC31" s="206"/>
      <c r="AD31" s="206"/>
      <c r="AE31" s="206"/>
      <c r="AF31" s="245"/>
      <c r="AG31" s="245"/>
      <c r="AH31" s="245"/>
      <c r="AI31" s="245"/>
      <c r="AJ31" s="245"/>
      <c r="AK31" s="245"/>
      <c r="AL31" s="245"/>
      <c r="AM31" s="245"/>
      <c r="AN31" s="245"/>
      <c r="AO31" s="245"/>
      <c r="AP31" s="245"/>
      <c r="AQ31" s="245"/>
      <c r="AR31" s="245"/>
      <c r="AS31" s="245"/>
      <c r="AT31" s="245"/>
      <c r="AU31" s="245"/>
      <c r="AV31" s="245"/>
      <c r="AW31" s="245"/>
      <c r="AX31" s="245"/>
      <c r="AY31" s="263"/>
      <c r="AZ31" s="242"/>
      <c r="BA31" s="0"/>
    </row>
    <row r="32" customFormat="false" ht="12.9" hidden="false" customHeight="true" outlineLevel="0" collapsed="false">
      <c r="B32" s="226"/>
      <c r="C32" s="206"/>
      <c r="D32" s="206"/>
      <c r="E32" s="206"/>
      <c r="F32" s="206"/>
      <c r="G32" s="206"/>
      <c r="H32" s="252"/>
      <c r="I32" s="206" t="s">
        <v>342</v>
      </c>
      <c r="J32" s="206"/>
      <c r="K32" s="206"/>
      <c r="L32" s="206"/>
      <c r="M32" s="206"/>
      <c r="N32" s="206"/>
      <c r="O32" s="206"/>
      <c r="P32" s="206"/>
      <c r="Q32" s="206"/>
      <c r="R32" s="206"/>
      <c r="S32" s="206"/>
      <c r="T32" s="206"/>
      <c r="U32" s="206"/>
      <c r="V32" s="206"/>
      <c r="W32" s="206"/>
      <c r="X32" s="206"/>
      <c r="Y32" s="206"/>
      <c r="Z32" s="206"/>
      <c r="AA32" s="206"/>
      <c r="AB32" s="206"/>
      <c r="AC32" s="206"/>
      <c r="AD32" s="206"/>
      <c r="AE32" s="206"/>
      <c r="AF32" s="245"/>
      <c r="AG32" s="245"/>
      <c r="AH32" s="245"/>
      <c r="AI32" s="245"/>
      <c r="AJ32" s="245"/>
      <c r="AK32" s="245"/>
      <c r="AL32" s="245"/>
      <c r="AM32" s="245"/>
      <c r="AN32" s="245"/>
      <c r="AO32" s="245"/>
      <c r="AP32" s="245"/>
      <c r="AQ32" s="245"/>
      <c r="AR32" s="245"/>
      <c r="AS32" s="245"/>
      <c r="AT32" s="245"/>
      <c r="AU32" s="245"/>
      <c r="AV32" s="245"/>
      <c r="AW32" s="245"/>
      <c r="AX32" s="245"/>
      <c r="AY32" s="263"/>
      <c r="AZ32" s="242"/>
      <c r="BA32" s="0"/>
    </row>
    <row r="33" customFormat="false" ht="12.9" hidden="false" customHeight="true" outlineLevel="0" collapsed="false">
      <c r="B33" s="226"/>
      <c r="C33" s="206"/>
      <c r="D33" s="206"/>
      <c r="E33" s="206"/>
      <c r="F33" s="206"/>
      <c r="G33" s="206"/>
      <c r="H33" s="256" t="s">
        <v>262</v>
      </c>
      <c r="I33" s="206" t="s">
        <v>343</v>
      </c>
      <c r="J33" s="206"/>
      <c r="K33" s="206"/>
      <c r="L33" s="206"/>
      <c r="M33" s="206"/>
      <c r="N33" s="206"/>
      <c r="O33" s="206"/>
      <c r="P33" s="206"/>
      <c r="Q33" s="206"/>
      <c r="R33" s="206"/>
      <c r="S33" s="206"/>
      <c r="T33" s="206"/>
      <c r="U33" s="206"/>
      <c r="V33" s="206"/>
      <c r="W33" s="206"/>
      <c r="X33" s="206"/>
      <c r="Y33" s="206"/>
      <c r="Z33" s="206"/>
      <c r="AA33" s="206"/>
      <c r="AB33" s="206"/>
      <c r="AC33" s="206"/>
      <c r="AD33" s="206"/>
      <c r="AE33" s="206"/>
      <c r="AF33" s="245"/>
      <c r="AG33" s="245"/>
      <c r="AH33" s="245"/>
      <c r="AI33" s="245"/>
      <c r="AJ33" s="245"/>
      <c r="AK33" s="245"/>
      <c r="AL33" s="245"/>
      <c r="AM33" s="245"/>
      <c r="AN33" s="245"/>
      <c r="AO33" s="245"/>
      <c r="AP33" s="245"/>
      <c r="AQ33" s="245"/>
      <c r="AR33" s="245"/>
      <c r="AS33" s="245"/>
      <c r="AT33" s="245"/>
      <c r="AU33" s="245"/>
      <c r="AV33" s="245"/>
      <c r="AW33" s="245"/>
      <c r="AX33" s="245"/>
      <c r="AY33" s="263"/>
      <c r="AZ33" s="242"/>
      <c r="BA33" s="0"/>
    </row>
    <row r="34" customFormat="false" ht="12.9" hidden="false" customHeight="true" outlineLevel="0" collapsed="false">
      <c r="B34" s="226"/>
      <c r="C34" s="206"/>
      <c r="D34" s="206"/>
      <c r="E34" s="206"/>
      <c r="F34" s="206"/>
      <c r="G34" s="206"/>
      <c r="H34" s="256" t="s">
        <v>262</v>
      </c>
      <c r="I34" s="206" t="s">
        <v>344</v>
      </c>
      <c r="J34" s="206"/>
      <c r="K34" s="206"/>
      <c r="L34" s="206"/>
      <c r="M34" s="206"/>
      <c r="N34" s="206"/>
      <c r="O34" s="206"/>
      <c r="P34" s="206"/>
      <c r="Q34" s="206"/>
      <c r="R34" s="206"/>
      <c r="S34" s="206"/>
      <c r="T34" s="206"/>
      <c r="U34" s="206"/>
      <c r="V34" s="206"/>
      <c r="W34" s="206"/>
      <c r="X34" s="206"/>
      <c r="Y34" s="206"/>
      <c r="Z34" s="206"/>
      <c r="AA34" s="206"/>
      <c r="AB34" s="206"/>
      <c r="AC34" s="206"/>
      <c r="AD34" s="206"/>
      <c r="AE34" s="206"/>
      <c r="AF34" s="245"/>
      <c r="AG34" s="245"/>
      <c r="AH34" s="245"/>
      <c r="AI34" s="245"/>
      <c r="AJ34" s="245"/>
      <c r="AK34" s="245"/>
      <c r="AL34" s="245"/>
      <c r="AM34" s="245"/>
      <c r="AN34" s="245"/>
      <c r="AO34" s="245"/>
      <c r="AP34" s="245"/>
      <c r="AQ34" s="245"/>
      <c r="AR34" s="245"/>
      <c r="AS34" s="245"/>
      <c r="AT34" s="245"/>
      <c r="AU34" s="245"/>
      <c r="AV34" s="245"/>
      <c r="AW34" s="245"/>
      <c r="AX34" s="245"/>
      <c r="AY34" s="263"/>
      <c r="AZ34" s="242"/>
      <c r="BA34" s="0"/>
    </row>
    <row r="35" customFormat="false" ht="12.9" hidden="false" customHeight="true" outlineLevel="0" collapsed="false">
      <c r="B35" s="226"/>
      <c r="C35" s="206"/>
      <c r="D35" s="206"/>
      <c r="E35" s="206"/>
      <c r="F35" s="206"/>
      <c r="G35" s="206"/>
      <c r="H35" s="256" t="s">
        <v>262</v>
      </c>
      <c r="I35" s="206" t="s">
        <v>110</v>
      </c>
      <c r="J35" s="206"/>
      <c r="K35" s="206"/>
      <c r="L35" s="206"/>
      <c r="M35" s="206" t="s">
        <v>254</v>
      </c>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258"/>
      <c r="AL35" s="258"/>
      <c r="AM35" s="258"/>
      <c r="AN35" s="258"/>
      <c r="AO35" s="258"/>
      <c r="AP35" s="258"/>
      <c r="AQ35" s="258"/>
      <c r="AR35" s="258"/>
      <c r="AS35" s="258"/>
      <c r="AT35" s="258"/>
      <c r="AU35" s="258"/>
      <c r="AV35" s="258"/>
      <c r="AW35" s="258"/>
      <c r="AX35" s="206" t="s">
        <v>255</v>
      </c>
      <c r="AY35" s="257"/>
      <c r="AZ35" s="242"/>
      <c r="BA35" s="0"/>
    </row>
    <row r="36" customFormat="false" ht="12.9" hidden="false" customHeight="true" outlineLevel="0" collapsed="false">
      <c r="B36" s="259"/>
      <c r="C36" s="260"/>
      <c r="D36" s="260"/>
      <c r="E36" s="260"/>
      <c r="F36" s="260"/>
      <c r="G36" s="260"/>
      <c r="H36" s="261" t="s">
        <v>262</v>
      </c>
      <c r="I36" s="260" t="s">
        <v>345</v>
      </c>
      <c r="J36" s="260"/>
      <c r="K36" s="260"/>
      <c r="L36" s="260"/>
      <c r="M36" s="260"/>
      <c r="N36" s="260"/>
      <c r="O36" s="260"/>
      <c r="P36" s="260"/>
      <c r="Q36" s="260"/>
      <c r="R36" s="260"/>
      <c r="S36" s="260"/>
      <c r="T36" s="260"/>
      <c r="U36" s="260"/>
      <c r="V36" s="260"/>
      <c r="W36" s="260"/>
      <c r="X36" s="260"/>
      <c r="Y36" s="260"/>
      <c r="Z36" s="260"/>
      <c r="AA36" s="260"/>
      <c r="AB36" s="260"/>
      <c r="AC36" s="260"/>
      <c r="AD36" s="260"/>
      <c r="AE36" s="260"/>
      <c r="AF36" s="264"/>
      <c r="AG36" s="264"/>
      <c r="AH36" s="264"/>
      <c r="AI36" s="264"/>
      <c r="AJ36" s="264"/>
      <c r="AK36" s="264"/>
      <c r="AL36" s="264"/>
      <c r="AM36" s="264"/>
      <c r="AN36" s="264"/>
      <c r="AO36" s="264"/>
      <c r="AP36" s="264"/>
      <c r="AQ36" s="264"/>
      <c r="AR36" s="264"/>
      <c r="AS36" s="264"/>
      <c r="AT36" s="264"/>
      <c r="AU36" s="264"/>
      <c r="AV36" s="264"/>
      <c r="AW36" s="264"/>
      <c r="AX36" s="264"/>
      <c r="AY36" s="265"/>
      <c r="AZ36" s="242"/>
      <c r="BA36" s="0"/>
    </row>
    <row r="37" customFormat="false" ht="12.9" hidden="false" customHeight="true" outlineLevel="0" collapsed="false">
      <c r="B37" s="226"/>
      <c r="C37" s="206"/>
      <c r="D37" s="206"/>
      <c r="E37" s="206"/>
      <c r="F37" s="206"/>
      <c r="G37" s="206"/>
      <c r="H37" s="256" t="s">
        <v>262</v>
      </c>
      <c r="I37" s="206" t="s">
        <v>346</v>
      </c>
      <c r="J37" s="206"/>
      <c r="K37" s="206"/>
      <c r="L37" s="206"/>
      <c r="M37" s="206"/>
      <c r="N37" s="206"/>
      <c r="O37" s="206"/>
      <c r="P37" s="206"/>
      <c r="Q37" s="206"/>
      <c r="R37" s="206"/>
      <c r="S37" s="206"/>
      <c r="T37" s="206"/>
      <c r="U37" s="206"/>
      <c r="V37" s="206"/>
      <c r="W37" s="206"/>
      <c r="X37" s="206"/>
      <c r="Y37" s="206"/>
      <c r="Z37" s="206"/>
      <c r="AA37" s="206"/>
      <c r="AB37" s="206"/>
      <c r="AC37" s="206"/>
      <c r="AD37" s="206"/>
      <c r="AE37" s="206"/>
      <c r="AF37" s="245"/>
      <c r="AG37" s="245"/>
      <c r="AH37" s="245"/>
      <c r="AI37" s="245"/>
      <c r="AJ37" s="245"/>
      <c r="AK37" s="245"/>
      <c r="AL37" s="245"/>
      <c r="AM37" s="245"/>
      <c r="AN37" s="245"/>
      <c r="AO37" s="245"/>
      <c r="AP37" s="245"/>
      <c r="AQ37" s="245"/>
      <c r="AR37" s="245"/>
      <c r="AS37" s="245"/>
      <c r="AT37" s="245"/>
      <c r="AU37" s="245"/>
      <c r="AV37" s="245"/>
      <c r="AW37" s="245"/>
      <c r="AX37" s="245"/>
      <c r="AY37" s="263"/>
      <c r="AZ37" s="242"/>
      <c r="BA37" s="0"/>
    </row>
    <row r="38" customFormat="false" ht="12.9" hidden="false" customHeight="true" outlineLevel="0" collapsed="false">
      <c r="B38" s="226"/>
      <c r="C38" s="206"/>
      <c r="D38" s="206"/>
      <c r="E38" s="206"/>
      <c r="F38" s="206"/>
      <c r="G38" s="206"/>
      <c r="H38" s="252"/>
      <c r="I38" s="206" t="s">
        <v>347</v>
      </c>
      <c r="J38" s="206"/>
      <c r="K38" s="206"/>
      <c r="L38" s="206"/>
      <c r="M38" s="206"/>
      <c r="N38" s="206"/>
      <c r="O38" s="206"/>
      <c r="P38" s="206"/>
      <c r="Q38" s="206"/>
      <c r="R38" s="206"/>
      <c r="S38" s="206"/>
      <c r="T38" s="206"/>
      <c r="U38" s="206"/>
      <c r="V38" s="206"/>
      <c r="W38" s="206"/>
      <c r="X38" s="206"/>
      <c r="Y38" s="206"/>
      <c r="Z38" s="206"/>
      <c r="AA38" s="206"/>
      <c r="AB38" s="206"/>
      <c r="AC38" s="206"/>
      <c r="AD38" s="206"/>
      <c r="AE38" s="206"/>
      <c r="AF38" s="245"/>
      <c r="AG38" s="245"/>
      <c r="AH38" s="245"/>
      <c r="AI38" s="245"/>
      <c r="AJ38" s="245"/>
      <c r="AK38" s="245"/>
      <c r="AL38" s="245"/>
      <c r="AM38" s="245"/>
      <c r="AN38" s="245"/>
      <c r="AO38" s="245"/>
      <c r="AP38" s="245"/>
      <c r="AQ38" s="245"/>
      <c r="AR38" s="245"/>
      <c r="AS38" s="245"/>
      <c r="AT38" s="245"/>
      <c r="AU38" s="245"/>
      <c r="AV38" s="245"/>
      <c r="AW38" s="245"/>
      <c r="AX38" s="245"/>
      <c r="AY38" s="263"/>
      <c r="AZ38" s="242"/>
      <c r="BA38" s="0"/>
    </row>
    <row r="39" customFormat="false" ht="12.9" hidden="false" customHeight="true" outlineLevel="0" collapsed="false">
      <c r="B39" s="226" t="s">
        <v>110</v>
      </c>
      <c r="C39" s="206"/>
      <c r="D39" s="206"/>
      <c r="E39" s="206"/>
      <c r="F39" s="206"/>
      <c r="G39" s="206"/>
      <c r="H39" s="256" t="s">
        <v>262</v>
      </c>
      <c r="I39" s="206" t="s">
        <v>348</v>
      </c>
      <c r="J39" s="206"/>
      <c r="K39" s="206"/>
      <c r="L39" s="206"/>
      <c r="M39" s="206"/>
      <c r="N39" s="206"/>
      <c r="O39" s="206"/>
      <c r="P39" s="206"/>
      <c r="Q39" s="206"/>
      <c r="R39" s="206"/>
      <c r="S39" s="206"/>
      <c r="T39" s="206"/>
      <c r="U39" s="206"/>
      <c r="V39" s="206"/>
      <c r="W39" s="206"/>
      <c r="X39" s="206"/>
      <c r="Y39" s="206"/>
      <c r="Z39" s="206"/>
      <c r="AA39" s="206"/>
      <c r="AB39" s="206"/>
      <c r="AC39" s="206"/>
      <c r="AD39" s="206"/>
      <c r="AE39" s="206"/>
      <c r="AF39" s="245"/>
      <c r="AG39" s="245"/>
      <c r="AH39" s="245"/>
      <c r="AI39" s="245"/>
      <c r="AJ39" s="245"/>
      <c r="AK39" s="245"/>
      <c r="AL39" s="245"/>
      <c r="AM39" s="245"/>
      <c r="AN39" s="245"/>
      <c r="AO39" s="245"/>
      <c r="AP39" s="245"/>
      <c r="AQ39" s="245"/>
      <c r="AR39" s="245"/>
      <c r="AS39" s="245"/>
      <c r="AT39" s="245"/>
      <c r="AU39" s="245"/>
      <c r="AV39" s="245"/>
      <c r="AW39" s="245"/>
      <c r="AX39" s="245"/>
      <c r="AY39" s="263"/>
      <c r="AZ39" s="242"/>
      <c r="BA39" s="0"/>
    </row>
    <row r="40" customFormat="false" ht="12.9" hidden="false" customHeight="true" outlineLevel="0" collapsed="false">
      <c r="B40" s="226"/>
      <c r="C40" s="206"/>
      <c r="D40" s="206"/>
      <c r="E40" s="206"/>
      <c r="F40" s="206"/>
      <c r="G40" s="206"/>
      <c r="H40" s="256" t="s">
        <v>262</v>
      </c>
      <c r="I40" s="206" t="s">
        <v>349</v>
      </c>
      <c r="J40" s="206"/>
      <c r="K40" s="206"/>
      <c r="L40" s="206"/>
      <c r="M40" s="206"/>
      <c r="N40" s="206"/>
      <c r="O40" s="206"/>
      <c r="P40" s="206"/>
      <c r="Q40" s="206"/>
      <c r="R40" s="206"/>
      <c r="S40" s="206"/>
      <c r="T40" s="206"/>
      <c r="U40" s="206"/>
      <c r="V40" s="206"/>
      <c r="W40" s="206"/>
      <c r="X40" s="206"/>
      <c r="Y40" s="206"/>
      <c r="Z40" s="206"/>
      <c r="AA40" s="206"/>
      <c r="AB40" s="206"/>
      <c r="AC40" s="206"/>
      <c r="AD40" s="206"/>
      <c r="AE40" s="206"/>
      <c r="AF40" s="245"/>
      <c r="AG40" s="245"/>
      <c r="AH40" s="245"/>
      <c r="AI40" s="245"/>
      <c r="AJ40" s="245"/>
      <c r="AK40" s="245"/>
      <c r="AL40" s="245"/>
      <c r="AM40" s="245"/>
      <c r="AN40" s="245"/>
      <c r="AO40" s="245"/>
      <c r="AP40" s="245"/>
      <c r="AQ40" s="245"/>
      <c r="AR40" s="245"/>
      <c r="AS40" s="245"/>
      <c r="AT40" s="245"/>
      <c r="AU40" s="245"/>
      <c r="AV40" s="245"/>
      <c r="AW40" s="245"/>
      <c r="AX40" s="245"/>
      <c r="AY40" s="263"/>
      <c r="AZ40" s="242"/>
      <c r="BA40" s="0"/>
    </row>
    <row r="41" customFormat="false" ht="12.9" hidden="false" customHeight="true" outlineLevel="0" collapsed="false">
      <c r="B41" s="226"/>
      <c r="C41" s="206"/>
      <c r="D41" s="206"/>
      <c r="E41" s="206"/>
      <c r="F41" s="206"/>
      <c r="G41" s="206"/>
      <c r="H41" s="256" t="s">
        <v>262</v>
      </c>
      <c r="I41" s="206" t="s">
        <v>350</v>
      </c>
      <c r="J41" s="206"/>
      <c r="K41" s="206"/>
      <c r="L41" s="206"/>
      <c r="M41" s="206"/>
      <c r="N41" s="206"/>
      <c r="O41" s="206"/>
      <c r="P41" s="206"/>
      <c r="Q41" s="206"/>
      <c r="R41" s="206"/>
      <c r="S41" s="206"/>
      <c r="T41" s="206"/>
      <c r="U41" s="206"/>
      <c r="V41" s="206"/>
      <c r="W41" s="206"/>
      <c r="X41" s="206"/>
      <c r="Y41" s="206"/>
      <c r="Z41" s="206"/>
      <c r="AA41" s="206"/>
      <c r="AB41" s="206"/>
      <c r="AC41" s="206"/>
      <c r="AD41" s="206"/>
      <c r="AE41" s="206"/>
      <c r="AF41" s="245"/>
      <c r="AG41" s="245"/>
      <c r="AH41" s="245"/>
      <c r="AI41" s="245"/>
      <c r="AJ41" s="245"/>
      <c r="AK41" s="245"/>
      <c r="AL41" s="245"/>
      <c r="AM41" s="245"/>
      <c r="AN41" s="245"/>
      <c r="AO41" s="245"/>
      <c r="AP41" s="245"/>
      <c r="AQ41" s="245"/>
      <c r="AR41" s="245"/>
      <c r="AS41" s="245"/>
      <c r="AT41" s="245"/>
      <c r="AU41" s="245"/>
      <c r="AV41" s="245"/>
      <c r="AW41" s="245"/>
      <c r="AX41" s="245"/>
      <c r="AY41" s="263"/>
      <c r="AZ41" s="242"/>
      <c r="BA41" s="0"/>
    </row>
    <row r="42" customFormat="false" ht="12.9" hidden="false" customHeight="true" outlineLevel="0" collapsed="false">
      <c r="B42" s="226"/>
      <c r="C42" s="206"/>
      <c r="D42" s="206"/>
      <c r="E42" s="206"/>
      <c r="F42" s="206"/>
      <c r="G42" s="206"/>
      <c r="H42" s="256" t="s">
        <v>262</v>
      </c>
      <c r="I42" s="206" t="s">
        <v>351</v>
      </c>
      <c r="J42" s="206"/>
      <c r="K42" s="206"/>
      <c r="L42" s="206"/>
      <c r="M42" s="206"/>
      <c r="N42" s="206"/>
      <c r="O42" s="206"/>
      <c r="P42" s="206"/>
      <c r="Q42" s="206"/>
      <c r="R42" s="206"/>
      <c r="S42" s="206"/>
      <c r="T42" s="206"/>
      <c r="U42" s="206"/>
      <c r="V42" s="206"/>
      <c r="W42" s="206"/>
      <c r="X42" s="206"/>
      <c r="Y42" s="206"/>
      <c r="Z42" s="206"/>
      <c r="AA42" s="206"/>
      <c r="AB42" s="206"/>
      <c r="AC42" s="206"/>
      <c r="AD42" s="206"/>
      <c r="AE42" s="206"/>
      <c r="AF42" s="206"/>
      <c r="AG42" s="206"/>
      <c r="AH42" s="206"/>
      <c r="AI42" s="206"/>
      <c r="AJ42" s="206"/>
      <c r="AK42" s="206"/>
      <c r="AL42" s="206"/>
      <c r="AM42" s="206"/>
      <c r="AN42" s="206"/>
      <c r="AO42" s="206"/>
      <c r="AP42" s="206"/>
      <c r="AQ42" s="206"/>
      <c r="AR42" s="206"/>
      <c r="AS42" s="206"/>
      <c r="AT42" s="206"/>
      <c r="AU42" s="206"/>
      <c r="AV42" s="206"/>
      <c r="AW42" s="206"/>
      <c r="AX42" s="206"/>
      <c r="AY42" s="257"/>
      <c r="AZ42" s="0"/>
      <c r="BA42" s="0"/>
    </row>
    <row r="43" customFormat="false" ht="12.9" hidden="false" customHeight="true" outlineLevel="0" collapsed="false">
      <c r="B43" s="213"/>
      <c r="C43" s="196"/>
      <c r="D43" s="196"/>
      <c r="E43" s="196"/>
      <c r="F43" s="196"/>
      <c r="G43" s="196"/>
      <c r="H43" s="266" t="s">
        <v>262</v>
      </c>
      <c r="I43" s="267" t="s">
        <v>110</v>
      </c>
      <c r="J43" s="267"/>
      <c r="K43" s="267"/>
      <c r="L43" s="267"/>
      <c r="M43" s="267" t="s">
        <v>254</v>
      </c>
      <c r="N43" s="268"/>
      <c r="O43" s="268"/>
      <c r="P43" s="268"/>
      <c r="Q43" s="268"/>
      <c r="R43" s="268"/>
      <c r="S43" s="268"/>
      <c r="T43" s="268"/>
      <c r="U43" s="268"/>
      <c r="V43" s="268"/>
      <c r="W43" s="268"/>
      <c r="X43" s="268"/>
      <c r="Y43" s="268"/>
      <c r="Z43" s="268"/>
      <c r="AA43" s="268"/>
      <c r="AB43" s="268"/>
      <c r="AC43" s="268"/>
      <c r="AD43" s="268"/>
      <c r="AE43" s="268"/>
      <c r="AF43" s="268"/>
      <c r="AG43" s="268"/>
      <c r="AH43" s="268"/>
      <c r="AI43" s="268"/>
      <c r="AJ43" s="268"/>
      <c r="AK43" s="268"/>
      <c r="AL43" s="268"/>
      <c r="AM43" s="268"/>
      <c r="AN43" s="268"/>
      <c r="AO43" s="268"/>
      <c r="AP43" s="268"/>
      <c r="AQ43" s="268"/>
      <c r="AR43" s="268"/>
      <c r="AS43" s="268"/>
      <c r="AT43" s="268"/>
      <c r="AU43" s="268"/>
      <c r="AV43" s="268"/>
      <c r="AW43" s="268"/>
      <c r="AX43" s="267" t="s">
        <v>255</v>
      </c>
      <c r="AY43" s="269"/>
      <c r="AZ43" s="0"/>
      <c r="BA43" s="0"/>
    </row>
    <row r="44" customFormat="false" ht="9.9" hidden="false" customHeight="true" outlineLevel="0" collapsed="false">
      <c r="B44" s="0"/>
      <c r="C44" s="0"/>
      <c r="D44" s="0"/>
      <c r="E44" s="0"/>
      <c r="F44" s="0"/>
      <c r="G44" s="0"/>
      <c r="H44" s="0"/>
      <c r="I44" s="0"/>
      <c r="J44" s="0"/>
      <c r="K44" s="0"/>
      <c r="L44" s="0"/>
      <c r="M44" s="0"/>
      <c r="N44" s="0"/>
      <c r="O44" s="0"/>
      <c r="P44" s="0"/>
      <c r="Q44" s="0"/>
      <c r="R44" s="0"/>
      <c r="S44" s="0"/>
      <c r="T44" s="0"/>
      <c r="U44" s="0"/>
      <c r="V44" s="0"/>
      <c r="W44" s="0"/>
      <c r="X44" s="0"/>
      <c r="Y44" s="0"/>
      <c r="Z44" s="0"/>
      <c r="AA44" s="0"/>
      <c r="AB44" s="0"/>
      <c r="AC44" s="0"/>
      <c r="AD44" s="0"/>
      <c r="AE44" s="0"/>
      <c r="AF44" s="0"/>
      <c r="AG44" s="0"/>
      <c r="AH44" s="0"/>
      <c r="AI44" s="0"/>
      <c r="AJ44" s="0"/>
      <c r="AK44" s="0"/>
      <c r="AL44" s="0"/>
      <c r="AM44" s="0"/>
      <c r="AN44" s="0"/>
      <c r="AO44" s="0"/>
      <c r="AP44" s="0"/>
      <c r="AQ44" s="0"/>
      <c r="AR44" s="0"/>
      <c r="AS44" s="0"/>
      <c r="AT44" s="0"/>
      <c r="AU44" s="0"/>
      <c r="AV44" s="0"/>
      <c r="AW44" s="0"/>
      <c r="AX44" s="0"/>
      <c r="AY44" s="0"/>
      <c r="AZ44" s="0"/>
      <c r="BA44" s="0"/>
    </row>
    <row r="45" customFormat="false" ht="12.9" hidden="false" customHeight="true" outlineLevel="0" collapsed="false">
      <c r="B45" s="184" t="s">
        <v>352</v>
      </c>
      <c r="C45" s="0"/>
      <c r="D45" s="0"/>
      <c r="E45" s="0"/>
      <c r="F45" s="0"/>
      <c r="G45" s="0"/>
      <c r="H45" s="0"/>
      <c r="I45" s="0"/>
      <c r="J45" s="0"/>
      <c r="K45" s="0"/>
      <c r="L45" s="0"/>
      <c r="M45" s="0"/>
      <c r="N45" s="0"/>
      <c r="O45" s="0"/>
      <c r="P45" s="0"/>
      <c r="Q45" s="0"/>
      <c r="R45" s="0"/>
      <c r="S45" s="0"/>
      <c r="T45" s="0"/>
      <c r="U45" s="0"/>
      <c r="V45" s="242"/>
      <c r="W45" s="242"/>
      <c r="X45" s="242"/>
      <c r="Y45" s="242"/>
      <c r="Z45" s="242"/>
      <c r="AA45" s="242"/>
      <c r="AB45" s="242"/>
      <c r="AC45" s="242"/>
      <c r="AD45" s="242"/>
      <c r="AE45" s="242"/>
      <c r="AF45" s="242"/>
      <c r="AG45" s="242"/>
      <c r="AH45" s="242"/>
      <c r="AI45" s="242"/>
      <c r="AJ45" s="242"/>
      <c r="AK45" s="242"/>
      <c r="AL45" s="242"/>
      <c r="AM45" s="242"/>
      <c r="AN45" s="242"/>
      <c r="AO45" s="242"/>
      <c r="AP45" s="242"/>
      <c r="AQ45" s="242"/>
      <c r="AR45" s="242"/>
      <c r="AS45" s="242"/>
      <c r="AT45" s="242"/>
      <c r="AU45" s="242"/>
      <c r="AV45" s="242"/>
      <c r="AW45" s="242"/>
      <c r="AX45" s="242"/>
      <c r="AY45" s="242"/>
      <c r="AZ45" s="242"/>
      <c r="BA45" s="242"/>
    </row>
    <row r="46" customFormat="false" ht="12.9" hidden="false" customHeight="true" outlineLevel="0" collapsed="false">
      <c r="B46" s="0"/>
      <c r="C46" s="0"/>
      <c r="D46" s="217" t="s">
        <v>320</v>
      </c>
      <c r="E46" s="0"/>
      <c r="F46" s="0"/>
      <c r="G46" s="0"/>
      <c r="H46" s="0"/>
      <c r="I46" s="0"/>
      <c r="J46" s="0"/>
      <c r="K46" s="0"/>
      <c r="L46" s="0"/>
      <c r="M46" s="0"/>
      <c r="N46" s="0"/>
      <c r="O46" s="0"/>
      <c r="P46" s="0"/>
      <c r="Q46" s="0"/>
      <c r="R46" s="0"/>
      <c r="S46" s="0"/>
      <c r="T46" s="0"/>
      <c r="U46" s="0"/>
      <c r="V46" s="242"/>
      <c r="W46" s="242"/>
      <c r="X46" s="242"/>
      <c r="Y46" s="242"/>
      <c r="Z46" s="242"/>
      <c r="AA46" s="242"/>
      <c r="AB46" s="242"/>
      <c r="AC46" s="242"/>
      <c r="AD46" s="242"/>
      <c r="AE46" s="242"/>
      <c r="AF46" s="242"/>
      <c r="AG46" s="242"/>
      <c r="AH46" s="242"/>
      <c r="AI46" s="242"/>
      <c r="AJ46" s="242"/>
      <c r="AK46" s="242"/>
      <c r="AL46" s="242"/>
      <c r="AM46" s="242"/>
      <c r="AN46" s="242"/>
      <c r="AO46" s="242"/>
      <c r="AP46" s="242"/>
      <c r="AQ46" s="242"/>
      <c r="AR46" s="242"/>
      <c r="AS46" s="242"/>
      <c r="AT46" s="242"/>
      <c r="AU46" s="242"/>
      <c r="AV46" s="242"/>
      <c r="AW46" s="242"/>
      <c r="AX46" s="242"/>
      <c r="AY46" s="242"/>
      <c r="AZ46" s="242"/>
      <c r="BA46" s="242"/>
    </row>
    <row r="47" customFormat="false" ht="12.9" hidden="false" customHeight="true" outlineLevel="0" collapsed="false">
      <c r="B47" s="193"/>
      <c r="C47" s="190"/>
      <c r="D47" s="190"/>
      <c r="E47" s="190" t="s">
        <v>353</v>
      </c>
      <c r="F47" s="190"/>
      <c r="G47" s="190"/>
      <c r="H47" s="190"/>
      <c r="I47" s="190"/>
      <c r="J47" s="270"/>
      <c r="K47" s="190"/>
      <c r="L47" s="190"/>
      <c r="M47" s="190"/>
      <c r="N47" s="190"/>
      <c r="O47" s="190"/>
      <c r="P47" s="190"/>
      <c r="Q47" s="190"/>
      <c r="R47" s="190"/>
      <c r="S47" s="190"/>
      <c r="T47" s="190"/>
      <c r="U47" s="190"/>
      <c r="V47" s="243"/>
      <c r="W47" s="243"/>
      <c r="X47" s="243"/>
      <c r="Y47" s="243"/>
      <c r="Z47" s="243"/>
      <c r="AA47" s="243"/>
      <c r="AB47" s="243"/>
      <c r="AC47" s="243"/>
      <c r="AD47" s="243"/>
      <c r="AE47" s="243"/>
      <c r="AF47" s="243"/>
      <c r="AG47" s="243"/>
      <c r="AH47" s="243"/>
      <c r="AI47" s="243"/>
      <c r="AJ47" s="243"/>
      <c r="AK47" s="243"/>
      <c r="AL47" s="243"/>
      <c r="AM47" s="243"/>
      <c r="AN47" s="243"/>
      <c r="AO47" s="243"/>
      <c r="AP47" s="243"/>
      <c r="AQ47" s="243"/>
      <c r="AR47" s="243"/>
      <c r="AS47" s="243"/>
      <c r="AT47" s="243"/>
      <c r="AU47" s="243"/>
      <c r="AV47" s="243"/>
      <c r="AW47" s="243"/>
      <c r="AX47" s="243"/>
      <c r="AY47" s="244"/>
      <c r="AZ47" s="242"/>
      <c r="BA47" s="242"/>
    </row>
    <row r="48" customFormat="false" ht="12.9" hidden="false" customHeight="true" outlineLevel="0" collapsed="false">
      <c r="B48" s="193" t="s">
        <v>354</v>
      </c>
      <c r="C48" s="190"/>
      <c r="D48" s="190"/>
      <c r="E48" s="190"/>
      <c r="F48" s="190"/>
      <c r="G48" s="190"/>
      <c r="H48" s="190"/>
      <c r="I48" s="271"/>
      <c r="J48" s="272" t="s">
        <v>355</v>
      </c>
      <c r="K48" s="249" t="s">
        <v>356</v>
      </c>
      <c r="L48" s="249"/>
      <c r="M48" s="249"/>
      <c r="N48" s="249"/>
      <c r="O48" s="249"/>
      <c r="P48" s="249"/>
      <c r="Q48" s="249"/>
      <c r="R48" s="249"/>
      <c r="S48" s="249"/>
      <c r="T48" s="249"/>
      <c r="U48" s="249"/>
      <c r="V48" s="250"/>
      <c r="W48" s="250"/>
      <c r="X48" s="250"/>
      <c r="Y48" s="250"/>
      <c r="Z48" s="250"/>
      <c r="AA48" s="250"/>
      <c r="AB48" s="250"/>
      <c r="AC48" s="250"/>
      <c r="AD48" s="250"/>
      <c r="AE48" s="250"/>
      <c r="AF48" s="250"/>
      <c r="AG48" s="272" t="s">
        <v>262</v>
      </c>
      <c r="AH48" s="250" t="s">
        <v>357</v>
      </c>
      <c r="AI48" s="250"/>
      <c r="AJ48" s="250"/>
      <c r="AK48" s="250"/>
      <c r="AL48" s="250"/>
      <c r="AM48" s="250"/>
      <c r="AN48" s="250"/>
      <c r="AO48" s="250"/>
      <c r="AP48" s="250"/>
      <c r="AQ48" s="250"/>
      <c r="AR48" s="250"/>
      <c r="AS48" s="250"/>
      <c r="AT48" s="250"/>
      <c r="AU48" s="250"/>
      <c r="AV48" s="250"/>
      <c r="AW48" s="250"/>
      <c r="AX48" s="250"/>
      <c r="AY48" s="251"/>
      <c r="AZ48" s="242"/>
      <c r="BA48" s="242"/>
    </row>
    <row r="49" customFormat="false" ht="12.9" hidden="false" customHeight="true" outlineLevel="0" collapsed="false">
      <c r="B49" s="226" t="s">
        <v>358</v>
      </c>
      <c r="C49" s="206"/>
      <c r="D49" s="206"/>
      <c r="E49" s="206"/>
      <c r="F49" s="206"/>
      <c r="G49" s="206"/>
      <c r="H49" s="206"/>
      <c r="I49" s="252"/>
      <c r="J49" s="273" t="s">
        <v>355</v>
      </c>
      <c r="K49" s="206" t="s">
        <v>359</v>
      </c>
      <c r="L49" s="206"/>
      <c r="M49" s="206"/>
      <c r="N49" s="206"/>
      <c r="O49" s="206"/>
      <c r="P49" s="206"/>
      <c r="Q49" s="206"/>
      <c r="R49" s="206"/>
      <c r="S49" s="206"/>
      <c r="T49" s="206"/>
      <c r="U49" s="206"/>
      <c r="V49" s="245"/>
      <c r="W49" s="245"/>
      <c r="X49" s="245"/>
      <c r="Y49" s="245"/>
      <c r="Z49" s="273" t="s">
        <v>262</v>
      </c>
      <c r="AA49" s="245" t="s">
        <v>357</v>
      </c>
      <c r="AB49" s="245"/>
      <c r="AC49" s="245"/>
      <c r="AD49" s="245"/>
      <c r="AE49" s="245"/>
      <c r="AF49" s="245"/>
      <c r="AG49" s="245"/>
      <c r="AH49" s="245"/>
      <c r="AI49" s="245"/>
      <c r="AJ49" s="245"/>
      <c r="AK49" s="245"/>
      <c r="AL49" s="245"/>
      <c r="AM49" s="245"/>
      <c r="AN49" s="245"/>
      <c r="AO49" s="245"/>
      <c r="AP49" s="245"/>
      <c r="AQ49" s="245"/>
      <c r="AR49" s="245"/>
      <c r="AS49" s="245"/>
      <c r="AT49" s="245"/>
      <c r="AU49" s="245"/>
      <c r="AV49" s="245"/>
      <c r="AW49" s="245"/>
      <c r="AX49" s="245"/>
      <c r="AY49" s="263"/>
      <c r="AZ49" s="242"/>
      <c r="BA49" s="242"/>
    </row>
    <row r="50" customFormat="false" ht="12.9" hidden="false" customHeight="true" outlineLevel="0" collapsed="false">
      <c r="B50" s="259" t="s">
        <v>360</v>
      </c>
      <c r="C50" s="260"/>
      <c r="D50" s="260"/>
      <c r="E50" s="260"/>
      <c r="F50" s="260"/>
      <c r="G50" s="260"/>
      <c r="H50" s="260"/>
      <c r="I50" s="274"/>
      <c r="J50" s="275" t="s">
        <v>361</v>
      </c>
      <c r="K50" s="260" t="s">
        <v>362</v>
      </c>
      <c r="L50" s="260"/>
      <c r="M50" s="260"/>
      <c r="N50" s="260"/>
      <c r="O50" s="260"/>
      <c r="P50" s="260"/>
      <c r="Q50" s="260"/>
      <c r="R50" s="260"/>
      <c r="S50" s="260"/>
      <c r="T50" s="260"/>
      <c r="U50" s="260"/>
      <c r="V50" s="264"/>
      <c r="W50" s="264"/>
      <c r="X50" s="264"/>
      <c r="Y50" s="264"/>
      <c r="Z50" s="264"/>
      <c r="AA50" s="264"/>
      <c r="AB50" s="264"/>
      <c r="AC50" s="264"/>
      <c r="AD50" s="264"/>
      <c r="AE50" s="264"/>
      <c r="AF50" s="264"/>
      <c r="AG50" s="264"/>
      <c r="AH50" s="264"/>
      <c r="AI50" s="264"/>
      <c r="AJ50" s="275" t="s">
        <v>262</v>
      </c>
      <c r="AK50" s="264" t="s">
        <v>357</v>
      </c>
      <c r="AL50" s="264"/>
      <c r="AM50" s="264"/>
      <c r="AN50" s="264"/>
      <c r="AO50" s="264"/>
      <c r="AP50" s="264"/>
      <c r="AQ50" s="264"/>
      <c r="AR50" s="264"/>
      <c r="AS50" s="264"/>
      <c r="AT50" s="264"/>
      <c r="AU50" s="264"/>
      <c r="AV50" s="264"/>
      <c r="AW50" s="264"/>
      <c r="AX50" s="264"/>
      <c r="AY50" s="265"/>
      <c r="AZ50" s="242"/>
      <c r="BA50" s="242"/>
    </row>
    <row r="51" customFormat="false" ht="12.9" hidden="false" customHeight="true" outlineLevel="0" collapsed="false">
      <c r="B51" s="213" t="s">
        <v>363</v>
      </c>
      <c r="C51" s="196"/>
      <c r="D51" s="196"/>
      <c r="E51" s="196"/>
      <c r="F51" s="196"/>
      <c r="G51" s="196"/>
      <c r="H51" s="196"/>
      <c r="I51" s="276"/>
      <c r="J51" s="277" t="s">
        <v>355</v>
      </c>
      <c r="K51" s="267" t="s">
        <v>110</v>
      </c>
      <c r="L51" s="267"/>
      <c r="M51" s="267"/>
      <c r="N51" s="267"/>
      <c r="O51" s="267" t="s">
        <v>254</v>
      </c>
      <c r="P51" s="268"/>
      <c r="Q51" s="268"/>
      <c r="R51" s="268"/>
      <c r="S51" s="268"/>
      <c r="T51" s="268"/>
      <c r="U51" s="268"/>
      <c r="V51" s="268"/>
      <c r="W51" s="268"/>
      <c r="X51" s="268"/>
      <c r="Y51" s="268"/>
      <c r="Z51" s="268"/>
      <c r="AA51" s="268"/>
      <c r="AB51" s="268"/>
      <c r="AC51" s="268"/>
      <c r="AD51" s="268"/>
      <c r="AE51" s="268"/>
      <c r="AF51" s="268"/>
      <c r="AG51" s="268"/>
      <c r="AH51" s="268"/>
      <c r="AI51" s="268"/>
      <c r="AJ51" s="268"/>
      <c r="AK51" s="268"/>
      <c r="AL51" s="268"/>
      <c r="AM51" s="268"/>
      <c r="AN51" s="268"/>
      <c r="AO51" s="268"/>
      <c r="AP51" s="268"/>
      <c r="AQ51" s="268"/>
      <c r="AR51" s="268"/>
      <c r="AS51" s="268"/>
      <c r="AT51" s="268"/>
      <c r="AU51" s="268"/>
      <c r="AV51" s="268"/>
      <c r="AW51" s="268"/>
      <c r="AX51" s="267" t="s">
        <v>255</v>
      </c>
      <c r="AY51" s="269"/>
    </row>
    <row r="52" customFormat="false" ht="3" hidden="false" customHeight="true" outlineLevel="0" collapsed="false">
      <c r="B52" s="0"/>
      <c r="C52" s="0"/>
      <c r="D52" s="0"/>
      <c r="E52" s="0"/>
      <c r="F52" s="0"/>
      <c r="G52" s="0"/>
      <c r="H52" s="0"/>
      <c r="I52" s="0"/>
      <c r="J52" s="0"/>
      <c r="K52" s="0"/>
      <c r="L52" s="0"/>
      <c r="M52" s="0"/>
      <c r="N52" s="0"/>
      <c r="O52" s="0"/>
      <c r="P52" s="0"/>
      <c r="Q52" s="0"/>
      <c r="R52" s="0"/>
      <c r="S52" s="0"/>
      <c r="T52" s="0"/>
      <c r="U52" s="0"/>
      <c r="V52" s="0"/>
      <c r="W52" s="0"/>
      <c r="X52" s="0"/>
      <c r="Y52" s="0"/>
      <c r="Z52" s="0"/>
      <c r="AA52" s="0"/>
      <c r="AB52" s="0"/>
      <c r="AC52" s="0"/>
      <c r="AD52" s="0"/>
      <c r="AE52" s="0"/>
      <c r="AF52" s="0"/>
      <c r="AG52" s="0"/>
      <c r="AH52" s="0"/>
      <c r="AI52" s="0"/>
      <c r="AJ52" s="0"/>
      <c r="AK52" s="0"/>
      <c r="AL52" s="0"/>
      <c r="AM52" s="0"/>
      <c r="AN52" s="0"/>
      <c r="AO52" s="0"/>
      <c r="AP52" s="0"/>
      <c r="AQ52" s="0"/>
      <c r="AR52" s="0"/>
      <c r="AS52" s="0"/>
      <c r="AT52" s="0"/>
      <c r="AU52" s="0"/>
      <c r="AV52" s="0"/>
      <c r="AW52" s="0"/>
      <c r="AX52" s="0"/>
      <c r="AY52" s="0"/>
    </row>
    <row r="53" customFormat="false" ht="1.25" hidden="false" customHeight="true" outlineLevel="0" collapsed="false">
      <c r="B53" s="0"/>
      <c r="C53" s="0"/>
      <c r="D53" s="0"/>
      <c r="E53" s="0"/>
      <c r="F53" s="0"/>
      <c r="G53" s="0"/>
      <c r="H53" s="0"/>
      <c r="I53" s="0"/>
      <c r="J53" s="0"/>
      <c r="K53" s="0"/>
      <c r="L53" s="0"/>
      <c r="M53" s="0"/>
      <c r="N53" s="0"/>
      <c r="O53" s="0"/>
      <c r="P53" s="0"/>
      <c r="Q53" s="0"/>
      <c r="R53" s="0"/>
      <c r="S53" s="0"/>
      <c r="T53" s="0"/>
      <c r="U53" s="0"/>
      <c r="V53" s="0"/>
      <c r="W53" s="0"/>
      <c r="X53" s="0"/>
      <c r="Y53" s="0"/>
      <c r="Z53" s="0"/>
      <c r="AA53" s="0"/>
      <c r="AB53" s="0"/>
      <c r="AC53" s="0"/>
      <c r="AD53" s="0"/>
      <c r="AE53" s="0"/>
      <c r="AF53" s="0"/>
      <c r="AG53" s="0"/>
      <c r="AH53" s="0"/>
      <c r="AI53" s="0"/>
      <c r="AJ53" s="0"/>
      <c r="AK53" s="0"/>
      <c r="AL53" s="0"/>
      <c r="AM53" s="0"/>
      <c r="AN53" s="0"/>
      <c r="AO53" s="0"/>
      <c r="AP53" s="0"/>
      <c r="AQ53" s="0"/>
      <c r="AR53" s="0"/>
      <c r="AS53" s="0"/>
      <c r="AT53" s="0"/>
      <c r="AU53" s="0"/>
      <c r="AV53" s="0"/>
      <c r="AW53" s="0"/>
      <c r="AX53" s="0"/>
      <c r="AY53" s="0"/>
    </row>
    <row r="54" customFormat="false" ht="12.9" hidden="false" customHeight="true" outlineLevel="0" collapsed="false">
      <c r="B54" s="217" t="s">
        <v>364</v>
      </c>
      <c r="C54" s="0"/>
      <c r="D54" s="0"/>
      <c r="E54" s="0"/>
      <c r="F54" s="0"/>
      <c r="G54" s="0"/>
      <c r="H54" s="0"/>
      <c r="I54" s="0"/>
      <c r="J54" s="0"/>
      <c r="K54" s="0"/>
      <c r="L54" s="0"/>
      <c r="M54" s="0"/>
      <c r="N54" s="0"/>
      <c r="O54" s="0"/>
      <c r="P54" s="0"/>
      <c r="Q54" s="0"/>
      <c r="R54" s="0"/>
      <c r="S54" s="0"/>
      <c r="T54" s="0"/>
      <c r="U54" s="0"/>
      <c r="V54" s="0"/>
      <c r="W54" s="0"/>
      <c r="X54" s="0"/>
      <c r="Y54" s="0"/>
      <c r="Z54" s="0"/>
      <c r="AA54" s="0"/>
      <c r="AB54" s="0"/>
      <c r="AC54" s="0"/>
      <c r="AD54" s="0"/>
      <c r="AE54" s="0"/>
      <c r="AF54" s="0"/>
      <c r="AG54" s="0"/>
      <c r="AH54" s="0"/>
      <c r="AI54" s="0"/>
      <c r="AJ54" s="0"/>
      <c r="AK54" s="0"/>
      <c r="AL54" s="0"/>
      <c r="AM54" s="0"/>
      <c r="AN54" s="0"/>
      <c r="AO54" s="0"/>
      <c r="AP54" s="0"/>
      <c r="AQ54" s="0"/>
      <c r="AR54" s="0"/>
      <c r="AS54" s="0"/>
      <c r="AT54" s="0"/>
      <c r="AU54" s="0"/>
      <c r="AV54" s="0"/>
      <c r="AW54" s="0"/>
      <c r="AX54" s="0"/>
      <c r="AY54" s="0"/>
    </row>
    <row r="55" customFormat="false" ht="12.9" hidden="false" customHeight="true" outlineLevel="0" collapsed="false">
      <c r="B55" s="0"/>
      <c r="C55" s="217" t="s">
        <v>365</v>
      </c>
      <c r="D55" s="0"/>
      <c r="E55" s="0"/>
      <c r="F55" s="0"/>
      <c r="G55" s="0"/>
      <c r="H55" s="0"/>
      <c r="I55" s="0"/>
      <c r="J55" s="0"/>
      <c r="K55" s="0"/>
      <c r="L55" s="0"/>
      <c r="M55" s="0"/>
      <c r="N55" s="0"/>
      <c r="O55" s="0"/>
      <c r="P55" s="0"/>
      <c r="Q55" s="0"/>
      <c r="R55" s="0"/>
      <c r="S55" s="0"/>
      <c r="T55" s="0"/>
      <c r="U55" s="0"/>
      <c r="V55" s="0"/>
      <c r="W55" s="0"/>
      <c r="X55" s="0"/>
      <c r="Y55" s="0"/>
      <c r="Z55" s="0"/>
      <c r="AA55" s="0"/>
      <c r="AB55" s="0"/>
      <c r="AC55" s="0"/>
      <c r="AD55" s="0"/>
      <c r="AE55" s="0"/>
      <c r="AF55" s="0"/>
      <c r="AG55" s="0"/>
      <c r="AH55" s="0"/>
      <c r="AI55" s="0"/>
      <c r="AJ55" s="0"/>
      <c r="AK55" s="0"/>
      <c r="AL55" s="0"/>
      <c r="AM55" s="0"/>
      <c r="AN55" s="0"/>
      <c r="AO55" s="0"/>
      <c r="AP55" s="0"/>
      <c r="AQ55" s="0"/>
      <c r="AR55" s="0"/>
      <c r="AS55" s="0"/>
      <c r="AT55" s="0"/>
      <c r="AU55" s="0"/>
      <c r="AV55" s="0"/>
      <c r="AW55" s="0"/>
      <c r="AX55" s="0"/>
      <c r="AY55" s="0"/>
    </row>
    <row r="56" customFormat="false" ht="3.65" hidden="false" customHeight="true" outlineLevel="0" collapsed="false">
      <c r="B56" s="0"/>
      <c r="C56" s="0"/>
      <c r="D56" s="0"/>
      <c r="E56" s="0"/>
      <c r="F56" s="0"/>
      <c r="G56" s="0"/>
      <c r="H56" s="0"/>
      <c r="I56" s="0"/>
      <c r="J56" s="0"/>
      <c r="K56" s="0"/>
      <c r="L56" s="0"/>
      <c r="M56" s="0"/>
      <c r="N56" s="0"/>
      <c r="O56" s="0"/>
      <c r="P56" s="0"/>
      <c r="Q56" s="0"/>
      <c r="R56" s="0"/>
      <c r="S56" s="0"/>
      <c r="T56" s="0"/>
      <c r="U56" s="0"/>
      <c r="V56" s="0"/>
      <c r="W56" s="0"/>
      <c r="X56" s="0"/>
      <c r="Y56" s="0"/>
      <c r="Z56" s="0"/>
      <c r="AA56" s="0"/>
      <c r="AB56" s="0"/>
      <c r="AC56" s="0"/>
      <c r="AD56" s="0"/>
      <c r="AE56" s="0"/>
      <c r="AF56" s="0"/>
      <c r="AG56" s="0"/>
      <c r="AH56" s="0"/>
      <c r="AI56" s="0"/>
      <c r="AJ56" s="0"/>
      <c r="AK56" s="0"/>
      <c r="AL56" s="0"/>
      <c r="AM56" s="0"/>
      <c r="AN56" s="0"/>
      <c r="AO56" s="0"/>
      <c r="AP56" s="0"/>
      <c r="AQ56" s="0"/>
      <c r="AR56" s="0"/>
      <c r="AS56" s="0"/>
      <c r="AT56" s="0"/>
      <c r="AU56" s="0"/>
      <c r="AV56" s="0"/>
      <c r="AW56" s="0"/>
      <c r="AX56" s="0"/>
      <c r="AY56" s="0"/>
    </row>
    <row r="57" customFormat="false" ht="8.15" hidden="false" customHeight="true" outlineLevel="0" collapsed="false">
      <c r="B57" s="193"/>
      <c r="C57" s="190"/>
      <c r="D57" s="190"/>
      <c r="E57" s="190"/>
      <c r="F57" s="190"/>
      <c r="G57" s="190"/>
      <c r="H57" s="190"/>
      <c r="I57" s="190"/>
      <c r="J57" s="190"/>
      <c r="K57" s="190"/>
      <c r="L57" s="190"/>
      <c r="M57" s="190"/>
      <c r="N57" s="190"/>
      <c r="O57" s="190"/>
      <c r="P57" s="190"/>
      <c r="Q57" s="190"/>
      <c r="R57" s="190"/>
      <c r="S57" s="190"/>
      <c r="T57" s="190"/>
      <c r="U57" s="190"/>
      <c r="V57" s="190"/>
      <c r="W57" s="190"/>
      <c r="X57" s="190"/>
      <c r="Y57" s="190"/>
      <c r="Z57" s="190"/>
      <c r="AA57" s="190"/>
      <c r="AB57" s="190"/>
      <c r="AC57" s="190"/>
      <c r="AD57" s="190"/>
      <c r="AE57" s="190"/>
      <c r="AF57" s="190"/>
      <c r="AG57" s="190"/>
      <c r="AH57" s="190"/>
      <c r="AI57" s="190"/>
      <c r="AJ57" s="190"/>
      <c r="AK57" s="190"/>
      <c r="AL57" s="190"/>
      <c r="AM57" s="190"/>
      <c r="AN57" s="190"/>
      <c r="AO57" s="190"/>
      <c r="AP57" s="190"/>
      <c r="AQ57" s="190"/>
      <c r="AR57" s="190"/>
      <c r="AS57" s="190"/>
      <c r="AT57" s="190"/>
      <c r="AU57" s="190"/>
      <c r="AV57" s="190"/>
      <c r="AW57" s="190"/>
      <c r="AX57" s="190"/>
      <c r="AY57" s="215"/>
    </row>
    <row r="58" customFormat="false" ht="12.9" hidden="false" customHeight="true" outlineLevel="0" collapsed="false">
      <c r="B58" s="226"/>
      <c r="C58" s="206" t="s">
        <v>366</v>
      </c>
      <c r="D58" s="206"/>
      <c r="E58" s="206"/>
      <c r="F58" s="206"/>
      <c r="G58" s="206"/>
      <c r="H58" s="206"/>
      <c r="I58" s="206"/>
      <c r="J58" s="206"/>
      <c r="K58" s="206"/>
      <c r="L58" s="206"/>
      <c r="M58" s="206"/>
      <c r="N58" s="206"/>
      <c r="O58" s="206"/>
      <c r="P58" s="206"/>
      <c r="Q58" s="206"/>
      <c r="R58" s="206"/>
      <c r="S58" s="206"/>
      <c r="T58" s="206"/>
      <c r="U58" s="206"/>
      <c r="V58" s="206"/>
      <c r="W58" s="206"/>
      <c r="X58" s="206"/>
      <c r="Y58" s="206"/>
      <c r="Z58" s="206"/>
      <c r="AA58" s="206"/>
      <c r="AB58" s="206"/>
      <c r="AC58" s="206"/>
      <c r="AD58" s="206"/>
      <c r="AE58" s="206"/>
      <c r="AF58" s="206"/>
      <c r="AG58" s="206"/>
      <c r="AH58" s="206"/>
      <c r="AI58" s="206"/>
      <c r="AJ58" s="206"/>
      <c r="AK58" s="206"/>
      <c r="AL58" s="206"/>
      <c r="AM58" s="206"/>
      <c r="AN58" s="206"/>
      <c r="AO58" s="206"/>
      <c r="AP58" s="206"/>
      <c r="AQ58" s="206"/>
      <c r="AR58" s="206"/>
      <c r="AS58" s="206"/>
      <c r="AT58" s="206"/>
      <c r="AU58" s="206"/>
      <c r="AV58" s="206"/>
      <c r="AW58" s="206"/>
      <c r="AX58" s="206"/>
      <c r="AY58" s="227"/>
    </row>
    <row r="59" customFormat="false" ht="8.15" hidden="false" customHeight="true" outlineLevel="0" collapsed="false">
      <c r="B59" s="226"/>
      <c r="C59" s="206"/>
      <c r="D59" s="206"/>
      <c r="E59" s="206"/>
      <c r="F59" s="206"/>
      <c r="G59" s="206"/>
      <c r="H59" s="206"/>
      <c r="I59" s="206"/>
      <c r="J59" s="206"/>
      <c r="K59" s="206"/>
      <c r="L59" s="206"/>
      <c r="M59" s="206"/>
      <c r="N59" s="206"/>
      <c r="O59" s="206"/>
      <c r="P59" s="206"/>
      <c r="Q59" s="206"/>
      <c r="R59" s="206"/>
      <c r="S59" s="206"/>
      <c r="T59" s="206"/>
      <c r="U59" s="206"/>
      <c r="V59" s="206"/>
      <c r="W59" s="206"/>
      <c r="X59" s="206"/>
      <c r="Y59" s="206"/>
      <c r="Z59" s="206"/>
      <c r="AA59" s="206"/>
      <c r="AB59" s="206"/>
      <c r="AC59" s="206"/>
      <c r="AD59" s="206"/>
      <c r="AE59" s="206"/>
      <c r="AF59" s="206"/>
      <c r="AG59" s="206"/>
      <c r="AH59" s="206"/>
      <c r="AI59" s="206"/>
      <c r="AJ59" s="206"/>
      <c r="AK59" s="206"/>
      <c r="AL59" s="206"/>
      <c r="AM59" s="206"/>
      <c r="AN59" s="206"/>
      <c r="AO59" s="206"/>
      <c r="AP59" s="206"/>
      <c r="AQ59" s="206"/>
      <c r="AR59" s="206"/>
      <c r="AS59" s="206"/>
      <c r="AT59" s="206"/>
      <c r="AU59" s="206"/>
      <c r="AV59" s="206"/>
      <c r="AW59" s="206"/>
      <c r="AX59" s="206"/>
      <c r="AY59" s="227"/>
    </row>
    <row r="60" customFormat="false" ht="12.9" hidden="false" customHeight="true" outlineLevel="0" collapsed="false">
      <c r="B60" s="226"/>
      <c r="C60" s="206"/>
      <c r="D60" s="206"/>
      <c r="E60" s="206"/>
      <c r="F60" s="206"/>
      <c r="G60" s="206"/>
      <c r="H60" s="206"/>
      <c r="I60" s="206"/>
      <c r="J60" s="206"/>
      <c r="K60" s="206"/>
      <c r="L60" s="206"/>
      <c r="M60" s="206"/>
      <c r="N60" s="206"/>
      <c r="O60" s="206"/>
      <c r="P60" s="206"/>
      <c r="Q60" s="206"/>
      <c r="R60" s="206"/>
      <c r="S60" s="0"/>
      <c r="T60" s="206" t="s">
        <v>301</v>
      </c>
      <c r="U60" s="278"/>
      <c r="V60" s="273"/>
      <c r="W60" s="273"/>
      <c r="X60" s="206" t="s">
        <v>216</v>
      </c>
      <c r="Y60" s="273"/>
      <c r="Z60" s="273"/>
      <c r="AA60" s="206" t="s">
        <v>270</v>
      </c>
      <c r="AB60" s="273"/>
      <c r="AC60" s="273"/>
      <c r="AD60" s="206" t="s">
        <v>367</v>
      </c>
      <c r="AE60" s="206"/>
      <c r="AF60" s="206" t="s">
        <v>368</v>
      </c>
      <c r="AG60" s="206"/>
      <c r="AH60" s="206"/>
      <c r="AI60" s="206"/>
      <c r="AJ60" s="206"/>
      <c r="AK60" s="245"/>
      <c r="AL60" s="279"/>
      <c r="AM60" s="279"/>
      <c r="AN60" s="279"/>
      <c r="AO60" s="279"/>
      <c r="AP60" s="279"/>
      <c r="AQ60" s="279"/>
      <c r="AR60" s="279"/>
      <c r="AS60" s="279"/>
      <c r="AT60" s="279"/>
      <c r="AU60" s="245"/>
      <c r="AV60" s="206"/>
      <c r="AW60" s="206"/>
      <c r="AX60" s="206"/>
      <c r="AY60" s="227"/>
    </row>
    <row r="61" customFormat="false" ht="12.9" hidden="false" customHeight="true" outlineLevel="0" collapsed="false">
      <c r="B61" s="226"/>
      <c r="C61" s="206"/>
      <c r="D61" s="206"/>
      <c r="E61" s="206"/>
      <c r="F61" s="206"/>
      <c r="G61" s="206"/>
      <c r="H61" s="206"/>
      <c r="I61" s="206"/>
      <c r="J61" s="206"/>
      <c r="K61" s="206"/>
      <c r="L61" s="206"/>
      <c r="M61" s="206"/>
      <c r="N61" s="206"/>
      <c r="O61" s="206"/>
      <c r="P61" s="206"/>
      <c r="Q61" s="206"/>
      <c r="R61" s="206"/>
      <c r="S61" s="206"/>
      <c r="T61" s="206"/>
      <c r="U61" s="206"/>
      <c r="V61" s="206"/>
      <c r="W61" s="206"/>
      <c r="X61" s="206"/>
      <c r="Y61" s="206"/>
      <c r="Z61" s="206"/>
      <c r="AA61" s="206"/>
      <c r="AB61" s="206"/>
      <c r="AC61" s="206"/>
      <c r="AD61" s="206"/>
      <c r="AE61" s="206"/>
      <c r="AF61" s="206" t="s">
        <v>369</v>
      </c>
      <c r="AG61" s="278"/>
      <c r="AH61" s="206"/>
      <c r="AI61" s="206"/>
      <c r="AJ61" s="245"/>
      <c r="AK61" s="245"/>
      <c r="AL61" s="279"/>
      <c r="AM61" s="279"/>
      <c r="AN61" s="279"/>
      <c r="AO61" s="279"/>
      <c r="AP61" s="279"/>
      <c r="AQ61" s="279"/>
      <c r="AR61" s="279"/>
      <c r="AS61" s="279"/>
      <c r="AT61" s="279"/>
      <c r="AU61" s="255" t="s">
        <v>370</v>
      </c>
      <c r="AV61" s="206"/>
      <c r="AW61" s="206"/>
      <c r="AX61" s="206"/>
      <c r="AY61" s="227"/>
    </row>
    <row r="62" customFormat="false" ht="7.25" hidden="false" customHeight="true" outlineLevel="0" collapsed="false">
      <c r="B62" s="213"/>
      <c r="C62" s="196"/>
      <c r="D62" s="196"/>
      <c r="E62" s="196"/>
      <c r="F62" s="196"/>
      <c r="G62" s="196"/>
      <c r="H62" s="196"/>
      <c r="I62" s="196"/>
      <c r="J62" s="196"/>
      <c r="K62" s="196"/>
      <c r="L62" s="196"/>
      <c r="M62" s="196"/>
      <c r="N62" s="196"/>
      <c r="O62" s="196"/>
      <c r="P62" s="196"/>
      <c r="Q62" s="196"/>
      <c r="R62" s="196"/>
      <c r="S62" s="196"/>
      <c r="T62" s="196"/>
      <c r="U62" s="196"/>
      <c r="V62" s="196"/>
      <c r="W62" s="196"/>
      <c r="X62" s="196"/>
      <c r="Y62" s="196"/>
      <c r="Z62" s="196"/>
      <c r="AA62" s="196"/>
      <c r="AB62" s="196"/>
      <c r="AC62" s="196"/>
      <c r="AD62" s="196"/>
      <c r="AE62" s="196"/>
      <c r="AF62" s="196"/>
      <c r="AG62" s="196"/>
      <c r="AH62" s="196"/>
      <c r="AI62" s="196"/>
      <c r="AJ62" s="196"/>
      <c r="AK62" s="196"/>
      <c r="AL62" s="196"/>
      <c r="AM62" s="196"/>
      <c r="AN62" s="196"/>
      <c r="AO62" s="196"/>
      <c r="AP62" s="196"/>
      <c r="AQ62" s="196"/>
      <c r="AR62" s="196"/>
      <c r="AS62" s="196"/>
      <c r="AT62" s="196"/>
      <c r="AU62" s="196"/>
      <c r="AV62" s="196"/>
      <c r="AW62" s="196"/>
      <c r="AX62" s="196"/>
      <c r="AY62" s="231"/>
    </row>
  </sheetData>
  <mergeCells count="6">
    <mergeCell ref="N21:AW21"/>
    <mergeCell ref="N35:AW35"/>
    <mergeCell ref="N43:AW43"/>
    <mergeCell ref="P51:AW51"/>
    <mergeCell ref="AL60:AT60"/>
    <mergeCell ref="AL61:AT61"/>
  </mergeCells>
  <printOptions headings="false" gridLines="false" gridLinesSet="true" horizontalCentered="false" verticalCentered="false"/>
  <pageMargins left="0.511805555555555" right="0.511805555555555" top="0.747916666666667" bottom="0.354166666666667" header="0.511805555555555" footer="0.511805555555555"/>
  <pageSetup paperSize="9"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Footer/>
  </headerFooter>
</worksheet>
</file>

<file path=xl/worksheets/sheet9.xml><?xml version="1.0" encoding="utf-8"?>
<worksheet xmlns="http://schemas.openxmlformats.org/spreadsheetml/2006/main" xmlns:r="http://schemas.openxmlformats.org/officeDocument/2006/relationships">
  <sheetPr filterMode="false">
    <tabColor rgb="FF00B0F0"/>
    <pageSetUpPr fitToPage="false"/>
  </sheetPr>
  <dimension ref="A1:BP306"/>
  <sheetViews>
    <sheetView windowProtection="false" showFormulas="false" showGridLines="true" showRowColHeaders="true" showZeros="true" rightToLeft="false" tabSelected="false" showOutlineSymbols="true" defaultGridColor="true" view="normal" topLeftCell="A49" colorId="64" zoomScale="100" zoomScaleNormal="100" zoomScalePageLayoutView="100" workbookViewId="0">
      <selection pane="topLeft" activeCell="BI16" activeCellId="0" sqref="BI16"/>
    </sheetView>
  </sheetViews>
  <sheetFormatPr defaultRowHeight="15"/>
  <cols>
    <col collapsed="false" hidden="false" max="1" min="1" style="217" width="1.52263374485597"/>
    <col collapsed="false" hidden="false" max="11" min="2" style="217" width="0.979423868312757"/>
    <col collapsed="false" hidden="false" max="21" min="12" style="217" width="1.74074074074074"/>
    <col collapsed="false" hidden="false" max="31" min="22" style="217" width="2.7201646090535"/>
    <col collapsed="false" hidden="false" max="51" min="32" style="217" width="1.30864197530864"/>
    <col collapsed="false" hidden="false" max="52" min="52" style="217" width="1.09053497942387"/>
    <col collapsed="false" hidden="false" max="67" min="53" style="217" width="1.52263374485597"/>
    <col collapsed="false" hidden="true" max="68" min="68" style="217" width="0"/>
    <col collapsed="false" hidden="false" max="1025" min="69" style="217" width="1.52263374485597"/>
  </cols>
  <sheetData>
    <row r="1" customFormat="false" ht="15" hidden="false" customHeight="true" outlineLevel="0" collapsed="false">
      <c r="A1" s="182"/>
      <c r="B1" s="182" t="s">
        <v>371</v>
      </c>
      <c r="C1" s="0"/>
      <c r="D1" s="0"/>
      <c r="E1" s="0"/>
      <c r="F1" s="0"/>
      <c r="G1" s="0"/>
      <c r="H1" s="0"/>
      <c r="I1" s="0"/>
      <c r="J1" s="0"/>
      <c r="K1" s="0"/>
      <c r="L1" s="0"/>
      <c r="M1" s="0"/>
      <c r="N1" s="0"/>
      <c r="O1" s="0"/>
      <c r="P1" s="0"/>
      <c r="Q1" s="0"/>
      <c r="R1" s="0"/>
      <c r="S1" s="0"/>
      <c r="T1" s="0"/>
      <c r="U1" s="0"/>
      <c r="V1" s="0"/>
      <c r="W1" s="0"/>
      <c r="X1" s="0"/>
      <c r="Y1" s="0"/>
      <c r="Z1" s="0"/>
      <c r="AA1" s="0"/>
      <c r="AB1" s="0"/>
      <c r="AC1" s="0"/>
      <c r="AD1" s="0"/>
      <c r="AE1" s="0"/>
      <c r="AF1" s="0"/>
      <c r="AG1" s="0"/>
      <c r="AH1" s="0"/>
      <c r="AI1" s="0"/>
      <c r="AJ1" s="0"/>
      <c r="AK1" s="0"/>
      <c r="AL1" s="0"/>
      <c r="AM1" s="0"/>
      <c r="AN1" s="0"/>
      <c r="AO1" s="0"/>
      <c r="AP1" s="0"/>
      <c r="AQ1" s="0"/>
      <c r="AR1" s="0"/>
      <c r="AS1" s="0"/>
      <c r="AT1" s="0"/>
      <c r="AU1" s="0"/>
      <c r="AV1" s="0"/>
      <c r="AW1" s="0"/>
      <c r="AX1" s="0"/>
      <c r="AY1" s="0"/>
      <c r="AZ1" s="0"/>
      <c r="BP1" s="0"/>
    </row>
    <row r="2" customFormat="false" ht="15" hidden="false" customHeight="true" outlineLevel="0" collapsed="false">
      <c r="B2" s="0"/>
      <c r="C2" s="0"/>
      <c r="D2" s="0"/>
      <c r="E2" s="0"/>
      <c r="F2" s="0"/>
      <c r="G2" s="0"/>
      <c r="H2" s="0"/>
      <c r="I2" s="0"/>
      <c r="J2" s="0"/>
      <c r="K2" s="0"/>
      <c r="L2" s="181" t="s">
        <v>372</v>
      </c>
      <c r="M2" s="0"/>
      <c r="N2" s="0"/>
      <c r="O2" s="0"/>
      <c r="P2" s="0"/>
      <c r="Q2" s="0"/>
      <c r="R2" s="0"/>
      <c r="S2" s="0"/>
      <c r="T2" s="0"/>
      <c r="U2" s="0"/>
      <c r="V2" s="0"/>
      <c r="W2" s="0"/>
      <c r="X2" s="0"/>
      <c r="Y2" s="0"/>
      <c r="Z2" s="0"/>
      <c r="AA2" s="0"/>
      <c r="AB2" s="0"/>
      <c r="AC2" s="0"/>
      <c r="AD2" s="0"/>
      <c r="AE2" s="0"/>
      <c r="AF2" s="0"/>
      <c r="AG2" s="0"/>
      <c r="AH2" s="0"/>
      <c r="AI2" s="0"/>
      <c r="AJ2" s="0"/>
      <c r="AK2" s="0"/>
      <c r="AL2" s="0"/>
      <c r="AM2" s="0"/>
      <c r="AN2" s="0"/>
      <c r="AO2" s="0"/>
      <c r="AP2" s="0"/>
      <c r="AQ2" s="0"/>
      <c r="AR2" s="0"/>
      <c r="AS2" s="0"/>
      <c r="AT2" s="0"/>
      <c r="AU2" s="0"/>
      <c r="AV2" s="0"/>
      <c r="AW2" s="0"/>
      <c r="AX2" s="0"/>
      <c r="AY2" s="0"/>
      <c r="AZ2" s="0"/>
      <c r="BP2" s="0"/>
    </row>
    <row r="3" customFormat="false" ht="15" hidden="false" customHeight="true" outlineLevel="0" collapsed="false">
      <c r="B3" s="0"/>
      <c r="C3" s="0"/>
      <c r="D3" s="0"/>
      <c r="E3" s="0"/>
      <c r="F3" s="0"/>
      <c r="G3" s="0"/>
      <c r="H3" s="0"/>
      <c r="I3" s="0"/>
      <c r="J3" s="0"/>
      <c r="K3" s="0"/>
      <c r="L3" s="181"/>
      <c r="M3" s="0"/>
      <c r="N3" s="0"/>
      <c r="O3" s="0"/>
      <c r="P3" s="0"/>
      <c r="Q3" s="0"/>
      <c r="R3" s="0"/>
      <c r="S3" s="0"/>
      <c r="T3" s="0"/>
      <c r="U3" s="0"/>
      <c r="V3" s="0"/>
      <c r="W3" s="0"/>
      <c r="X3" s="0"/>
      <c r="Y3" s="0"/>
      <c r="Z3" s="0"/>
      <c r="AA3" s="0"/>
      <c r="AB3" s="0"/>
      <c r="AC3" s="0"/>
      <c r="AD3" s="0"/>
      <c r="AE3" s="0"/>
      <c r="AF3" s="0"/>
      <c r="AG3" s="0"/>
      <c r="AH3" s="0"/>
      <c r="AI3" s="0"/>
      <c r="AJ3" s="0"/>
      <c r="AK3" s="0"/>
      <c r="AL3" s="0"/>
      <c r="AM3" s="0"/>
      <c r="AN3" s="0"/>
      <c r="AO3" s="0"/>
      <c r="AP3" s="0"/>
      <c r="AQ3" s="0"/>
      <c r="AR3" s="0"/>
      <c r="AS3" s="0"/>
      <c r="AT3" s="0"/>
      <c r="AU3" s="0"/>
      <c r="AV3" s="0"/>
      <c r="AW3" s="0"/>
      <c r="AX3" s="0"/>
      <c r="AY3" s="0"/>
      <c r="AZ3" s="0"/>
      <c r="BP3" s="0"/>
    </row>
    <row r="4" customFormat="false" ht="15" hidden="false" customHeight="true" outlineLevel="0" collapsed="false">
      <c r="B4" s="0"/>
      <c r="C4" s="193"/>
      <c r="D4" s="190"/>
      <c r="E4" s="190"/>
      <c r="F4" s="190" t="s">
        <v>373</v>
      </c>
      <c r="G4" s="190"/>
      <c r="H4" s="190"/>
      <c r="I4" s="190"/>
      <c r="J4" s="190"/>
      <c r="K4" s="190"/>
      <c r="L4" s="190"/>
      <c r="M4" s="215"/>
      <c r="N4" s="188" t="n">
        <f aca="false">'ワークシート1 事業所情報'!D8</f>
        <v>0</v>
      </c>
      <c r="O4" s="188"/>
      <c r="P4" s="188"/>
      <c r="Q4" s="188"/>
      <c r="R4" s="188"/>
      <c r="S4" s="188"/>
      <c r="T4" s="188"/>
      <c r="U4" s="188"/>
      <c r="V4" s="188"/>
      <c r="W4" s="188"/>
      <c r="X4" s="188"/>
      <c r="Y4" s="188"/>
      <c r="Z4" s="188"/>
      <c r="AA4" s="188"/>
      <c r="AB4" s="188"/>
      <c r="AC4" s="188"/>
      <c r="AD4" s="188"/>
      <c r="AE4" s="188"/>
      <c r="AF4" s="188"/>
      <c r="AG4" s="188"/>
      <c r="AH4" s="188"/>
      <c r="AI4" s="188"/>
      <c r="AJ4" s="188"/>
      <c r="AK4" s="188"/>
      <c r="AL4" s="188"/>
      <c r="AM4" s="188"/>
      <c r="AN4" s="188"/>
      <c r="AO4" s="188"/>
      <c r="AP4" s="188"/>
      <c r="AQ4" s="188"/>
      <c r="AR4" s="188"/>
      <c r="AS4" s="188"/>
      <c r="AT4" s="188"/>
      <c r="AU4" s="188"/>
      <c r="AV4" s="188"/>
      <c r="AW4" s="188"/>
      <c r="AX4" s="188"/>
      <c r="AY4" s="280"/>
      <c r="AZ4" s="0"/>
      <c r="BP4" s="0"/>
    </row>
    <row r="5" customFormat="false" ht="15" hidden="false" customHeight="true" outlineLevel="0" collapsed="false">
      <c r="B5" s="0"/>
      <c r="C5" s="213"/>
      <c r="D5" s="196"/>
      <c r="E5" s="196"/>
      <c r="F5" s="196"/>
      <c r="G5" s="196"/>
      <c r="H5" s="196"/>
      <c r="I5" s="196"/>
      <c r="J5" s="196"/>
      <c r="K5" s="196"/>
      <c r="L5" s="196"/>
      <c r="M5" s="231"/>
      <c r="N5" s="188"/>
      <c r="O5" s="188"/>
      <c r="P5" s="188"/>
      <c r="Q5" s="188"/>
      <c r="R5" s="188"/>
      <c r="S5" s="188"/>
      <c r="T5" s="188"/>
      <c r="U5" s="188"/>
      <c r="V5" s="188"/>
      <c r="W5" s="188"/>
      <c r="X5" s="188"/>
      <c r="Y5" s="188"/>
      <c r="Z5" s="188"/>
      <c r="AA5" s="188"/>
      <c r="AB5" s="188"/>
      <c r="AC5" s="188"/>
      <c r="AD5" s="188"/>
      <c r="AE5" s="188"/>
      <c r="AF5" s="188"/>
      <c r="AG5" s="188"/>
      <c r="AH5" s="188"/>
      <c r="AI5" s="188"/>
      <c r="AJ5" s="188"/>
      <c r="AK5" s="188"/>
      <c r="AL5" s="188"/>
      <c r="AM5" s="188"/>
      <c r="AN5" s="188"/>
      <c r="AO5" s="188"/>
      <c r="AP5" s="188"/>
      <c r="AQ5" s="188"/>
      <c r="AR5" s="188"/>
      <c r="AS5" s="188"/>
      <c r="AT5" s="188"/>
      <c r="AU5" s="188"/>
      <c r="AV5" s="188"/>
      <c r="AW5" s="188"/>
      <c r="AX5" s="188"/>
      <c r="AY5" s="280"/>
      <c r="AZ5" s="0"/>
      <c r="BP5" s="0"/>
    </row>
    <row r="6" customFormat="false" ht="15" hidden="false" customHeight="true" outlineLevel="0" collapsed="false">
      <c r="B6" s="0"/>
      <c r="C6" s="0"/>
      <c r="D6" s="0"/>
      <c r="E6" s="0"/>
      <c r="F6" s="0"/>
      <c r="G6" s="0"/>
      <c r="H6" s="0"/>
      <c r="I6" s="0"/>
      <c r="J6" s="0"/>
      <c r="K6" s="0"/>
      <c r="L6" s="0"/>
      <c r="M6" s="0"/>
      <c r="N6" s="0"/>
      <c r="O6" s="0"/>
      <c r="P6" s="0"/>
      <c r="Q6" s="0"/>
      <c r="R6" s="0"/>
      <c r="S6" s="0"/>
      <c r="T6" s="0"/>
      <c r="U6" s="0"/>
      <c r="V6" s="0"/>
      <c r="W6" s="0"/>
      <c r="X6" s="0"/>
      <c r="Y6" s="0"/>
      <c r="Z6" s="0"/>
      <c r="AA6" s="0"/>
      <c r="AB6" s="0"/>
      <c r="AC6" s="0"/>
      <c r="AD6" s="0"/>
      <c r="AE6" s="0"/>
      <c r="AF6" s="0"/>
      <c r="AG6" s="0"/>
      <c r="AH6" s="0"/>
      <c r="AI6" s="0"/>
      <c r="AJ6" s="0"/>
      <c r="AK6" s="0"/>
      <c r="AL6" s="0"/>
      <c r="AM6" s="0"/>
      <c r="AN6" s="0"/>
      <c r="AO6" s="0"/>
      <c r="AP6" s="0"/>
      <c r="AQ6" s="0"/>
      <c r="AR6" s="0"/>
      <c r="AS6" s="0"/>
      <c r="AT6" s="0"/>
      <c r="AU6" s="0"/>
      <c r="AV6" s="0"/>
      <c r="AW6" s="0"/>
      <c r="AX6" s="0"/>
      <c r="AY6" s="0"/>
      <c r="AZ6" s="0"/>
      <c r="BP6" s="0"/>
    </row>
    <row r="7" customFormat="false" ht="15" hidden="false" customHeight="true" outlineLevel="0" collapsed="false">
      <c r="B7" s="0"/>
      <c r="C7" s="281" t="s">
        <v>374</v>
      </c>
      <c r="D7" s="0"/>
      <c r="E7" s="0"/>
      <c r="F7" s="0"/>
      <c r="G7" s="0"/>
      <c r="H7" s="0"/>
      <c r="I7" s="0"/>
      <c r="J7" s="0"/>
      <c r="K7" s="282"/>
      <c r="L7" s="282"/>
      <c r="M7" s="282"/>
      <c r="N7" s="282"/>
      <c r="O7" s="282"/>
      <c r="P7" s="0"/>
      <c r="Q7" s="281" t="s">
        <v>375</v>
      </c>
      <c r="R7" s="0"/>
      <c r="S7" s="0"/>
      <c r="T7" s="0"/>
      <c r="U7" s="283"/>
      <c r="V7" s="283"/>
      <c r="W7" s="283"/>
      <c r="X7" s="0"/>
      <c r="Y7" s="0"/>
      <c r="Z7" s="0"/>
      <c r="AA7" s="0"/>
      <c r="AB7" s="0"/>
      <c r="AC7" s="0"/>
      <c r="AD7" s="0"/>
      <c r="AE7" s="0"/>
      <c r="AF7" s="0"/>
      <c r="AG7" s="0"/>
      <c r="AH7" s="0"/>
      <c r="AI7" s="0"/>
      <c r="AJ7" s="0"/>
      <c r="AK7" s="0"/>
      <c r="AL7" s="0"/>
      <c r="AM7" s="0"/>
      <c r="AN7" s="0"/>
      <c r="AO7" s="0"/>
      <c r="AP7" s="0"/>
      <c r="AQ7" s="0"/>
      <c r="AR7" s="0"/>
      <c r="AS7" s="0"/>
      <c r="AT7" s="0"/>
      <c r="AU7" s="0"/>
      <c r="AV7" s="0"/>
      <c r="AW7" s="0"/>
      <c r="AX7" s="0"/>
      <c r="AY7" s="0"/>
      <c r="AZ7" s="0"/>
      <c r="BP7" s="0"/>
    </row>
    <row r="8" customFormat="false" ht="9.9" hidden="false" customHeight="true" outlineLevel="0" collapsed="false">
      <c r="B8" s="193"/>
      <c r="C8" s="190" t="s">
        <v>237</v>
      </c>
      <c r="D8" s="190"/>
      <c r="E8" s="190"/>
      <c r="F8" s="190"/>
      <c r="G8" s="190"/>
      <c r="H8" s="190"/>
      <c r="I8" s="190"/>
      <c r="J8" s="190"/>
      <c r="K8" s="190"/>
      <c r="L8" s="193"/>
      <c r="M8" s="190"/>
      <c r="N8" s="190" t="s">
        <v>376</v>
      </c>
      <c r="O8" s="190"/>
      <c r="P8" s="190"/>
      <c r="Q8" s="190"/>
      <c r="R8" s="190"/>
      <c r="S8" s="190"/>
      <c r="T8" s="190"/>
      <c r="U8" s="215"/>
      <c r="V8" s="190"/>
      <c r="W8" s="190"/>
      <c r="X8" s="190" t="s">
        <v>377</v>
      </c>
      <c r="Y8" s="190"/>
      <c r="Z8" s="190"/>
      <c r="AA8" s="190"/>
      <c r="AB8" s="190"/>
      <c r="AC8" s="190"/>
      <c r="AD8" s="190"/>
      <c r="AE8" s="190"/>
      <c r="AF8" s="193" t="s">
        <v>378</v>
      </c>
      <c r="AG8" s="190"/>
      <c r="AH8" s="190"/>
      <c r="AI8" s="190"/>
      <c r="AJ8" s="190"/>
      <c r="AK8" s="190"/>
      <c r="AL8" s="190"/>
      <c r="AM8" s="190"/>
      <c r="AN8" s="190"/>
      <c r="AO8" s="215"/>
      <c r="AP8" s="190"/>
      <c r="AQ8" s="190"/>
      <c r="AR8" s="190" t="s">
        <v>379</v>
      </c>
      <c r="AS8" s="190"/>
      <c r="AT8" s="190"/>
      <c r="AU8" s="190"/>
      <c r="AV8" s="190"/>
      <c r="AW8" s="190"/>
      <c r="AX8" s="190"/>
      <c r="AY8" s="190"/>
      <c r="AZ8" s="215"/>
      <c r="BP8" s="0"/>
    </row>
    <row r="9" customFormat="false" ht="9.9" hidden="false" customHeight="true" outlineLevel="0" collapsed="false">
      <c r="B9" s="226"/>
      <c r="C9" s="206"/>
      <c r="D9" s="206"/>
      <c r="E9" s="206"/>
      <c r="F9" s="206"/>
      <c r="G9" s="206"/>
      <c r="H9" s="206"/>
      <c r="I9" s="206"/>
      <c r="J9" s="206"/>
      <c r="K9" s="227"/>
      <c r="L9" s="226"/>
      <c r="M9" s="206"/>
      <c r="N9" s="206"/>
      <c r="O9" s="206"/>
      <c r="P9" s="206"/>
      <c r="Q9" s="206"/>
      <c r="R9" s="206"/>
      <c r="S9" s="206"/>
      <c r="T9" s="206"/>
      <c r="U9" s="227"/>
      <c r="V9" s="226"/>
      <c r="W9" s="206"/>
      <c r="X9" s="206"/>
      <c r="Y9" s="206"/>
      <c r="Z9" s="206"/>
      <c r="AA9" s="206"/>
      <c r="AB9" s="206"/>
      <c r="AC9" s="206"/>
      <c r="AD9" s="206"/>
      <c r="AE9" s="227"/>
      <c r="AF9" s="226"/>
      <c r="AG9" s="0"/>
      <c r="AH9" s="217" t="s">
        <v>380</v>
      </c>
      <c r="AI9" s="206"/>
      <c r="AJ9" s="206"/>
      <c r="AK9" s="206"/>
      <c r="AL9" s="206"/>
      <c r="AM9" s="206"/>
      <c r="AN9" s="206"/>
      <c r="AO9" s="227"/>
      <c r="AP9" s="226"/>
      <c r="AQ9" s="206"/>
      <c r="AR9" s="206"/>
      <c r="AS9" s="217" t="s">
        <v>381</v>
      </c>
      <c r="AT9" s="206"/>
      <c r="AU9" s="206"/>
      <c r="AV9" s="206"/>
      <c r="AW9" s="206"/>
      <c r="AX9" s="206"/>
      <c r="AY9" s="206"/>
      <c r="AZ9" s="227"/>
      <c r="BP9" s="0"/>
    </row>
    <row r="10" customFormat="false" ht="9.9" hidden="false" customHeight="true" outlineLevel="0" collapsed="false">
      <c r="B10" s="188" t="str">
        <f aca="true">LEFT(INDIRECT("'別紙様式2（添付書類）作業用'!W"&amp;QUOTIENT(ROW(),4)+2),10)</f>
        <v>0</v>
      </c>
      <c r="C10" s="188"/>
      <c r="D10" s="188"/>
      <c r="E10" s="188"/>
      <c r="F10" s="188"/>
      <c r="G10" s="188"/>
      <c r="H10" s="188"/>
      <c r="I10" s="188"/>
      <c r="J10" s="188"/>
      <c r="K10" s="188"/>
      <c r="L10" s="188" t="str">
        <f aca="true">_xlfn.IFNA(VLOOKUP(INDIRECT("BP"&amp;ROW()),'ワークシート1 事業所情報'!$C$17:$W$66,2,0),"")</f>
        <v/>
      </c>
      <c r="M10" s="188"/>
      <c r="N10" s="188"/>
      <c r="O10" s="188"/>
      <c r="P10" s="188"/>
      <c r="Q10" s="188"/>
      <c r="R10" s="188"/>
      <c r="S10" s="188"/>
      <c r="T10" s="188"/>
      <c r="U10" s="188"/>
      <c r="V10" s="284" t="str">
        <f aca="true">_xlfn.IFNA(VLOOKUP(INDIRECT("BP"&amp;ROW()),'ワークシート1 事業所情報'!$C$17:$W$66,6,0),"")</f>
        <v/>
      </c>
      <c r="W10" s="284"/>
      <c r="X10" s="284"/>
      <c r="Y10" s="284"/>
      <c r="Z10" s="284"/>
      <c r="AA10" s="284"/>
      <c r="AB10" s="284"/>
      <c r="AC10" s="284"/>
      <c r="AD10" s="284"/>
      <c r="AE10" s="284"/>
      <c r="AF10" s="285" t="str">
        <f aca="true">_xlfn.IFNA(VLOOKUP(INDIRECT("BP"&amp;ROW()),'ワークシート1 事業所情報'!$C$17:$W$66,10,0),"")</f>
        <v/>
      </c>
      <c r="AG10" s="285"/>
      <c r="AH10" s="285"/>
      <c r="AI10" s="285"/>
      <c r="AJ10" s="285"/>
      <c r="AK10" s="285"/>
      <c r="AL10" s="285"/>
      <c r="AM10" s="285"/>
      <c r="AN10" s="285"/>
      <c r="AO10" s="285"/>
      <c r="AP10" s="286" t="str">
        <f aca="true">_xlfn.IFNA(VLOOKUP(INDIRECT("BP"&amp;ROW()),'ワークシート1 事業所情報'!$C$17:$W$66,11,0),"")</f>
        <v/>
      </c>
      <c r="AQ10" s="286"/>
      <c r="AR10" s="286"/>
      <c r="AS10" s="286"/>
      <c r="AT10" s="286"/>
      <c r="AU10" s="286"/>
      <c r="AV10" s="286"/>
      <c r="AW10" s="286"/>
      <c r="AX10" s="286"/>
      <c r="AY10" s="286"/>
      <c r="AZ10" s="286"/>
      <c r="BP10" s="217" t="n">
        <f aca="true">INDIRECT("'別紙様式2（添付書類）作業用'!W"&amp;QUOTIENT(ROW(),4)+2)</f>
        <v>0</v>
      </c>
    </row>
    <row r="11" customFormat="false" ht="9.9" hidden="false" customHeight="true" outlineLevel="0" collapsed="false">
      <c r="B11" s="188"/>
      <c r="C11" s="188"/>
      <c r="D11" s="188"/>
      <c r="E11" s="188"/>
      <c r="F11" s="188"/>
      <c r="G11" s="188"/>
      <c r="H11" s="188"/>
      <c r="I11" s="188"/>
      <c r="J11" s="188"/>
      <c r="K11" s="188"/>
      <c r="L11" s="188"/>
      <c r="M11" s="188"/>
      <c r="N11" s="188"/>
      <c r="O11" s="188"/>
      <c r="P11" s="188"/>
      <c r="Q11" s="188"/>
      <c r="R11" s="188"/>
      <c r="S11" s="188"/>
      <c r="T11" s="188"/>
      <c r="U11" s="188"/>
      <c r="V11" s="284"/>
      <c r="W11" s="284"/>
      <c r="X11" s="284"/>
      <c r="Y11" s="284"/>
      <c r="Z11" s="284"/>
      <c r="AA11" s="284"/>
      <c r="AB11" s="284"/>
      <c r="AC11" s="284"/>
      <c r="AD11" s="284"/>
      <c r="AE11" s="284"/>
      <c r="AF11" s="285"/>
      <c r="AG11" s="285"/>
      <c r="AH11" s="285"/>
      <c r="AI11" s="285"/>
      <c r="AJ11" s="285"/>
      <c r="AK11" s="285"/>
      <c r="AL11" s="285"/>
      <c r="AM11" s="285"/>
      <c r="AN11" s="285"/>
      <c r="AO11" s="285"/>
      <c r="AP11" s="286"/>
      <c r="AQ11" s="286"/>
      <c r="AR11" s="286"/>
      <c r="AS11" s="286"/>
      <c r="AT11" s="286"/>
      <c r="AU11" s="286"/>
      <c r="AV11" s="286"/>
      <c r="AW11" s="286"/>
      <c r="AX11" s="286"/>
      <c r="AY11" s="286"/>
      <c r="AZ11" s="286"/>
      <c r="BP11" s="217" t="n">
        <f aca="true">INDIRECT("'別紙様式2（添付書類）作業用'!W"&amp;QUOTIENT(ROW(),4)+2)</f>
        <v>0</v>
      </c>
    </row>
    <row r="12" customFormat="false" ht="9.9" hidden="false" customHeight="true" outlineLevel="0" collapsed="false">
      <c r="B12" s="287" t="s">
        <v>382</v>
      </c>
      <c r="C12" s="288"/>
      <c r="D12" s="288"/>
      <c r="E12" s="288"/>
      <c r="F12" s="288"/>
      <c r="G12" s="288"/>
      <c r="H12" s="288"/>
      <c r="I12" s="288"/>
      <c r="J12" s="288"/>
      <c r="K12" s="288"/>
      <c r="L12" s="288"/>
      <c r="M12" s="288"/>
      <c r="N12" s="288"/>
      <c r="O12" s="288"/>
      <c r="P12" s="288"/>
      <c r="Q12" s="288"/>
      <c r="R12" s="288"/>
      <c r="S12" s="288"/>
      <c r="T12" s="288"/>
      <c r="U12" s="288"/>
      <c r="V12" s="289" t="s">
        <v>383</v>
      </c>
      <c r="W12" s="290"/>
      <c r="X12" s="291" t="str">
        <f aca="true">_xlfn.IFNA(VLOOKUP(INDIRECT("BP"&amp;ROW()-2),'ワークシート1 事業所情報'!$C$17:$W$66,19,0),"")</f>
        <v/>
      </c>
      <c r="Y12" s="291"/>
      <c r="Z12" s="291"/>
      <c r="AA12" s="291"/>
      <c r="AB12" s="291"/>
      <c r="AC12" s="291"/>
      <c r="AD12" s="290" t="s">
        <v>273</v>
      </c>
      <c r="AE12" s="292"/>
      <c r="AF12" s="288" t="s">
        <v>384</v>
      </c>
      <c r="AG12" s="288"/>
      <c r="AH12" s="293" t="str">
        <f aca="true">_xlfn.IFNA(VLOOKUP(INDIRECT("BP"&amp;ROW()-2),'ワークシート1 事業所情報'!$C$17:$W$66,20,0),"")</f>
        <v/>
      </c>
      <c r="AI12" s="293"/>
      <c r="AJ12" s="293"/>
      <c r="AK12" s="293"/>
      <c r="AL12" s="293"/>
      <c r="AM12" s="293"/>
      <c r="AN12" s="288" t="s">
        <v>273</v>
      </c>
      <c r="AO12" s="294"/>
      <c r="AP12" s="287" t="s">
        <v>385</v>
      </c>
      <c r="AQ12" s="288"/>
      <c r="AR12" s="293" t="str">
        <f aca="true">_xlfn.IFNA(VLOOKUP(INDIRECT("BP"&amp;ROW()-2),'ワークシート1 事業所情報'!$C$17:$W$66,21,0),"")</f>
        <v/>
      </c>
      <c r="AS12" s="293"/>
      <c r="AT12" s="293"/>
      <c r="AU12" s="293"/>
      <c r="AV12" s="293"/>
      <c r="AW12" s="293"/>
      <c r="AX12" s="288" t="s">
        <v>273</v>
      </c>
      <c r="AY12" s="288"/>
      <c r="AZ12" s="294"/>
      <c r="BP12" s="217" t="n">
        <f aca="true">INDIRECT("'別紙様式2（添付書類）作業用'!W"&amp;QUOTIENT(ROW(),4)+2)</f>
        <v>0</v>
      </c>
    </row>
    <row r="13" customFormat="false" ht="9.9" hidden="false" customHeight="true" outlineLevel="0" collapsed="false">
      <c r="B13" s="295"/>
      <c r="C13" s="296"/>
      <c r="D13" s="296"/>
      <c r="E13" s="296"/>
      <c r="F13" s="296"/>
      <c r="G13" s="296"/>
      <c r="H13" s="296"/>
      <c r="I13" s="296"/>
      <c r="J13" s="296"/>
      <c r="K13" s="296"/>
      <c r="L13" s="296"/>
      <c r="M13" s="296"/>
      <c r="N13" s="296"/>
      <c r="O13" s="296"/>
      <c r="P13" s="296"/>
      <c r="Q13" s="296"/>
      <c r="R13" s="296"/>
      <c r="S13" s="296"/>
      <c r="T13" s="296"/>
      <c r="U13" s="296"/>
      <c r="V13" s="297" t="s">
        <v>254</v>
      </c>
      <c r="W13" s="298"/>
      <c r="X13" s="299" t="str">
        <f aca="true">_xlfn.IFNA(VLOOKUP(INDIRECT("BP"&amp;ROW()-3),'ワークシート1 事業所情報'!$C$17:$W$66,16,0),"")</f>
        <v/>
      </c>
      <c r="Y13" s="299"/>
      <c r="Z13" s="299"/>
      <c r="AA13" s="299"/>
      <c r="AB13" s="299"/>
      <c r="AC13" s="298" t="s">
        <v>281</v>
      </c>
      <c r="AD13" s="298"/>
      <c r="AE13" s="300" t="s">
        <v>255</v>
      </c>
      <c r="AF13" s="295" t="s">
        <v>254</v>
      </c>
      <c r="AG13" s="296"/>
      <c r="AH13" s="216" t="str">
        <f aca="true">_xlfn.IFNA(VLOOKUP(INDIRECT("BP"&amp;ROW()-3),'ワークシート1 事業所情報'!$C$17:$W$66,17,0),"")</f>
        <v/>
      </c>
      <c r="AI13" s="216"/>
      <c r="AJ13" s="216"/>
      <c r="AK13" s="216"/>
      <c r="AL13" s="216"/>
      <c r="AM13" s="296" t="s">
        <v>281</v>
      </c>
      <c r="AN13" s="296"/>
      <c r="AO13" s="301" t="s">
        <v>255</v>
      </c>
      <c r="AP13" s="295" t="s">
        <v>254</v>
      </c>
      <c r="AQ13" s="296"/>
      <c r="AR13" s="216" t="str">
        <f aca="true">_xlfn.IFNA(VLOOKUP(INDIRECT("BP"&amp;ROW()-3),'ワークシート1 事業所情報'!$C$17:$W$66,18,0),"")</f>
        <v/>
      </c>
      <c r="AS13" s="216"/>
      <c r="AT13" s="216"/>
      <c r="AU13" s="216"/>
      <c r="AV13" s="216"/>
      <c r="AW13" s="296" t="s">
        <v>281</v>
      </c>
      <c r="AX13" s="296"/>
      <c r="AY13" s="296" t="s">
        <v>255</v>
      </c>
      <c r="AZ13" s="301"/>
      <c r="BP13" s="217" t="n">
        <f aca="true">INDIRECT("'別紙様式2（添付書類）作業用'!W"&amp;QUOTIENT(ROW(),4)+2)</f>
        <v>0</v>
      </c>
    </row>
    <row r="14" customFormat="false" ht="9.9" hidden="false" customHeight="true" outlineLevel="0" collapsed="false">
      <c r="B14" s="188" t="str">
        <f aca="true">LEFT(INDIRECT("'別紙様式2（添付書類）作業用'!W"&amp;QUOTIENT(ROW(),4)+2),10)</f>
        <v>0</v>
      </c>
      <c r="C14" s="188"/>
      <c r="D14" s="188"/>
      <c r="E14" s="188"/>
      <c r="F14" s="188"/>
      <c r="G14" s="188"/>
      <c r="H14" s="188"/>
      <c r="I14" s="188"/>
      <c r="J14" s="188"/>
      <c r="K14" s="188"/>
      <c r="L14" s="188" t="str">
        <f aca="true">_xlfn.IFNA(VLOOKUP(INDIRECT("BP"&amp;ROW()),'ワークシート1 事業所情報'!$C$17:$W$66,2,0),"")</f>
        <v/>
      </c>
      <c r="M14" s="188"/>
      <c r="N14" s="188"/>
      <c r="O14" s="188"/>
      <c r="P14" s="188"/>
      <c r="Q14" s="188"/>
      <c r="R14" s="188"/>
      <c r="S14" s="188"/>
      <c r="T14" s="188"/>
      <c r="U14" s="188"/>
      <c r="V14" s="284" t="str">
        <f aca="true">_xlfn.IFNA(VLOOKUP(INDIRECT("BP"&amp;ROW()),'ワークシート1 事業所情報'!$C$17:$W$66,6,0),"")</f>
        <v/>
      </c>
      <c r="W14" s="284"/>
      <c r="X14" s="284"/>
      <c r="Y14" s="284"/>
      <c r="Z14" s="284"/>
      <c r="AA14" s="284"/>
      <c r="AB14" s="284"/>
      <c r="AC14" s="284"/>
      <c r="AD14" s="284"/>
      <c r="AE14" s="284"/>
      <c r="AF14" s="285" t="str">
        <f aca="true">_xlfn.IFNA(VLOOKUP(INDIRECT("BP"&amp;ROW()),'ワークシート1 事業所情報'!$C$17:$W$66,10,0),"")</f>
        <v/>
      </c>
      <c r="AG14" s="285"/>
      <c r="AH14" s="285"/>
      <c r="AI14" s="285"/>
      <c r="AJ14" s="285"/>
      <c r="AK14" s="285"/>
      <c r="AL14" s="285"/>
      <c r="AM14" s="285"/>
      <c r="AN14" s="285"/>
      <c r="AO14" s="285"/>
      <c r="AP14" s="286" t="str">
        <f aca="true">_xlfn.IFNA(VLOOKUP(INDIRECT("BP"&amp;ROW()),'ワークシート1 事業所情報'!$C$17:$W$66,11,0),"")</f>
        <v/>
      </c>
      <c r="AQ14" s="286"/>
      <c r="AR14" s="286"/>
      <c r="AS14" s="286"/>
      <c r="AT14" s="286"/>
      <c r="AU14" s="286"/>
      <c r="AV14" s="286"/>
      <c r="AW14" s="286"/>
      <c r="AX14" s="286"/>
      <c r="AY14" s="286"/>
      <c r="AZ14" s="286"/>
      <c r="BP14" s="217" t="n">
        <f aca="true">INDIRECT("'別紙様式2（添付書類）作業用'!W"&amp;QUOTIENT(ROW(),4)+2)</f>
        <v>0</v>
      </c>
    </row>
    <row r="15" customFormat="false" ht="9.9" hidden="false" customHeight="true" outlineLevel="0" collapsed="false">
      <c r="B15" s="188"/>
      <c r="C15" s="188"/>
      <c r="D15" s="188"/>
      <c r="E15" s="188"/>
      <c r="F15" s="188"/>
      <c r="G15" s="188"/>
      <c r="H15" s="188"/>
      <c r="I15" s="188"/>
      <c r="J15" s="188"/>
      <c r="K15" s="188"/>
      <c r="L15" s="188"/>
      <c r="M15" s="188"/>
      <c r="N15" s="188"/>
      <c r="O15" s="188"/>
      <c r="P15" s="188"/>
      <c r="Q15" s="188"/>
      <c r="R15" s="188"/>
      <c r="S15" s="188"/>
      <c r="T15" s="188"/>
      <c r="U15" s="188"/>
      <c r="V15" s="284"/>
      <c r="W15" s="284"/>
      <c r="X15" s="284"/>
      <c r="Y15" s="284"/>
      <c r="Z15" s="284"/>
      <c r="AA15" s="284"/>
      <c r="AB15" s="284"/>
      <c r="AC15" s="284"/>
      <c r="AD15" s="284"/>
      <c r="AE15" s="284"/>
      <c r="AF15" s="285"/>
      <c r="AG15" s="285"/>
      <c r="AH15" s="285"/>
      <c r="AI15" s="285"/>
      <c r="AJ15" s="285"/>
      <c r="AK15" s="285"/>
      <c r="AL15" s="285"/>
      <c r="AM15" s="285"/>
      <c r="AN15" s="285"/>
      <c r="AO15" s="285"/>
      <c r="AP15" s="286"/>
      <c r="AQ15" s="286"/>
      <c r="AR15" s="286"/>
      <c r="AS15" s="286"/>
      <c r="AT15" s="286"/>
      <c r="AU15" s="286"/>
      <c r="AV15" s="286"/>
      <c r="AW15" s="286"/>
      <c r="AX15" s="286"/>
      <c r="AY15" s="286"/>
      <c r="AZ15" s="286"/>
      <c r="BP15" s="217" t="n">
        <f aca="true">INDIRECT("'別紙様式2（添付書類）作業用'!W"&amp;QUOTIENT(ROW(),4)+2)</f>
        <v>0</v>
      </c>
    </row>
    <row r="16" customFormat="false" ht="9.9" hidden="false" customHeight="true" outlineLevel="0" collapsed="false">
      <c r="B16" s="287" t="s">
        <v>382</v>
      </c>
      <c r="C16" s="288"/>
      <c r="D16" s="288"/>
      <c r="E16" s="288"/>
      <c r="F16" s="288"/>
      <c r="G16" s="288"/>
      <c r="H16" s="288"/>
      <c r="I16" s="288"/>
      <c r="J16" s="288"/>
      <c r="K16" s="288"/>
      <c r="L16" s="288"/>
      <c r="M16" s="288"/>
      <c r="N16" s="288"/>
      <c r="O16" s="288"/>
      <c r="P16" s="288"/>
      <c r="Q16" s="288"/>
      <c r="R16" s="288"/>
      <c r="S16" s="288"/>
      <c r="T16" s="288"/>
      <c r="U16" s="288"/>
      <c r="V16" s="289" t="s">
        <v>383</v>
      </c>
      <c r="W16" s="290"/>
      <c r="X16" s="291" t="str">
        <f aca="true">_xlfn.IFNA(VLOOKUP(INDIRECT("BP"&amp;ROW()-2),'ワークシート1 事業所情報'!$C$17:$W$66,19,0),"")</f>
        <v/>
      </c>
      <c r="Y16" s="291"/>
      <c r="Z16" s="291"/>
      <c r="AA16" s="291"/>
      <c r="AB16" s="291"/>
      <c r="AC16" s="291"/>
      <c r="AD16" s="290" t="s">
        <v>273</v>
      </c>
      <c r="AE16" s="292"/>
      <c r="AF16" s="288" t="s">
        <v>384</v>
      </c>
      <c r="AG16" s="288"/>
      <c r="AH16" s="293" t="str">
        <f aca="true">_xlfn.IFNA(VLOOKUP(INDIRECT("BP"&amp;ROW()-2),'ワークシート1 事業所情報'!$C$17:$W$66,20,0),"")</f>
        <v/>
      </c>
      <c r="AI16" s="293"/>
      <c r="AJ16" s="293"/>
      <c r="AK16" s="293"/>
      <c r="AL16" s="293"/>
      <c r="AM16" s="293"/>
      <c r="AN16" s="288" t="s">
        <v>273</v>
      </c>
      <c r="AO16" s="294"/>
      <c r="AP16" s="287" t="s">
        <v>385</v>
      </c>
      <c r="AQ16" s="288"/>
      <c r="AR16" s="293" t="str">
        <f aca="true">_xlfn.IFNA(VLOOKUP(INDIRECT("BP"&amp;ROW()-2),'ワークシート1 事業所情報'!$C$17:$W$66,21,0),"")</f>
        <v/>
      </c>
      <c r="AS16" s="293"/>
      <c r="AT16" s="293"/>
      <c r="AU16" s="293"/>
      <c r="AV16" s="293"/>
      <c r="AW16" s="293"/>
      <c r="AX16" s="288" t="s">
        <v>273</v>
      </c>
      <c r="AY16" s="288"/>
      <c r="AZ16" s="294"/>
      <c r="BP16" s="217" t="n">
        <f aca="true">INDIRECT("'別紙様式2（添付書類）作業用'!W"&amp;QUOTIENT(ROW(),4)+2)</f>
        <v>0</v>
      </c>
    </row>
    <row r="17" customFormat="false" ht="9.9" hidden="false" customHeight="true" outlineLevel="0" collapsed="false">
      <c r="B17" s="295"/>
      <c r="C17" s="296"/>
      <c r="D17" s="296"/>
      <c r="E17" s="296"/>
      <c r="F17" s="296"/>
      <c r="G17" s="296"/>
      <c r="H17" s="296"/>
      <c r="I17" s="296"/>
      <c r="J17" s="296"/>
      <c r="K17" s="296"/>
      <c r="L17" s="296"/>
      <c r="M17" s="296"/>
      <c r="N17" s="296"/>
      <c r="O17" s="296"/>
      <c r="P17" s="296"/>
      <c r="Q17" s="296"/>
      <c r="R17" s="296"/>
      <c r="S17" s="296"/>
      <c r="T17" s="296"/>
      <c r="U17" s="296"/>
      <c r="V17" s="297" t="s">
        <v>254</v>
      </c>
      <c r="W17" s="298"/>
      <c r="X17" s="299" t="str">
        <f aca="true">_xlfn.IFNA(VLOOKUP(INDIRECT("BP"&amp;ROW()-3),'ワークシート1 事業所情報'!$C$17:$W$66,16,0),"")</f>
        <v/>
      </c>
      <c r="Y17" s="299"/>
      <c r="Z17" s="299"/>
      <c r="AA17" s="299"/>
      <c r="AB17" s="299"/>
      <c r="AC17" s="298" t="s">
        <v>281</v>
      </c>
      <c r="AD17" s="298"/>
      <c r="AE17" s="300" t="s">
        <v>255</v>
      </c>
      <c r="AF17" s="295" t="s">
        <v>254</v>
      </c>
      <c r="AG17" s="296"/>
      <c r="AH17" s="216" t="str">
        <f aca="true">_xlfn.IFNA(VLOOKUP(INDIRECT("BP"&amp;ROW()-3),'ワークシート1 事業所情報'!$C$17:$W$66,17,0),"")</f>
        <v/>
      </c>
      <c r="AI17" s="216"/>
      <c r="AJ17" s="216"/>
      <c r="AK17" s="216"/>
      <c r="AL17" s="216"/>
      <c r="AM17" s="296" t="s">
        <v>281</v>
      </c>
      <c r="AN17" s="296"/>
      <c r="AO17" s="301" t="s">
        <v>255</v>
      </c>
      <c r="AP17" s="295" t="s">
        <v>254</v>
      </c>
      <c r="AQ17" s="296"/>
      <c r="AR17" s="216" t="str">
        <f aca="true">_xlfn.IFNA(VLOOKUP(INDIRECT("BP"&amp;ROW()-3),'ワークシート1 事業所情報'!$C$17:$W$66,18,0),"")</f>
        <v/>
      </c>
      <c r="AS17" s="216"/>
      <c r="AT17" s="216"/>
      <c r="AU17" s="216"/>
      <c r="AV17" s="216"/>
      <c r="AW17" s="296" t="s">
        <v>281</v>
      </c>
      <c r="AX17" s="296"/>
      <c r="AY17" s="296" t="s">
        <v>255</v>
      </c>
      <c r="AZ17" s="301"/>
      <c r="BP17" s="217" t="n">
        <f aca="true">INDIRECT("'別紙様式2（添付書類）作業用'!W"&amp;QUOTIENT(ROW(),4)+2)</f>
        <v>0</v>
      </c>
    </row>
    <row r="18" customFormat="false" ht="9.9" hidden="false" customHeight="true" outlineLevel="0" collapsed="false">
      <c r="B18" s="188" t="str">
        <f aca="true">LEFT(INDIRECT("'別紙様式2（添付書類）作業用'!W"&amp;QUOTIENT(ROW(),4)+2),10)</f>
        <v>0</v>
      </c>
      <c r="C18" s="188"/>
      <c r="D18" s="188"/>
      <c r="E18" s="188"/>
      <c r="F18" s="188"/>
      <c r="G18" s="188"/>
      <c r="H18" s="188"/>
      <c r="I18" s="188"/>
      <c r="J18" s="188"/>
      <c r="K18" s="188"/>
      <c r="L18" s="188" t="str">
        <f aca="true">_xlfn.IFNA(VLOOKUP(INDIRECT("BP"&amp;ROW()),'ワークシート1 事業所情報'!$C$17:$W$66,2,0),"")</f>
        <v/>
      </c>
      <c r="M18" s="188"/>
      <c r="N18" s="188"/>
      <c r="O18" s="188"/>
      <c r="P18" s="188"/>
      <c r="Q18" s="188"/>
      <c r="R18" s="188"/>
      <c r="S18" s="188"/>
      <c r="T18" s="188"/>
      <c r="U18" s="188"/>
      <c r="V18" s="284" t="str">
        <f aca="true">_xlfn.IFNA(VLOOKUP(INDIRECT("BP"&amp;ROW()),'ワークシート1 事業所情報'!$C$17:$W$66,6,0),"")</f>
        <v/>
      </c>
      <c r="W18" s="284"/>
      <c r="X18" s="284"/>
      <c r="Y18" s="284"/>
      <c r="Z18" s="284"/>
      <c r="AA18" s="284"/>
      <c r="AB18" s="284"/>
      <c r="AC18" s="284"/>
      <c r="AD18" s="284"/>
      <c r="AE18" s="284"/>
      <c r="AF18" s="285" t="str">
        <f aca="true">_xlfn.IFNA(VLOOKUP(INDIRECT("BP"&amp;ROW()),'ワークシート1 事業所情報'!$C$17:$W$66,10,0),"")</f>
        <v/>
      </c>
      <c r="AG18" s="285"/>
      <c r="AH18" s="285"/>
      <c r="AI18" s="285"/>
      <c r="AJ18" s="285"/>
      <c r="AK18" s="285"/>
      <c r="AL18" s="285"/>
      <c r="AM18" s="285"/>
      <c r="AN18" s="285"/>
      <c r="AO18" s="285"/>
      <c r="AP18" s="286" t="str">
        <f aca="true">_xlfn.IFNA(VLOOKUP(INDIRECT("BP"&amp;ROW()),'ワークシート1 事業所情報'!$C$17:$W$66,11,0),"")</f>
        <v/>
      </c>
      <c r="AQ18" s="286"/>
      <c r="AR18" s="286"/>
      <c r="AS18" s="286"/>
      <c r="AT18" s="286"/>
      <c r="AU18" s="286"/>
      <c r="AV18" s="286"/>
      <c r="AW18" s="286"/>
      <c r="AX18" s="286"/>
      <c r="AY18" s="286"/>
      <c r="AZ18" s="286"/>
      <c r="BP18" s="217" t="n">
        <f aca="true">INDIRECT("'別紙様式2（添付書類）作業用'!W"&amp;QUOTIENT(ROW(),4)+2)</f>
        <v>0</v>
      </c>
    </row>
    <row r="19" customFormat="false" ht="9.9" hidden="false" customHeight="true" outlineLevel="0" collapsed="false">
      <c r="B19" s="188"/>
      <c r="C19" s="188"/>
      <c r="D19" s="188"/>
      <c r="E19" s="188"/>
      <c r="F19" s="188"/>
      <c r="G19" s="188"/>
      <c r="H19" s="188"/>
      <c r="I19" s="188"/>
      <c r="J19" s="188"/>
      <c r="K19" s="188"/>
      <c r="L19" s="188"/>
      <c r="M19" s="188"/>
      <c r="N19" s="188"/>
      <c r="O19" s="188"/>
      <c r="P19" s="188"/>
      <c r="Q19" s="188"/>
      <c r="R19" s="188"/>
      <c r="S19" s="188"/>
      <c r="T19" s="188"/>
      <c r="U19" s="188"/>
      <c r="V19" s="284"/>
      <c r="W19" s="284"/>
      <c r="X19" s="284"/>
      <c r="Y19" s="284"/>
      <c r="Z19" s="284"/>
      <c r="AA19" s="284"/>
      <c r="AB19" s="284"/>
      <c r="AC19" s="284"/>
      <c r="AD19" s="284"/>
      <c r="AE19" s="284"/>
      <c r="AF19" s="285"/>
      <c r="AG19" s="285"/>
      <c r="AH19" s="285"/>
      <c r="AI19" s="285"/>
      <c r="AJ19" s="285"/>
      <c r="AK19" s="285"/>
      <c r="AL19" s="285"/>
      <c r="AM19" s="285"/>
      <c r="AN19" s="285"/>
      <c r="AO19" s="285"/>
      <c r="AP19" s="286"/>
      <c r="AQ19" s="286"/>
      <c r="AR19" s="286"/>
      <c r="AS19" s="286"/>
      <c r="AT19" s="286"/>
      <c r="AU19" s="286"/>
      <c r="AV19" s="286"/>
      <c r="AW19" s="286"/>
      <c r="AX19" s="286"/>
      <c r="AY19" s="286"/>
      <c r="AZ19" s="286"/>
      <c r="BP19" s="217" t="n">
        <f aca="true">INDIRECT("'別紙様式2（添付書類）作業用'!W"&amp;QUOTIENT(ROW(),4)+2)</f>
        <v>0</v>
      </c>
    </row>
    <row r="20" customFormat="false" ht="9.9" hidden="false" customHeight="true" outlineLevel="0" collapsed="false">
      <c r="B20" s="287" t="s">
        <v>382</v>
      </c>
      <c r="C20" s="288"/>
      <c r="D20" s="288"/>
      <c r="E20" s="288"/>
      <c r="F20" s="288"/>
      <c r="G20" s="288"/>
      <c r="H20" s="288"/>
      <c r="I20" s="288"/>
      <c r="J20" s="288"/>
      <c r="K20" s="288"/>
      <c r="L20" s="288"/>
      <c r="M20" s="288"/>
      <c r="N20" s="288"/>
      <c r="O20" s="288"/>
      <c r="P20" s="288"/>
      <c r="Q20" s="288"/>
      <c r="R20" s="288"/>
      <c r="S20" s="288"/>
      <c r="T20" s="288"/>
      <c r="U20" s="288"/>
      <c r="V20" s="289" t="s">
        <v>383</v>
      </c>
      <c r="W20" s="290"/>
      <c r="X20" s="291" t="str">
        <f aca="true">_xlfn.IFNA(VLOOKUP(INDIRECT("BP"&amp;ROW()-2),'ワークシート1 事業所情報'!$C$17:$W$66,19,0),"")</f>
        <v/>
      </c>
      <c r="Y20" s="291"/>
      <c r="Z20" s="291"/>
      <c r="AA20" s="291"/>
      <c r="AB20" s="291"/>
      <c r="AC20" s="291"/>
      <c r="AD20" s="290" t="s">
        <v>273</v>
      </c>
      <c r="AE20" s="292"/>
      <c r="AF20" s="288" t="s">
        <v>384</v>
      </c>
      <c r="AG20" s="288"/>
      <c r="AH20" s="293" t="str">
        <f aca="true">_xlfn.IFNA(VLOOKUP(INDIRECT("BP"&amp;ROW()-2),'ワークシート1 事業所情報'!$C$17:$W$66,20,0),"")</f>
        <v/>
      </c>
      <c r="AI20" s="293"/>
      <c r="AJ20" s="293"/>
      <c r="AK20" s="293"/>
      <c r="AL20" s="293"/>
      <c r="AM20" s="293"/>
      <c r="AN20" s="288" t="s">
        <v>273</v>
      </c>
      <c r="AO20" s="294"/>
      <c r="AP20" s="287" t="s">
        <v>385</v>
      </c>
      <c r="AQ20" s="288"/>
      <c r="AR20" s="293" t="str">
        <f aca="true">_xlfn.IFNA(VLOOKUP(INDIRECT("BP"&amp;ROW()-2),'ワークシート1 事業所情報'!$C$17:$W$66,21,0),"")</f>
        <v/>
      </c>
      <c r="AS20" s="293"/>
      <c r="AT20" s="293"/>
      <c r="AU20" s="293"/>
      <c r="AV20" s="293"/>
      <c r="AW20" s="293"/>
      <c r="AX20" s="288" t="s">
        <v>273</v>
      </c>
      <c r="AY20" s="288"/>
      <c r="AZ20" s="294"/>
      <c r="BP20" s="217" t="n">
        <f aca="true">INDIRECT("'別紙様式2（添付書類）作業用'!W"&amp;QUOTIENT(ROW(),4)+2)</f>
        <v>0</v>
      </c>
    </row>
    <row r="21" customFormat="false" ht="9.9" hidden="false" customHeight="true" outlineLevel="0" collapsed="false">
      <c r="B21" s="295"/>
      <c r="C21" s="296"/>
      <c r="D21" s="296"/>
      <c r="E21" s="296"/>
      <c r="F21" s="296"/>
      <c r="G21" s="296"/>
      <c r="H21" s="296"/>
      <c r="I21" s="296"/>
      <c r="J21" s="296"/>
      <c r="K21" s="296"/>
      <c r="L21" s="296"/>
      <c r="M21" s="296"/>
      <c r="N21" s="296"/>
      <c r="O21" s="296"/>
      <c r="P21" s="296"/>
      <c r="Q21" s="296"/>
      <c r="R21" s="296"/>
      <c r="S21" s="296"/>
      <c r="T21" s="296"/>
      <c r="U21" s="296"/>
      <c r="V21" s="297" t="s">
        <v>254</v>
      </c>
      <c r="W21" s="298"/>
      <c r="X21" s="299" t="str">
        <f aca="true">_xlfn.IFNA(VLOOKUP(INDIRECT("BP"&amp;ROW()-3),'ワークシート1 事業所情報'!$C$17:$W$66,16,0),"")</f>
        <v/>
      </c>
      <c r="Y21" s="299"/>
      <c r="Z21" s="299"/>
      <c r="AA21" s="299"/>
      <c r="AB21" s="299"/>
      <c r="AC21" s="298" t="s">
        <v>281</v>
      </c>
      <c r="AD21" s="298"/>
      <c r="AE21" s="300" t="s">
        <v>255</v>
      </c>
      <c r="AF21" s="295" t="s">
        <v>254</v>
      </c>
      <c r="AG21" s="296"/>
      <c r="AH21" s="216" t="str">
        <f aca="true">_xlfn.IFNA(VLOOKUP(INDIRECT("BP"&amp;ROW()-3),'ワークシート1 事業所情報'!$C$17:$W$66,17,0),"")</f>
        <v/>
      </c>
      <c r="AI21" s="216"/>
      <c r="AJ21" s="216"/>
      <c r="AK21" s="216"/>
      <c r="AL21" s="216"/>
      <c r="AM21" s="296" t="s">
        <v>281</v>
      </c>
      <c r="AN21" s="296"/>
      <c r="AO21" s="301" t="s">
        <v>255</v>
      </c>
      <c r="AP21" s="295" t="s">
        <v>254</v>
      </c>
      <c r="AQ21" s="296"/>
      <c r="AR21" s="216" t="str">
        <f aca="true">_xlfn.IFNA(VLOOKUP(INDIRECT("BP"&amp;ROW()-3),'ワークシート1 事業所情報'!$C$17:$W$66,18,0),"")</f>
        <v/>
      </c>
      <c r="AS21" s="216"/>
      <c r="AT21" s="216"/>
      <c r="AU21" s="216"/>
      <c r="AV21" s="216"/>
      <c r="AW21" s="296" t="s">
        <v>281</v>
      </c>
      <c r="AX21" s="296"/>
      <c r="AY21" s="296" t="s">
        <v>255</v>
      </c>
      <c r="AZ21" s="301"/>
      <c r="BP21" s="217" t="n">
        <f aca="true">INDIRECT("'別紙様式2（添付書類）作業用'!W"&amp;QUOTIENT(ROW(),4)+2)</f>
        <v>0</v>
      </c>
    </row>
    <row r="22" customFormat="false" ht="9.9" hidden="false" customHeight="true" outlineLevel="0" collapsed="false">
      <c r="B22" s="188" t="str">
        <f aca="true">LEFT(INDIRECT("'別紙様式2（添付書類）作業用'!W"&amp;QUOTIENT(ROW(),4)+2),10)</f>
        <v>0</v>
      </c>
      <c r="C22" s="188"/>
      <c r="D22" s="188"/>
      <c r="E22" s="188"/>
      <c r="F22" s="188"/>
      <c r="G22" s="188"/>
      <c r="H22" s="188"/>
      <c r="I22" s="188"/>
      <c r="J22" s="188"/>
      <c r="K22" s="188"/>
      <c r="L22" s="188" t="str">
        <f aca="true">_xlfn.IFNA(VLOOKUP(INDIRECT("BP"&amp;ROW()),'ワークシート1 事業所情報'!$C$17:$W$66,2,0),"")</f>
        <v/>
      </c>
      <c r="M22" s="188"/>
      <c r="N22" s="188"/>
      <c r="O22" s="188"/>
      <c r="P22" s="188"/>
      <c r="Q22" s="188"/>
      <c r="R22" s="188"/>
      <c r="S22" s="188"/>
      <c r="T22" s="188"/>
      <c r="U22" s="188"/>
      <c r="V22" s="284" t="str">
        <f aca="true">_xlfn.IFNA(VLOOKUP(INDIRECT("BP"&amp;ROW()),'ワークシート1 事業所情報'!$C$17:$W$66,6,0),"")</f>
        <v/>
      </c>
      <c r="W22" s="284"/>
      <c r="X22" s="284"/>
      <c r="Y22" s="284"/>
      <c r="Z22" s="284"/>
      <c r="AA22" s="284"/>
      <c r="AB22" s="284"/>
      <c r="AC22" s="284"/>
      <c r="AD22" s="284"/>
      <c r="AE22" s="284"/>
      <c r="AF22" s="285" t="str">
        <f aca="true">_xlfn.IFNA(VLOOKUP(INDIRECT("BP"&amp;ROW()),'ワークシート1 事業所情報'!$C$17:$W$66,10,0),"")</f>
        <v/>
      </c>
      <c r="AG22" s="285"/>
      <c r="AH22" s="285"/>
      <c r="AI22" s="285"/>
      <c r="AJ22" s="285"/>
      <c r="AK22" s="285"/>
      <c r="AL22" s="285"/>
      <c r="AM22" s="285"/>
      <c r="AN22" s="285"/>
      <c r="AO22" s="285"/>
      <c r="AP22" s="286" t="str">
        <f aca="true">_xlfn.IFNA(VLOOKUP(INDIRECT("BP"&amp;ROW()),'ワークシート1 事業所情報'!$C$17:$W$66,11,0),"")</f>
        <v/>
      </c>
      <c r="AQ22" s="286"/>
      <c r="AR22" s="286"/>
      <c r="AS22" s="286"/>
      <c r="AT22" s="286"/>
      <c r="AU22" s="286"/>
      <c r="AV22" s="286"/>
      <c r="AW22" s="286"/>
      <c r="AX22" s="286"/>
      <c r="AY22" s="286"/>
      <c r="AZ22" s="286"/>
      <c r="BP22" s="217" t="n">
        <f aca="true">INDIRECT("'別紙様式2（添付書類）作業用'!W"&amp;QUOTIENT(ROW(),4)+2)</f>
        <v>0</v>
      </c>
    </row>
    <row r="23" customFormat="false" ht="9.9" hidden="false" customHeight="true" outlineLevel="0" collapsed="false">
      <c r="B23" s="188"/>
      <c r="C23" s="188"/>
      <c r="D23" s="188"/>
      <c r="E23" s="188"/>
      <c r="F23" s="188"/>
      <c r="G23" s="188"/>
      <c r="H23" s="188"/>
      <c r="I23" s="188"/>
      <c r="J23" s="188"/>
      <c r="K23" s="188"/>
      <c r="L23" s="188"/>
      <c r="M23" s="188"/>
      <c r="N23" s="188"/>
      <c r="O23" s="188"/>
      <c r="P23" s="188"/>
      <c r="Q23" s="188"/>
      <c r="R23" s="188"/>
      <c r="S23" s="188"/>
      <c r="T23" s="188"/>
      <c r="U23" s="188"/>
      <c r="V23" s="284"/>
      <c r="W23" s="284"/>
      <c r="X23" s="284"/>
      <c r="Y23" s="284"/>
      <c r="Z23" s="284"/>
      <c r="AA23" s="284"/>
      <c r="AB23" s="284"/>
      <c r="AC23" s="284"/>
      <c r="AD23" s="284"/>
      <c r="AE23" s="284"/>
      <c r="AF23" s="285"/>
      <c r="AG23" s="285"/>
      <c r="AH23" s="285"/>
      <c r="AI23" s="285"/>
      <c r="AJ23" s="285"/>
      <c r="AK23" s="285"/>
      <c r="AL23" s="285"/>
      <c r="AM23" s="285"/>
      <c r="AN23" s="285"/>
      <c r="AO23" s="285"/>
      <c r="AP23" s="286"/>
      <c r="AQ23" s="286"/>
      <c r="AR23" s="286"/>
      <c r="AS23" s="286"/>
      <c r="AT23" s="286"/>
      <c r="AU23" s="286"/>
      <c r="AV23" s="286"/>
      <c r="AW23" s="286"/>
      <c r="AX23" s="286"/>
      <c r="AY23" s="286"/>
      <c r="AZ23" s="286"/>
      <c r="BP23" s="217" t="n">
        <f aca="true">INDIRECT("'別紙様式2（添付書類）作業用'!W"&amp;QUOTIENT(ROW(),4)+2)</f>
        <v>0</v>
      </c>
    </row>
    <row r="24" customFormat="false" ht="9.9" hidden="false" customHeight="true" outlineLevel="0" collapsed="false">
      <c r="B24" s="287" t="s">
        <v>382</v>
      </c>
      <c r="C24" s="288"/>
      <c r="D24" s="288"/>
      <c r="E24" s="288"/>
      <c r="F24" s="288"/>
      <c r="G24" s="288"/>
      <c r="H24" s="288"/>
      <c r="I24" s="288"/>
      <c r="J24" s="288"/>
      <c r="K24" s="288"/>
      <c r="L24" s="288"/>
      <c r="M24" s="288"/>
      <c r="N24" s="288"/>
      <c r="O24" s="288"/>
      <c r="P24" s="288"/>
      <c r="Q24" s="288"/>
      <c r="R24" s="288"/>
      <c r="S24" s="288"/>
      <c r="T24" s="288"/>
      <c r="U24" s="288"/>
      <c r="V24" s="289" t="s">
        <v>383</v>
      </c>
      <c r="W24" s="290"/>
      <c r="X24" s="291" t="str">
        <f aca="true">_xlfn.IFNA(VLOOKUP(INDIRECT("BP"&amp;ROW()-2),'ワークシート1 事業所情報'!$C$17:$W$66,19,0),"")</f>
        <v/>
      </c>
      <c r="Y24" s="291"/>
      <c r="Z24" s="291"/>
      <c r="AA24" s="291"/>
      <c r="AB24" s="291"/>
      <c r="AC24" s="291"/>
      <c r="AD24" s="290" t="s">
        <v>273</v>
      </c>
      <c r="AE24" s="292"/>
      <c r="AF24" s="288" t="s">
        <v>384</v>
      </c>
      <c r="AG24" s="288"/>
      <c r="AH24" s="293" t="str">
        <f aca="true">_xlfn.IFNA(VLOOKUP(INDIRECT("BP"&amp;ROW()-2),'ワークシート1 事業所情報'!$C$17:$W$66,20,0),"")</f>
        <v/>
      </c>
      <c r="AI24" s="293"/>
      <c r="AJ24" s="293"/>
      <c r="AK24" s="293"/>
      <c r="AL24" s="293"/>
      <c r="AM24" s="293"/>
      <c r="AN24" s="288" t="s">
        <v>273</v>
      </c>
      <c r="AO24" s="294"/>
      <c r="AP24" s="287" t="s">
        <v>385</v>
      </c>
      <c r="AQ24" s="288"/>
      <c r="AR24" s="293" t="str">
        <f aca="true">_xlfn.IFNA(VLOOKUP(INDIRECT("BP"&amp;ROW()-2),'ワークシート1 事業所情報'!$C$17:$W$66,21,0),"")</f>
        <v/>
      </c>
      <c r="AS24" s="293"/>
      <c r="AT24" s="293"/>
      <c r="AU24" s="293"/>
      <c r="AV24" s="293"/>
      <c r="AW24" s="293"/>
      <c r="AX24" s="288" t="s">
        <v>273</v>
      </c>
      <c r="AY24" s="288"/>
      <c r="AZ24" s="294"/>
      <c r="BP24" s="217" t="n">
        <f aca="true">INDIRECT("'別紙様式2（添付書類）作業用'!W"&amp;QUOTIENT(ROW(),4)+2)</f>
        <v>0</v>
      </c>
    </row>
    <row r="25" customFormat="false" ht="9.9" hidden="false" customHeight="true" outlineLevel="0" collapsed="false">
      <c r="B25" s="295"/>
      <c r="C25" s="296"/>
      <c r="D25" s="296"/>
      <c r="E25" s="296"/>
      <c r="F25" s="296"/>
      <c r="G25" s="296"/>
      <c r="H25" s="296"/>
      <c r="I25" s="296"/>
      <c r="J25" s="296"/>
      <c r="K25" s="296"/>
      <c r="L25" s="296"/>
      <c r="M25" s="296"/>
      <c r="N25" s="296"/>
      <c r="O25" s="296"/>
      <c r="P25" s="296"/>
      <c r="Q25" s="296"/>
      <c r="R25" s="296"/>
      <c r="S25" s="296"/>
      <c r="T25" s="296"/>
      <c r="U25" s="296"/>
      <c r="V25" s="297" t="s">
        <v>254</v>
      </c>
      <c r="W25" s="298"/>
      <c r="X25" s="299" t="str">
        <f aca="true">_xlfn.IFNA(VLOOKUP(INDIRECT("BP"&amp;ROW()-3),'ワークシート1 事業所情報'!$C$17:$W$66,16,0),"")</f>
        <v/>
      </c>
      <c r="Y25" s="299"/>
      <c r="Z25" s="299"/>
      <c r="AA25" s="299"/>
      <c r="AB25" s="299"/>
      <c r="AC25" s="298" t="s">
        <v>281</v>
      </c>
      <c r="AD25" s="298"/>
      <c r="AE25" s="300" t="s">
        <v>255</v>
      </c>
      <c r="AF25" s="295" t="s">
        <v>254</v>
      </c>
      <c r="AG25" s="296"/>
      <c r="AH25" s="216" t="str">
        <f aca="true">_xlfn.IFNA(VLOOKUP(INDIRECT("BP"&amp;ROW()-3),'ワークシート1 事業所情報'!$C$17:$W$66,17,0),"")</f>
        <v/>
      </c>
      <c r="AI25" s="216"/>
      <c r="AJ25" s="216"/>
      <c r="AK25" s="216"/>
      <c r="AL25" s="216"/>
      <c r="AM25" s="296" t="s">
        <v>281</v>
      </c>
      <c r="AN25" s="296"/>
      <c r="AO25" s="301" t="s">
        <v>255</v>
      </c>
      <c r="AP25" s="295" t="s">
        <v>254</v>
      </c>
      <c r="AQ25" s="296"/>
      <c r="AR25" s="216" t="str">
        <f aca="true">_xlfn.IFNA(VLOOKUP(INDIRECT("BP"&amp;ROW()-3),'ワークシート1 事業所情報'!$C$17:$W$66,18,0),"")</f>
        <v/>
      </c>
      <c r="AS25" s="216"/>
      <c r="AT25" s="216"/>
      <c r="AU25" s="216"/>
      <c r="AV25" s="216"/>
      <c r="AW25" s="296" t="s">
        <v>281</v>
      </c>
      <c r="AX25" s="296"/>
      <c r="AY25" s="296" t="s">
        <v>255</v>
      </c>
      <c r="AZ25" s="301"/>
      <c r="BP25" s="217" t="n">
        <f aca="true">INDIRECT("'別紙様式2（添付書類）作業用'!W"&amp;QUOTIENT(ROW(),4)+2)</f>
        <v>0</v>
      </c>
    </row>
    <row r="26" customFormat="false" ht="9.9" hidden="false" customHeight="true" outlineLevel="0" collapsed="false">
      <c r="B26" s="188" t="str">
        <f aca="true">LEFT(INDIRECT("'別紙様式2（添付書類）作業用'!W"&amp;QUOTIENT(ROW(),4)+2),10)</f>
        <v>0</v>
      </c>
      <c r="C26" s="188"/>
      <c r="D26" s="188"/>
      <c r="E26" s="188"/>
      <c r="F26" s="188"/>
      <c r="G26" s="188"/>
      <c r="H26" s="188"/>
      <c r="I26" s="188"/>
      <c r="J26" s="188"/>
      <c r="K26" s="188"/>
      <c r="L26" s="188" t="str">
        <f aca="true">_xlfn.IFNA(VLOOKUP(INDIRECT("BP"&amp;ROW()),'ワークシート1 事業所情報'!$C$17:$W$66,2,0),"")</f>
        <v/>
      </c>
      <c r="M26" s="188"/>
      <c r="N26" s="188"/>
      <c r="O26" s="188"/>
      <c r="P26" s="188"/>
      <c r="Q26" s="188"/>
      <c r="R26" s="188"/>
      <c r="S26" s="188"/>
      <c r="T26" s="188"/>
      <c r="U26" s="188"/>
      <c r="V26" s="284" t="str">
        <f aca="true">_xlfn.IFNA(VLOOKUP(INDIRECT("BP"&amp;ROW()),'ワークシート1 事業所情報'!$C$17:$W$66,6,0),"")</f>
        <v/>
      </c>
      <c r="W26" s="284"/>
      <c r="X26" s="284"/>
      <c r="Y26" s="284"/>
      <c r="Z26" s="284"/>
      <c r="AA26" s="284"/>
      <c r="AB26" s="284"/>
      <c r="AC26" s="284"/>
      <c r="AD26" s="284"/>
      <c r="AE26" s="284"/>
      <c r="AF26" s="285" t="str">
        <f aca="true">_xlfn.IFNA(VLOOKUP(INDIRECT("BP"&amp;ROW()),'ワークシート1 事業所情報'!$C$17:$W$66,10,0),"")</f>
        <v/>
      </c>
      <c r="AG26" s="285"/>
      <c r="AH26" s="285"/>
      <c r="AI26" s="285"/>
      <c r="AJ26" s="285"/>
      <c r="AK26" s="285"/>
      <c r="AL26" s="285"/>
      <c r="AM26" s="285"/>
      <c r="AN26" s="285"/>
      <c r="AO26" s="285"/>
      <c r="AP26" s="286" t="str">
        <f aca="true">_xlfn.IFNA(VLOOKUP(INDIRECT("BP"&amp;ROW()),'ワークシート1 事業所情報'!$C$17:$W$66,11,0),"")</f>
        <v/>
      </c>
      <c r="AQ26" s="286"/>
      <c r="AR26" s="286"/>
      <c r="AS26" s="286"/>
      <c r="AT26" s="286"/>
      <c r="AU26" s="286"/>
      <c r="AV26" s="286"/>
      <c r="AW26" s="286"/>
      <c r="AX26" s="286"/>
      <c r="AY26" s="286"/>
      <c r="AZ26" s="286"/>
      <c r="BP26" s="217" t="n">
        <f aca="true">INDIRECT("'別紙様式2（添付書類）作業用'!W"&amp;QUOTIENT(ROW(),4)+2)</f>
        <v>0</v>
      </c>
    </row>
    <row r="27" customFormat="false" ht="9.9" hidden="false" customHeight="true" outlineLevel="0" collapsed="false">
      <c r="B27" s="188"/>
      <c r="C27" s="188"/>
      <c r="D27" s="188"/>
      <c r="E27" s="188"/>
      <c r="F27" s="188"/>
      <c r="G27" s="188"/>
      <c r="H27" s="188"/>
      <c r="I27" s="188"/>
      <c r="J27" s="188"/>
      <c r="K27" s="188"/>
      <c r="L27" s="188"/>
      <c r="M27" s="188"/>
      <c r="N27" s="188"/>
      <c r="O27" s="188"/>
      <c r="P27" s="188"/>
      <c r="Q27" s="188"/>
      <c r="R27" s="188"/>
      <c r="S27" s="188"/>
      <c r="T27" s="188"/>
      <c r="U27" s="188"/>
      <c r="V27" s="284"/>
      <c r="W27" s="284"/>
      <c r="X27" s="284"/>
      <c r="Y27" s="284"/>
      <c r="Z27" s="284"/>
      <c r="AA27" s="284"/>
      <c r="AB27" s="284"/>
      <c r="AC27" s="284"/>
      <c r="AD27" s="284"/>
      <c r="AE27" s="284"/>
      <c r="AF27" s="285"/>
      <c r="AG27" s="285"/>
      <c r="AH27" s="285"/>
      <c r="AI27" s="285"/>
      <c r="AJ27" s="285"/>
      <c r="AK27" s="285"/>
      <c r="AL27" s="285"/>
      <c r="AM27" s="285"/>
      <c r="AN27" s="285"/>
      <c r="AO27" s="285"/>
      <c r="AP27" s="286"/>
      <c r="AQ27" s="286"/>
      <c r="AR27" s="286"/>
      <c r="AS27" s="286"/>
      <c r="AT27" s="286"/>
      <c r="AU27" s="286"/>
      <c r="AV27" s="286"/>
      <c r="AW27" s="286"/>
      <c r="AX27" s="286"/>
      <c r="AY27" s="286"/>
      <c r="AZ27" s="286"/>
      <c r="BP27" s="217" t="n">
        <f aca="true">INDIRECT("'別紙様式2（添付書類）作業用'!W"&amp;QUOTIENT(ROW(),4)+2)</f>
        <v>0</v>
      </c>
    </row>
    <row r="28" customFormat="false" ht="9.9" hidden="false" customHeight="true" outlineLevel="0" collapsed="false">
      <c r="B28" s="287" t="s">
        <v>382</v>
      </c>
      <c r="C28" s="288"/>
      <c r="D28" s="288"/>
      <c r="E28" s="288"/>
      <c r="F28" s="288"/>
      <c r="G28" s="288"/>
      <c r="H28" s="288"/>
      <c r="I28" s="288"/>
      <c r="J28" s="288"/>
      <c r="K28" s="288"/>
      <c r="L28" s="288"/>
      <c r="M28" s="288"/>
      <c r="N28" s="288"/>
      <c r="O28" s="288"/>
      <c r="P28" s="288"/>
      <c r="Q28" s="288"/>
      <c r="R28" s="288"/>
      <c r="S28" s="288"/>
      <c r="T28" s="288"/>
      <c r="U28" s="288"/>
      <c r="V28" s="289" t="s">
        <v>383</v>
      </c>
      <c r="W28" s="290"/>
      <c r="X28" s="291" t="str">
        <f aca="true">_xlfn.IFNA(VLOOKUP(INDIRECT("BP"&amp;ROW()-2),'ワークシート1 事業所情報'!$C$17:$W$66,19,0),"")</f>
        <v/>
      </c>
      <c r="Y28" s="291"/>
      <c r="Z28" s="291"/>
      <c r="AA28" s="291"/>
      <c r="AB28" s="291"/>
      <c r="AC28" s="291"/>
      <c r="AD28" s="290" t="s">
        <v>273</v>
      </c>
      <c r="AE28" s="292"/>
      <c r="AF28" s="288" t="s">
        <v>384</v>
      </c>
      <c r="AG28" s="288"/>
      <c r="AH28" s="293" t="str">
        <f aca="true">_xlfn.IFNA(VLOOKUP(INDIRECT("BP"&amp;ROW()-2),'ワークシート1 事業所情報'!$C$17:$W$66,20,0),"")</f>
        <v/>
      </c>
      <c r="AI28" s="293"/>
      <c r="AJ28" s="293"/>
      <c r="AK28" s="293"/>
      <c r="AL28" s="293"/>
      <c r="AM28" s="293"/>
      <c r="AN28" s="288" t="s">
        <v>273</v>
      </c>
      <c r="AO28" s="294"/>
      <c r="AP28" s="287" t="s">
        <v>385</v>
      </c>
      <c r="AQ28" s="288"/>
      <c r="AR28" s="293" t="str">
        <f aca="true">_xlfn.IFNA(VLOOKUP(INDIRECT("BP"&amp;ROW()-2),'ワークシート1 事業所情報'!$C$17:$W$66,21,0),"")</f>
        <v/>
      </c>
      <c r="AS28" s="293"/>
      <c r="AT28" s="293"/>
      <c r="AU28" s="293"/>
      <c r="AV28" s="293"/>
      <c r="AW28" s="293"/>
      <c r="AX28" s="288" t="s">
        <v>273</v>
      </c>
      <c r="AY28" s="288"/>
      <c r="AZ28" s="294"/>
      <c r="BP28" s="217" t="n">
        <f aca="true">INDIRECT("'別紙様式2（添付書類）作業用'!W"&amp;QUOTIENT(ROW(),4)+2)</f>
        <v>0</v>
      </c>
    </row>
    <row r="29" customFormat="false" ht="9.9" hidden="false" customHeight="true" outlineLevel="0" collapsed="false">
      <c r="B29" s="295"/>
      <c r="C29" s="296"/>
      <c r="D29" s="296"/>
      <c r="E29" s="296"/>
      <c r="F29" s="296"/>
      <c r="G29" s="296"/>
      <c r="H29" s="296"/>
      <c r="I29" s="296"/>
      <c r="J29" s="296"/>
      <c r="K29" s="296"/>
      <c r="L29" s="296"/>
      <c r="M29" s="296"/>
      <c r="N29" s="296"/>
      <c r="O29" s="296"/>
      <c r="P29" s="296"/>
      <c r="Q29" s="296"/>
      <c r="R29" s="296"/>
      <c r="S29" s="296"/>
      <c r="T29" s="296"/>
      <c r="U29" s="296"/>
      <c r="V29" s="297" t="s">
        <v>254</v>
      </c>
      <c r="W29" s="298"/>
      <c r="X29" s="299" t="str">
        <f aca="true">_xlfn.IFNA(VLOOKUP(INDIRECT("BP"&amp;ROW()-3),'ワークシート1 事業所情報'!$C$17:$W$66,16,0),"")</f>
        <v/>
      </c>
      <c r="Y29" s="299"/>
      <c r="Z29" s="299"/>
      <c r="AA29" s="299"/>
      <c r="AB29" s="299"/>
      <c r="AC29" s="298" t="s">
        <v>281</v>
      </c>
      <c r="AD29" s="298"/>
      <c r="AE29" s="300" t="s">
        <v>255</v>
      </c>
      <c r="AF29" s="295" t="s">
        <v>254</v>
      </c>
      <c r="AG29" s="296"/>
      <c r="AH29" s="216" t="str">
        <f aca="true">_xlfn.IFNA(VLOOKUP(INDIRECT("BP"&amp;ROW()-3),'ワークシート1 事業所情報'!$C$17:$W$66,17,0),"")</f>
        <v/>
      </c>
      <c r="AI29" s="216"/>
      <c r="AJ29" s="216"/>
      <c r="AK29" s="216"/>
      <c r="AL29" s="216"/>
      <c r="AM29" s="296" t="s">
        <v>281</v>
      </c>
      <c r="AN29" s="296"/>
      <c r="AO29" s="301" t="s">
        <v>255</v>
      </c>
      <c r="AP29" s="295" t="s">
        <v>254</v>
      </c>
      <c r="AQ29" s="296"/>
      <c r="AR29" s="216" t="str">
        <f aca="true">_xlfn.IFNA(VLOOKUP(INDIRECT("BP"&amp;ROW()-3),'ワークシート1 事業所情報'!$C$17:$W$66,18,0),"")</f>
        <v/>
      </c>
      <c r="AS29" s="216"/>
      <c r="AT29" s="216"/>
      <c r="AU29" s="216"/>
      <c r="AV29" s="216"/>
      <c r="AW29" s="296" t="s">
        <v>281</v>
      </c>
      <c r="AX29" s="296"/>
      <c r="AY29" s="296" t="s">
        <v>255</v>
      </c>
      <c r="AZ29" s="301"/>
      <c r="BP29" s="217" t="n">
        <f aca="true">INDIRECT("'別紙様式2（添付書類）作業用'!W"&amp;QUOTIENT(ROW(),4)+2)</f>
        <v>0</v>
      </c>
    </row>
    <row r="30" customFormat="false" ht="9.9" hidden="false" customHeight="true" outlineLevel="0" collapsed="false">
      <c r="B30" s="188" t="str">
        <f aca="true">LEFT(INDIRECT("'別紙様式2（添付書類）作業用'!W"&amp;QUOTIENT(ROW(),4)+2),10)</f>
        <v>0</v>
      </c>
      <c r="C30" s="188"/>
      <c r="D30" s="188"/>
      <c r="E30" s="188"/>
      <c r="F30" s="188"/>
      <c r="G30" s="188"/>
      <c r="H30" s="188"/>
      <c r="I30" s="188"/>
      <c r="J30" s="188"/>
      <c r="K30" s="188"/>
      <c r="L30" s="188" t="str">
        <f aca="true">_xlfn.IFNA(VLOOKUP(INDIRECT("BP"&amp;ROW()),'ワークシート1 事業所情報'!$C$17:$W$66,2,0),"")</f>
        <v/>
      </c>
      <c r="M30" s="188"/>
      <c r="N30" s="188"/>
      <c r="O30" s="188"/>
      <c r="P30" s="188"/>
      <c r="Q30" s="188"/>
      <c r="R30" s="188"/>
      <c r="S30" s="188"/>
      <c r="T30" s="188"/>
      <c r="U30" s="188"/>
      <c r="V30" s="284" t="str">
        <f aca="true">_xlfn.IFNA(VLOOKUP(INDIRECT("BP"&amp;ROW()),'ワークシート1 事業所情報'!$C$17:$W$66,6,0),"")</f>
        <v/>
      </c>
      <c r="W30" s="284"/>
      <c r="X30" s="284"/>
      <c r="Y30" s="284"/>
      <c r="Z30" s="284"/>
      <c r="AA30" s="284"/>
      <c r="AB30" s="284"/>
      <c r="AC30" s="284"/>
      <c r="AD30" s="284"/>
      <c r="AE30" s="284"/>
      <c r="AF30" s="285" t="str">
        <f aca="true">_xlfn.IFNA(VLOOKUP(INDIRECT("BP"&amp;ROW()),'ワークシート1 事業所情報'!$C$17:$W$66,10,0),"")</f>
        <v/>
      </c>
      <c r="AG30" s="285"/>
      <c r="AH30" s="285"/>
      <c r="AI30" s="285"/>
      <c r="AJ30" s="285"/>
      <c r="AK30" s="285"/>
      <c r="AL30" s="285"/>
      <c r="AM30" s="285"/>
      <c r="AN30" s="285"/>
      <c r="AO30" s="285"/>
      <c r="AP30" s="286" t="str">
        <f aca="true">_xlfn.IFNA(VLOOKUP(INDIRECT("BP"&amp;ROW()),'ワークシート1 事業所情報'!$C$17:$W$66,11,0),"")</f>
        <v/>
      </c>
      <c r="AQ30" s="286"/>
      <c r="AR30" s="286"/>
      <c r="AS30" s="286"/>
      <c r="AT30" s="286"/>
      <c r="AU30" s="286"/>
      <c r="AV30" s="286"/>
      <c r="AW30" s="286"/>
      <c r="AX30" s="286"/>
      <c r="AY30" s="286"/>
      <c r="AZ30" s="286"/>
      <c r="BP30" s="217" t="n">
        <f aca="true">INDIRECT("'別紙様式2（添付書類）作業用'!W"&amp;QUOTIENT(ROW(),4)+2)</f>
        <v>0</v>
      </c>
    </row>
    <row r="31" customFormat="false" ht="9.9" hidden="false" customHeight="true" outlineLevel="0" collapsed="false">
      <c r="B31" s="188"/>
      <c r="C31" s="188"/>
      <c r="D31" s="188"/>
      <c r="E31" s="188"/>
      <c r="F31" s="188"/>
      <c r="G31" s="188"/>
      <c r="H31" s="188"/>
      <c r="I31" s="188"/>
      <c r="J31" s="188"/>
      <c r="K31" s="188"/>
      <c r="L31" s="188"/>
      <c r="M31" s="188"/>
      <c r="N31" s="188"/>
      <c r="O31" s="188"/>
      <c r="P31" s="188"/>
      <c r="Q31" s="188"/>
      <c r="R31" s="188"/>
      <c r="S31" s="188"/>
      <c r="T31" s="188"/>
      <c r="U31" s="188"/>
      <c r="V31" s="284"/>
      <c r="W31" s="284"/>
      <c r="X31" s="284"/>
      <c r="Y31" s="284"/>
      <c r="Z31" s="284"/>
      <c r="AA31" s="284"/>
      <c r="AB31" s="284"/>
      <c r="AC31" s="284"/>
      <c r="AD31" s="284"/>
      <c r="AE31" s="284"/>
      <c r="AF31" s="285"/>
      <c r="AG31" s="285"/>
      <c r="AH31" s="285"/>
      <c r="AI31" s="285"/>
      <c r="AJ31" s="285"/>
      <c r="AK31" s="285"/>
      <c r="AL31" s="285"/>
      <c r="AM31" s="285"/>
      <c r="AN31" s="285"/>
      <c r="AO31" s="285"/>
      <c r="AP31" s="286"/>
      <c r="AQ31" s="286"/>
      <c r="AR31" s="286"/>
      <c r="AS31" s="286"/>
      <c r="AT31" s="286"/>
      <c r="AU31" s="286"/>
      <c r="AV31" s="286"/>
      <c r="AW31" s="286"/>
      <c r="AX31" s="286"/>
      <c r="AY31" s="286"/>
      <c r="AZ31" s="286"/>
      <c r="BP31" s="217" t="n">
        <f aca="true">INDIRECT("'別紙様式2（添付書類）作業用'!W"&amp;QUOTIENT(ROW(),4)+2)</f>
        <v>0</v>
      </c>
    </row>
    <row r="32" customFormat="false" ht="9.9" hidden="false" customHeight="true" outlineLevel="0" collapsed="false">
      <c r="B32" s="287" t="s">
        <v>382</v>
      </c>
      <c r="C32" s="288"/>
      <c r="D32" s="288"/>
      <c r="E32" s="288"/>
      <c r="F32" s="288"/>
      <c r="G32" s="288"/>
      <c r="H32" s="288"/>
      <c r="I32" s="288"/>
      <c r="J32" s="288"/>
      <c r="K32" s="288"/>
      <c r="L32" s="288"/>
      <c r="M32" s="288"/>
      <c r="N32" s="288"/>
      <c r="O32" s="288"/>
      <c r="P32" s="288"/>
      <c r="Q32" s="288"/>
      <c r="R32" s="288"/>
      <c r="S32" s="288"/>
      <c r="T32" s="288"/>
      <c r="U32" s="288"/>
      <c r="V32" s="289" t="s">
        <v>383</v>
      </c>
      <c r="W32" s="290"/>
      <c r="X32" s="291" t="str">
        <f aca="true">_xlfn.IFNA(VLOOKUP(INDIRECT("BP"&amp;ROW()-2),'ワークシート1 事業所情報'!$C$17:$W$66,19,0),"")</f>
        <v/>
      </c>
      <c r="Y32" s="291"/>
      <c r="Z32" s="291"/>
      <c r="AA32" s="291"/>
      <c r="AB32" s="291"/>
      <c r="AC32" s="291"/>
      <c r="AD32" s="290" t="s">
        <v>273</v>
      </c>
      <c r="AE32" s="292"/>
      <c r="AF32" s="288" t="s">
        <v>384</v>
      </c>
      <c r="AG32" s="288"/>
      <c r="AH32" s="293" t="str">
        <f aca="true">_xlfn.IFNA(VLOOKUP(INDIRECT("BP"&amp;ROW()-2),'ワークシート1 事業所情報'!$C$17:$W$66,20,0),"")</f>
        <v/>
      </c>
      <c r="AI32" s="293"/>
      <c r="AJ32" s="293"/>
      <c r="AK32" s="293"/>
      <c r="AL32" s="293"/>
      <c r="AM32" s="293"/>
      <c r="AN32" s="288" t="s">
        <v>273</v>
      </c>
      <c r="AO32" s="294"/>
      <c r="AP32" s="287" t="s">
        <v>385</v>
      </c>
      <c r="AQ32" s="288"/>
      <c r="AR32" s="293" t="str">
        <f aca="true">_xlfn.IFNA(VLOOKUP(INDIRECT("BP"&amp;ROW()-2),'ワークシート1 事業所情報'!$C$17:$W$66,21,0),"")</f>
        <v/>
      </c>
      <c r="AS32" s="293"/>
      <c r="AT32" s="293"/>
      <c r="AU32" s="293"/>
      <c r="AV32" s="293"/>
      <c r="AW32" s="293"/>
      <c r="AX32" s="288" t="s">
        <v>273</v>
      </c>
      <c r="AY32" s="288"/>
      <c r="AZ32" s="294"/>
      <c r="BP32" s="217" t="n">
        <f aca="true">INDIRECT("'別紙様式2（添付書類）作業用'!W"&amp;QUOTIENT(ROW(),4)+2)</f>
        <v>0</v>
      </c>
    </row>
    <row r="33" customFormat="false" ht="9.9" hidden="false" customHeight="true" outlineLevel="0" collapsed="false">
      <c r="B33" s="295"/>
      <c r="C33" s="296"/>
      <c r="D33" s="296"/>
      <c r="E33" s="296"/>
      <c r="F33" s="296"/>
      <c r="G33" s="296"/>
      <c r="H33" s="296"/>
      <c r="I33" s="296"/>
      <c r="J33" s="296"/>
      <c r="K33" s="296"/>
      <c r="L33" s="296"/>
      <c r="M33" s="296"/>
      <c r="N33" s="296"/>
      <c r="O33" s="296"/>
      <c r="P33" s="296"/>
      <c r="Q33" s="296"/>
      <c r="R33" s="296"/>
      <c r="S33" s="296"/>
      <c r="T33" s="296"/>
      <c r="U33" s="296"/>
      <c r="V33" s="297" t="s">
        <v>254</v>
      </c>
      <c r="W33" s="298"/>
      <c r="X33" s="299" t="str">
        <f aca="true">_xlfn.IFNA(VLOOKUP(INDIRECT("BP"&amp;ROW()-3),'ワークシート1 事業所情報'!$C$17:$W$66,16,0),"")</f>
        <v/>
      </c>
      <c r="Y33" s="299"/>
      <c r="Z33" s="299"/>
      <c r="AA33" s="299"/>
      <c r="AB33" s="299"/>
      <c r="AC33" s="298" t="s">
        <v>281</v>
      </c>
      <c r="AD33" s="298"/>
      <c r="AE33" s="300" t="s">
        <v>255</v>
      </c>
      <c r="AF33" s="295" t="s">
        <v>254</v>
      </c>
      <c r="AG33" s="296"/>
      <c r="AH33" s="216" t="str">
        <f aca="true">_xlfn.IFNA(VLOOKUP(INDIRECT("BP"&amp;ROW()-3),'ワークシート1 事業所情報'!$C$17:$W$66,17,0),"")</f>
        <v/>
      </c>
      <c r="AI33" s="216"/>
      <c r="AJ33" s="216"/>
      <c r="AK33" s="216"/>
      <c r="AL33" s="216"/>
      <c r="AM33" s="296" t="s">
        <v>281</v>
      </c>
      <c r="AN33" s="296"/>
      <c r="AO33" s="301" t="s">
        <v>255</v>
      </c>
      <c r="AP33" s="295" t="s">
        <v>254</v>
      </c>
      <c r="AQ33" s="296"/>
      <c r="AR33" s="216" t="str">
        <f aca="true">_xlfn.IFNA(VLOOKUP(INDIRECT("BP"&amp;ROW()-3),'ワークシート1 事業所情報'!$C$17:$W$66,18,0),"")</f>
        <v/>
      </c>
      <c r="AS33" s="216"/>
      <c r="AT33" s="216"/>
      <c r="AU33" s="216"/>
      <c r="AV33" s="216"/>
      <c r="AW33" s="296" t="s">
        <v>281</v>
      </c>
      <c r="AX33" s="296"/>
      <c r="AY33" s="296" t="s">
        <v>255</v>
      </c>
      <c r="AZ33" s="301"/>
      <c r="BP33" s="217" t="n">
        <f aca="true">INDIRECT("'別紙様式2（添付書類）作業用'!W"&amp;QUOTIENT(ROW(),4)+2)</f>
        <v>0</v>
      </c>
    </row>
    <row r="34" customFormat="false" ht="9.9" hidden="false" customHeight="true" outlineLevel="0" collapsed="false">
      <c r="B34" s="188" t="str">
        <f aca="true">LEFT(INDIRECT("'別紙様式2（添付書類）作業用'!W"&amp;QUOTIENT(ROW(),4)+2),10)</f>
        <v>0</v>
      </c>
      <c r="C34" s="188"/>
      <c r="D34" s="188"/>
      <c r="E34" s="188"/>
      <c r="F34" s="188"/>
      <c r="G34" s="188"/>
      <c r="H34" s="188"/>
      <c r="I34" s="188"/>
      <c r="J34" s="188"/>
      <c r="K34" s="188"/>
      <c r="L34" s="188" t="str">
        <f aca="true">_xlfn.IFNA(VLOOKUP(INDIRECT("BP"&amp;ROW()),'ワークシート1 事業所情報'!$C$17:$W$66,2,0),"")</f>
        <v/>
      </c>
      <c r="M34" s="188"/>
      <c r="N34" s="188"/>
      <c r="O34" s="188"/>
      <c r="P34" s="188"/>
      <c r="Q34" s="188"/>
      <c r="R34" s="188"/>
      <c r="S34" s="188"/>
      <c r="T34" s="188"/>
      <c r="U34" s="188"/>
      <c r="V34" s="284" t="str">
        <f aca="true">_xlfn.IFNA(VLOOKUP(INDIRECT("BP"&amp;ROW()),'ワークシート1 事業所情報'!$C$17:$W$66,6,0),"")</f>
        <v/>
      </c>
      <c r="W34" s="284"/>
      <c r="X34" s="284"/>
      <c r="Y34" s="284"/>
      <c r="Z34" s="284"/>
      <c r="AA34" s="284"/>
      <c r="AB34" s="284"/>
      <c r="AC34" s="284"/>
      <c r="AD34" s="284"/>
      <c r="AE34" s="284"/>
      <c r="AF34" s="285" t="str">
        <f aca="true">_xlfn.IFNA(VLOOKUP(INDIRECT("BP"&amp;ROW()),'ワークシート1 事業所情報'!$C$17:$W$66,10,0),"")</f>
        <v/>
      </c>
      <c r="AG34" s="285"/>
      <c r="AH34" s="285"/>
      <c r="AI34" s="285"/>
      <c r="AJ34" s="285"/>
      <c r="AK34" s="285"/>
      <c r="AL34" s="285"/>
      <c r="AM34" s="285"/>
      <c r="AN34" s="285"/>
      <c r="AO34" s="285"/>
      <c r="AP34" s="286" t="str">
        <f aca="true">_xlfn.IFNA(VLOOKUP(INDIRECT("BP"&amp;ROW()),'ワークシート1 事業所情報'!$C$17:$W$66,11,0),"")</f>
        <v/>
      </c>
      <c r="AQ34" s="286"/>
      <c r="AR34" s="286"/>
      <c r="AS34" s="286"/>
      <c r="AT34" s="286"/>
      <c r="AU34" s="286"/>
      <c r="AV34" s="286"/>
      <c r="AW34" s="286"/>
      <c r="AX34" s="286"/>
      <c r="AY34" s="286"/>
      <c r="AZ34" s="286"/>
      <c r="BP34" s="217" t="n">
        <f aca="true">INDIRECT("'別紙様式2（添付書類）作業用'!W"&amp;QUOTIENT(ROW(),4)+2)</f>
        <v>0</v>
      </c>
    </row>
    <row r="35" customFormat="false" ht="9.9" hidden="false" customHeight="true" outlineLevel="0" collapsed="false">
      <c r="B35" s="188"/>
      <c r="C35" s="188"/>
      <c r="D35" s="188"/>
      <c r="E35" s="188"/>
      <c r="F35" s="188"/>
      <c r="G35" s="188"/>
      <c r="H35" s="188"/>
      <c r="I35" s="188"/>
      <c r="J35" s="188"/>
      <c r="K35" s="188"/>
      <c r="L35" s="188"/>
      <c r="M35" s="188"/>
      <c r="N35" s="188"/>
      <c r="O35" s="188"/>
      <c r="P35" s="188"/>
      <c r="Q35" s="188"/>
      <c r="R35" s="188"/>
      <c r="S35" s="188"/>
      <c r="T35" s="188"/>
      <c r="U35" s="188"/>
      <c r="V35" s="284"/>
      <c r="W35" s="284"/>
      <c r="X35" s="284"/>
      <c r="Y35" s="284"/>
      <c r="Z35" s="284"/>
      <c r="AA35" s="284"/>
      <c r="AB35" s="284"/>
      <c r="AC35" s="284"/>
      <c r="AD35" s="284"/>
      <c r="AE35" s="284"/>
      <c r="AF35" s="285"/>
      <c r="AG35" s="285"/>
      <c r="AH35" s="285"/>
      <c r="AI35" s="285"/>
      <c r="AJ35" s="285"/>
      <c r="AK35" s="285"/>
      <c r="AL35" s="285"/>
      <c r="AM35" s="285"/>
      <c r="AN35" s="285"/>
      <c r="AO35" s="285"/>
      <c r="AP35" s="286"/>
      <c r="AQ35" s="286"/>
      <c r="AR35" s="286"/>
      <c r="AS35" s="286"/>
      <c r="AT35" s="286"/>
      <c r="AU35" s="286"/>
      <c r="AV35" s="286"/>
      <c r="AW35" s="286"/>
      <c r="AX35" s="286"/>
      <c r="AY35" s="286"/>
      <c r="AZ35" s="286"/>
      <c r="BP35" s="217" t="n">
        <f aca="true">INDIRECT("'別紙様式2（添付書類）作業用'!W"&amp;QUOTIENT(ROW(),4)+2)</f>
        <v>0</v>
      </c>
    </row>
    <row r="36" customFormat="false" ht="9.9" hidden="false" customHeight="true" outlineLevel="0" collapsed="false">
      <c r="B36" s="287" t="s">
        <v>382</v>
      </c>
      <c r="C36" s="288"/>
      <c r="D36" s="288"/>
      <c r="E36" s="288"/>
      <c r="F36" s="288"/>
      <c r="G36" s="288"/>
      <c r="H36" s="288"/>
      <c r="I36" s="288"/>
      <c r="J36" s="288"/>
      <c r="K36" s="288"/>
      <c r="L36" s="288"/>
      <c r="M36" s="288"/>
      <c r="N36" s="288"/>
      <c r="O36" s="288"/>
      <c r="P36" s="288"/>
      <c r="Q36" s="288"/>
      <c r="R36" s="288"/>
      <c r="S36" s="288"/>
      <c r="T36" s="288"/>
      <c r="U36" s="288"/>
      <c r="V36" s="289" t="s">
        <v>383</v>
      </c>
      <c r="W36" s="290"/>
      <c r="X36" s="291" t="str">
        <f aca="true">_xlfn.IFNA(VLOOKUP(INDIRECT("BP"&amp;ROW()-2),'ワークシート1 事業所情報'!$C$17:$W$66,19,0),"")</f>
        <v/>
      </c>
      <c r="Y36" s="291"/>
      <c r="Z36" s="291"/>
      <c r="AA36" s="291"/>
      <c r="AB36" s="291"/>
      <c r="AC36" s="291"/>
      <c r="AD36" s="290" t="s">
        <v>273</v>
      </c>
      <c r="AE36" s="292"/>
      <c r="AF36" s="288" t="s">
        <v>384</v>
      </c>
      <c r="AG36" s="288"/>
      <c r="AH36" s="293" t="str">
        <f aca="true">_xlfn.IFNA(VLOOKUP(INDIRECT("BP"&amp;ROW()-2),'ワークシート1 事業所情報'!$C$17:$W$66,20,0),"")</f>
        <v/>
      </c>
      <c r="AI36" s="293"/>
      <c r="AJ36" s="293"/>
      <c r="AK36" s="293"/>
      <c r="AL36" s="293"/>
      <c r="AM36" s="293"/>
      <c r="AN36" s="288" t="s">
        <v>273</v>
      </c>
      <c r="AO36" s="294"/>
      <c r="AP36" s="287" t="s">
        <v>385</v>
      </c>
      <c r="AQ36" s="288"/>
      <c r="AR36" s="293" t="str">
        <f aca="true">_xlfn.IFNA(VLOOKUP(INDIRECT("BP"&amp;ROW()-2),'ワークシート1 事業所情報'!$C$17:$W$66,21,0),"")</f>
        <v/>
      </c>
      <c r="AS36" s="293"/>
      <c r="AT36" s="293"/>
      <c r="AU36" s="293"/>
      <c r="AV36" s="293"/>
      <c r="AW36" s="293"/>
      <c r="AX36" s="288" t="s">
        <v>273</v>
      </c>
      <c r="AY36" s="288"/>
      <c r="AZ36" s="294"/>
      <c r="BP36" s="217" t="n">
        <f aca="true">INDIRECT("'別紙様式2（添付書類）作業用'!W"&amp;QUOTIENT(ROW(),4)+2)</f>
        <v>0</v>
      </c>
    </row>
    <row r="37" customFormat="false" ht="9.9" hidden="false" customHeight="true" outlineLevel="0" collapsed="false">
      <c r="B37" s="295"/>
      <c r="C37" s="296"/>
      <c r="D37" s="296"/>
      <c r="E37" s="296"/>
      <c r="F37" s="296"/>
      <c r="G37" s="296"/>
      <c r="H37" s="296"/>
      <c r="I37" s="296"/>
      <c r="J37" s="296"/>
      <c r="K37" s="296"/>
      <c r="L37" s="296"/>
      <c r="M37" s="296"/>
      <c r="N37" s="296"/>
      <c r="O37" s="296"/>
      <c r="P37" s="296"/>
      <c r="Q37" s="296"/>
      <c r="R37" s="296"/>
      <c r="S37" s="296"/>
      <c r="T37" s="296"/>
      <c r="U37" s="296"/>
      <c r="V37" s="297" t="s">
        <v>254</v>
      </c>
      <c r="W37" s="298"/>
      <c r="X37" s="299" t="str">
        <f aca="true">_xlfn.IFNA(VLOOKUP(INDIRECT("BP"&amp;ROW()-3),'ワークシート1 事業所情報'!$C$17:$W$66,16,0),"")</f>
        <v/>
      </c>
      <c r="Y37" s="299"/>
      <c r="Z37" s="299"/>
      <c r="AA37" s="299"/>
      <c r="AB37" s="299"/>
      <c r="AC37" s="298" t="s">
        <v>281</v>
      </c>
      <c r="AD37" s="298"/>
      <c r="AE37" s="300" t="s">
        <v>255</v>
      </c>
      <c r="AF37" s="295" t="s">
        <v>254</v>
      </c>
      <c r="AG37" s="296"/>
      <c r="AH37" s="216" t="str">
        <f aca="true">_xlfn.IFNA(VLOOKUP(INDIRECT("BP"&amp;ROW()-3),'ワークシート1 事業所情報'!$C$17:$W$66,17,0),"")</f>
        <v/>
      </c>
      <c r="AI37" s="216"/>
      <c r="AJ37" s="216"/>
      <c r="AK37" s="216"/>
      <c r="AL37" s="216"/>
      <c r="AM37" s="296" t="s">
        <v>281</v>
      </c>
      <c r="AN37" s="296"/>
      <c r="AO37" s="301" t="s">
        <v>255</v>
      </c>
      <c r="AP37" s="295" t="s">
        <v>254</v>
      </c>
      <c r="AQ37" s="296"/>
      <c r="AR37" s="216" t="str">
        <f aca="true">_xlfn.IFNA(VLOOKUP(INDIRECT("BP"&amp;ROW()-3),'ワークシート1 事業所情報'!$C$17:$W$66,18,0),"")</f>
        <v/>
      </c>
      <c r="AS37" s="216"/>
      <c r="AT37" s="216"/>
      <c r="AU37" s="216"/>
      <c r="AV37" s="216"/>
      <c r="AW37" s="296" t="s">
        <v>281</v>
      </c>
      <c r="AX37" s="296"/>
      <c r="AY37" s="296" t="s">
        <v>255</v>
      </c>
      <c r="AZ37" s="301"/>
      <c r="BP37" s="217" t="n">
        <f aca="true">INDIRECT("'別紙様式2（添付書類）作業用'!W"&amp;QUOTIENT(ROW(),4)+2)</f>
        <v>0</v>
      </c>
    </row>
    <row r="38" customFormat="false" ht="9.9" hidden="false" customHeight="true" outlineLevel="0" collapsed="false">
      <c r="B38" s="188" t="str">
        <f aca="true">LEFT(INDIRECT("'別紙様式2（添付書類）作業用'!W"&amp;QUOTIENT(ROW(),4)+2),10)</f>
        <v>0</v>
      </c>
      <c r="C38" s="188"/>
      <c r="D38" s="188"/>
      <c r="E38" s="188"/>
      <c r="F38" s="188"/>
      <c r="G38" s="188"/>
      <c r="H38" s="188"/>
      <c r="I38" s="188"/>
      <c r="J38" s="188"/>
      <c r="K38" s="188"/>
      <c r="L38" s="188" t="str">
        <f aca="true">_xlfn.IFNA(VLOOKUP(INDIRECT("BP"&amp;ROW()),'ワークシート1 事業所情報'!$C$17:$W$66,2,0),"")</f>
        <v/>
      </c>
      <c r="M38" s="188"/>
      <c r="N38" s="188"/>
      <c r="O38" s="188"/>
      <c r="P38" s="188"/>
      <c r="Q38" s="188"/>
      <c r="R38" s="188"/>
      <c r="S38" s="188"/>
      <c r="T38" s="188"/>
      <c r="U38" s="188"/>
      <c r="V38" s="284" t="str">
        <f aca="true">_xlfn.IFNA(VLOOKUP(INDIRECT("BP"&amp;ROW()),'ワークシート1 事業所情報'!$C$17:$W$66,6,0),"")</f>
        <v/>
      </c>
      <c r="W38" s="284"/>
      <c r="X38" s="284"/>
      <c r="Y38" s="284"/>
      <c r="Z38" s="284"/>
      <c r="AA38" s="284"/>
      <c r="AB38" s="284"/>
      <c r="AC38" s="284"/>
      <c r="AD38" s="284"/>
      <c r="AE38" s="284"/>
      <c r="AF38" s="285" t="str">
        <f aca="true">_xlfn.IFNA(VLOOKUP(INDIRECT("BP"&amp;ROW()),'ワークシート1 事業所情報'!$C$17:$W$66,10,0),"")</f>
        <v/>
      </c>
      <c r="AG38" s="285"/>
      <c r="AH38" s="285"/>
      <c r="AI38" s="285"/>
      <c r="AJ38" s="285"/>
      <c r="AK38" s="285"/>
      <c r="AL38" s="285"/>
      <c r="AM38" s="285"/>
      <c r="AN38" s="285"/>
      <c r="AO38" s="285"/>
      <c r="AP38" s="286" t="str">
        <f aca="true">_xlfn.IFNA(VLOOKUP(INDIRECT("BP"&amp;ROW()),'ワークシート1 事業所情報'!$C$17:$W$66,11,0),"")</f>
        <v/>
      </c>
      <c r="AQ38" s="286"/>
      <c r="AR38" s="286"/>
      <c r="AS38" s="286"/>
      <c r="AT38" s="286"/>
      <c r="AU38" s="286"/>
      <c r="AV38" s="286"/>
      <c r="AW38" s="286"/>
      <c r="AX38" s="286"/>
      <c r="AY38" s="286"/>
      <c r="AZ38" s="286"/>
      <c r="BP38" s="217" t="n">
        <f aca="true">INDIRECT("'別紙様式2（添付書類）作業用'!W"&amp;QUOTIENT(ROW(),4)+2)</f>
        <v>0</v>
      </c>
    </row>
    <row r="39" customFormat="false" ht="9.9" hidden="false" customHeight="true" outlineLevel="0" collapsed="false">
      <c r="B39" s="188"/>
      <c r="C39" s="188"/>
      <c r="D39" s="188"/>
      <c r="E39" s="188"/>
      <c r="F39" s="188"/>
      <c r="G39" s="188"/>
      <c r="H39" s="188"/>
      <c r="I39" s="188"/>
      <c r="J39" s="188"/>
      <c r="K39" s="188"/>
      <c r="L39" s="188"/>
      <c r="M39" s="188"/>
      <c r="N39" s="188"/>
      <c r="O39" s="188"/>
      <c r="P39" s="188"/>
      <c r="Q39" s="188"/>
      <c r="R39" s="188"/>
      <c r="S39" s="188"/>
      <c r="T39" s="188"/>
      <c r="U39" s="188"/>
      <c r="V39" s="284"/>
      <c r="W39" s="284"/>
      <c r="X39" s="284"/>
      <c r="Y39" s="284"/>
      <c r="Z39" s="284"/>
      <c r="AA39" s="284"/>
      <c r="AB39" s="284"/>
      <c r="AC39" s="284"/>
      <c r="AD39" s="284"/>
      <c r="AE39" s="284"/>
      <c r="AF39" s="285"/>
      <c r="AG39" s="285"/>
      <c r="AH39" s="285"/>
      <c r="AI39" s="285"/>
      <c r="AJ39" s="285"/>
      <c r="AK39" s="285"/>
      <c r="AL39" s="285"/>
      <c r="AM39" s="285"/>
      <c r="AN39" s="285"/>
      <c r="AO39" s="285"/>
      <c r="AP39" s="286"/>
      <c r="AQ39" s="286"/>
      <c r="AR39" s="286"/>
      <c r="AS39" s="286"/>
      <c r="AT39" s="286"/>
      <c r="AU39" s="286"/>
      <c r="AV39" s="286"/>
      <c r="AW39" s="286"/>
      <c r="AX39" s="286"/>
      <c r="AY39" s="286"/>
      <c r="AZ39" s="286"/>
      <c r="BP39" s="217" t="n">
        <f aca="true">INDIRECT("'別紙様式2（添付書類）作業用'!W"&amp;QUOTIENT(ROW(),4)+2)</f>
        <v>0</v>
      </c>
    </row>
    <row r="40" customFormat="false" ht="9.9" hidden="false" customHeight="true" outlineLevel="0" collapsed="false">
      <c r="B40" s="287" t="s">
        <v>382</v>
      </c>
      <c r="C40" s="288"/>
      <c r="D40" s="288"/>
      <c r="E40" s="288"/>
      <c r="F40" s="288"/>
      <c r="G40" s="288"/>
      <c r="H40" s="288"/>
      <c r="I40" s="288"/>
      <c r="J40" s="288"/>
      <c r="K40" s="288"/>
      <c r="L40" s="288"/>
      <c r="M40" s="288"/>
      <c r="N40" s="288"/>
      <c r="O40" s="288"/>
      <c r="P40" s="288"/>
      <c r="Q40" s="288"/>
      <c r="R40" s="288"/>
      <c r="S40" s="288"/>
      <c r="T40" s="288"/>
      <c r="U40" s="288"/>
      <c r="V40" s="289" t="s">
        <v>383</v>
      </c>
      <c r="W40" s="290"/>
      <c r="X40" s="291" t="str">
        <f aca="true">_xlfn.IFNA(VLOOKUP(INDIRECT("BP"&amp;ROW()-2),'ワークシート1 事業所情報'!$C$17:$W$66,19,0),"")</f>
        <v/>
      </c>
      <c r="Y40" s="291"/>
      <c r="Z40" s="291"/>
      <c r="AA40" s="291"/>
      <c r="AB40" s="291"/>
      <c r="AC40" s="291"/>
      <c r="AD40" s="290" t="s">
        <v>273</v>
      </c>
      <c r="AE40" s="292"/>
      <c r="AF40" s="288" t="s">
        <v>384</v>
      </c>
      <c r="AG40" s="288"/>
      <c r="AH40" s="293" t="str">
        <f aca="true">_xlfn.IFNA(VLOOKUP(INDIRECT("BP"&amp;ROW()-2),'ワークシート1 事業所情報'!$C$17:$W$66,20,0),"")</f>
        <v/>
      </c>
      <c r="AI40" s="293"/>
      <c r="AJ40" s="293"/>
      <c r="AK40" s="293"/>
      <c r="AL40" s="293"/>
      <c r="AM40" s="293"/>
      <c r="AN40" s="288" t="s">
        <v>273</v>
      </c>
      <c r="AO40" s="294"/>
      <c r="AP40" s="287" t="s">
        <v>385</v>
      </c>
      <c r="AQ40" s="288"/>
      <c r="AR40" s="293" t="str">
        <f aca="true">_xlfn.IFNA(VLOOKUP(INDIRECT("BP"&amp;ROW()-2),'ワークシート1 事業所情報'!$C$17:$W$66,21,0),"")</f>
        <v/>
      </c>
      <c r="AS40" s="293"/>
      <c r="AT40" s="293"/>
      <c r="AU40" s="293"/>
      <c r="AV40" s="293"/>
      <c r="AW40" s="293"/>
      <c r="AX40" s="288" t="s">
        <v>273</v>
      </c>
      <c r="AY40" s="288"/>
      <c r="AZ40" s="294"/>
      <c r="BP40" s="217" t="n">
        <f aca="true">INDIRECT("'別紙様式2（添付書類）作業用'!W"&amp;QUOTIENT(ROW(),4)+2)</f>
        <v>0</v>
      </c>
    </row>
    <row r="41" customFormat="false" ht="9.9" hidden="false" customHeight="true" outlineLevel="0" collapsed="false">
      <c r="B41" s="295"/>
      <c r="C41" s="296"/>
      <c r="D41" s="296"/>
      <c r="E41" s="296"/>
      <c r="F41" s="296"/>
      <c r="G41" s="296"/>
      <c r="H41" s="296"/>
      <c r="I41" s="296"/>
      <c r="J41" s="296"/>
      <c r="K41" s="296"/>
      <c r="L41" s="296"/>
      <c r="M41" s="296"/>
      <c r="N41" s="296"/>
      <c r="O41" s="296"/>
      <c r="P41" s="296"/>
      <c r="Q41" s="296"/>
      <c r="R41" s="296"/>
      <c r="S41" s="296"/>
      <c r="T41" s="296"/>
      <c r="U41" s="296"/>
      <c r="V41" s="297" t="s">
        <v>254</v>
      </c>
      <c r="W41" s="298"/>
      <c r="X41" s="299" t="str">
        <f aca="true">_xlfn.IFNA(VLOOKUP(INDIRECT("BP"&amp;ROW()-3),'ワークシート1 事業所情報'!$C$17:$W$66,16,0),"")</f>
        <v/>
      </c>
      <c r="Y41" s="299"/>
      <c r="Z41" s="299"/>
      <c r="AA41" s="299"/>
      <c r="AB41" s="299"/>
      <c r="AC41" s="298" t="s">
        <v>281</v>
      </c>
      <c r="AD41" s="298"/>
      <c r="AE41" s="300" t="s">
        <v>255</v>
      </c>
      <c r="AF41" s="295" t="s">
        <v>254</v>
      </c>
      <c r="AG41" s="296"/>
      <c r="AH41" s="216" t="str">
        <f aca="true">_xlfn.IFNA(VLOOKUP(INDIRECT("BP"&amp;ROW()-3),'ワークシート1 事業所情報'!$C$17:$W$66,17,0),"")</f>
        <v/>
      </c>
      <c r="AI41" s="216"/>
      <c r="AJ41" s="216"/>
      <c r="AK41" s="216"/>
      <c r="AL41" s="216"/>
      <c r="AM41" s="296" t="s">
        <v>281</v>
      </c>
      <c r="AN41" s="296"/>
      <c r="AO41" s="301" t="s">
        <v>255</v>
      </c>
      <c r="AP41" s="295" t="s">
        <v>254</v>
      </c>
      <c r="AQ41" s="296"/>
      <c r="AR41" s="216" t="str">
        <f aca="true">_xlfn.IFNA(VLOOKUP(INDIRECT("BP"&amp;ROW()-3),'ワークシート1 事業所情報'!$C$17:$W$66,18,0),"")</f>
        <v/>
      </c>
      <c r="AS41" s="216"/>
      <c r="AT41" s="216"/>
      <c r="AU41" s="216"/>
      <c r="AV41" s="216"/>
      <c r="AW41" s="296" t="s">
        <v>281</v>
      </c>
      <c r="AX41" s="296"/>
      <c r="AY41" s="296" t="s">
        <v>255</v>
      </c>
      <c r="AZ41" s="301"/>
      <c r="BP41" s="217" t="n">
        <f aca="true">INDIRECT("'別紙様式2（添付書類）作業用'!W"&amp;QUOTIENT(ROW(),4)+2)</f>
        <v>0</v>
      </c>
    </row>
    <row r="42" customFormat="false" ht="9.9" hidden="false" customHeight="true" outlineLevel="0" collapsed="false">
      <c r="B42" s="188" t="str">
        <f aca="true">LEFT(INDIRECT("'別紙様式2（添付書類）作業用'!W"&amp;QUOTIENT(ROW(),4)+2),10)</f>
        <v>0</v>
      </c>
      <c r="C42" s="188"/>
      <c r="D42" s="188"/>
      <c r="E42" s="188"/>
      <c r="F42" s="188"/>
      <c r="G42" s="188"/>
      <c r="H42" s="188"/>
      <c r="I42" s="188"/>
      <c r="J42" s="188"/>
      <c r="K42" s="188"/>
      <c r="L42" s="188" t="str">
        <f aca="true">_xlfn.IFNA(VLOOKUP(INDIRECT("BP"&amp;ROW()),'ワークシート1 事業所情報'!$C$17:$W$66,2,0),"")</f>
        <v/>
      </c>
      <c r="M42" s="188"/>
      <c r="N42" s="188"/>
      <c r="O42" s="188"/>
      <c r="P42" s="188"/>
      <c r="Q42" s="188"/>
      <c r="R42" s="188"/>
      <c r="S42" s="188"/>
      <c r="T42" s="188"/>
      <c r="U42" s="188"/>
      <c r="V42" s="284" t="str">
        <f aca="true">_xlfn.IFNA(VLOOKUP(INDIRECT("BP"&amp;ROW()),'ワークシート1 事業所情報'!$C$17:$W$66,6,0),"")</f>
        <v/>
      </c>
      <c r="W42" s="284"/>
      <c r="X42" s="284"/>
      <c r="Y42" s="284"/>
      <c r="Z42" s="284"/>
      <c r="AA42" s="284"/>
      <c r="AB42" s="284"/>
      <c r="AC42" s="284"/>
      <c r="AD42" s="284"/>
      <c r="AE42" s="284"/>
      <c r="AF42" s="285" t="str">
        <f aca="true">_xlfn.IFNA(VLOOKUP(INDIRECT("BP"&amp;ROW()),'ワークシート1 事業所情報'!$C$17:$W$66,10,0),"")</f>
        <v/>
      </c>
      <c r="AG42" s="285"/>
      <c r="AH42" s="285"/>
      <c r="AI42" s="285"/>
      <c r="AJ42" s="285"/>
      <c r="AK42" s="285"/>
      <c r="AL42" s="285"/>
      <c r="AM42" s="285"/>
      <c r="AN42" s="285"/>
      <c r="AO42" s="285"/>
      <c r="AP42" s="286" t="str">
        <f aca="true">_xlfn.IFNA(VLOOKUP(INDIRECT("BP"&amp;ROW()),'ワークシート1 事業所情報'!$C$17:$W$66,11,0),"")</f>
        <v/>
      </c>
      <c r="AQ42" s="286"/>
      <c r="AR42" s="286"/>
      <c r="AS42" s="286"/>
      <c r="AT42" s="286"/>
      <c r="AU42" s="286"/>
      <c r="AV42" s="286"/>
      <c r="AW42" s="286"/>
      <c r="AX42" s="286"/>
      <c r="AY42" s="286"/>
      <c r="AZ42" s="286"/>
      <c r="BP42" s="217" t="n">
        <f aca="true">INDIRECT("'別紙様式2（添付書類）作業用'!W"&amp;QUOTIENT(ROW(),4)+2)</f>
        <v>0</v>
      </c>
    </row>
    <row r="43" customFormat="false" ht="9.9" hidden="false" customHeight="true" outlineLevel="0" collapsed="false">
      <c r="B43" s="188"/>
      <c r="C43" s="188"/>
      <c r="D43" s="188"/>
      <c r="E43" s="188"/>
      <c r="F43" s="188"/>
      <c r="G43" s="188"/>
      <c r="H43" s="188"/>
      <c r="I43" s="188"/>
      <c r="J43" s="188"/>
      <c r="K43" s="188"/>
      <c r="L43" s="188"/>
      <c r="M43" s="188"/>
      <c r="N43" s="188"/>
      <c r="O43" s="188"/>
      <c r="P43" s="188"/>
      <c r="Q43" s="188"/>
      <c r="R43" s="188"/>
      <c r="S43" s="188"/>
      <c r="T43" s="188"/>
      <c r="U43" s="188"/>
      <c r="V43" s="284"/>
      <c r="W43" s="284"/>
      <c r="X43" s="284"/>
      <c r="Y43" s="284"/>
      <c r="Z43" s="284"/>
      <c r="AA43" s="284"/>
      <c r="AB43" s="284"/>
      <c r="AC43" s="284"/>
      <c r="AD43" s="284"/>
      <c r="AE43" s="284"/>
      <c r="AF43" s="285"/>
      <c r="AG43" s="285"/>
      <c r="AH43" s="285"/>
      <c r="AI43" s="285"/>
      <c r="AJ43" s="285"/>
      <c r="AK43" s="285"/>
      <c r="AL43" s="285"/>
      <c r="AM43" s="285"/>
      <c r="AN43" s="285"/>
      <c r="AO43" s="285"/>
      <c r="AP43" s="286"/>
      <c r="AQ43" s="286"/>
      <c r="AR43" s="286"/>
      <c r="AS43" s="286"/>
      <c r="AT43" s="286"/>
      <c r="AU43" s="286"/>
      <c r="AV43" s="286"/>
      <c r="AW43" s="286"/>
      <c r="AX43" s="286"/>
      <c r="AY43" s="286"/>
      <c r="AZ43" s="286"/>
      <c r="BP43" s="217" t="n">
        <f aca="true">INDIRECT("'別紙様式2（添付書類）作業用'!W"&amp;QUOTIENT(ROW(),4)+2)</f>
        <v>0</v>
      </c>
    </row>
    <row r="44" customFormat="false" ht="9.9" hidden="false" customHeight="true" outlineLevel="0" collapsed="false">
      <c r="B44" s="287" t="s">
        <v>382</v>
      </c>
      <c r="C44" s="288"/>
      <c r="D44" s="288"/>
      <c r="E44" s="288"/>
      <c r="F44" s="288"/>
      <c r="G44" s="288"/>
      <c r="H44" s="288"/>
      <c r="I44" s="288"/>
      <c r="J44" s="288"/>
      <c r="K44" s="288"/>
      <c r="L44" s="288"/>
      <c r="M44" s="288"/>
      <c r="N44" s="288"/>
      <c r="O44" s="288"/>
      <c r="P44" s="288"/>
      <c r="Q44" s="288"/>
      <c r="R44" s="288"/>
      <c r="S44" s="288"/>
      <c r="T44" s="288"/>
      <c r="U44" s="288"/>
      <c r="V44" s="289" t="s">
        <v>383</v>
      </c>
      <c r="W44" s="290"/>
      <c r="X44" s="291" t="str">
        <f aca="true">_xlfn.IFNA(VLOOKUP(INDIRECT("BP"&amp;ROW()-2),'ワークシート1 事業所情報'!$C$17:$W$66,19,0),"")</f>
        <v/>
      </c>
      <c r="Y44" s="291"/>
      <c r="Z44" s="291"/>
      <c r="AA44" s="291"/>
      <c r="AB44" s="291"/>
      <c r="AC44" s="291"/>
      <c r="AD44" s="290" t="s">
        <v>273</v>
      </c>
      <c r="AE44" s="292"/>
      <c r="AF44" s="288" t="s">
        <v>384</v>
      </c>
      <c r="AG44" s="288"/>
      <c r="AH44" s="293" t="str">
        <f aca="true">_xlfn.IFNA(VLOOKUP(INDIRECT("BP"&amp;ROW()-2),'ワークシート1 事業所情報'!$C$17:$W$66,20,0),"")</f>
        <v/>
      </c>
      <c r="AI44" s="293"/>
      <c r="AJ44" s="293"/>
      <c r="AK44" s="293"/>
      <c r="AL44" s="293"/>
      <c r="AM44" s="293"/>
      <c r="AN44" s="288" t="s">
        <v>273</v>
      </c>
      <c r="AO44" s="294"/>
      <c r="AP44" s="287" t="s">
        <v>385</v>
      </c>
      <c r="AQ44" s="288"/>
      <c r="AR44" s="293" t="str">
        <f aca="true">_xlfn.IFNA(VLOOKUP(INDIRECT("BP"&amp;ROW()-2),'ワークシート1 事業所情報'!$C$17:$W$66,21,0),"")</f>
        <v/>
      </c>
      <c r="AS44" s="293"/>
      <c r="AT44" s="293"/>
      <c r="AU44" s="293"/>
      <c r="AV44" s="293"/>
      <c r="AW44" s="293"/>
      <c r="AX44" s="288" t="s">
        <v>273</v>
      </c>
      <c r="AY44" s="288"/>
      <c r="AZ44" s="294"/>
      <c r="BP44" s="217" t="n">
        <f aca="true">INDIRECT("'別紙様式2（添付書類）作業用'!W"&amp;QUOTIENT(ROW(),4)+2)</f>
        <v>0</v>
      </c>
    </row>
    <row r="45" customFormat="false" ht="9.9" hidden="false" customHeight="true" outlineLevel="0" collapsed="false">
      <c r="B45" s="295"/>
      <c r="C45" s="296"/>
      <c r="D45" s="296"/>
      <c r="E45" s="296"/>
      <c r="F45" s="296"/>
      <c r="G45" s="296"/>
      <c r="H45" s="296"/>
      <c r="I45" s="296"/>
      <c r="J45" s="296"/>
      <c r="K45" s="296"/>
      <c r="L45" s="296"/>
      <c r="M45" s="296"/>
      <c r="N45" s="296"/>
      <c r="O45" s="296"/>
      <c r="P45" s="296"/>
      <c r="Q45" s="296"/>
      <c r="R45" s="296"/>
      <c r="S45" s="296"/>
      <c r="T45" s="296"/>
      <c r="U45" s="296"/>
      <c r="V45" s="297" t="s">
        <v>254</v>
      </c>
      <c r="W45" s="298"/>
      <c r="X45" s="299" t="str">
        <f aca="true">_xlfn.IFNA(VLOOKUP(INDIRECT("BP"&amp;ROW()-3),'ワークシート1 事業所情報'!$C$17:$W$66,16,0),"")</f>
        <v/>
      </c>
      <c r="Y45" s="299"/>
      <c r="Z45" s="299"/>
      <c r="AA45" s="299"/>
      <c r="AB45" s="299"/>
      <c r="AC45" s="298" t="s">
        <v>281</v>
      </c>
      <c r="AD45" s="298"/>
      <c r="AE45" s="300" t="s">
        <v>255</v>
      </c>
      <c r="AF45" s="295" t="s">
        <v>254</v>
      </c>
      <c r="AG45" s="296"/>
      <c r="AH45" s="216" t="str">
        <f aca="true">_xlfn.IFNA(VLOOKUP(INDIRECT("BP"&amp;ROW()-3),'ワークシート1 事業所情報'!$C$17:$W$66,17,0),"")</f>
        <v/>
      </c>
      <c r="AI45" s="216"/>
      <c r="AJ45" s="216"/>
      <c r="AK45" s="216"/>
      <c r="AL45" s="216"/>
      <c r="AM45" s="296" t="s">
        <v>281</v>
      </c>
      <c r="AN45" s="296"/>
      <c r="AO45" s="301" t="s">
        <v>255</v>
      </c>
      <c r="AP45" s="295" t="s">
        <v>254</v>
      </c>
      <c r="AQ45" s="296"/>
      <c r="AR45" s="216" t="str">
        <f aca="true">_xlfn.IFNA(VLOOKUP(INDIRECT("BP"&amp;ROW()-3),'ワークシート1 事業所情報'!$C$17:$W$66,18,0),"")</f>
        <v/>
      </c>
      <c r="AS45" s="216"/>
      <c r="AT45" s="216"/>
      <c r="AU45" s="216"/>
      <c r="AV45" s="216"/>
      <c r="AW45" s="296" t="s">
        <v>281</v>
      </c>
      <c r="AX45" s="296"/>
      <c r="AY45" s="296" t="s">
        <v>255</v>
      </c>
      <c r="AZ45" s="301"/>
      <c r="BP45" s="217" t="n">
        <f aca="true">INDIRECT("'別紙様式2（添付書類）作業用'!W"&amp;QUOTIENT(ROW(),4)+2)</f>
        <v>0</v>
      </c>
    </row>
    <row r="46" customFormat="false" ht="9.9" hidden="false" customHeight="true" outlineLevel="0" collapsed="false">
      <c r="B46" s="188" t="str">
        <f aca="true">LEFT(INDIRECT("'別紙様式2（添付書類）作業用'!W"&amp;QUOTIENT(ROW(),4)+2),10)</f>
        <v>0</v>
      </c>
      <c r="C46" s="188"/>
      <c r="D46" s="188"/>
      <c r="E46" s="188"/>
      <c r="F46" s="188"/>
      <c r="G46" s="188"/>
      <c r="H46" s="188"/>
      <c r="I46" s="188"/>
      <c r="J46" s="188"/>
      <c r="K46" s="188"/>
      <c r="L46" s="188" t="str">
        <f aca="true">_xlfn.IFNA(VLOOKUP(INDIRECT("BP"&amp;ROW()),'ワークシート1 事業所情報'!$C$17:$W$66,2,0),"")</f>
        <v/>
      </c>
      <c r="M46" s="188"/>
      <c r="N46" s="188"/>
      <c r="O46" s="188"/>
      <c r="P46" s="188"/>
      <c r="Q46" s="188"/>
      <c r="R46" s="188"/>
      <c r="S46" s="188"/>
      <c r="T46" s="188"/>
      <c r="U46" s="188"/>
      <c r="V46" s="284" t="str">
        <f aca="true">_xlfn.IFNA(VLOOKUP(INDIRECT("BP"&amp;ROW()),'ワークシート1 事業所情報'!$C$17:$W$66,6,0),"")</f>
        <v/>
      </c>
      <c r="W46" s="284"/>
      <c r="X46" s="284"/>
      <c r="Y46" s="284"/>
      <c r="Z46" s="284"/>
      <c r="AA46" s="284"/>
      <c r="AB46" s="284"/>
      <c r="AC46" s="284"/>
      <c r="AD46" s="284"/>
      <c r="AE46" s="284"/>
      <c r="AF46" s="285" t="str">
        <f aca="true">_xlfn.IFNA(VLOOKUP(INDIRECT("BP"&amp;ROW()),'ワークシート1 事業所情報'!$C$17:$W$66,10,0),"")</f>
        <v/>
      </c>
      <c r="AG46" s="285"/>
      <c r="AH46" s="285"/>
      <c r="AI46" s="285"/>
      <c r="AJ46" s="285"/>
      <c r="AK46" s="285"/>
      <c r="AL46" s="285"/>
      <c r="AM46" s="285"/>
      <c r="AN46" s="285"/>
      <c r="AO46" s="285"/>
      <c r="AP46" s="286" t="str">
        <f aca="true">_xlfn.IFNA(VLOOKUP(INDIRECT("BP"&amp;ROW()),'ワークシート1 事業所情報'!$C$17:$W$66,11,0),"")</f>
        <v/>
      </c>
      <c r="AQ46" s="286"/>
      <c r="AR46" s="286"/>
      <c r="AS46" s="286"/>
      <c r="AT46" s="286"/>
      <c r="AU46" s="286"/>
      <c r="AV46" s="286"/>
      <c r="AW46" s="286"/>
      <c r="AX46" s="286"/>
      <c r="AY46" s="286"/>
      <c r="AZ46" s="286"/>
      <c r="BP46" s="217" t="n">
        <f aca="true">INDIRECT("'別紙様式2（添付書類）作業用'!W"&amp;QUOTIENT(ROW(),4)+2)</f>
        <v>0</v>
      </c>
    </row>
    <row r="47" customFormat="false" ht="9.9" hidden="false" customHeight="true" outlineLevel="0" collapsed="false">
      <c r="B47" s="188"/>
      <c r="C47" s="188"/>
      <c r="D47" s="188"/>
      <c r="E47" s="188"/>
      <c r="F47" s="188"/>
      <c r="G47" s="188"/>
      <c r="H47" s="188"/>
      <c r="I47" s="188"/>
      <c r="J47" s="188"/>
      <c r="K47" s="188"/>
      <c r="L47" s="188"/>
      <c r="M47" s="188"/>
      <c r="N47" s="188"/>
      <c r="O47" s="188"/>
      <c r="P47" s="188"/>
      <c r="Q47" s="188"/>
      <c r="R47" s="188"/>
      <c r="S47" s="188"/>
      <c r="T47" s="188"/>
      <c r="U47" s="188"/>
      <c r="V47" s="284"/>
      <c r="W47" s="284"/>
      <c r="X47" s="284"/>
      <c r="Y47" s="284"/>
      <c r="Z47" s="284"/>
      <c r="AA47" s="284"/>
      <c r="AB47" s="284"/>
      <c r="AC47" s="284"/>
      <c r="AD47" s="284"/>
      <c r="AE47" s="284"/>
      <c r="AF47" s="285"/>
      <c r="AG47" s="285"/>
      <c r="AH47" s="285"/>
      <c r="AI47" s="285"/>
      <c r="AJ47" s="285"/>
      <c r="AK47" s="285"/>
      <c r="AL47" s="285"/>
      <c r="AM47" s="285"/>
      <c r="AN47" s="285"/>
      <c r="AO47" s="285"/>
      <c r="AP47" s="286"/>
      <c r="AQ47" s="286"/>
      <c r="AR47" s="286"/>
      <c r="AS47" s="286"/>
      <c r="AT47" s="286"/>
      <c r="AU47" s="286"/>
      <c r="AV47" s="286"/>
      <c r="AW47" s="286"/>
      <c r="AX47" s="286"/>
      <c r="AY47" s="286"/>
      <c r="AZ47" s="286"/>
      <c r="BP47" s="217" t="n">
        <f aca="true">INDIRECT("'別紙様式2（添付書類）作業用'!W"&amp;QUOTIENT(ROW(),4)+2)</f>
        <v>0</v>
      </c>
    </row>
    <row r="48" customFormat="false" ht="9.9" hidden="false" customHeight="true" outlineLevel="0" collapsed="false">
      <c r="B48" s="287" t="s">
        <v>382</v>
      </c>
      <c r="C48" s="288"/>
      <c r="D48" s="288"/>
      <c r="E48" s="288"/>
      <c r="F48" s="288"/>
      <c r="G48" s="288"/>
      <c r="H48" s="288"/>
      <c r="I48" s="288"/>
      <c r="J48" s="288"/>
      <c r="K48" s="288"/>
      <c r="L48" s="288"/>
      <c r="M48" s="288"/>
      <c r="N48" s="288"/>
      <c r="O48" s="288"/>
      <c r="P48" s="288"/>
      <c r="Q48" s="288"/>
      <c r="R48" s="288"/>
      <c r="S48" s="288"/>
      <c r="T48" s="288"/>
      <c r="U48" s="288"/>
      <c r="V48" s="289" t="s">
        <v>383</v>
      </c>
      <c r="W48" s="290"/>
      <c r="X48" s="291" t="str">
        <f aca="true">_xlfn.IFNA(VLOOKUP(INDIRECT("BP"&amp;ROW()-2),'ワークシート1 事業所情報'!$C$17:$W$66,19,0),"")</f>
        <v/>
      </c>
      <c r="Y48" s="291"/>
      <c r="Z48" s="291"/>
      <c r="AA48" s="291"/>
      <c r="AB48" s="291"/>
      <c r="AC48" s="291"/>
      <c r="AD48" s="290" t="s">
        <v>273</v>
      </c>
      <c r="AE48" s="292"/>
      <c r="AF48" s="288" t="s">
        <v>384</v>
      </c>
      <c r="AG48" s="288"/>
      <c r="AH48" s="293" t="str">
        <f aca="true">_xlfn.IFNA(VLOOKUP(INDIRECT("BP"&amp;ROW()-2),'ワークシート1 事業所情報'!$C$17:$W$66,20,0),"")</f>
        <v/>
      </c>
      <c r="AI48" s="293"/>
      <c r="AJ48" s="293"/>
      <c r="AK48" s="293"/>
      <c r="AL48" s="293"/>
      <c r="AM48" s="293"/>
      <c r="AN48" s="288" t="s">
        <v>273</v>
      </c>
      <c r="AO48" s="294"/>
      <c r="AP48" s="287" t="s">
        <v>385</v>
      </c>
      <c r="AQ48" s="288"/>
      <c r="AR48" s="293" t="str">
        <f aca="true">_xlfn.IFNA(VLOOKUP(INDIRECT("BP"&amp;ROW()-2),'ワークシート1 事業所情報'!$C$17:$W$66,21,0),"")</f>
        <v/>
      </c>
      <c r="AS48" s="293"/>
      <c r="AT48" s="293"/>
      <c r="AU48" s="293"/>
      <c r="AV48" s="293"/>
      <c r="AW48" s="293"/>
      <c r="AX48" s="288" t="s">
        <v>273</v>
      </c>
      <c r="AY48" s="288"/>
      <c r="AZ48" s="294"/>
      <c r="BP48" s="217" t="n">
        <f aca="true">INDIRECT("'別紙様式2（添付書類）作業用'!W"&amp;QUOTIENT(ROW(),4)+2)</f>
        <v>0</v>
      </c>
    </row>
    <row r="49" customFormat="false" ht="9.9" hidden="false" customHeight="true" outlineLevel="0" collapsed="false">
      <c r="B49" s="295"/>
      <c r="C49" s="296"/>
      <c r="D49" s="296"/>
      <c r="E49" s="296"/>
      <c r="F49" s="296"/>
      <c r="G49" s="296"/>
      <c r="H49" s="296"/>
      <c r="I49" s="296"/>
      <c r="J49" s="296"/>
      <c r="K49" s="296"/>
      <c r="L49" s="296"/>
      <c r="M49" s="296"/>
      <c r="N49" s="296"/>
      <c r="O49" s="296"/>
      <c r="P49" s="296"/>
      <c r="Q49" s="296"/>
      <c r="R49" s="296"/>
      <c r="S49" s="296"/>
      <c r="T49" s="296"/>
      <c r="U49" s="296"/>
      <c r="V49" s="297" t="s">
        <v>254</v>
      </c>
      <c r="W49" s="298"/>
      <c r="X49" s="299" t="str">
        <f aca="true">_xlfn.IFNA(VLOOKUP(INDIRECT("BP"&amp;ROW()-3),'ワークシート1 事業所情報'!$C$17:$W$66,16,0),"")</f>
        <v/>
      </c>
      <c r="Y49" s="299"/>
      <c r="Z49" s="299"/>
      <c r="AA49" s="299"/>
      <c r="AB49" s="299"/>
      <c r="AC49" s="298" t="s">
        <v>281</v>
      </c>
      <c r="AD49" s="298"/>
      <c r="AE49" s="300" t="s">
        <v>255</v>
      </c>
      <c r="AF49" s="295" t="s">
        <v>254</v>
      </c>
      <c r="AG49" s="296"/>
      <c r="AH49" s="216" t="str">
        <f aca="true">_xlfn.IFNA(VLOOKUP(INDIRECT("BP"&amp;ROW()-3),'ワークシート1 事業所情報'!$C$17:$W$66,17,0),"")</f>
        <v/>
      </c>
      <c r="AI49" s="216"/>
      <c r="AJ49" s="216"/>
      <c r="AK49" s="216"/>
      <c r="AL49" s="216"/>
      <c r="AM49" s="296" t="s">
        <v>281</v>
      </c>
      <c r="AN49" s="296"/>
      <c r="AO49" s="301" t="s">
        <v>255</v>
      </c>
      <c r="AP49" s="295" t="s">
        <v>254</v>
      </c>
      <c r="AQ49" s="296"/>
      <c r="AR49" s="216" t="str">
        <f aca="true">_xlfn.IFNA(VLOOKUP(INDIRECT("BP"&amp;ROW()-3),'ワークシート1 事業所情報'!$C$17:$W$66,18,0),"")</f>
        <v/>
      </c>
      <c r="AS49" s="216"/>
      <c r="AT49" s="216"/>
      <c r="AU49" s="216"/>
      <c r="AV49" s="216"/>
      <c r="AW49" s="296" t="s">
        <v>281</v>
      </c>
      <c r="AX49" s="296"/>
      <c r="AY49" s="296" t="s">
        <v>255</v>
      </c>
      <c r="AZ49" s="301"/>
      <c r="BP49" s="217" t="n">
        <f aca="true">INDIRECT("'別紙様式2（添付書類）作業用'!W"&amp;QUOTIENT(ROW(),4)+2)</f>
        <v>0</v>
      </c>
    </row>
    <row r="50" customFormat="false" ht="9.9" hidden="false" customHeight="true" outlineLevel="0" collapsed="false">
      <c r="B50" s="188" t="str">
        <f aca="true">LEFT(INDIRECT("'別紙様式2（添付書類）作業用'!W"&amp;QUOTIENT(ROW(),4)+2),10)</f>
        <v>0</v>
      </c>
      <c r="C50" s="188"/>
      <c r="D50" s="188"/>
      <c r="E50" s="188"/>
      <c r="F50" s="188"/>
      <c r="G50" s="188"/>
      <c r="H50" s="188"/>
      <c r="I50" s="188"/>
      <c r="J50" s="188"/>
      <c r="K50" s="188"/>
      <c r="L50" s="188" t="str">
        <f aca="true">_xlfn.IFNA(VLOOKUP(INDIRECT("BP"&amp;ROW()),'ワークシート1 事業所情報'!$C$17:$W$66,2,0),"")</f>
        <v/>
      </c>
      <c r="M50" s="188"/>
      <c r="N50" s="188"/>
      <c r="O50" s="188"/>
      <c r="P50" s="188"/>
      <c r="Q50" s="188"/>
      <c r="R50" s="188"/>
      <c r="S50" s="188"/>
      <c r="T50" s="188"/>
      <c r="U50" s="188"/>
      <c r="V50" s="284" t="str">
        <f aca="true">_xlfn.IFNA(VLOOKUP(INDIRECT("BP"&amp;ROW()),'ワークシート1 事業所情報'!$C$17:$W$66,6,0),"")</f>
        <v/>
      </c>
      <c r="W50" s="284"/>
      <c r="X50" s="284"/>
      <c r="Y50" s="284"/>
      <c r="Z50" s="284"/>
      <c r="AA50" s="284"/>
      <c r="AB50" s="284"/>
      <c r="AC50" s="284"/>
      <c r="AD50" s="284"/>
      <c r="AE50" s="284"/>
      <c r="AF50" s="285" t="str">
        <f aca="true">_xlfn.IFNA(VLOOKUP(INDIRECT("BP"&amp;ROW()),'ワークシート1 事業所情報'!$C$17:$W$66,10,0),"")</f>
        <v/>
      </c>
      <c r="AG50" s="285"/>
      <c r="AH50" s="285"/>
      <c r="AI50" s="285"/>
      <c r="AJ50" s="285"/>
      <c r="AK50" s="285"/>
      <c r="AL50" s="285"/>
      <c r="AM50" s="285"/>
      <c r="AN50" s="285"/>
      <c r="AO50" s="285"/>
      <c r="AP50" s="286" t="str">
        <f aca="true">_xlfn.IFNA(VLOOKUP(INDIRECT("BP"&amp;ROW()),'ワークシート1 事業所情報'!$C$17:$W$66,11,0),"")</f>
        <v/>
      </c>
      <c r="AQ50" s="286"/>
      <c r="AR50" s="286"/>
      <c r="AS50" s="286"/>
      <c r="AT50" s="286"/>
      <c r="AU50" s="286"/>
      <c r="AV50" s="286"/>
      <c r="AW50" s="286"/>
      <c r="AX50" s="286"/>
      <c r="AY50" s="286"/>
      <c r="AZ50" s="286"/>
      <c r="BP50" s="217" t="n">
        <f aca="true">INDIRECT("'別紙様式2（添付書類）作業用'!W"&amp;QUOTIENT(ROW(),4)+2)</f>
        <v>0</v>
      </c>
    </row>
    <row r="51" customFormat="false" ht="9.9" hidden="false" customHeight="true" outlineLevel="0" collapsed="false">
      <c r="B51" s="188"/>
      <c r="C51" s="188"/>
      <c r="D51" s="188"/>
      <c r="E51" s="188"/>
      <c r="F51" s="188"/>
      <c r="G51" s="188"/>
      <c r="H51" s="188"/>
      <c r="I51" s="188"/>
      <c r="J51" s="188"/>
      <c r="K51" s="188"/>
      <c r="L51" s="188"/>
      <c r="M51" s="188"/>
      <c r="N51" s="188"/>
      <c r="O51" s="188"/>
      <c r="P51" s="188"/>
      <c r="Q51" s="188"/>
      <c r="R51" s="188"/>
      <c r="S51" s="188"/>
      <c r="T51" s="188"/>
      <c r="U51" s="188"/>
      <c r="V51" s="284"/>
      <c r="W51" s="284"/>
      <c r="X51" s="284"/>
      <c r="Y51" s="284"/>
      <c r="Z51" s="284"/>
      <c r="AA51" s="284"/>
      <c r="AB51" s="284"/>
      <c r="AC51" s="284"/>
      <c r="AD51" s="284"/>
      <c r="AE51" s="284"/>
      <c r="AF51" s="285"/>
      <c r="AG51" s="285"/>
      <c r="AH51" s="285"/>
      <c r="AI51" s="285"/>
      <c r="AJ51" s="285"/>
      <c r="AK51" s="285"/>
      <c r="AL51" s="285"/>
      <c r="AM51" s="285"/>
      <c r="AN51" s="285"/>
      <c r="AO51" s="285"/>
      <c r="AP51" s="286"/>
      <c r="AQ51" s="286"/>
      <c r="AR51" s="286"/>
      <c r="AS51" s="286"/>
      <c r="AT51" s="286"/>
      <c r="AU51" s="286"/>
      <c r="AV51" s="286"/>
      <c r="AW51" s="286"/>
      <c r="AX51" s="286"/>
      <c r="AY51" s="286"/>
      <c r="AZ51" s="286"/>
      <c r="BP51" s="217" t="n">
        <f aca="true">INDIRECT("'別紙様式2（添付書類）作業用'!W"&amp;QUOTIENT(ROW(),4)+2)</f>
        <v>0</v>
      </c>
    </row>
    <row r="52" customFormat="false" ht="9.9" hidden="false" customHeight="true" outlineLevel="0" collapsed="false">
      <c r="B52" s="287" t="s">
        <v>382</v>
      </c>
      <c r="C52" s="288"/>
      <c r="D52" s="288"/>
      <c r="E52" s="288"/>
      <c r="F52" s="288"/>
      <c r="G52" s="288"/>
      <c r="H52" s="288"/>
      <c r="I52" s="288"/>
      <c r="J52" s="288"/>
      <c r="K52" s="288"/>
      <c r="L52" s="288"/>
      <c r="M52" s="288"/>
      <c r="N52" s="288"/>
      <c r="O52" s="288"/>
      <c r="P52" s="288"/>
      <c r="Q52" s="288"/>
      <c r="R52" s="288"/>
      <c r="S52" s="288"/>
      <c r="T52" s="288"/>
      <c r="U52" s="288"/>
      <c r="V52" s="289" t="s">
        <v>383</v>
      </c>
      <c r="W52" s="290"/>
      <c r="X52" s="291" t="str">
        <f aca="true">_xlfn.IFNA(VLOOKUP(INDIRECT("BP"&amp;ROW()-2),'ワークシート1 事業所情報'!$C$17:$W$66,19,0),"")</f>
        <v/>
      </c>
      <c r="Y52" s="291"/>
      <c r="Z52" s="291"/>
      <c r="AA52" s="291"/>
      <c r="AB52" s="291"/>
      <c r="AC52" s="291"/>
      <c r="AD52" s="290" t="s">
        <v>273</v>
      </c>
      <c r="AE52" s="292"/>
      <c r="AF52" s="288" t="s">
        <v>384</v>
      </c>
      <c r="AG52" s="288"/>
      <c r="AH52" s="293" t="str">
        <f aca="true">_xlfn.IFNA(VLOOKUP(INDIRECT("BP"&amp;ROW()-2),'ワークシート1 事業所情報'!$C$17:$W$66,20,0),"")</f>
        <v/>
      </c>
      <c r="AI52" s="293"/>
      <c r="AJ52" s="293"/>
      <c r="AK52" s="293"/>
      <c r="AL52" s="293"/>
      <c r="AM52" s="293"/>
      <c r="AN52" s="288" t="s">
        <v>273</v>
      </c>
      <c r="AO52" s="294"/>
      <c r="AP52" s="287" t="s">
        <v>385</v>
      </c>
      <c r="AQ52" s="288"/>
      <c r="AR52" s="293" t="str">
        <f aca="true">_xlfn.IFNA(VLOOKUP(INDIRECT("BP"&amp;ROW()-2),'ワークシート1 事業所情報'!$C$17:$W$66,21,0),"")</f>
        <v/>
      </c>
      <c r="AS52" s="293"/>
      <c r="AT52" s="293"/>
      <c r="AU52" s="293"/>
      <c r="AV52" s="293"/>
      <c r="AW52" s="293"/>
      <c r="AX52" s="288" t="s">
        <v>273</v>
      </c>
      <c r="AY52" s="288"/>
      <c r="AZ52" s="294"/>
      <c r="BP52" s="217" t="n">
        <f aca="true">INDIRECT("'別紙様式2（添付書類）作業用'!W"&amp;QUOTIENT(ROW(),4)+2)</f>
        <v>0</v>
      </c>
    </row>
    <row r="53" customFormat="false" ht="9.9" hidden="false" customHeight="true" outlineLevel="0" collapsed="false">
      <c r="B53" s="295"/>
      <c r="C53" s="296"/>
      <c r="D53" s="296"/>
      <c r="E53" s="296"/>
      <c r="F53" s="296"/>
      <c r="G53" s="296"/>
      <c r="H53" s="296"/>
      <c r="I53" s="296"/>
      <c r="J53" s="296"/>
      <c r="K53" s="296"/>
      <c r="L53" s="296"/>
      <c r="M53" s="296"/>
      <c r="N53" s="296"/>
      <c r="O53" s="296"/>
      <c r="P53" s="296"/>
      <c r="Q53" s="296"/>
      <c r="R53" s="296"/>
      <c r="S53" s="296"/>
      <c r="T53" s="296"/>
      <c r="U53" s="296"/>
      <c r="V53" s="297" t="s">
        <v>254</v>
      </c>
      <c r="W53" s="298"/>
      <c r="X53" s="299" t="str">
        <f aca="true">_xlfn.IFNA(VLOOKUP(INDIRECT("BP"&amp;ROW()-3),'ワークシート1 事業所情報'!$C$17:$W$66,16,0),"")</f>
        <v/>
      </c>
      <c r="Y53" s="299"/>
      <c r="Z53" s="299"/>
      <c r="AA53" s="299"/>
      <c r="AB53" s="299"/>
      <c r="AC53" s="298" t="s">
        <v>281</v>
      </c>
      <c r="AD53" s="298"/>
      <c r="AE53" s="300" t="s">
        <v>255</v>
      </c>
      <c r="AF53" s="295" t="s">
        <v>254</v>
      </c>
      <c r="AG53" s="296"/>
      <c r="AH53" s="216" t="str">
        <f aca="true">_xlfn.IFNA(VLOOKUP(INDIRECT("BP"&amp;ROW()-3),'ワークシート1 事業所情報'!$C$17:$W$66,17,0),"")</f>
        <v/>
      </c>
      <c r="AI53" s="216"/>
      <c r="AJ53" s="216"/>
      <c r="AK53" s="216"/>
      <c r="AL53" s="216"/>
      <c r="AM53" s="296" t="s">
        <v>281</v>
      </c>
      <c r="AN53" s="296"/>
      <c r="AO53" s="301" t="s">
        <v>255</v>
      </c>
      <c r="AP53" s="295" t="s">
        <v>254</v>
      </c>
      <c r="AQ53" s="296"/>
      <c r="AR53" s="216" t="str">
        <f aca="true">_xlfn.IFNA(VLOOKUP(INDIRECT("BP"&amp;ROW()-3),'ワークシート1 事業所情報'!$C$17:$W$66,18,0),"")</f>
        <v/>
      </c>
      <c r="AS53" s="216"/>
      <c r="AT53" s="216"/>
      <c r="AU53" s="216"/>
      <c r="AV53" s="216"/>
      <c r="AW53" s="296" t="s">
        <v>281</v>
      </c>
      <c r="AX53" s="296"/>
      <c r="AY53" s="296" t="s">
        <v>255</v>
      </c>
      <c r="AZ53" s="301"/>
      <c r="BP53" s="217" t="n">
        <f aca="true">INDIRECT("'別紙様式2（添付書類）作業用'!W"&amp;QUOTIENT(ROW(),4)+2)</f>
        <v>0</v>
      </c>
    </row>
    <row r="54" customFormat="false" ht="9.9" hidden="false" customHeight="true" outlineLevel="0" collapsed="false">
      <c r="B54" s="188" t="str">
        <f aca="true">LEFT(INDIRECT("'別紙様式2（添付書類）作業用'!W"&amp;QUOTIENT(ROW(),4)+2),10)</f>
        <v>0</v>
      </c>
      <c r="C54" s="188"/>
      <c r="D54" s="188"/>
      <c r="E54" s="188"/>
      <c r="F54" s="188"/>
      <c r="G54" s="188"/>
      <c r="H54" s="188"/>
      <c r="I54" s="188"/>
      <c r="J54" s="188"/>
      <c r="K54" s="188"/>
      <c r="L54" s="188" t="str">
        <f aca="true">_xlfn.IFNA(VLOOKUP(INDIRECT("BP"&amp;ROW()),'ワークシート1 事業所情報'!$C$17:$W$66,2,0),"")</f>
        <v/>
      </c>
      <c r="M54" s="188"/>
      <c r="N54" s="188"/>
      <c r="O54" s="188"/>
      <c r="P54" s="188"/>
      <c r="Q54" s="188"/>
      <c r="R54" s="188"/>
      <c r="S54" s="188"/>
      <c r="T54" s="188"/>
      <c r="U54" s="188"/>
      <c r="V54" s="284" t="str">
        <f aca="true">_xlfn.IFNA(VLOOKUP(INDIRECT("BP"&amp;ROW()),'ワークシート1 事業所情報'!$C$17:$W$66,6,0),"")</f>
        <v/>
      </c>
      <c r="W54" s="284"/>
      <c r="X54" s="284"/>
      <c r="Y54" s="284"/>
      <c r="Z54" s="284"/>
      <c r="AA54" s="284"/>
      <c r="AB54" s="284"/>
      <c r="AC54" s="284"/>
      <c r="AD54" s="284"/>
      <c r="AE54" s="284"/>
      <c r="AF54" s="285" t="str">
        <f aca="true">_xlfn.IFNA(VLOOKUP(INDIRECT("BP"&amp;ROW()),'ワークシート1 事業所情報'!$C$17:$W$66,10,0),"")</f>
        <v/>
      </c>
      <c r="AG54" s="285"/>
      <c r="AH54" s="285"/>
      <c r="AI54" s="285"/>
      <c r="AJ54" s="285"/>
      <c r="AK54" s="285"/>
      <c r="AL54" s="285"/>
      <c r="AM54" s="285"/>
      <c r="AN54" s="285"/>
      <c r="AO54" s="285"/>
      <c r="AP54" s="286" t="str">
        <f aca="true">_xlfn.IFNA(VLOOKUP(INDIRECT("BP"&amp;ROW()),'ワークシート1 事業所情報'!$C$17:$W$66,11,0),"")</f>
        <v/>
      </c>
      <c r="AQ54" s="286"/>
      <c r="AR54" s="286"/>
      <c r="AS54" s="286"/>
      <c r="AT54" s="286"/>
      <c r="AU54" s="286"/>
      <c r="AV54" s="286"/>
      <c r="AW54" s="286"/>
      <c r="AX54" s="286"/>
      <c r="AY54" s="286"/>
      <c r="AZ54" s="286"/>
      <c r="BP54" s="217" t="n">
        <f aca="true">INDIRECT("'別紙様式2（添付書類）作業用'!W"&amp;QUOTIENT(ROW(),4)+2)</f>
        <v>0</v>
      </c>
    </row>
    <row r="55" customFormat="false" ht="9.9" hidden="false" customHeight="true" outlineLevel="0" collapsed="false">
      <c r="B55" s="188"/>
      <c r="C55" s="188"/>
      <c r="D55" s="188"/>
      <c r="E55" s="188"/>
      <c r="F55" s="188"/>
      <c r="G55" s="188"/>
      <c r="H55" s="188"/>
      <c r="I55" s="188"/>
      <c r="J55" s="188"/>
      <c r="K55" s="188"/>
      <c r="L55" s="188"/>
      <c r="M55" s="188"/>
      <c r="N55" s="188"/>
      <c r="O55" s="188"/>
      <c r="P55" s="188"/>
      <c r="Q55" s="188"/>
      <c r="R55" s="188"/>
      <c r="S55" s="188"/>
      <c r="T55" s="188"/>
      <c r="U55" s="188"/>
      <c r="V55" s="284"/>
      <c r="W55" s="284"/>
      <c r="X55" s="284"/>
      <c r="Y55" s="284"/>
      <c r="Z55" s="284"/>
      <c r="AA55" s="284"/>
      <c r="AB55" s="284"/>
      <c r="AC55" s="284"/>
      <c r="AD55" s="284"/>
      <c r="AE55" s="284"/>
      <c r="AF55" s="285"/>
      <c r="AG55" s="285"/>
      <c r="AH55" s="285"/>
      <c r="AI55" s="285"/>
      <c r="AJ55" s="285"/>
      <c r="AK55" s="285"/>
      <c r="AL55" s="285"/>
      <c r="AM55" s="285"/>
      <c r="AN55" s="285"/>
      <c r="AO55" s="285"/>
      <c r="AP55" s="286"/>
      <c r="AQ55" s="286"/>
      <c r="AR55" s="286"/>
      <c r="AS55" s="286"/>
      <c r="AT55" s="286"/>
      <c r="AU55" s="286"/>
      <c r="AV55" s="286"/>
      <c r="AW55" s="286"/>
      <c r="AX55" s="286"/>
      <c r="AY55" s="286"/>
      <c r="AZ55" s="286"/>
      <c r="BP55" s="217" t="n">
        <f aca="true">INDIRECT("'別紙様式2（添付書類）作業用'!W"&amp;QUOTIENT(ROW(),4)+2)</f>
        <v>0</v>
      </c>
    </row>
    <row r="56" customFormat="false" ht="9.9" hidden="false" customHeight="true" outlineLevel="0" collapsed="false">
      <c r="B56" s="287" t="s">
        <v>382</v>
      </c>
      <c r="C56" s="288"/>
      <c r="D56" s="288"/>
      <c r="E56" s="288"/>
      <c r="F56" s="288"/>
      <c r="G56" s="288"/>
      <c r="H56" s="288"/>
      <c r="I56" s="288"/>
      <c r="J56" s="288"/>
      <c r="K56" s="288"/>
      <c r="L56" s="288"/>
      <c r="M56" s="288"/>
      <c r="N56" s="288"/>
      <c r="O56" s="288"/>
      <c r="P56" s="288"/>
      <c r="Q56" s="288"/>
      <c r="R56" s="288"/>
      <c r="S56" s="288"/>
      <c r="T56" s="288"/>
      <c r="U56" s="288"/>
      <c r="V56" s="289" t="s">
        <v>383</v>
      </c>
      <c r="W56" s="290"/>
      <c r="X56" s="291" t="str">
        <f aca="true">_xlfn.IFNA(VLOOKUP(INDIRECT("BP"&amp;ROW()-2),'ワークシート1 事業所情報'!$C$17:$W$66,19,0),"")</f>
        <v/>
      </c>
      <c r="Y56" s="291"/>
      <c r="Z56" s="291"/>
      <c r="AA56" s="291"/>
      <c r="AB56" s="291"/>
      <c r="AC56" s="291"/>
      <c r="AD56" s="290" t="s">
        <v>273</v>
      </c>
      <c r="AE56" s="292"/>
      <c r="AF56" s="288" t="s">
        <v>384</v>
      </c>
      <c r="AG56" s="288"/>
      <c r="AH56" s="293" t="str">
        <f aca="true">_xlfn.IFNA(VLOOKUP(INDIRECT("BP"&amp;ROW()-2),'ワークシート1 事業所情報'!$C$17:$W$66,20,0),"")</f>
        <v/>
      </c>
      <c r="AI56" s="293"/>
      <c r="AJ56" s="293"/>
      <c r="AK56" s="293"/>
      <c r="AL56" s="293"/>
      <c r="AM56" s="293"/>
      <c r="AN56" s="288" t="s">
        <v>273</v>
      </c>
      <c r="AO56" s="294"/>
      <c r="AP56" s="287" t="s">
        <v>385</v>
      </c>
      <c r="AQ56" s="288"/>
      <c r="AR56" s="293" t="str">
        <f aca="true">_xlfn.IFNA(VLOOKUP(INDIRECT("BP"&amp;ROW()-2),'ワークシート1 事業所情報'!$C$17:$W$66,21,0),"")</f>
        <v/>
      </c>
      <c r="AS56" s="293"/>
      <c r="AT56" s="293"/>
      <c r="AU56" s="293"/>
      <c r="AV56" s="293"/>
      <c r="AW56" s="293"/>
      <c r="AX56" s="288" t="s">
        <v>273</v>
      </c>
      <c r="AY56" s="288"/>
      <c r="AZ56" s="294"/>
      <c r="BP56" s="217" t="n">
        <f aca="true">INDIRECT("'別紙様式2（添付書類）作業用'!W"&amp;QUOTIENT(ROW(),4)+2)</f>
        <v>0</v>
      </c>
    </row>
    <row r="57" customFormat="false" ht="9.9" hidden="false" customHeight="true" outlineLevel="0" collapsed="false">
      <c r="B57" s="295"/>
      <c r="C57" s="296"/>
      <c r="D57" s="296"/>
      <c r="E57" s="296"/>
      <c r="F57" s="296"/>
      <c r="G57" s="296"/>
      <c r="H57" s="296"/>
      <c r="I57" s="296"/>
      <c r="J57" s="296"/>
      <c r="K57" s="296"/>
      <c r="L57" s="296"/>
      <c r="M57" s="296"/>
      <c r="N57" s="296"/>
      <c r="O57" s="296"/>
      <c r="P57" s="296"/>
      <c r="Q57" s="296"/>
      <c r="R57" s="296"/>
      <c r="S57" s="296"/>
      <c r="T57" s="296"/>
      <c r="U57" s="296"/>
      <c r="V57" s="297" t="s">
        <v>254</v>
      </c>
      <c r="W57" s="298"/>
      <c r="X57" s="299" t="str">
        <f aca="true">_xlfn.IFNA(VLOOKUP(INDIRECT("BP"&amp;ROW()-3),'ワークシート1 事業所情報'!$C$17:$W$66,16,0),"")</f>
        <v/>
      </c>
      <c r="Y57" s="299"/>
      <c r="Z57" s="299"/>
      <c r="AA57" s="299"/>
      <c r="AB57" s="299"/>
      <c r="AC57" s="298" t="s">
        <v>281</v>
      </c>
      <c r="AD57" s="298"/>
      <c r="AE57" s="300" t="s">
        <v>255</v>
      </c>
      <c r="AF57" s="295" t="s">
        <v>254</v>
      </c>
      <c r="AG57" s="296"/>
      <c r="AH57" s="216" t="str">
        <f aca="true">_xlfn.IFNA(VLOOKUP(INDIRECT("BP"&amp;ROW()-3),'ワークシート1 事業所情報'!$C$17:$W$66,17,0),"")</f>
        <v/>
      </c>
      <c r="AI57" s="216"/>
      <c r="AJ57" s="216"/>
      <c r="AK57" s="216"/>
      <c r="AL57" s="216"/>
      <c r="AM57" s="296" t="s">
        <v>281</v>
      </c>
      <c r="AN57" s="296"/>
      <c r="AO57" s="301" t="s">
        <v>255</v>
      </c>
      <c r="AP57" s="295" t="s">
        <v>254</v>
      </c>
      <c r="AQ57" s="296"/>
      <c r="AR57" s="216" t="str">
        <f aca="true">_xlfn.IFNA(VLOOKUP(INDIRECT("BP"&amp;ROW()-3),'ワークシート1 事業所情報'!$C$17:$W$66,18,0),"")</f>
        <v/>
      </c>
      <c r="AS57" s="216"/>
      <c r="AT57" s="216"/>
      <c r="AU57" s="216"/>
      <c r="AV57" s="216"/>
      <c r="AW57" s="296" t="s">
        <v>281</v>
      </c>
      <c r="AX57" s="296"/>
      <c r="AY57" s="296" t="s">
        <v>255</v>
      </c>
      <c r="AZ57" s="301"/>
      <c r="BP57" s="217" t="n">
        <f aca="true">INDIRECT("'別紙様式2（添付書類）作業用'!W"&amp;QUOTIENT(ROW(),4)+2)</f>
        <v>0</v>
      </c>
    </row>
    <row r="58" customFormat="false" ht="9.9" hidden="false" customHeight="true" outlineLevel="0" collapsed="false">
      <c r="B58" s="188" t="str">
        <f aca="true">LEFT(INDIRECT("'別紙様式2（添付書類）作業用'!W"&amp;QUOTIENT(ROW(),4)+2),10)</f>
        <v>0</v>
      </c>
      <c r="C58" s="188"/>
      <c r="D58" s="188"/>
      <c r="E58" s="188"/>
      <c r="F58" s="188"/>
      <c r="G58" s="188"/>
      <c r="H58" s="188"/>
      <c r="I58" s="188"/>
      <c r="J58" s="188"/>
      <c r="K58" s="188"/>
      <c r="L58" s="188" t="str">
        <f aca="true">_xlfn.IFNA(VLOOKUP(INDIRECT("BP"&amp;ROW()),'ワークシート1 事業所情報'!$C$17:$W$66,2,0),"")</f>
        <v/>
      </c>
      <c r="M58" s="188"/>
      <c r="N58" s="188"/>
      <c r="O58" s="188"/>
      <c r="P58" s="188"/>
      <c r="Q58" s="188"/>
      <c r="R58" s="188"/>
      <c r="S58" s="188"/>
      <c r="T58" s="188"/>
      <c r="U58" s="188"/>
      <c r="V58" s="284" t="str">
        <f aca="true">_xlfn.IFNA(VLOOKUP(INDIRECT("BP"&amp;ROW()),'ワークシート1 事業所情報'!$C$17:$W$66,6,0),"")</f>
        <v/>
      </c>
      <c r="W58" s="284"/>
      <c r="X58" s="284"/>
      <c r="Y58" s="284"/>
      <c r="Z58" s="284"/>
      <c r="AA58" s="284"/>
      <c r="AB58" s="284"/>
      <c r="AC58" s="284"/>
      <c r="AD58" s="284"/>
      <c r="AE58" s="284"/>
      <c r="AF58" s="285" t="str">
        <f aca="true">_xlfn.IFNA(VLOOKUP(INDIRECT("BP"&amp;ROW()),'ワークシート1 事業所情報'!$C$17:$W$66,10,0),"")</f>
        <v/>
      </c>
      <c r="AG58" s="285"/>
      <c r="AH58" s="285"/>
      <c r="AI58" s="285"/>
      <c r="AJ58" s="285"/>
      <c r="AK58" s="285"/>
      <c r="AL58" s="285"/>
      <c r="AM58" s="285"/>
      <c r="AN58" s="285"/>
      <c r="AO58" s="285"/>
      <c r="AP58" s="286" t="str">
        <f aca="true">_xlfn.IFNA(VLOOKUP(INDIRECT("BP"&amp;ROW()),'ワークシート1 事業所情報'!$C$17:$W$66,11,0),"")</f>
        <v/>
      </c>
      <c r="AQ58" s="286"/>
      <c r="AR58" s="286"/>
      <c r="AS58" s="286"/>
      <c r="AT58" s="286"/>
      <c r="AU58" s="286"/>
      <c r="AV58" s="286"/>
      <c r="AW58" s="286"/>
      <c r="AX58" s="286"/>
      <c r="AY58" s="286"/>
      <c r="AZ58" s="286"/>
      <c r="BP58" s="217" t="n">
        <f aca="true">INDIRECT("'別紙様式2（添付書類）作業用'!W"&amp;QUOTIENT(ROW(),4)+2)</f>
        <v>0</v>
      </c>
    </row>
    <row r="59" customFormat="false" ht="9.9" hidden="false" customHeight="true" outlineLevel="0" collapsed="false">
      <c r="B59" s="188"/>
      <c r="C59" s="188"/>
      <c r="D59" s="188"/>
      <c r="E59" s="188"/>
      <c r="F59" s="188"/>
      <c r="G59" s="188"/>
      <c r="H59" s="188"/>
      <c r="I59" s="188"/>
      <c r="J59" s="188"/>
      <c r="K59" s="188"/>
      <c r="L59" s="188"/>
      <c r="M59" s="188"/>
      <c r="N59" s="188"/>
      <c r="O59" s="188"/>
      <c r="P59" s="188"/>
      <c r="Q59" s="188"/>
      <c r="R59" s="188"/>
      <c r="S59" s="188"/>
      <c r="T59" s="188"/>
      <c r="U59" s="188"/>
      <c r="V59" s="284"/>
      <c r="W59" s="284"/>
      <c r="X59" s="284"/>
      <c r="Y59" s="284"/>
      <c r="Z59" s="284"/>
      <c r="AA59" s="284"/>
      <c r="AB59" s="284"/>
      <c r="AC59" s="284"/>
      <c r="AD59" s="284"/>
      <c r="AE59" s="284"/>
      <c r="AF59" s="285"/>
      <c r="AG59" s="285"/>
      <c r="AH59" s="285"/>
      <c r="AI59" s="285"/>
      <c r="AJ59" s="285"/>
      <c r="AK59" s="285"/>
      <c r="AL59" s="285"/>
      <c r="AM59" s="285"/>
      <c r="AN59" s="285"/>
      <c r="AO59" s="285"/>
      <c r="AP59" s="286"/>
      <c r="AQ59" s="286"/>
      <c r="AR59" s="286"/>
      <c r="AS59" s="286"/>
      <c r="AT59" s="286"/>
      <c r="AU59" s="286"/>
      <c r="AV59" s="286"/>
      <c r="AW59" s="286"/>
      <c r="AX59" s="286"/>
      <c r="AY59" s="286"/>
      <c r="AZ59" s="286"/>
      <c r="BP59" s="217" t="n">
        <f aca="true">INDIRECT("'別紙様式2（添付書類）作業用'!W"&amp;QUOTIENT(ROW(),4)+2)</f>
        <v>0</v>
      </c>
    </row>
    <row r="60" customFormat="false" ht="9.9" hidden="false" customHeight="true" outlineLevel="0" collapsed="false">
      <c r="B60" s="287" t="s">
        <v>382</v>
      </c>
      <c r="C60" s="288"/>
      <c r="D60" s="288"/>
      <c r="E60" s="288"/>
      <c r="F60" s="288"/>
      <c r="G60" s="288"/>
      <c r="H60" s="288"/>
      <c r="I60" s="288"/>
      <c r="J60" s="288"/>
      <c r="K60" s="288"/>
      <c r="L60" s="288"/>
      <c r="M60" s="288"/>
      <c r="N60" s="288"/>
      <c r="O60" s="288"/>
      <c r="P60" s="288"/>
      <c r="Q60" s="288"/>
      <c r="R60" s="288"/>
      <c r="S60" s="288"/>
      <c r="T60" s="288"/>
      <c r="U60" s="288"/>
      <c r="V60" s="289" t="s">
        <v>383</v>
      </c>
      <c r="W60" s="290"/>
      <c r="X60" s="291" t="str">
        <f aca="true">_xlfn.IFNA(VLOOKUP(INDIRECT("BP"&amp;ROW()-2),'ワークシート1 事業所情報'!$C$17:$W$66,19,0),"")</f>
        <v/>
      </c>
      <c r="Y60" s="291"/>
      <c r="Z60" s="291"/>
      <c r="AA60" s="291"/>
      <c r="AB60" s="291"/>
      <c r="AC60" s="291"/>
      <c r="AD60" s="290" t="s">
        <v>273</v>
      </c>
      <c r="AE60" s="292"/>
      <c r="AF60" s="288" t="s">
        <v>384</v>
      </c>
      <c r="AG60" s="288"/>
      <c r="AH60" s="293" t="str">
        <f aca="true">_xlfn.IFNA(VLOOKUP(INDIRECT("BP"&amp;ROW()-2),'ワークシート1 事業所情報'!$C$17:$W$66,20,0),"")</f>
        <v/>
      </c>
      <c r="AI60" s="293"/>
      <c r="AJ60" s="293"/>
      <c r="AK60" s="293"/>
      <c r="AL60" s="293"/>
      <c r="AM60" s="293"/>
      <c r="AN60" s="288" t="s">
        <v>273</v>
      </c>
      <c r="AO60" s="294"/>
      <c r="AP60" s="287" t="s">
        <v>385</v>
      </c>
      <c r="AQ60" s="288"/>
      <c r="AR60" s="293" t="str">
        <f aca="true">_xlfn.IFNA(VLOOKUP(INDIRECT("BP"&amp;ROW()-2),'ワークシート1 事業所情報'!$C$17:$W$66,21,0),"")</f>
        <v/>
      </c>
      <c r="AS60" s="293"/>
      <c r="AT60" s="293"/>
      <c r="AU60" s="293"/>
      <c r="AV60" s="293"/>
      <c r="AW60" s="293"/>
      <c r="AX60" s="288" t="s">
        <v>273</v>
      </c>
      <c r="AY60" s="288"/>
      <c r="AZ60" s="294"/>
      <c r="BP60" s="217" t="n">
        <f aca="true">INDIRECT("'別紙様式2（添付書類）作業用'!W"&amp;QUOTIENT(ROW(),4)+2)</f>
        <v>0</v>
      </c>
    </row>
    <row r="61" customFormat="false" ht="9.9" hidden="false" customHeight="true" outlineLevel="0" collapsed="false">
      <c r="B61" s="295"/>
      <c r="C61" s="296"/>
      <c r="D61" s="296"/>
      <c r="E61" s="296"/>
      <c r="F61" s="296"/>
      <c r="G61" s="296"/>
      <c r="H61" s="296"/>
      <c r="I61" s="296"/>
      <c r="J61" s="296"/>
      <c r="K61" s="296"/>
      <c r="L61" s="296"/>
      <c r="M61" s="296"/>
      <c r="N61" s="296"/>
      <c r="O61" s="296"/>
      <c r="P61" s="296"/>
      <c r="Q61" s="296"/>
      <c r="R61" s="296"/>
      <c r="S61" s="296"/>
      <c r="T61" s="296"/>
      <c r="U61" s="296"/>
      <c r="V61" s="297" t="s">
        <v>254</v>
      </c>
      <c r="W61" s="298"/>
      <c r="X61" s="299" t="str">
        <f aca="true">_xlfn.IFNA(VLOOKUP(INDIRECT("BP"&amp;ROW()-3),'ワークシート1 事業所情報'!$C$17:$W$66,16,0),"")</f>
        <v/>
      </c>
      <c r="Y61" s="299"/>
      <c r="Z61" s="299"/>
      <c r="AA61" s="299"/>
      <c r="AB61" s="299"/>
      <c r="AC61" s="298" t="s">
        <v>281</v>
      </c>
      <c r="AD61" s="298"/>
      <c r="AE61" s="300" t="s">
        <v>255</v>
      </c>
      <c r="AF61" s="295" t="s">
        <v>254</v>
      </c>
      <c r="AG61" s="296"/>
      <c r="AH61" s="216" t="str">
        <f aca="true">_xlfn.IFNA(VLOOKUP(INDIRECT("BP"&amp;ROW()-3),'ワークシート1 事業所情報'!$C$17:$W$66,17,0),"")</f>
        <v/>
      </c>
      <c r="AI61" s="216"/>
      <c r="AJ61" s="216"/>
      <c r="AK61" s="216"/>
      <c r="AL61" s="216"/>
      <c r="AM61" s="296" t="s">
        <v>281</v>
      </c>
      <c r="AN61" s="296"/>
      <c r="AO61" s="301" t="s">
        <v>255</v>
      </c>
      <c r="AP61" s="295" t="s">
        <v>254</v>
      </c>
      <c r="AQ61" s="296"/>
      <c r="AR61" s="216" t="str">
        <f aca="true">_xlfn.IFNA(VLOOKUP(INDIRECT("BP"&amp;ROW()-3),'ワークシート1 事業所情報'!$C$17:$W$66,18,0),"")</f>
        <v/>
      </c>
      <c r="AS61" s="216"/>
      <c r="AT61" s="216"/>
      <c r="AU61" s="216"/>
      <c r="AV61" s="216"/>
      <c r="AW61" s="296" t="s">
        <v>281</v>
      </c>
      <c r="AX61" s="296"/>
      <c r="AY61" s="296" t="s">
        <v>255</v>
      </c>
      <c r="AZ61" s="301"/>
      <c r="BP61" s="217" t="n">
        <f aca="true">INDIRECT("'別紙様式2（添付書類）作業用'!W"&amp;QUOTIENT(ROW(),4)+2)</f>
        <v>0</v>
      </c>
    </row>
    <row r="62" customFormat="false" ht="20.15" hidden="false" customHeight="true" outlineLevel="0" collapsed="false">
      <c r="B62" s="302"/>
      <c r="C62" s="303"/>
      <c r="D62" s="303"/>
      <c r="E62" s="303"/>
      <c r="F62" s="303" t="s">
        <v>386</v>
      </c>
      <c r="G62" s="303"/>
      <c r="H62" s="303"/>
      <c r="I62" s="303"/>
      <c r="J62" s="303"/>
      <c r="K62" s="303"/>
      <c r="L62" s="304"/>
      <c r="M62" s="303"/>
      <c r="N62" s="303"/>
      <c r="O62" s="303"/>
      <c r="P62" s="303" t="s">
        <v>387</v>
      </c>
      <c r="Q62" s="303"/>
      <c r="R62" s="303"/>
      <c r="S62" s="303"/>
      <c r="T62" s="303"/>
      <c r="U62" s="305"/>
      <c r="V62" s="303"/>
      <c r="W62" s="303"/>
      <c r="X62" s="303"/>
      <c r="Y62" s="303"/>
      <c r="Z62" s="303" t="s">
        <v>387</v>
      </c>
      <c r="AA62" s="303"/>
      <c r="AB62" s="303"/>
      <c r="AC62" s="303"/>
      <c r="AD62" s="303"/>
      <c r="AE62" s="303"/>
      <c r="AF62" s="306" t="s">
        <v>388</v>
      </c>
      <c r="AG62" s="303"/>
      <c r="AH62" s="307" t="n">
        <f aca="false">SUM(AF10:AF61)</f>
        <v>0</v>
      </c>
      <c r="AI62" s="307"/>
      <c r="AJ62" s="307"/>
      <c r="AK62" s="307"/>
      <c r="AL62" s="307"/>
      <c r="AM62" s="307"/>
      <c r="AN62" s="303" t="s">
        <v>273</v>
      </c>
      <c r="AO62" s="305"/>
      <c r="AP62" s="308" t="s">
        <v>389</v>
      </c>
      <c r="AQ62" s="303"/>
      <c r="AR62" s="307" t="n">
        <f aca="false">SUM(AP10:AP61)</f>
        <v>0</v>
      </c>
      <c r="AS62" s="307"/>
      <c r="AT62" s="307"/>
      <c r="AU62" s="307"/>
      <c r="AV62" s="307"/>
      <c r="AW62" s="307"/>
      <c r="AX62" s="303" t="s">
        <v>273</v>
      </c>
      <c r="AY62" s="303"/>
      <c r="AZ62" s="309"/>
      <c r="BP62" s="217" t="n">
        <f aca="true">INDIRECT("'別紙様式2（添付書類）作業用'!W"&amp;QUOTIENT(ROW(),4)+2)</f>
        <v>0</v>
      </c>
    </row>
    <row r="63" customFormat="false" ht="15" hidden="false" customHeight="true" outlineLevel="0" collapsed="false">
      <c r="B63" s="217" t="s">
        <v>390</v>
      </c>
      <c r="AK63" s="0"/>
      <c r="AL63" s="0"/>
      <c r="AM63" s="0"/>
      <c r="AN63" s="0"/>
      <c r="AO63" s="0"/>
      <c r="AP63" s="0"/>
      <c r="AQ63" s="0"/>
      <c r="AR63" s="0"/>
      <c r="AS63" s="0"/>
      <c r="AT63" s="0"/>
      <c r="AU63" s="0"/>
      <c r="AV63" s="0"/>
      <c r="AW63" s="0"/>
      <c r="AX63" s="0"/>
      <c r="AY63" s="0"/>
      <c r="BP63" s="217" t="n">
        <f aca="true">INDIRECT("'別紙様式2（添付書類）作業用'!W"&amp;QUOTIENT(ROW(),4)+2)</f>
        <v>0</v>
      </c>
    </row>
    <row r="64" customFormat="false" ht="15" hidden="false" customHeight="true" outlineLevel="0" collapsed="false">
      <c r="B64" s="217" t="s">
        <v>391</v>
      </c>
      <c r="AK64" s="0"/>
      <c r="AL64" s="0"/>
      <c r="AM64" s="0"/>
      <c r="AN64" s="0"/>
      <c r="AO64" s="0"/>
      <c r="AP64" s="0"/>
      <c r="AQ64" s="0"/>
      <c r="AR64" s="0"/>
      <c r="AS64" s="0"/>
      <c r="AT64" s="0"/>
      <c r="AU64" s="0"/>
      <c r="AV64" s="0"/>
      <c r="AW64" s="0"/>
      <c r="AX64" s="0"/>
      <c r="AY64" s="0"/>
      <c r="BP64" s="217" t="n">
        <f aca="true">INDIRECT("'別紙様式2（添付書類）作業用'!W"&amp;QUOTIENT(ROW(),4)+2)</f>
        <v>0</v>
      </c>
    </row>
    <row r="65" customFormat="false" ht="15" hidden="false" customHeight="true" outlineLevel="0" collapsed="false">
      <c r="AK65" s="193"/>
      <c r="AL65" s="190"/>
      <c r="AM65" s="190"/>
      <c r="AN65" s="190"/>
      <c r="AO65" s="190"/>
      <c r="AP65" s="190"/>
      <c r="AQ65" s="190"/>
      <c r="AR65" s="190"/>
      <c r="AS65" s="190"/>
      <c r="AT65" s="190"/>
      <c r="AU65" s="190"/>
      <c r="AV65" s="190"/>
      <c r="AW65" s="190"/>
      <c r="AX65" s="215"/>
      <c r="AY65" s="206"/>
      <c r="BP65" s="217" t="n">
        <f aca="true">INDIRECT("'別紙様式2（添付書類）作業用'!W"&amp;QUOTIENT(ROW(),4)+2)</f>
        <v>0</v>
      </c>
    </row>
    <row r="66" customFormat="false" ht="8.15" hidden="false" customHeight="true" outlineLevel="0" collapsed="false">
      <c r="AK66" s="226"/>
      <c r="AL66" s="217" t="s">
        <v>392</v>
      </c>
      <c r="AM66" s="0"/>
      <c r="AN66" s="206"/>
      <c r="AO66" s="206"/>
      <c r="AP66" s="206"/>
      <c r="AQ66" s="206"/>
      <c r="AR66" s="206"/>
      <c r="AS66" s="206"/>
      <c r="AT66" s="206"/>
      <c r="AU66" s="206"/>
      <c r="AV66" s="206"/>
      <c r="AW66" s="206"/>
      <c r="AX66" s="227"/>
      <c r="AY66" s="206"/>
      <c r="BP66" s="217" t="n">
        <f aca="true">INDIRECT("'別紙様式2（添付書類）作業用'!W"&amp;QUOTIENT(ROW(),4)+2)</f>
        <v>0</v>
      </c>
    </row>
    <row r="67" customFormat="false" ht="15" hidden="false" customHeight="true" outlineLevel="0" collapsed="false">
      <c r="AK67" s="226"/>
      <c r="AL67" s="206"/>
      <c r="AM67" s="279"/>
      <c r="AN67" s="279"/>
      <c r="AO67" s="279"/>
      <c r="AP67" s="206"/>
      <c r="AQ67" s="217" t="s">
        <v>393</v>
      </c>
      <c r="AR67" s="206"/>
      <c r="AS67" s="279"/>
      <c r="AT67" s="279"/>
      <c r="AU67" s="279"/>
      <c r="AV67" s="206"/>
      <c r="AW67" s="206"/>
      <c r="AX67" s="227"/>
      <c r="AY67" s="206"/>
      <c r="BP67" s="217" t="n">
        <f aca="true">INDIRECT("'別紙様式2（添付書類）作業用'!W"&amp;QUOTIENT(ROW(),4)+2)</f>
        <v>0</v>
      </c>
    </row>
    <row r="68" customFormat="false" ht="15" hidden="false" customHeight="true" outlineLevel="0" collapsed="false">
      <c r="AK68" s="213"/>
      <c r="AL68" s="196"/>
      <c r="AM68" s="196"/>
      <c r="AN68" s="196"/>
      <c r="AO68" s="196"/>
      <c r="AP68" s="196"/>
      <c r="AQ68" s="196"/>
      <c r="AR68" s="196"/>
      <c r="AS68" s="196"/>
      <c r="AT68" s="196"/>
      <c r="AU68" s="196"/>
      <c r="AV68" s="196"/>
      <c r="AW68" s="196"/>
      <c r="AX68" s="231"/>
      <c r="AY68" s="206"/>
      <c r="BP68" s="217" t="n">
        <f aca="true">INDIRECT("'別紙様式2（添付書類）作業用'!W"&amp;QUOTIENT(ROW(),4)+2)</f>
        <v>0</v>
      </c>
    </row>
    <row r="69" customFormat="false" ht="15" hidden="false" customHeight="true" outlineLevel="0" collapsed="false">
      <c r="BP69" s="217" t="n">
        <f aca="true">INDIRECT("'別紙様式2（添付書類）作業用'!W"&amp;QUOTIENT(ROW(),4)+2)</f>
        <v>0</v>
      </c>
    </row>
    <row r="70" customFormat="false" ht="15" hidden="false" customHeight="true" outlineLevel="0" collapsed="false">
      <c r="BP70" s="217" t="n">
        <f aca="true">INDIRECT("'別紙様式2（添付書類）作業用'!W"&amp;QUOTIENT(ROW(),4)+2)</f>
        <v>0</v>
      </c>
    </row>
    <row r="71" customFormat="false" ht="15" hidden="false" customHeight="true" outlineLevel="0" collapsed="false">
      <c r="BP71" s="217" t="n">
        <f aca="true">INDIRECT("'別紙様式2（添付書類）作業用'!W"&amp;QUOTIENT(ROW(),4)+2)</f>
        <v>0</v>
      </c>
    </row>
    <row r="72" customFormat="false" ht="15" hidden="false" customHeight="true" outlineLevel="0" collapsed="false">
      <c r="BP72" s="217" t="n">
        <f aca="true">INDIRECT("'別紙様式2（添付書類）作業用'!W"&amp;QUOTIENT(ROW(),4)+2)</f>
        <v>0</v>
      </c>
    </row>
    <row r="73" customFormat="false" ht="15" hidden="false" customHeight="true" outlineLevel="0" collapsed="false">
      <c r="BP73" s="217" t="n">
        <f aca="true">INDIRECT("'別紙様式2（添付書類）作業用'!W"&amp;QUOTIENT(ROW(),4)+2)</f>
        <v>0</v>
      </c>
    </row>
    <row r="74" customFormat="false" ht="15" hidden="false" customHeight="true" outlineLevel="0" collapsed="false">
      <c r="BP74" s="217" t="n">
        <f aca="true">INDIRECT("'別紙様式2（添付書類）作業用'!W"&amp;QUOTIENT(ROW(),4)+2)</f>
        <v>0</v>
      </c>
    </row>
    <row r="75" customFormat="false" ht="15" hidden="false" customHeight="true" outlineLevel="0" collapsed="false">
      <c r="BP75" s="217" t="n">
        <f aca="true">INDIRECT("'別紙様式2（添付書類）作業用'!W"&amp;QUOTIENT(ROW(),4)+2)</f>
        <v>0</v>
      </c>
    </row>
    <row r="76" customFormat="false" ht="15" hidden="false" customHeight="true" outlineLevel="0" collapsed="false">
      <c r="BP76" s="217" t="n">
        <f aca="true">INDIRECT("'別紙様式2（添付書類）作業用'!W"&amp;QUOTIENT(ROW(),4)+2)</f>
        <v>0</v>
      </c>
    </row>
    <row r="77" customFormat="false" ht="15" hidden="false" customHeight="true" outlineLevel="0" collapsed="false">
      <c r="BP77" s="217" t="n">
        <f aca="true">INDIRECT("'別紙様式2（添付書類）作業用'!W"&amp;QUOTIENT(ROW(),4)+2)</f>
        <v>0</v>
      </c>
    </row>
    <row r="78" customFormat="false" ht="15" hidden="false" customHeight="true" outlineLevel="0" collapsed="false">
      <c r="BP78" s="217" t="n">
        <f aca="true">INDIRECT("'別紙様式2（添付書類）作業用'!W"&amp;QUOTIENT(ROW(),4)+2)</f>
        <v>0</v>
      </c>
    </row>
    <row r="79" customFormat="false" ht="15" hidden="false" customHeight="true" outlineLevel="0" collapsed="false">
      <c r="BP79" s="217" t="n">
        <f aca="true">INDIRECT("'別紙様式2（添付書類）作業用'!W"&amp;QUOTIENT(ROW(),4)+2)</f>
        <v>0</v>
      </c>
    </row>
    <row r="80" customFormat="false" ht="15" hidden="false" customHeight="true" outlineLevel="0" collapsed="false">
      <c r="BP80" s="217" t="n">
        <f aca="true">INDIRECT("'別紙様式2（添付書類）作業用'!W"&amp;QUOTIENT(ROW(),4)+2)</f>
        <v>0</v>
      </c>
    </row>
    <row r="81" customFormat="false" ht="15" hidden="false" customHeight="true" outlineLevel="0" collapsed="false">
      <c r="BP81" s="217" t="n">
        <f aca="true">INDIRECT("'別紙様式2（添付書類）作業用'!W"&amp;QUOTIENT(ROW(),4)+2)</f>
        <v>0</v>
      </c>
    </row>
    <row r="82" customFormat="false" ht="15" hidden="false" customHeight="true" outlineLevel="0" collapsed="false">
      <c r="BP82" s="217" t="n">
        <f aca="true">INDIRECT("'別紙様式2（添付書類）作業用'!W"&amp;QUOTIENT(ROW(),4)+2)</f>
        <v>0</v>
      </c>
    </row>
    <row r="83" customFormat="false" ht="15" hidden="false" customHeight="true" outlineLevel="0" collapsed="false">
      <c r="BP83" s="217" t="n">
        <f aca="true">INDIRECT("'別紙様式2（添付書類）作業用'!W"&amp;QUOTIENT(ROW(),4)+2)</f>
        <v>0</v>
      </c>
    </row>
    <row r="84" customFormat="false" ht="15" hidden="false" customHeight="true" outlineLevel="0" collapsed="false">
      <c r="BP84" s="217" t="n">
        <f aca="true">INDIRECT("'別紙様式2（添付書類）作業用'!W"&amp;QUOTIENT(ROW(),4)+2)</f>
        <v>0</v>
      </c>
    </row>
    <row r="85" customFormat="false" ht="15" hidden="false" customHeight="true" outlineLevel="0" collapsed="false">
      <c r="BP85" s="217" t="n">
        <f aca="true">INDIRECT("'別紙様式2（添付書類）作業用'!W"&amp;QUOTIENT(ROW(),4)+2)</f>
        <v>0</v>
      </c>
    </row>
    <row r="86" customFormat="false" ht="15" hidden="false" customHeight="true" outlineLevel="0" collapsed="false">
      <c r="BP86" s="217" t="n">
        <f aca="true">INDIRECT("'別紙様式2（添付書類）作業用'!W"&amp;QUOTIENT(ROW(),4)+2)</f>
        <v>0</v>
      </c>
    </row>
    <row r="87" customFormat="false" ht="15" hidden="false" customHeight="true" outlineLevel="0" collapsed="false">
      <c r="BP87" s="217" t="n">
        <f aca="true">INDIRECT("'別紙様式2（添付書類）作業用'!W"&amp;QUOTIENT(ROW(),4)+2)</f>
        <v>0</v>
      </c>
    </row>
    <row r="88" customFormat="false" ht="15" hidden="false" customHeight="true" outlineLevel="0" collapsed="false">
      <c r="BP88" s="217" t="n">
        <f aca="true">INDIRECT("'別紙様式2（添付書類）作業用'!W"&amp;QUOTIENT(ROW(),4)+2)</f>
        <v>0</v>
      </c>
    </row>
    <row r="89" customFormat="false" ht="15" hidden="false" customHeight="true" outlineLevel="0" collapsed="false">
      <c r="BP89" s="217" t="n">
        <f aca="true">INDIRECT("'別紙様式2（添付書類）作業用'!W"&amp;QUOTIENT(ROW(),4)+2)</f>
        <v>0</v>
      </c>
    </row>
    <row r="90" customFormat="false" ht="15" hidden="false" customHeight="true" outlineLevel="0" collapsed="false">
      <c r="BP90" s="217" t="n">
        <f aca="true">INDIRECT("'別紙様式2（添付書類）作業用'!W"&amp;QUOTIENT(ROW(),4)+2)</f>
        <v>0</v>
      </c>
    </row>
    <row r="91" customFormat="false" ht="15" hidden="false" customHeight="true" outlineLevel="0" collapsed="false">
      <c r="BP91" s="217" t="n">
        <f aca="true">INDIRECT("'別紙様式2（添付書類）作業用'!W"&amp;QUOTIENT(ROW(),4)+2)</f>
        <v>0</v>
      </c>
    </row>
    <row r="92" customFormat="false" ht="15" hidden="false" customHeight="true" outlineLevel="0" collapsed="false">
      <c r="BP92" s="217" t="n">
        <f aca="true">INDIRECT("'別紙様式2（添付書類）作業用'!W"&amp;QUOTIENT(ROW(),4)+2)</f>
        <v>0</v>
      </c>
    </row>
    <row r="93" customFormat="false" ht="15" hidden="false" customHeight="true" outlineLevel="0" collapsed="false">
      <c r="BP93" s="217" t="n">
        <f aca="true">INDIRECT("'別紙様式2（添付書類）作業用'!W"&amp;QUOTIENT(ROW(),4)+2)</f>
        <v>0</v>
      </c>
    </row>
    <row r="94" customFormat="false" ht="15" hidden="false" customHeight="true" outlineLevel="0" collapsed="false">
      <c r="BP94" s="217" t="n">
        <f aca="true">INDIRECT("'別紙様式2（添付書類）作業用'!W"&amp;QUOTIENT(ROW(),4)+2)</f>
        <v>0</v>
      </c>
    </row>
    <row r="95" customFormat="false" ht="15" hidden="false" customHeight="true" outlineLevel="0" collapsed="false">
      <c r="BP95" s="217" t="n">
        <f aca="true">INDIRECT("'別紙様式2（添付書類）作業用'!W"&amp;QUOTIENT(ROW(),4)+2)</f>
        <v>0</v>
      </c>
    </row>
    <row r="96" customFormat="false" ht="15" hidden="false" customHeight="true" outlineLevel="0" collapsed="false">
      <c r="BP96" s="217" t="n">
        <f aca="true">INDIRECT("'別紙様式2（添付書類）作業用'!W"&amp;QUOTIENT(ROW(),4)+2)</f>
        <v>0</v>
      </c>
    </row>
    <row r="97" customFormat="false" ht="15" hidden="false" customHeight="true" outlineLevel="0" collapsed="false">
      <c r="BP97" s="217" t="n">
        <f aca="true">INDIRECT("'別紙様式2（添付書類）作業用'!W"&amp;QUOTIENT(ROW(),4)+2)</f>
        <v>0</v>
      </c>
    </row>
    <row r="98" customFormat="false" ht="15" hidden="false" customHeight="true" outlineLevel="0" collapsed="false">
      <c r="BP98" s="217" t="n">
        <f aca="true">INDIRECT("'別紙様式2（添付書類）作業用'!W"&amp;QUOTIENT(ROW(),4)+2)</f>
        <v>0</v>
      </c>
    </row>
    <row r="99" customFormat="false" ht="15" hidden="false" customHeight="true" outlineLevel="0" collapsed="false">
      <c r="BP99" s="217" t="n">
        <f aca="true">INDIRECT("'別紙様式2（添付書類）作業用'!W"&amp;QUOTIENT(ROW(),4)+2)</f>
        <v>0</v>
      </c>
    </row>
    <row r="100" customFormat="false" ht="15" hidden="false" customHeight="true" outlineLevel="0" collapsed="false">
      <c r="BP100" s="217" t="n">
        <f aca="true">INDIRECT("'別紙様式2（添付書類）作業用'!W"&amp;QUOTIENT(ROW(),4)+2)</f>
        <v>0</v>
      </c>
    </row>
    <row r="101" customFormat="false" ht="15" hidden="false" customHeight="true" outlineLevel="0" collapsed="false">
      <c r="BP101" s="217" t="n">
        <f aca="true">INDIRECT("'別紙様式2（添付書類）作業用'!W"&amp;QUOTIENT(ROW(),4)+2)</f>
        <v>0</v>
      </c>
    </row>
    <row r="102" customFormat="false" ht="15" hidden="false" customHeight="true" outlineLevel="0" collapsed="false">
      <c r="BP102" s="217" t="n">
        <f aca="true">INDIRECT("'別紙様式2（添付書類）作業用'!W"&amp;QUOTIENT(ROW(),4)+2)</f>
        <v>0</v>
      </c>
    </row>
    <row r="103" customFormat="false" ht="15" hidden="false" customHeight="true" outlineLevel="0" collapsed="false">
      <c r="BP103" s="217" t="n">
        <f aca="true">INDIRECT("'別紙様式2（添付書類）作業用'!W"&amp;QUOTIENT(ROW(),4)+2)</f>
        <v>0</v>
      </c>
    </row>
    <row r="104" customFormat="false" ht="15" hidden="false" customHeight="true" outlineLevel="0" collapsed="false">
      <c r="BP104" s="217" t="n">
        <f aca="true">INDIRECT("'別紙様式2（添付書類）作業用'!W"&amp;QUOTIENT(ROW(),4)+2)</f>
        <v>0</v>
      </c>
    </row>
    <row r="105" customFormat="false" ht="15" hidden="false" customHeight="true" outlineLevel="0" collapsed="false">
      <c r="BP105" s="217" t="n">
        <f aca="true">INDIRECT("'別紙様式2（添付書類）作業用'!W"&amp;QUOTIENT(ROW(),4)+2)</f>
        <v>0</v>
      </c>
    </row>
    <row r="106" customFormat="false" ht="15" hidden="false" customHeight="true" outlineLevel="0" collapsed="false">
      <c r="BP106" s="217" t="n">
        <f aca="true">INDIRECT("'別紙様式2（添付書類）作業用'!W"&amp;QUOTIENT(ROW(),4)+2)</f>
        <v>0</v>
      </c>
    </row>
    <row r="107" customFormat="false" ht="15" hidden="false" customHeight="true" outlineLevel="0" collapsed="false">
      <c r="BP107" s="217" t="n">
        <f aca="true">INDIRECT("'別紙様式2（添付書類）作業用'!W"&amp;QUOTIENT(ROW(),4)+2)</f>
        <v>0</v>
      </c>
    </row>
    <row r="108" customFormat="false" ht="15" hidden="false" customHeight="true" outlineLevel="0" collapsed="false">
      <c r="BP108" s="217" t="n">
        <f aca="true">INDIRECT("'別紙様式2（添付書類）作業用'!W"&amp;QUOTIENT(ROW(),4)+2)</f>
        <v>0</v>
      </c>
    </row>
    <row r="109" customFormat="false" ht="15" hidden="false" customHeight="true" outlineLevel="0" collapsed="false">
      <c r="BP109" s="217" t="n">
        <f aca="true">INDIRECT("'別紙様式2（添付書類）作業用'!W"&amp;QUOTIENT(ROW(),4)+2)</f>
        <v>0</v>
      </c>
    </row>
    <row r="110" customFormat="false" ht="15" hidden="false" customHeight="true" outlineLevel="0" collapsed="false">
      <c r="BP110" s="217" t="n">
        <f aca="true">INDIRECT("'別紙様式2（添付書類）作業用'!W"&amp;QUOTIENT(ROW(),4)+2)</f>
        <v>0</v>
      </c>
    </row>
    <row r="111" customFormat="false" ht="15" hidden="false" customHeight="true" outlineLevel="0" collapsed="false">
      <c r="BP111" s="217" t="n">
        <f aca="true">INDIRECT("'別紙様式2（添付書類）作業用'!W"&amp;QUOTIENT(ROW(),4)+2)</f>
        <v>0</v>
      </c>
    </row>
    <row r="112" customFormat="false" ht="15" hidden="false" customHeight="true" outlineLevel="0" collapsed="false">
      <c r="BP112" s="217" t="n">
        <f aca="true">INDIRECT("'別紙様式2（添付書類）作業用'!W"&amp;QUOTIENT(ROW(),4)+2)</f>
        <v>0</v>
      </c>
    </row>
    <row r="113" customFormat="false" ht="15" hidden="false" customHeight="true" outlineLevel="0" collapsed="false">
      <c r="BP113" s="217" t="n">
        <f aca="true">INDIRECT("'別紙様式2（添付書類）作業用'!W"&amp;QUOTIENT(ROW(),4)+2)</f>
        <v>0</v>
      </c>
    </row>
    <row r="114" customFormat="false" ht="15" hidden="false" customHeight="true" outlineLevel="0" collapsed="false">
      <c r="BP114" s="217" t="n">
        <f aca="true">INDIRECT("'別紙様式2（添付書類）作業用'!W"&amp;QUOTIENT(ROW(),4)+2)</f>
        <v>0</v>
      </c>
    </row>
    <row r="115" customFormat="false" ht="15" hidden="false" customHeight="true" outlineLevel="0" collapsed="false">
      <c r="BP115" s="217" t="n">
        <f aca="true">INDIRECT("'別紙様式2（添付書類）作業用'!W"&amp;QUOTIENT(ROW(),4)+2)</f>
        <v>0</v>
      </c>
    </row>
    <row r="116" customFormat="false" ht="15" hidden="false" customHeight="true" outlineLevel="0" collapsed="false">
      <c r="BP116" s="217" t="n">
        <f aca="true">INDIRECT("'別紙様式2（添付書類）作業用'!W"&amp;QUOTIENT(ROW(),4)+2)</f>
        <v>0</v>
      </c>
    </row>
    <row r="117" customFormat="false" ht="15" hidden="false" customHeight="true" outlineLevel="0" collapsed="false">
      <c r="BP117" s="217" t="n">
        <f aca="true">INDIRECT("'別紙様式2（添付書類）作業用'!W"&amp;QUOTIENT(ROW(),4)+2)</f>
        <v>0</v>
      </c>
    </row>
    <row r="118" customFormat="false" ht="15" hidden="false" customHeight="true" outlineLevel="0" collapsed="false">
      <c r="BP118" s="217" t="n">
        <f aca="true">INDIRECT("'別紙様式2（添付書類）作業用'!W"&amp;QUOTIENT(ROW(),4)+2)</f>
        <v>0</v>
      </c>
    </row>
    <row r="119" customFormat="false" ht="15" hidden="false" customHeight="true" outlineLevel="0" collapsed="false">
      <c r="BP119" s="217" t="n">
        <f aca="true">INDIRECT("'別紙様式2（添付書類）作業用'!W"&amp;QUOTIENT(ROW(),4)+2)</f>
        <v>0</v>
      </c>
    </row>
    <row r="120" customFormat="false" ht="15" hidden="false" customHeight="true" outlineLevel="0" collapsed="false">
      <c r="BP120" s="217" t="n">
        <f aca="true">INDIRECT("'別紙様式2（添付書類）作業用'!W"&amp;QUOTIENT(ROW(),4)+2)</f>
        <v>0</v>
      </c>
    </row>
    <row r="121" customFormat="false" ht="15" hidden="false" customHeight="true" outlineLevel="0" collapsed="false">
      <c r="BP121" s="217" t="n">
        <f aca="true">INDIRECT("'別紙様式2（添付書類）作業用'!W"&amp;QUOTIENT(ROW(),4)+2)</f>
        <v>0</v>
      </c>
    </row>
    <row r="122" customFormat="false" ht="15" hidden="false" customHeight="true" outlineLevel="0" collapsed="false">
      <c r="BP122" s="217" t="n">
        <f aca="true">INDIRECT("'別紙様式2（添付書類）作業用'!W"&amp;QUOTIENT(ROW(),4)+2)</f>
        <v>0</v>
      </c>
    </row>
    <row r="123" customFormat="false" ht="15" hidden="false" customHeight="true" outlineLevel="0" collapsed="false">
      <c r="BP123" s="217" t="n">
        <f aca="true">INDIRECT("'別紙様式2（添付書類）作業用'!W"&amp;QUOTIENT(ROW(),4)+2)</f>
        <v>0</v>
      </c>
    </row>
    <row r="124" customFormat="false" ht="15" hidden="false" customHeight="true" outlineLevel="0" collapsed="false">
      <c r="BP124" s="217" t="n">
        <f aca="true">INDIRECT("'別紙様式2（添付書類）作業用'!W"&amp;QUOTIENT(ROW(),4)+2)</f>
        <v>0</v>
      </c>
    </row>
    <row r="125" customFormat="false" ht="15" hidden="false" customHeight="true" outlineLevel="0" collapsed="false">
      <c r="BP125" s="217" t="n">
        <f aca="true">INDIRECT("'別紙様式2（添付書類）作業用'!W"&amp;QUOTIENT(ROW(),4)+2)</f>
        <v>0</v>
      </c>
    </row>
    <row r="126" customFormat="false" ht="15" hidden="false" customHeight="true" outlineLevel="0" collapsed="false">
      <c r="BP126" s="217" t="n">
        <f aca="true">INDIRECT("'別紙様式2（添付書類）作業用'!W"&amp;QUOTIENT(ROW(),4)+2)</f>
        <v>0</v>
      </c>
    </row>
    <row r="127" customFormat="false" ht="15" hidden="false" customHeight="true" outlineLevel="0" collapsed="false">
      <c r="BP127" s="217" t="n">
        <f aca="true">INDIRECT("'別紙様式2（添付書類）作業用'!W"&amp;QUOTIENT(ROW(),4)+2)</f>
        <v>0</v>
      </c>
    </row>
    <row r="128" customFormat="false" ht="15" hidden="false" customHeight="true" outlineLevel="0" collapsed="false">
      <c r="BP128" s="217" t="n">
        <f aca="true">INDIRECT("'別紙様式2（添付書類）作業用'!W"&amp;QUOTIENT(ROW(),4)+2)</f>
        <v>0</v>
      </c>
    </row>
    <row r="129" customFormat="false" ht="15" hidden="false" customHeight="true" outlineLevel="0" collapsed="false">
      <c r="BP129" s="217" t="n">
        <f aca="true">INDIRECT("'別紙様式2（添付書類）作業用'!W"&amp;QUOTIENT(ROW(),4)+2)</f>
        <v>0</v>
      </c>
    </row>
    <row r="130" customFormat="false" ht="15" hidden="false" customHeight="true" outlineLevel="0" collapsed="false">
      <c r="BP130" s="217" t="n">
        <f aca="true">INDIRECT("'別紙様式2（添付書類）作業用'!W"&amp;QUOTIENT(ROW(),4)+2)</f>
        <v>0</v>
      </c>
    </row>
    <row r="131" customFormat="false" ht="15" hidden="false" customHeight="true" outlineLevel="0" collapsed="false">
      <c r="BP131" s="217" t="n">
        <f aca="true">INDIRECT("'別紙様式2（添付書類）作業用'!W"&amp;QUOTIENT(ROW(),4)+2)</f>
        <v>0</v>
      </c>
    </row>
    <row r="132" customFormat="false" ht="15" hidden="false" customHeight="true" outlineLevel="0" collapsed="false">
      <c r="BP132" s="217" t="n">
        <f aca="true">INDIRECT("'別紙様式2（添付書類）作業用'!W"&amp;QUOTIENT(ROW(),4)+2)</f>
        <v>0</v>
      </c>
    </row>
    <row r="133" customFormat="false" ht="15" hidden="false" customHeight="true" outlineLevel="0" collapsed="false">
      <c r="BP133" s="217" t="n">
        <f aca="true">INDIRECT("'別紙様式2（添付書類）作業用'!W"&amp;QUOTIENT(ROW(),4)+2)</f>
        <v>0</v>
      </c>
    </row>
    <row r="134" customFormat="false" ht="15" hidden="false" customHeight="true" outlineLevel="0" collapsed="false">
      <c r="BP134" s="217" t="n">
        <f aca="true">INDIRECT("'別紙様式2（添付書類）作業用'!W"&amp;QUOTIENT(ROW(),4)+2)</f>
        <v>0</v>
      </c>
    </row>
    <row r="135" customFormat="false" ht="15" hidden="false" customHeight="true" outlineLevel="0" collapsed="false">
      <c r="BP135" s="217" t="n">
        <f aca="true">INDIRECT("'別紙様式2（添付書類）作業用'!W"&amp;QUOTIENT(ROW(),4)+2)</f>
        <v>0</v>
      </c>
    </row>
    <row r="136" customFormat="false" ht="15" hidden="false" customHeight="true" outlineLevel="0" collapsed="false">
      <c r="BP136" s="217" t="n">
        <f aca="true">INDIRECT("'別紙様式2（添付書類）作業用'!W"&amp;QUOTIENT(ROW(),4)+2)</f>
        <v>0</v>
      </c>
    </row>
    <row r="137" customFormat="false" ht="15" hidden="false" customHeight="true" outlineLevel="0" collapsed="false">
      <c r="BP137" s="217" t="n">
        <f aca="true">INDIRECT("'別紙様式2（添付書類）作業用'!W"&amp;QUOTIENT(ROW(),4)+2)</f>
        <v>0</v>
      </c>
    </row>
    <row r="138" customFormat="false" ht="15" hidden="false" customHeight="true" outlineLevel="0" collapsed="false">
      <c r="BP138" s="217" t="n">
        <f aca="true">INDIRECT("'別紙様式2（添付書類）作業用'!W"&amp;QUOTIENT(ROW(),4)+2)</f>
        <v>0</v>
      </c>
    </row>
    <row r="139" customFormat="false" ht="15" hidden="false" customHeight="true" outlineLevel="0" collapsed="false">
      <c r="BP139" s="217" t="n">
        <f aca="true">INDIRECT("'別紙様式2（添付書類）作業用'!W"&amp;QUOTIENT(ROW(),4)+2)</f>
        <v>0</v>
      </c>
    </row>
    <row r="140" customFormat="false" ht="15" hidden="false" customHeight="true" outlineLevel="0" collapsed="false">
      <c r="BP140" s="217" t="n">
        <f aca="true">INDIRECT("'別紙様式2（添付書類）作業用'!W"&amp;QUOTIENT(ROW(),4)+2)</f>
        <v>0</v>
      </c>
    </row>
    <row r="141" customFormat="false" ht="15" hidden="false" customHeight="true" outlineLevel="0" collapsed="false">
      <c r="BP141" s="217" t="n">
        <f aca="true">INDIRECT("'別紙様式2（添付書類）作業用'!W"&amp;QUOTIENT(ROW(),4)+2)</f>
        <v>0</v>
      </c>
    </row>
    <row r="142" customFormat="false" ht="15" hidden="false" customHeight="true" outlineLevel="0" collapsed="false">
      <c r="BP142" s="217" t="n">
        <f aca="true">INDIRECT("'別紙様式2（添付書類）作業用'!W"&amp;QUOTIENT(ROW(),4)+2)</f>
        <v>0</v>
      </c>
    </row>
    <row r="143" customFormat="false" ht="15" hidden="false" customHeight="true" outlineLevel="0" collapsed="false">
      <c r="BP143" s="217" t="n">
        <f aca="true">INDIRECT("'別紙様式2（添付書類）作業用'!W"&amp;QUOTIENT(ROW(),4)+2)</f>
        <v>0</v>
      </c>
    </row>
    <row r="144" customFormat="false" ht="15" hidden="false" customHeight="true" outlineLevel="0" collapsed="false">
      <c r="BP144" s="217" t="n">
        <f aca="true">INDIRECT("'別紙様式2（添付書類）作業用'!W"&amp;QUOTIENT(ROW(),4)+2)</f>
        <v>0</v>
      </c>
    </row>
    <row r="145" customFormat="false" ht="15" hidden="false" customHeight="true" outlineLevel="0" collapsed="false">
      <c r="BP145" s="217" t="n">
        <f aca="true">INDIRECT("'別紙様式2（添付書類）作業用'!W"&amp;QUOTIENT(ROW(),4)+2)</f>
        <v>0</v>
      </c>
    </row>
    <row r="146" customFormat="false" ht="15" hidden="false" customHeight="true" outlineLevel="0" collapsed="false">
      <c r="BP146" s="217" t="n">
        <f aca="true">INDIRECT("'別紙様式2（添付書類）作業用'!W"&amp;QUOTIENT(ROW(),4)+2)</f>
        <v>0</v>
      </c>
    </row>
    <row r="147" customFormat="false" ht="15" hidden="false" customHeight="true" outlineLevel="0" collapsed="false">
      <c r="BP147" s="217" t="n">
        <f aca="true">INDIRECT("'別紙様式2（添付書類）作業用'!W"&amp;QUOTIENT(ROW(),4)+2)</f>
        <v>0</v>
      </c>
    </row>
    <row r="148" customFormat="false" ht="15" hidden="false" customHeight="true" outlineLevel="0" collapsed="false">
      <c r="BP148" s="217" t="n">
        <f aca="true">INDIRECT("'別紙様式2（添付書類）作業用'!W"&amp;QUOTIENT(ROW(),4)+2)</f>
        <v>0</v>
      </c>
    </row>
    <row r="149" customFormat="false" ht="15" hidden="false" customHeight="true" outlineLevel="0" collapsed="false">
      <c r="BP149" s="217" t="n">
        <f aca="true">INDIRECT("'別紙様式2（添付書類）作業用'!W"&amp;QUOTIENT(ROW(),4)+2)</f>
        <v>0</v>
      </c>
    </row>
    <row r="150" customFormat="false" ht="15" hidden="false" customHeight="true" outlineLevel="0" collapsed="false">
      <c r="BP150" s="217" t="n">
        <f aca="true">INDIRECT("'別紙様式2（添付書類）作業用'!W"&amp;QUOTIENT(ROW(),4)+2)</f>
        <v>0</v>
      </c>
    </row>
    <row r="151" customFormat="false" ht="15" hidden="false" customHeight="true" outlineLevel="0" collapsed="false">
      <c r="BP151" s="217" t="n">
        <f aca="true">INDIRECT("'別紙様式2（添付書類）作業用'!W"&amp;QUOTIENT(ROW(),4)+2)</f>
        <v>0</v>
      </c>
    </row>
    <row r="152" customFormat="false" ht="15" hidden="false" customHeight="true" outlineLevel="0" collapsed="false">
      <c r="BP152" s="217" t="n">
        <f aca="true">INDIRECT("'別紙様式2（添付書類）作業用'!W"&amp;QUOTIENT(ROW(),4)+2)</f>
        <v>0</v>
      </c>
    </row>
    <row r="153" customFormat="false" ht="15" hidden="false" customHeight="true" outlineLevel="0" collapsed="false">
      <c r="BP153" s="217" t="n">
        <f aca="true">INDIRECT("'別紙様式2（添付書類）作業用'!W"&amp;QUOTIENT(ROW(),4)+2)</f>
        <v>0</v>
      </c>
    </row>
    <row r="154" customFormat="false" ht="15" hidden="false" customHeight="true" outlineLevel="0" collapsed="false">
      <c r="BP154" s="217" t="n">
        <f aca="true">INDIRECT("'別紙様式2（添付書類）作業用'!W"&amp;QUOTIENT(ROW(),4)+2)</f>
        <v>0</v>
      </c>
    </row>
    <row r="155" customFormat="false" ht="15" hidden="false" customHeight="true" outlineLevel="0" collapsed="false">
      <c r="BP155" s="217" t="n">
        <f aca="true">INDIRECT("'別紙様式2（添付書類）作業用'!W"&amp;QUOTIENT(ROW(),4)+2)</f>
        <v>0</v>
      </c>
    </row>
    <row r="156" customFormat="false" ht="15" hidden="false" customHeight="true" outlineLevel="0" collapsed="false">
      <c r="BP156" s="217" t="n">
        <f aca="true">INDIRECT("'別紙様式2（添付書類）作業用'!W"&amp;QUOTIENT(ROW(),4)+2)</f>
        <v>0</v>
      </c>
    </row>
    <row r="157" customFormat="false" ht="15" hidden="false" customHeight="true" outlineLevel="0" collapsed="false">
      <c r="BP157" s="217" t="n">
        <f aca="true">INDIRECT("'別紙様式2（添付書類）作業用'!W"&amp;QUOTIENT(ROW(),4)+2)</f>
        <v>0</v>
      </c>
    </row>
    <row r="158" customFormat="false" ht="15" hidden="false" customHeight="true" outlineLevel="0" collapsed="false">
      <c r="BP158" s="217" t="n">
        <f aca="true">INDIRECT("'別紙様式2（添付書類）作業用'!W"&amp;QUOTIENT(ROW(),4)+2)</f>
        <v>0</v>
      </c>
    </row>
    <row r="159" customFormat="false" ht="15" hidden="false" customHeight="true" outlineLevel="0" collapsed="false">
      <c r="BP159" s="217" t="n">
        <f aca="true">INDIRECT("'別紙様式2（添付書類）作業用'!W"&amp;QUOTIENT(ROW(),4)+2)</f>
        <v>0</v>
      </c>
    </row>
    <row r="160" customFormat="false" ht="15" hidden="false" customHeight="true" outlineLevel="0" collapsed="false">
      <c r="BP160" s="217" t="n">
        <f aca="true">INDIRECT("'別紙様式2（添付書類）作業用'!W"&amp;QUOTIENT(ROW(),4)+2)</f>
        <v>0</v>
      </c>
    </row>
    <row r="161" customFormat="false" ht="15" hidden="false" customHeight="true" outlineLevel="0" collapsed="false">
      <c r="BP161" s="217" t="n">
        <f aca="true">INDIRECT("'別紙様式2（添付書類）作業用'!W"&amp;QUOTIENT(ROW(),4)+2)</f>
        <v>0</v>
      </c>
    </row>
    <row r="162" customFormat="false" ht="15" hidden="false" customHeight="true" outlineLevel="0" collapsed="false">
      <c r="BP162" s="217" t="n">
        <f aca="true">INDIRECT("'別紙様式2（添付書類）作業用'!W"&amp;QUOTIENT(ROW(),4)+2)</f>
        <v>0</v>
      </c>
    </row>
    <row r="163" customFormat="false" ht="15" hidden="false" customHeight="true" outlineLevel="0" collapsed="false">
      <c r="BP163" s="217" t="n">
        <f aca="true">INDIRECT("'別紙様式2（添付書類）作業用'!W"&amp;QUOTIENT(ROW(),4)+2)</f>
        <v>0</v>
      </c>
    </row>
    <row r="164" customFormat="false" ht="15" hidden="false" customHeight="true" outlineLevel="0" collapsed="false">
      <c r="BP164" s="217" t="n">
        <f aca="true">INDIRECT("'別紙様式2（添付書類）作業用'!W"&amp;QUOTIENT(ROW(),4)+2)</f>
        <v>0</v>
      </c>
    </row>
    <row r="165" customFormat="false" ht="15" hidden="false" customHeight="true" outlineLevel="0" collapsed="false">
      <c r="BP165" s="217" t="n">
        <f aca="true">INDIRECT("'別紙様式2（添付書類）作業用'!W"&amp;QUOTIENT(ROW(),4)+2)</f>
        <v>0</v>
      </c>
    </row>
    <row r="166" customFormat="false" ht="15" hidden="false" customHeight="true" outlineLevel="0" collapsed="false">
      <c r="BP166" s="217" t="n">
        <f aca="true">INDIRECT("'別紙様式2（添付書類）作業用'!W"&amp;QUOTIENT(ROW(),4)+2)</f>
        <v>0</v>
      </c>
    </row>
    <row r="167" customFormat="false" ht="15" hidden="false" customHeight="true" outlineLevel="0" collapsed="false">
      <c r="BP167" s="217" t="n">
        <f aca="true">INDIRECT("'別紙様式2（添付書類）作業用'!W"&amp;QUOTIENT(ROW(),4)+2)</f>
        <v>0</v>
      </c>
    </row>
    <row r="168" customFormat="false" ht="15" hidden="false" customHeight="true" outlineLevel="0" collapsed="false">
      <c r="BP168" s="217" t="n">
        <f aca="true">INDIRECT("'別紙様式2（添付書類）作業用'!W"&amp;QUOTIENT(ROW(),4)+2)</f>
        <v>0</v>
      </c>
    </row>
    <row r="169" customFormat="false" ht="15" hidden="false" customHeight="true" outlineLevel="0" collapsed="false">
      <c r="BP169" s="217" t="n">
        <f aca="true">INDIRECT("'別紙様式2（添付書類）作業用'!W"&amp;QUOTIENT(ROW(),4)+2)</f>
        <v>0</v>
      </c>
    </row>
    <row r="170" customFormat="false" ht="15" hidden="false" customHeight="true" outlineLevel="0" collapsed="false">
      <c r="BP170" s="217" t="n">
        <f aca="true">INDIRECT("'別紙様式2（添付書類）作業用'!W"&amp;QUOTIENT(ROW(),4)+2)</f>
        <v>0</v>
      </c>
    </row>
    <row r="171" customFormat="false" ht="15" hidden="false" customHeight="true" outlineLevel="0" collapsed="false">
      <c r="BP171" s="217" t="n">
        <f aca="true">INDIRECT("'別紙様式2（添付書類）作業用'!W"&amp;QUOTIENT(ROW(),4)+2)</f>
        <v>0</v>
      </c>
    </row>
    <row r="172" customFormat="false" ht="15" hidden="false" customHeight="true" outlineLevel="0" collapsed="false">
      <c r="BP172" s="217" t="n">
        <f aca="true">INDIRECT("'別紙様式2（添付書類）作業用'!W"&amp;QUOTIENT(ROW(),4)+2)</f>
        <v>0</v>
      </c>
    </row>
    <row r="173" customFormat="false" ht="15" hidden="false" customHeight="true" outlineLevel="0" collapsed="false">
      <c r="BP173" s="217" t="n">
        <f aca="true">INDIRECT("'別紙様式2（添付書類）作業用'!W"&amp;QUOTIENT(ROW(),4)+2)</f>
        <v>0</v>
      </c>
    </row>
    <row r="174" customFormat="false" ht="15" hidden="false" customHeight="true" outlineLevel="0" collapsed="false">
      <c r="BP174" s="217" t="n">
        <f aca="true">INDIRECT("'別紙様式2（添付書類）作業用'!W"&amp;QUOTIENT(ROW(),4)+2)</f>
        <v>0</v>
      </c>
    </row>
    <row r="175" customFormat="false" ht="15" hidden="false" customHeight="true" outlineLevel="0" collapsed="false">
      <c r="BP175" s="217" t="n">
        <f aca="true">INDIRECT("'別紙様式2（添付書類）作業用'!W"&amp;QUOTIENT(ROW(),4)+2)</f>
        <v>0</v>
      </c>
    </row>
    <row r="176" customFormat="false" ht="15" hidden="false" customHeight="true" outlineLevel="0" collapsed="false">
      <c r="BP176" s="217" t="n">
        <f aca="true">INDIRECT("'別紙様式2（添付書類）作業用'!W"&amp;QUOTIENT(ROW(),4)+2)</f>
        <v>0</v>
      </c>
    </row>
    <row r="177" customFormat="false" ht="15" hidden="false" customHeight="true" outlineLevel="0" collapsed="false">
      <c r="BP177" s="217" t="n">
        <f aca="true">INDIRECT("'別紙様式2（添付書類）作業用'!W"&amp;QUOTIENT(ROW(),4)+2)</f>
        <v>0</v>
      </c>
    </row>
    <row r="178" customFormat="false" ht="15" hidden="false" customHeight="true" outlineLevel="0" collapsed="false">
      <c r="BP178" s="217" t="n">
        <f aca="true">INDIRECT("'別紙様式2（添付書類）作業用'!W"&amp;QUOTIENT(ROW(),4)+2)</f>
        <v>0</v>
      </c>
    </row>
    <row r="179" customFormat="false" ht="15" hidden="false" customHeight="true" outlineLevel="0" collapsed="false">
      <c r="BP179" s="217" t="n">
        <f aca="true">INDIRECT("'別紙様式2（添付書類）作業用'!W"&amp;QUOTIENT(ROW(),4)+2)</f>
        <v>0</v>
      </c>
    </row>
    <row r="180" customFormat="false" ht="15" hidden="false" customHeight="true" outlineLevel="0" collapsed="false">
      <c r="BP180" s="217" t="n">
        <f aca="true">INDIRECT("'別紙様式2（添付書類）作業用'!W"&amp;QUOTIENT(ROW(),4)+2)</f>
        <v>0</v>
      </c>
    </row>
    <row r="181" customFormat="false" ht="15" hidden="false" customHeight="true" outlineLevel="0" collapsed="false">
      <c r="BP181" s="217" t="n">
        <f aca="true">INDIRECT("'別紙様式2（添付書類）作業用'!W"&amp;QUOTIENT(ROW(),4)+2)</f>
        <v>0</v>
      </c>
    </row>
    <row r="182" customFormat="false" ht="15" hidden="false" customHeight="true" outlineLevel="0" collapsed="false">
      <c r="BP182" s="217" t="n">
        <f aca="true">INDIRECT("'別紙様式2（添付書類）作業用'!W"&amp;QUOTIENT(ROW(),4)+2)</f>
        <v>0</v>
      </c>
    </row>
    <row r="183" customFormat="false" ht="15" hidden="false" customHeight="true" outlineLevel="0" collapsed="false">
      <c r="BP183" s="217" t="n">
        <f aca="true">INDIRECT("'別紙様式2（添付書類）作業用'!W"&amp;QUOTIENT(ROW(),4)+2)</f>
        <v>0</v>
      </c>
    </row>
    <row r="184" customFormat="false" ht="15" hidden="false" customHeight="true" outlineLevel="0" collapsed="false">
      <c r="BP184" s="217" t="n">
        <f aca="true">INDIRECT("'別紙様式2（添付書類）作業用'!W"&amp;QUOTIENT(ROW(),4)+2)</f>
        <v>0</v>
      </c>
    </row>
    <row r="185" customFormat="false" ht="15" hidden="false" customHeight="true" outlineLevel="0" collapsed="false">
      <c r="BP185" s="217" t="n">
        <f aca="true">INDIRECT("'別紙様式2（添付書類）作業用'!W"&amp;QUOTIENT(ROW(),4)+2)</f>
        <v>0</v>
      </c>
    </row>
    <row r="186" customFormat="false" ht="15" hidden="false" customHeight="true" outlineLevel="0" collapsed="false">
      <c r="BP186" s="217" t="n">
        <f aca="true">INDIRECT("'別紙様式2（添付書類）作業用'!W"&amp;QUOTIENT(ROW(),4)+2)</f>
        <v>0</v>
      </c>
    </row>
    <row r="187" customFormat="false" ht="15" hidden="false" customHeight="true" outlineLevel="0" collapsed="false">
      <c r="BP187" s="217" t="n">
        <f aca="true">INDIRECT("'別紙様式2（添付書類）作業用'!W"&amp;QUOTIENT(ROW(),4)+2)</f>
        <v>0</v>
      </c>
    </row>
    <row r="188" customFormat="false" ht="15" hidden="false" customHeight="true" outlineLevel="0" collapsed="false">
      <c r="BP188" s="217" t="n">
        <f aca="true">INDIRECT("'別紙様式2（添付書類）作業用'!W"&amp;QUOTIENT(ROW(),4)+2)</f>
        <v>0</v>
      </c>
    </row>
    <row r="189" customFormat="false" ht="15" hidden="false" customHeight="true" outlineLevel="0" collapsed="false">
      <c r="BP189" s="217" t="n">
        <f aca="true">INDIRECT("'別紙様式2（添付書類）作業用'!W"&amp;QUOTIENT(ROW(),4)+2)</f>
        <v>0</v>
      </c>
    </row>
    <row r="190" customFormat="false" ht="15" hidden="false" customHeight="true" outlineLevel="0" collapsed="false">
      <c r="BP190" s="217" t="n">
        <f aca="true">INDIRECT("'別紙様式2（添付書類）作業用'!W"&amp;QUOTIENT(ROW(),4)+2)</f>
        <v>0</v>
      </c>
    </row>
    <row r="191" customFormat="false" ht="15" hidden="false" customHeight="true" outlineLevel="0" collapsed="false">
      <c r="BP191" s="217" t="n">
        <f aca="true">INDIRECT("'別紙様式2（添付書類）作業用'!W"&amp;QUOTIENT(ROW(),4)+2)</f>
        <v>0</v>
      </c>
    </row>
    <row r="192" customFormat="false" ht="15" hidden="false" customHeight="true" outlineLevel="0" collapsed="false">
      <c r="BP192" s="217" t="n">
        <f aca="true">INDIRECT("'別紙様式2（添付書類）作業用'!W"&amp;QUOTIENT(ROW(),4)+2)</f>
        <v>0</v>
      </c>
    </row>
    <row r="193" customFormat="false" ht="15" hidden="false" customHeight="true" outlineLevel="0" collapsed="false">
      <c r="BP193" s="217" t="n">
        <f aca="true">INDIRECT("'別紙様式2（添付書類）作業用'!W"&amp;QUOTIENT(ROW(),4)+2)</f>
        <v>0</v>
      </c>
    </row>
    <row r="194" customFormat="false" ht="15" hidden="false" customHeight="true" outlineLevel="0" collapsed="false">
      <c r="BP194" s="217" t="n">
        <f aca="true">INDIRECT("'別紙様式2（添付書類）作業用'!W"&amp;QUOTIENT(ROW(),4)+2)</f>
        <v>0</v>
      </c>
    </row>
    <row r="195" customFormat="false" ht="15" hidden="false" customHeight="true" outlineLevel="0" collapsed="false">
      <c r="BP195" s="217" t="n">
        <f aca="true">INDIRECT("'別紙様式2（添付書類）作業用'!W"&amp;QUOTIENT(ROW(),4)+2)</f>
        <v>0</v>
      </c>
    </row>
    <row r="196" customFormat="false" ht="15" hidden="false" customHeight="true" outlineLevel="0" collapsed="false">
      <c r="BP196" s="217" t="n">
        <f aca="true">INDIRECT("'別紙様式2（添付書類）作業用'!W"&amp;QUOTIENT(ROW(),4)+2)</f>
        <v>0</v>
      </c>
    </row>
    <row r="197" customFormat="false" ht="15" hidden="false" customHeight="true" outlineLevel="0" collapsed="false">
      <c r="BP197" s="217" t="n">
        <f aca="true">INDIRECT("'別紙様式2（添付書類）作業用'!W"&amp;QUOTIENT(ROW(),4)+2)</f>
        <v>0</v>
      </c>
    </row>
    <row r="198" customFormat="false" ht="15" hidden="false" customHeight="true" outlineLevel="0" collapsed="false">
      <c r="BP198" s="217" t="n">
        <f aca="true">INDIRECT("'別紙様式2（添付書類）作業用'!W"&amp;QUOTIENT(ROW(),4)+2)</f>
        <v>0</v>
      </c>
    </row>
    <row r="199" customFormat="false" ht="15" hidden="false" customHeight="true" outlineLevel="0" collapsed="false">
      <c r="BP199" s="217" t="n">
        <f aca="true">INDIRECT("'別紙様式2（添付書類）作業用'!W"&amp;QUOTIENT(ROW(),4)+2)</f>
        <v>0</v>
      </c>
    </row>
    <row r="200" customFormat="false" ht="15" hidden="false" customHeight="true" outlineLevel="0" collapsed="false">
      <c r="BP200" s="217" t="n">
        <f aca="true">INDIRECT("'別紙様式2（添付書類）作業用'!W"&amp;QUOTIENT(ROW(),4)+2)</f>
        <v>0</v>
      </c>
    </row>
    <row r="201" customFormat="false" ht="15" hidden="false" customHeight="true" outlineLevel="0" collapsed="false">
      <c r="BP201" s="217" t="n">
        <f aca="true">INDIRECT("'別紙様式2（添付書類）作業用'!W"&amp;QUOTIENT(ROW(),4)+2)</f>
        <v>0</v>
      </c>
    </row>
    <row r="202" customFormat="false" ht="15" hidden="false" customHeight="true" outlineLevel="0" collapsed="false">
      <c r="BP202" s="217" t="n">
        <f aca="true">INDIRECT("'別紙様式2（添付書類）作業用'!W"&amp;QUOTIENT(ROW(),4)+2)</f>
        <v>0</v>
      </c>
    </row>
    <row r="203" customFormat="false" ht="15" hidden="false" customHeight="true" outlineLevel="0" collapsed="false">
      <c r="BP203" s="217" t="n">
        <f aca="true">INDIRECT("'別紙様式2（添付書類）作業用'!W"&amp;QUOTIENT(ROW(),4)+2)</f>
        <v>0</v>
      </c>
    </row>
    <row r="204" customFormat="false" ht="15" hidden="false" customHeight="true" outlineLevel="0" collapsed="false">
      <c r="BP204" s="217" t="n">
        <f aca="true">INDIRECT("'別紙様式2（添付書類）作業用'!W"&amp;QUOTIENT(ROW(),4)+2)</f>
        <v>0</v>
      </c>
    </row>
    <row r="205" customFormat="false" ht="15" hidden="false" customHeight="true" outlineLevel="0" collapsed="false">
      <c r="BP205" s="217" t="n">
        <f aca="true">INDIRECT("'別紙様式2（添付書類）作業用'!W"&amp;QUOTIENT(ROW(),4)+2)</f>
        <v>0</v>
      </c>
    </row>
    <row r="206" customFormat="false" ht="15" hidden="false" customHeight="true" outlineLevel="0" collapsed="false">
      <c r="BP206" s="217" t="n">
        <f aca="true">INDIRECT("'別紙様式2（添付書類）作業用'!W"&amp;QUOTIENT(ROW(),4)+2)</f>
        <v>0</v>
      </c>
    </row>
    <row r="207" customFormat="false" ht="15" hidden="false" customHeight="true" outlineLevel="0" collapsed="false">
      <c r="BP207" s="217" t="n">
        <f aca="true">INDIRECT("'別紙様式2（添付書類）作業用'!W"&amp;QUOTIENT(ROW(),4)+2)</f>
        <v>0</v>
      </c>
    </row>
    <row r="208" customFormat="false" ht="15" hidden="false" customHeight="true" outlineLevel="0" collapsed="false">
      <c r="BP208" s="217" t="n">
        <f aca="true">INDIRECT("'別紙様式2（添付書類）作業用'!W"&amp;QUOTIENT(ROW(),4)+2)</f>
        <v>0</v>
      </c>
    </row>
    <row r="209" customFormat="false" ht="15" hidden="false" customHeight="true" outlineLevel="0" collapsed="false">
      <c r="BP209" s="217" t="n">
        <f aca="true">INDIRECT("'別紙様式2（添付書類）作業用'!W"&amp;QUOTIENT(ROW(),4)+2)</f>
        <v>0</v>
      </c>
    </row>
    <row r="210" customFormat="false" ht="15" hidden="false" customHeight="true" outlineLevel="0" collapsed="false">
      <c r="BP210" s="217" t="n">
        <f aca="true">INDIRECT("'別紙様式2（添付書類）作業用'!W"&amp;QUOTIENT(ROW(),4)+2)</f>
        <v>0</v>
      </c>
    </row>
    <row r="211" customFormat="false" ht="15" hidden="false" customHeight="true" outlineLevel="0" collapsed="false">
      <c r="BP211" s="217" t="n">
        <f aca="true">INDIRECT("'別紙様式2（添付書類）作業用'!W"&amp;QUOTIENT(ROW(),4)+2)</f>
        <v>0</v>
      </c>
    </row>
    <row r="212" customFormat="false" ht="15" hidden="false" customHeight="true" outlineLevel="0" collapsed="false">
      <c r="BP212" s="217" t="n">
        <f aca="true">INDIRECT("'別紙様式2（添付書類）作業用'!W"&amp;QUOTIENT(ROW(),4)+2)</f>
        <v>0</v>
      </c>
    </row>
    <row r="213" customFormat="false" ht="15" hidden="false" customHeight="true" outlineLevel="0" collapsed="false">
      <c r="BP213" s="217" t="n">
        <f aca="true">INDIRECT("'別紙様式2（添付書類）作業用'!W"&amp;QUOTIENT(ROW(),4)+2)</f>
        <v>0</v>
      </c>
    </row>
    <row r="214" customFormat="false" ht="15" hidden="false" customHeight="true" outlineLevel="0" collapsed="false">
      <c r="BP214" s="217" t="n">
        <f aca="true">INDIRECT("'別紙様式2（添付書類）作業用'!W"&amp;QUOTIENT(ROW(),4)+2)</f>
        <v>0</v>
      </c>
    </row>
    <row r="215" customFormat="false" ht="15" hidden="false" customHeight="true" outlineLevel="0" collapsed="false">
      <c r="BP215" s="217" t="n">
        <f aca="true">INDIRECT("'別紙様式2（添付書類）作業用'!W"&amp;QUOTIENT(ROW(),4)+2)</f>
        <v>0</v>
      </c>
    </row>
    <row r="216" customFormat="false" ht="15" hidden="false" customHeight="true" outlineLevel="0" collapsed="false">
      <c r="BP216" s="217" t="n">
        <f aca="true">INDIRECT("'別紙様式2（添付書類）作業用'!W"&amp;QUOTIENT(ROW(),4)+2)</f>
        <v>0</v>
      </c>
    </row>
    <row r="217" customFormat="false" ht="15" hidden="false" customHeight="true" outlineLevel="0" collapsed="false">
      <c r="BP217" s="217" t="n">
        <f aca="true">INDIRECT("'別紙様式2（添付書類）作業用'!W"&amp;QUOTIENT(ROW(),4)+2)</f>
        <v>0</v>
      </c>
    </row>
    <row r="218" customFormat="false" ht="15" hidden="false" customHeight="true" outlineLevel="0" collapsed="false">
      <c r="BP218" s="217" t="n">
        <f aca="true">INDIRECT("'別紙様式2（添付書類）作業用'!W"&amp;QUOTIENT(ROW(),4)+2)</f>
        <v>0</v>
      </c>
    </row>
    <row r="219" customFormat="false" ht="15" hidden="false" customHeight="true" outlineLevel="0" collapsed="false">
      <c r="BP219" s="217" t="n">
        <f aca="true">INDIRECT("'別紙様式2（添付書類）作業用'!W"&amp;QUOTIENT(ROW(),4)+2)</f>
        <v>0</v>
      </c>
    </row>
    <row r="220" customFormat="false" ht="15" hidden="false" customHeight="true" outlineLevel="0" collapsed="false">
      <c r="BP220" s="217" t="n">
        <f aca="true">INDIRECT("'別紙様式2（添付書類）作業用'!W"&amp;QUOTIENT(ROW(),4)+2)</f>
        <v>0</v>
      </c>
    </row>
    <row r="221" customFormat="false" ht="15" hidden="false" customHeight="true" outlineLevel="0" collapsed="false">
      <c r="BP221" s="217" t="n">
        <f aca="true">INDIRECT("'別紙様式2（添付書類）作業用'!W"&amp;QUOTIENT(ROW(),4)+2)</f>
        <v>0</v>
      </c>
    </row>
    <row r="222" customFormat="false" ht="15" hidden="false" customHeight="true" outlineLevel="0" collapsed="false">
      <c r="BP222" s="217" t="n">
        <f aca="true">INDIRECT("'別紙様式2（添付書類）作業用'!W"&amp;QUOTIENT(ROW(),4)+2)</f>
        <v>0</v>
      </c>
    </row>
    <row r="223" customFormat="false" ht="15" hidden="false" customHeight="true" outlineLevel="0" collapsed="false">
      <c r="BP223" s="217" t="n">
        <f aca="true">INDIRECT("'別紙様式2（添付書類）作業用'!W"&amp;QUOTIENT(ROW(),4)+2)</f>
        <v>0</v>
      </c>
    </row>
    <row r="224" customFormat="false" ht="15" hidden="false" customHeight="true" outlineLevel="0" collapsed="false">
      <c r="BP224" s="217" t="n">
        <f aca="true">INDIRECT("'別紙様式2（添付書類）作業用'!W"&amp;QUOTIENT(ROW(),4)+2)</f>
        <v>0</v>
      </c>
    </row>
    <row r="225" customFormat="false" ht="15" hidden="false" customHeight="true" outlineLevel="0" collapsed="false">
      <c r="BP225" s="217" t="n">
        <f aca="true">INDIRECT("'別紙様式2（添付書類）作業用'!W"&amp;QUOTIENT(ROW(),4)+2)</f>
        <v>0</v>
      </c>
    </row>
    <row r="226" customFormat="false" ht="15" hidden="false" customHeight="true" outlineLevel="0" collapsed="false">
      <c r="BP226" s="217" t="n">
        <f aca="true">INDIRECT("'別紙様式2（添付書類）作業用'!W"&amp;QUOTIENT(ROW(),4)+2)</f>
        <v>0</v>
      </c>
    </row>
    <row r="227" customFormat="false" ht="15" hidden="false" customHeight="true" outlineLevel="0" collapsed="false">
      <c r="BP227" s="217" t="n">
        <f aca="true">INDIRECT("'別紙様式2（添付書類）作業用'!W"&amp;QUOTIENT(ROW(),4)+2)</f>
        <v>0</v>
      </c>
    </row>
    <row r="228" customFormat="false" ht="15" hidden="false" customHeight="true" outlineLevel="0" collapsed="false">
      <c r="BP228" s="217" t="n">
        <f aca="true">INDIRECT("'別紙様式2（添付書類）作業用'!W"&amp;QUOTIENT(ROW(),4)+2)</f>
        <v>0</v>
      </c>
    </row>
    <row r="229" customFormat="false" ht="15" hidden="false" customHeight="true" outlineLevel="0" collapsed="false">
      <c r="BP229" s="217" t="n">
        <f aca="true">INDIRECT("'別紙様式2（添付書類）作業用'!W"&amp;QUOTIENT(ROW(),4)+2)</f>
        <v>0</v>
      </c>
    </row>
    <row r="230" customFormat="false" ht="15" hidden="false" customHeight="true" outlineLevel="0" collapsed="false">
      <c r="BP230" s="217" t="n">
        <f aca="true">INDIRECT("'別紙様式2（添付書類）作業用'!W"&amp;QUOTIENT(ROW(),4)+2)</f>
        <v>0</v>
      </c>
    </row>
    <row r="231" customFormat="false" ht="15" hidden="false" customHeight="true" outlineLevel="0" collapsed="false">
      <c r="BP231" s="217" t="n">
        <f aca="true">INDIRECT("'別紙様式2（添付書類）作業用'!W"&amp;QUOTIENT(ROW(),4)+2)</f>
        <v>0</v>
      </c>
    </row>
    <row r="232" customFormat="false" ht="15" hidden="false" customHeight="true" outlineLevel="0" collapsed="false">
      <c r="BP232" s="217" t="n">
        <f aca="true">INDIRECT("'別紙様式2（添付書類）作業用'!W"&amp;QUOTIENT(ROW(),4)+2)</f>
        <v>0</v>
      </c>
    </row>
    <row r="233" customFormat="false" ht="15" hidden="false" customHeight="true" outlineLevel="0" collapsed="false">
      <c r="BP233" s="217" t="n">
        <f aca="true">INDIRECT("'別紙様式2（添付書類）作業用'!W"&amp;QUOTIENT(ROW(),4)+2)</f>
        <v>0</v>
      </c>
    </row>
    <row r="234" customFormat="false" ht="15" hidden="false" customHeight="true" outlineLevel="0" collapsed="false">
      <c r="BP234" s="217" t="n">
        <f aca="true">INDIRECT("'別紙様式2（添付書類）作業用'!W"&amp;QUOTIENT(ROW(),4)+2)</f>
        <v>0</v>
      </c>
    </row>
    <row r="235" customFormat="false" ht="15" hidden="false" customHeight="true" outlineLevel="0" collapsed="false">
      <c r="BP235" s="217" t="n">
        <f aca="true">INDIRECT("'別紙様式2（添付書類）作業用'!W"&amp;QUOTIENT(ROW(),4)+2)</f>
        <v>0</v>
      </c>
    </row>
    <row r="236" customFormat="false" ht="15" hidden="false" customHeight="true" outlineLevel="0" collapsed="false">
      <c r="BP236" s="217" t="n">
        <f aca="true">INDIRECT("'別紙様式2（添付書類）作業用'!W"&amp;QUOTIENT(ROW(),4)+2)</f>
        <v>0</v>
      </c>
    </row>
    <row r="237" customFormat="false" ht="15" hidden="false" customHeight="true" outlineLevel="0" collapsed="false">
      <c r="BP237" s="217" t="n">
        <f aca="true">INDIRECT("'別紙様式2（添付書類）作業用'!W"&amp;QUOTIENT(ROW(),4)+2)</f>
        <v>0</v>
      </c>
    </row>
    <row r="238" customFormat="false" ht="15" hidden="false" customHeight="true" outlineLevel="0" collapsed="false">
      <c r="BP238" s="217" t="n">
        <f aca="true">INDIRECT("'別紙様式2（添付書類）作業用'!W"&amp;QUOTIENT(ROW(),4)+2)</f>
        <v>0</v>
      </c>
    </row>
    <row r="239" customFormat="false" ht="15" hidden="false" customHeight="true" outlineLevel="0" collapsed="false">
      <c r="BP239" s="217" t="n">
        <f aca="true">INDIRECT("'別紙様式2（添付書類）作業用'!W"&amp;QUOTIENT(ROW(),4)+2)</f>
        <v>0</v>
      </c>
    </row>
    <row r="240" customFormat="false" ht="15" hidden="false" customHeight="true" outlineLevel="0" collapsed="false">
      <c r="BP240" s="217" t="n">
        <f aca="true">INDIRECT("'別紙様式2（添付書類）作業用'!W"&amp;QUOTIENT(ROW(),4)+2)</f>
        <v>0</v>
      </c>
    </row>
    <row r="241" customFormat="false" ht="15" hidden="false" customHeight="true" outlineLevel="0" collapsed="false">
      <c r="BP241" s="217" t="n">
        <f aca="true">INDIRECT("'別紙様式2（添付書類）作業用'!W"&amp;QUOTIENT(ROW(),4)+2)</f>
        <v>0</v>
      </c>
    </row>
    <row r="242" customFormat="false" ht="15" hidden="false" customHeight="true" outlineLevel="0" collapsed="false">
      <c r="BP242" s="217" t="n">
        <f aca="true">INDIRECT("'別紙様式2（添付書類）作業用'!W"&amp;QUOTIENT(ROW(),4)+2)</f>
        <v>0</v>
      </c>
    </row>
    <row r="243" customFormat="false" ht="15" hidden="false" customHeight="true" outlineLevel="0" collapsed="false">
      <c r="BP243" s="217" t="n">
        <f aca="true">INDIRECT("'別紙様式2（添付書類）作業用'!W"&amp;QUOTIENT(ROW(),4)+2)</f>
        <v>0</v>
      </c>
    </row>
    <row r="244" customFormat="false" ht="15" hidden="false" customHeight="true" outlineLevel="0" collapsed="false">
      <c r="BP244" s="217" t="n">
        <f aca="true">INDIRECT("'別紙様式2（添付書類）作業用'!W"&amp;QUOTIENT(ROW(),4)+2)</f>
        <v>0</v>
      </c>
    </row>
    <row r="245" customFormat="false" ht="15" hidden="false" customHeight="true" outlineLevel="0" collapsed="false">
      <c r="BP245" s="217" t="n">
        <f aca="true">INDIRECT("'別紙様式2（添付書類）作業用'!W"&amp;QUOTIENT(ROW(),4)+2)</f>
        <v>0</v>
      </c>
    </row>
    <row r="246" customFormat="false" ht="15" hidden="false" customHeight="true" outlineLevel="0" collapsed="false">
      <c r="BP246" s="217" t="n">
        <f aca="true">INDIRECT("'別紙様式2（添付書類）作業用'!W"&amp;QUOTIENT(ROW(),4)+2)</f>
        <v>0</v>
      </c>
    </row>
    <row r="247" customFormat="false" ht="15" hidden="false" customHeight="true" outlineLevel="0" collapsed="false">
      <c r="BP247" s="217" t="n">
        <f aca="true">INDIRECT("'別紙様式2（添付書類）作業用'!W"&amp;QUOTIENT(ROW(),4)+2)</f>
        <v>0</v>
      </c>
    </row>
    <row r="248" customFormat="false" ht="15" hidden="false" customHeight="true" outlineLevel="0" collapsed="false">
      <c r="BP248" s="217" t="n">
        <f aca="true">INDIRECT("'別紙様式2（添付書類）作業用'!W"&amp;QUOTIENT(ROW(),4)+2)</f>
        <v>0</v>
      </c>
    </row>
    <row r="249" customFormat="false" ht="15" hidden="false" customHeight="true" outlineLevel="0" collapsed="false">
      <c r="BP249" s="217" t="n">
        <f aca="true">INDIRECT("'別紙様式2（添付書類）作業用'!W"&amp;QUOTIENT(ROW(),4)+2)</f>
        <v>0</v>
      </c>
    </row>
    <row r="250" customFormat="false" ht="15" hidden="false" customHeight="true" outlineLevel="0" collapsed="false">
      <c r="BP250" s="217" t="n">
        <f aca="true">INDIRECT("'別紙様式2（添付書類）作業用'!W"&amp;QUOTIENT(ROW(),4)+2)</f>
        <v>0</v>
      </c>
    </row>
    <row r="251" customFormat="false" ht="15" hidden="false" customHeight="true" outlineLevel="0" collapsed="false">
      <c r="BP251" s="217" t="n">
        <f aca="true">INDIRECT("'別紙様式2（添付書類）作業用'!W"&amp;QUOTIENT(ROW(),4)+2)</f>
        <v>0</v>
      </c>
    </row>
    <row r="252" customFormat="false" ht="15" hidden="false" customHeight="true" outlineLevel="0" collapsed="false">
      <c r="BP252" s="217" t="n">
        <f aca="true">INDIRECT("'別紙様式2（添付書類）作業用'!W"&amp;QUOTIENT(ROW(),4)+2)</f>
        <v>0</v>
      </c>
    </row>
    <row r="253" customFormat="false" ht="15" hidden="false" customHeight="true" outlineLevel="0" collapsed="false">
      <c r="BP253" s="217" t="n">
        <f aca="true">INDIRECT("'別紙様式2（添付書類）作業用'!W"&amp;QUOTIENT(ROW(),4)+2)</f>
        <v>0</v>
      </c>
    </row>
    <row r="254" customFormat="false" ht="15" hidden="false" customHeight="true" outlineLevel="0" collapsed="false">
      <c r="BP254" s="217" t="n">
        <f aca="true">INDIRECT("'別紙様式2（添付書類）作業用'!W"&amp;QUOTIENT(ROW(),4)+2)</f>
        <v>0</v>
      </c>
    </row>
    <row r="255" customFormat="false" ht="15" hidden="false" customHeight="true" outlineLevel="0" collapsed="false">
      <c r="BP255" s="217" t="n">
        <f aca="true">INDIRECT("'別紙様式2（添付書類）作業用'!W"&amp;QUOTIENT(ROW(),4)+2)</f>
        <v>0</v>
      </c>
    </row>
    <row r="256" customFormat="false" ht="15" hidden="false" customHeight="true" outlineLevel="0" collapsed="false">
      <c r="BP256" s="217" t="n">
        <f aca="true">INDIRECT("'別紙様式2（添付書類）作業用'!W"&amp;QUOTIENT(ROW(),4)+2)</f>
        <v>0</v>
      </c>
    </row>
    <row r="257" customFormat="false" ht="15" hidden="false" customHeight="true" outlineLevel="0" collapsed="false">
      <c r="BP257" s="217" t="n">
        <f aca="true">INDIRECT("'別紙様式2（添付書類）作業用'!W"&amp;QUOTIENT(ROW(),4)+2)</f>
        <v>0</v>
      </c>
    </row>
    <row r="258" customFormat="false" ht="15" hidden="false" customHeight="true" outlineLevel="0" collapsed="false">
      <c r="BP258" s="217" t="n">
        <f aca="true">INDIRECT("'別紙様式2（添付書類）作業用'!W"&amp;QUOTIENT(ROW(),4)+2)</f>
        <v>0</v>
      </c>
    </row>
    <row r="259" customFormat="false" ht="15" hidden="false" customHeight="true" outlineLevel="0" collapsed="false">
      <c r="BP259" s="217" t="n">
        <f aca="true">INDIRECT("'別紙様式2（添付書類）作業用'!W"&amp;QUOTIENT(ROW(),4)+2)</f>
        <v>0</v>
      </c>
    </row>
    <row r="260" customFormat="false" ht="15" hidden="false" customHeight="true" outlineLevel="0" collapsed="false">
      <c r="BP260" s="217" t="n">
        <f aca="true">INDIRECT("'別紙様式2（添付書類）作業用'!W"&amp;QUOTIENT(ROW(),4)+2)</f>
        <v>0</v>
      </c>
    </row>
    <row r="261" customFormat="false" ht="15" hidden="false" customHeight="true" outlineLevel="0" collapsed="false">
      <c r="BP261" s="217" t="n">
        <f aca="true">INDIRECT("'別紙様式2（添付書類）作業用'!W"&amp;QUOTIENT(ROW(),4)+2)</f>
        <v>0</v>
      </c>
    </row>
    <row r="262" customFormat="false" ht="15" hidden="false" customHeight="true" outlineLevel="0" collapsed="false">
      <c r="BP262" s="217" t="n">
        <f aca="true">INDIRECT("'別紙様式2（添付書類）作業用'!W"&amp;QUOTIENT(ROW(),4)+2)</f>
        <v>0</v>
      </c>
    </row>
    <row r="263" customFormat="false" ht="15" hidden="false" customHeight="true" outlineLevel="0" collapsed="false">
      <c r="BP263" s="217" t="n">
        <f aca="true">INDIRECT("'別紙様式2（添付書類）作業用'!W"&amp;QUOTIENT(ROW(),4)+2)</f>
        <v>0</v>
      </c>
    </row>
    <row r="264" customFormat="false" ht="15" hidden="false" customHeight="true" outlineLevel="0" collapsed="false">
      <c r="BP264" s="217" t="n">
        <f aca="true">INDIRECT("'別紙様式2（添付書類）作業用'!W"&amp;QUOTIENT(ROW(),4)+2)</f>
        <v>0</v>
      </c>
    </row>
    <row r="265" customFormat="false" ht="15" hidden="false" customHeight="true" outlineLevel="0" collapsed="false">
      <c r="BP265" s="217" t="n">
        <f aca="true">INDIRECT("'別紙様式2（添付書類）作業用'!W"&amp;QUOTIENT(ROW(),4)+2)</f>
        <v>0</v>
      </c>
    </row>
    <row r="266" customFormat="false" ht="15" hidden="false" customHeight="true" outlineLevel="0" collapsed="false">
      <c r="BP266" s="217" t="n">
        <f aca="true">INDIRECT("'別紙様式2（添付書類）作業用'!W"&amp;QUOTIENT(ROW(),4)+2)</f>
        <v>0</v>
      </c>
    </row>
    <row r="267" customFormat="false" ht="15" hidden="false" customHeight="true" outlineLevel="0" collapsed="false">
      <c r="BP267" s="217" t="n">
        <f aca="true">INDIRECT("'別紙様式2（添付書類）作業用'!W"&amp;QUOTIENT(ROW(),4)+2)</f>
        <v>0</v>
      </c>
    </row>
    <row r="268" customFormat="false" ht="15" hidden="false" customHeight="true" outlineLevel="0" collapsed="false">
      <c r="BP268" s="217" t="n">
        <f aca="true">INDIRECT("'別紙様式2（添付書類）作業用'!W"&amp;QUOTIENT(ROW(),4)+2)</f>
        <v>0</v>
      </c>
    </row>
    <row r="269" customFormat="false" ht="15" hidden="false" customHeight="true" outlineLevel="0" collapsed="false">
      <c r="BP269" s="217" t="n">
        <f aca="true">INDIRECT("'別紙様式2（添付書類）作業用'!W"&amp;QUOTIENT(ROW(),4)+2)</f>
        <v>0</v>
      </c>
    </row>
    <row r="270" customFormat="false" ht="15" hidden="false" customHeight="true" outlineLevel="0" collapsed="false">
      <c r="BP270" s="217" t="n">
        <f aca="true">INDIRECT("'別紙様式2（添付書類）作業用'!W"&amp;QUOTIENT(ROW(),4)+2)</f>
        <v>0</v>
      </c>
    </row>
    <row r="271" customFormat="false" ht="15" hidden="false" customHeight="true" outlineLevel="0" collapsed="false">
      <c r="BP271" s="217" t="n">
        <f aca="true">INDIRECT("'別紙様式2（添付書類）作業用'!W"&amp;QUOTIENT(ROW(),4)+2)</f>
        <v>0</v>
      </c>
    </row>
    <row r="272" customFormat="false" ht="15" hidden="false" customHeight="true" outlineLevel="0" collapsed="false">
      <c r="BP272" s="217" t="n">
        <f aca="true">INDIRECT("'別紙様式2（添付書類）作業用'!W"&amp;QUOTIENT(ROW(),4)+2)</f>
        <v>0</v>
      </c>
    </row>
    <row r="273" customFormat="false" ht="15" hidden="false" customHeight="true" outlineLevel="0" collapsed="false">
      <c r="BP273" s="217" t="n">
        <f aca="true">INDIRECT("'別紙様式2（添付書類）作業用'!W"&amp;QUOTIENT(ROW(),4)+2)</f>
        <v>0</v>
      </c>
    </row>
    <row r="274" customFormat="false" ht="15" hidden="false" customHeight="true" outlineLevel="0" collapsed="false">
      <c r="BP274" s="217" t="n">
        <f aca="true">INDIRECT("'別紙様式2（添付書類）作業用'!W"&amp;QUOTIENT(ROW(),4)+2)</f>
        <v>0</v>
      </c>
    </row>
    <row r="275" customFormat="false" ht="15" hidden="false" customHeight="true" outlineLevel="0" collapsed="false">
      <c r="BP275" s="217" t="n">
        <f aca="true">INDIRECT("'別紙様式2（添付書類）作業用'!W"&amp;QUOTIENT(ROW(),4)+2)</f>
        <v>0</v>
      </c>
    </row>
    <row r="276" customFormat="false" ht="15" hidden="false" customHeight="true" outlineLevel="0" collapsed="false">
      <c r="BP276" s="217" t="n">
        <f aca="true">INDIRECT("'別紙様式2（添付書類）作業用'!W"&amp;QUOTIENT(ROW(),4)+2)</f>
        <v>0</v>
      </c>
    </row>
    <row r="277" customFormat="false" ht="15" hidden="false" customHeight="true" outlineLevel="0" collapsed="false">
      <c r="BP277" s="217" t="n">
        <f aca="true">INDIRECT("'別紙様式2（添付書類）作業用'!W"&amp;QUOTIENT(ROW(),4)+2)</f>
        <v>0</v>
      </c>
    </row>
    <row r="278" customFormat="false" ht="15" hidden="false" customHeight="true" outlineLevel="0" collapsed="false">
      <c r="BP278" s="217" t="n">
        <f aca="true">INDIRECT("'別紙様式2（添付書類）作業用'!W"&amp;QUOTIENT(ROW(),4)+2)</f>
        <v>0</v>
      </c>
    </row>
    <row r="279" customFormat="false" ht="15" hidden="false" customHeight="true" outlineLevel="0" collapsed="false">
      <c r="BP279" s="217" t="n">
        <f aca="true">INDIRECT("'別紙様式2（添付書類）作業用'!W"&amp;QUOTIENT(ROW(),4)+2)</f>
        <v>0</v>
      </c>
    </row>
    <row r="280" customFormat="false" ht="15" hidden="false" customHeight="true" outlineLevel="0" collapsed="false">
      <c r="BP280" s="217" t="n">
        <f aca="true">INDIRECT("'別紙様式2（添付書類）作業用'!W"&amp;QUOTIENT(ROW(),4)+2)</f>
        <v>0</v>
      </c>
    </row>
    <row r="281" customFormat="false" ht="15" hidden="false" customHeight="true" outlineLevel="0" collapsed="false">
      <c r="BP281" s="217" t="n">
        <f aca="true">INDIRECT("'別紙様式2（添付書類）作業用'!W"&amp;QUOTIENT(ROW(),4)+2)</f>
        <v>0</v>
      </c>
    </row>
    <row r="282" customFormat="false" ht="15" hidden="false" customHeight="true" outlineLevel="0" collapsed="false">
      <c r="BP282" s="217" t="n">
        <f aca="true">INDIRECT("'別紙様式2（添付書類）作業用'!W"&amp;QUOTIENT(ROW(),4)+2)</f>
        <v>0</v>
      </c>
    </row>
    <row r="283" customFormat="false" ht="15" hidden="false" customHeight="true" outlineLevel="0" collapsed="false">
      <c r="BP283" s="217" t="n">
        <f aca="true">INDIRECT("'別紙様式2（添付書類）作業用'!W"&amp;QUOTIENT(ROW(),4)+2)</f>
        <v>0</v>
      </c>
    </row>
    <row r="284" customFormat="false" ht="15" hidden="false" customHeight="true" outlineLevel="0" collapsed="false">
      <c r="BP284" s="217" t="n">
        <f aca="true">INDIRECT("'別紙様式2（添付書類）作業用'!W"&amp;QUOTIENT(ROW(),4)+2)</f>
        <v>0</v>
      </c>
    </row>
    <row r="285" customFormat="false" ht="15" hidden="false" customHeight="true" outlineLevel="0" collapsed="false">
      <c r="BP285" s="217" t="n">
        <f aca="true">INDIRECT("'別紙様式2（添付書類）作業用'!W"&amp;QUOTIENT(ROW(),4)+2)</f>
        <v>0</v>
      </c>
    </row>
    <row r="286" customFormat="false" ht="15" hidden="false" customHeight="true" outlineLevel="0" collapsed="false">
      <c r="BP286" s="217" t="n">
        <f aca="true">INDIRECT("'別紙様式2（添付書類）作業用'!W"&amp;QUOTIENT(ROW(),4)+2)</f>
        <v>0</v>
      </c>
    </row>
    <row r="287" customFormat="false" ht="15" hidden="false" customHeight="true" outlineLevel="0" collapsed="false">
      <c r="BP287" s="217" t="n">
        <f aca="true">INDIRECT("'別紙様式2（添付書類）作業用'!W"&amp;QUOTIENT(ROW(),4)+2)</f>
        <v>0</v>
      </c>
    </row>
    <row r="288" customFormat="false" ht="15" hidden="false" customHeight="true" outlineLevel="0" collapsed="false">
      <c r="BP288" s="217" t="n">
        <f aca="true">INDIRECT("'別紙様式2（添付書類）作業用'!W"&amp;QUOTIENT(ROW(),4)+2)</f>
        <v>0</v>
      </c>
    </row>
    <row r="289" customFormat="false" ht="15" hidden="false" customHeight="true" outlineLevel="0" collapsed="false">
      <c r="BP289" s="217" t="n">
        <f aca="true">INDIRECT("'別紙様式2（添付書類）作業用'!W"&amp;QUOTIENT(ROW(),4)+2)</f>
        <v>0</v>
      </c>
    </row>
    <row r="290" customFormat="false" ht="15" hidden="false" customHeight="true" outlineLevel="0" collapsed="false">
      <c r="BP290" s="217" t="n">
        <f aca="true">INDIRECT("'別紙様式2（添付書類）作業用'!W"&amp;QUOTIENT(ROW(),4)+2)</f>
        <v>0</v>
      </c>
    </row>
    <row r="291" customFormat="false" ht="15" hidden="false" customHeight="true" outlineLevel="0" collapsed="false">
      <c r="BP291" s="217" t="n">
        <f aca="true">INDIRECT("'別紙様式2（添付書類）作業用'!W"&amp;QUOTIENT(ROW(),4)+2)</f>
        <v>0</v>
      </c>
    </row>
    <row r="292" customFormat="false" ht="15" hidden="false" customHeight="true" outlineLevel="0" collapsed="false">
      <c r="BP292" s="217" t="n">
        <f aca="true">INDIRECT("'別紙様式2（添付書類）作業用'!W"&amp;QUOTIENT(ROW(),4)+2)</f>
        <v>0</v>
      </c>
    </row>
    <row r="293" customFormat="false" ht="15" hidden="false" customHeight="true" outlineLevel="0" collapsed="false">
      <c r="BP293" s="217" t="n">
        <f aca="true">INDIRECT("'別紙様式2（添付書類）作業用'!W"&amp;QUOTIENT(ROW(),4)+2)</f>
        <v>0</v>
      </c>
    </row>
    <row r="294" customFormat="false" ht="15" hidden="false" customHeight="true" outlineLevel="0" collapsed="false">
      <c r="BP294" s="217" t="n">
        <f aca="true">INDIRECT("'別紙様式2（添付書類）作業用'!W"&amp;QUOTIENT(ROW(),4)+2)</f>
        <v>0</v>
      </c>
    </row>
    <row r="295" customFormat="false" ht="15" hidden="false" customHeight="true" outlineLevel="0" collapsed="false">
      <c r="BP295" s="217" t="n">
        <f aca="true">INDIRECT("'別紙様式2（添付書類）作業用'!W"&amp;QUOTIENT(ROW(),4)+2)</f>
        <v>0</v>
      </c>
    </row>
    <row r="296" customFormat="false" ht="15" hidden="false" customHeight="true" outlineLevel="0" collapsed="false">
      <c r="BP296" s="217" t="n">
        <f aca="true">INDIRECT("'別紙様式2（添付書類）作業用'!W"&amp;QUOTIENT(ROW(),4)+2)</f>
        <v>0</v>
      </c>
    </row>
    <row r="297" customFormat="false" ht="15" hidden="false" customHeight="true" outlineLevel="0" collapsed="false">
      <c r="BP297" s="217" t="n">
        <f aca="true">INDIRECT("'別紙様式2（添付書類）作業用'!W"&amp;QUOTIENT(ROW(),4)+2)</f>
        <v>0</v>
      </c>
    </row>
    <row r="298" customFormat="false" ht="15" hidden="false" customHeight="true" outlineLevel="0" collapsed="false">
      <c r="BP298" s="217" t="n">
        <f aca="true">INDIRECT("'別紙様式2（添付書類）作業用'!W"&amp;QUOTIENT(ROW(),4)+2)</f>
        <v>0</v>
      </c>
    </row>
    <row r="299" customFormat="false" ht="15" hidden="false" customHeight="true" outlineLevel="0" collapsed="false">
      <c r="BP299" s="217" t="n">
        <f aca="true">INDIRECT("'別紙様式2（添付書類）作業用'!W"&amp;QUOTIENT(ROW(),4)+2)</f>
        <v>0</v>
      </c>
    </row>
    <row r="300" customFormat="false" ht="15" hidden="false" customHeight="true" outlineLevel="0" collapsed="false">
      <c r="BP300" s="217" t="n">
        <f aca="true">INDIRECT("'別紙様式2（添付書類）作業用'!W"&amp;QUOTIENT(ROW(),4)+2)</f>
        <v>0</v>
      </c>
    </row>
    <row r="301" customFormat="false" ht="15" hidden="false" customHeight="true" outlineLevel="0" collapsed="false">
      <c r="BP301" s="217" t="n">
        <f aca="true">INDIRECT("'別紙様式2（添付書類）作業用'!W"&amp;QUOTIENT(ROW(),4)+2)</f>
        <v>0</v>
      </c>
    </row>
    <row r="302" customFormat="false" ht="15" hidden="false" customHeight="true" outlineLevel="0" collapsed="false">
      <c r="BP302" s="217" t="n">
        <f aca="true">INDIRECT("'別紙様式2（添付書類）作業用'!W"&amp;QUOTIENT(ROW(),4)+2)</f>
        <v>0</v>
      </c>
    </row>
    <row r="303" customFormat="false" ht="15" hidden="false" customHeight="true" outlineLevel="0" collapsed="false">
      <c r="BP303" s="217" t="n">
        <f aca="true">INDIRECT("'別紙様式2（添付書類）作業用'!W"&amp;QUOTIENT(ROW(),4)+2)</f>
        <v>0</v>
      </c>
    </row>
    <row r="304" customFormat="false" ht="15" hidden="false" customHeight="true" outlineLevel="0" collapsed="false">
      <c r="BP304" s="217" t="n">
        <f aca="true">INDIRECT("'別紙様式2（添付書類）作業用'!W"&amp;QUOTIENT(ROW(),4)+2)</f>
        <v>0</v>
      </c>
    </row>
    <row r="305" customFormat="false" ht="15" hidden="false" customHeight="true" outlineLevel="0" collapsed="false">
      <c r="BP305" s="217" t="n">
        <f aca="true">INDIRECT("'別紙様式2（添付書類）作業用'!W"&amp;QUOTIENT(ROW(),4)+2)</f>
        <v>0</v>
      </c>
    </row>
    <row r="306" customFormat="false" ht="15" hidden="false" customHeight="true" outlineLevel="0" collapsed="false">
      <c r="BP306" s="217" t="n">
        <f aca="true">INDIRECT("'別紙様式2（添付書類）作業用'!W"&amp;QUOTIENT(ROW(),4)+2)</f>
        <v>0</v>
      </c>
    </row>
  </sheetData>
  <mergeCells count="148">
    <mergeCell ref="N4:AX5"/>
    <mergeCell ref="K7:O7"/>
    <mergeCell ref="U7:W7"/>
    <mergeCell ref="B10:K11"/>
    <mergeCell ref="L10:U11"/>
    <mergeCell ref="V10:AE11"/>
    <mergeCell ref="AF10:AO11"/>
    <mergeCell ref="AP10:AZ11"/>
    <mergeCell ref="X12:AC12"/>
    <mergeCell ref="AH12:AM12"/>
    <mergeCell ref="AR12:AW12"/>
    <mergeCell ref="X13:AB13"/>
    <mergeCell ref="AH13:AL13"/>
    <mergeCell ref="AR13:AV13"/>
    <mergeCell ref="B14:K15"/>
    <mergeCell ref="L14:U15"/>
    <mergeCell ref="V14:AE15"/>
    <mergeCell ref="AF14:AO15"/>
    <mergeCell ref="AP14:AZ15"/>
    <mergeCell ref="X16:AC16"/>
    <mergeCell ref="AH16:AM16"/>
    <mergeCell ref="AR16:AW16"/>
    <mergeCell ref="X17:AB17"/>
    <mergeCell ref="AH17:AL17"/>
    <mergeCell ref="AR17:AV17"/>
    <mergeCell ref="B18:K19"/>
    <mergeCell ref="L18:U19"/>
    <mergeCell ref="V18:AE19"/>
    <mergeCell ref="AF18:AO19"/>
    <mergeCell ref="AP18:AZ19"/>
    <mergeCell ref="X20:AC20"/>
    <mergeCell ref="AH20:AM20"/>
    <mergeCell ref="AR20:AW20"/>
    <mergeCell ref="X21:AB21"/>
    <mergeCell ref="AH21:AL21"/>
    <mergeCell ref="AR21:AV21"/>
    <mergeCell ref="B22:K23"/>
    <mergeCell ref="L22:U23"/>
    <mergeCell ref="V22:AE23"/>
    <mergeCell ref="AF22:AO23"/>
    <mergeCell ref="AP22:AZ23"/>
    <mergeCell ref="X24:AC24"/>
    <mergeCell ref="AH24:AM24"/>
    <mergeCell ref="AR24:AW24"/>
    <mergeCell ref="X25:AB25"/>
    <mergeCell ref="AH25:AL25"/>
    <mergeCell ref="AR25:AV25"/>
    <mergeCell ref="B26:K27"/>
    <mergeCell ref="L26:U27"/>
    <mergeCell ref="V26:AE27"/>
    <mergeCell ref="AF26:AO27"/>
    <mergeCell ref="AP26:AZ27"/>
    <mergeCell ref="X28:AC28"/>
    <mergeCell ref="AH28:AM28"/>
    <mergeCell ref="AR28:AW28"/>
    <mergeCell ref="X29:AB29"/>
    <mergeCell ref="AH29:AL29"/>
    <mergeCell ref="AR29:AV29"/>
    <mergeCell ref="B30:K31"/>
    <mergeCell ref="L30:U31"/>
    <mergeCell ref="V30:AE31"/>
    <mergeCell ref="AF30:AO31"/>
    <mergeCell ref="AP30:AZ31"/>
    <mergeCell ref="X32:AC32"/>
    <mergeCell ref="AH32:AM32"/>
    <mergeCell ref="AR32:AW32"/>
    <mergeCell ref="X33:AB33"/>
    <mergeCell ref="AH33:AL33"/>
    <mergeCell ref="AR33:AV33"/>
    <mergeCell ref="B34:K35"/>
    <mergeCell ref="L34:U35"/>
    <mergeCell ref="V34:AE35"/>
    <mergeCell ref="AF34:AO35"/>
    <mergeCell ref="AP34:AZ35"/>
    <mergeCell ref="X36:AC36"/>
    <mergeCell ref="AH36:AM36"/>
    <mergeCell ref="AR36:AW36"/>
    <mergeCell ref="X37:AB37"/>
    <mergeCell ref="AH37:AL37"/>
    <mergeCell ref="AR37:AV37"/>
    <mergeCell ref="B38:K39"/>
    <mergeCell ref="L38:U39"/>
    <mergeCell ref="V38:AE39"/>
    <mergeCell ref="AF38:AO39"/>
    <mergeCell ref="AP38:AZ39"/>
    <mergeCell ref="X40:AC40"/>
    <mergeCell ref="AH40:AM40"/>
    <mergeCell ref="AR40:AW40"/>
    <mergeCell ref="X41:AB41"/>
    <mergeCell ref="AH41:AL41"/>
    <mergeCell ref="AR41:AV41"/>
    <mergeCell ref="B42:K43"/>
    <mergeCell ref="L42:U43"/>
    <mergeCell ref="V42:AE43"/>
    <mergeCell ref="AF42:AO43"/>
    <mergeCell ref="AP42:AZ43"/>
    <mergeCell ref="X44:AC44"/>
    <mergeCell ref="AH44:AM44"/>
    <mergeCell ref="AR44:AW44"/>
    <mergeCell ref="X45:AB45"/>
    <mergeCell ref="AH45:AL45"/>
    <mergeCell ref="AR45:AV45"/>
    <mergeCell ref="B46:K47"/>
    <mergeCell ref="L46:U47"/>
    <mergeCell ref="V46:AE47"/>
    <mergeCell ref="AF46:AO47"/>
    <mergeCell ref="AP46:AZ47"/>
    <mergeCell ref="X48:AC48"/>
    <mergeCell ref="AH48:AM48"/>
    <mergeCell ref="AR48:AW48"/>
    <mergeCell ref="X49:AB49"/>
    <mergeCell ref="AH49:AL49"/>
    <mergeCell ref="AR49:AV49"/>
    <mergeCell ref="B50:K51"/>
    <mergeCell ref="L50:U51"/>
    <mergeCell ref="V50:AE51"/>
    <mergeCell ref="AF50:AO51"/>
    <mergeCell ref="AP50:AZ51"/>
    <mergeCell ref="X52:AC52"/>
    <mergeCell ref="AH52:AM52"/>
    <mergeCell ref="AR52:AW52"/>
    <mergeCell ref="X53:AB53"/>
    <mergeCell ref="AH53:AL53"/>
    <mergeCell ref="AR53:AV53"/>
    <mergeCell ref="B54:K55"/>
    <mergeCell ref="L54:U55"/>
    <mergeCell ref="V54:AE55"/>
    <mergeCell ref="AF54:AO55"/>
    <mergeCell ref="AP54:AZ55"/>
    <mergeCell ref="X56:AC56"/>
    <mergeCell ref="AH56:AM56"/>
    <mergeCell ref="AR56:AW56"/>
    <mergeCell ref="X57:AB57"/>
    <mergeCell ref="AH57:AL57"/>
    <mergeCell ref="AR57:AV57"/>
    <mergeCell ref="B58:K59"/>
    <mergeCell ref="L58:U59"/>
    <mergeCell ref="V58:AE59"/>
    <mergeCell ref="AF58:AO59"/>
    <mergeCell ref="AP58:AZ59"/>
    <mergeCell ref="X60:AC60"/>
    <mergeCell ref="AH60:AM60"/>
    <mergeCell ref="AR60:AW60"/>
    <mergeCell ref="X61:AB61"/>
    <mergeCell ref="AH61:AL61"/>
    <mergeCell ref="AR61:AV61"/>
    <mergeCell ref="AH62:AM62"/>
    <mergeCell ref="AR62:AW62"/>
  </mergeCells>
  <printOptions headings="false" gridLines="false" gridLinesSet="true" horizontalCentered="false" verticalCentered="false"/>
  <pageMargins left="0.511805555555555" right="0.511805555555555" top="0.747916666666667" bottom="0.354166666666667" header="0.511805555555555" footer="0.511805555555555"/>
  <pageSetup paperSize="9"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0</TotalTime>
  <Application>LibreOffice/5.1.6.2$Linux_X86_64 LibreOffice_project/10m0$Build-2</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2019-08-09T07:52:25Z</dcterms:created>
  <dc:creator/>
  <dc:description/>
  <dc:language>ja-JP</dc:language>
  <cp:lastModifiedBy/>
  <dcterms:modified xsi:type="dcterms:W3CDTF">2019-08-09T08:09:03Z</dcterms:modified>
  <cp:revision>0</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0</vt:bool>
  </property>
  <property fmtid="{D5CDD505-2E9C-101B-9397-08002B2CF9AE}" pid="5" name="LinksUpToDate">
    <vt:bool>0</vt:bool>
  </property>
  <property fmtid="{D5CDD505-2E9C-101B-9397-08002B2CF9AE}" pid="6" name="ScaleCrop">
    <vt:bool>0</vt:bool>
  </property>
  <property fmtid="{D5CDD505-2E9C-101B-9397-08002B2CF9AE}" pid="7" name="ShareDoc">
    <vt:bool>0</vt:bool>
  </property>
</Properties>
</file>