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7980" activeTab="4"/>
  </bookViews>
  <sheets>
    <sheet name="請求書" sheetId="1" r:id="rId1"/>
    <sheet name="報告書" sheetId="2" r:id="rId2"/>
    <sheet name="定期訪問" sheetId="3" r:id="rId3"/>
    <sheet name="随時訪問" sheetId="4" r:id="rId4"/>
    <sheet name="契約書" sheetId="5" r:id="rId5"/>
    <sheet name="委任状" sheetId="6" r:id="rId6"/>
    <sheet name="申請書" sheetId="7" r:id="rId7"/>
    <sheet name="変更申請書" sheetId="8" r:id="rId8"/>
    <sheet name="入力説明" sheetId="9" r:id="rId9"/>
  </sheets>
  <definedNames>
    <definedName name="_xlnm.Print_Area" localSheetId="8">'入力説明'!$A$1:$M$117</definedName>
    <definedName name="_xlnm.Print_Area" localSheetId="1">'報告書'!$A$1:$AJ$32</definedName>
  </definedNames>
  <calcPr fullCalcOnLoad="1"/>
</workbook>
</file>

<file path=xl/sharedStrings.xml><?xml version="1.0" encoding="utf-8"?>
<sst xmlns="http://schemas.openxmlformats.org/spreadsheetml/2006/main" count="449" uniqueCount="205">
  <si>
    <t>□</t>
  </si>
  <si>
    <t>平成</t>
  </si>
  <si>
    <t>年</t>
  </si>
  <si>
    <t>月</t>
  </si>
  <si>
    <t>日</t>
  </si>
  <si>
    <t>利用者氏名</t>
  </si>
  <si>
    <t>その他</t>
  </si>
  <si>
    <t>定期訪問</t>
  </si>
  <si>
    <t>件</t>
  </si>
  <si>
    <t>金額</t>
  </si>
  <si>
    <t>円</t>
  </si>
  <si>
    <t>随時訪問</t>
  </si>
  <si>
    <t>事業所名</t>
  </si>
  <si>
    <t>サービス利用実績報告書総括用</t>
  </si>
  <si>
    <t>年</t>
  </si>
  <si>
    <t>月分</t>
  </si>
  <si>
    <t>サービス利用実績報告（定期訪問）</t>
  </si>
  <si>
    <t>利用者名：</t>
  </si>
  <si>
    <t>事業所名:</t>
  </si>
  <si>
    <t>訪問スタッフ：</t>
  </si>
  <si>
    <t>訪問時間</t>
  </si>
  <si>
    <t>～</t>
  </si>
  <si>
    <t>センサー確認</t>
  </si>
  <si>
    <t>ペンダント確認</t>
  </si>
  <si>
    <t>電源チェック</t>
  </si>
  <si>
    <t>使用方法指導確認</t>
  </si>
  <si>
    <t>安否確認</t>
  </si>
  <si>
    <t>（</t>
  </si>
  <si>
    <t>）</t>
  </si>
  <si>
    <t>訪問記録：</t>
  </si>
  <si>
    <t>サービス利用実績報告（随時訪問）</t>
  </si>
  <si>
    <t>事業者名：</t>
  </si>
  <si>
    <t>通報者</t>
  </si>
  <si>
    <t>通報年月日＆日時</t>
  </si>
  <si>
    <t>訪問の有無</t>
  </si>
  <si>
    <t>通報内容</t>
  </si>
  <si>
    <t>対応内容</t>
  </si>
  <si>
    <t>本人・家族・ＯＰ・その他</t>
  </si>
  <si>
    <t>有・無</t>
  </si>
  <si>
    <t>午前・午後</t>
  </si>
  <si>
    <t>時</t>
  </si>
  <si>
    <t>分</t>
  </si>
  <si>
    <t>金融機関名</t>
  </si>
  <si>
    <t>預金の種類</t>
  </si>
  <si>
    <t>口座番号</t>
  </si>
  <si>
    <t>口座名義</t>
  </si>
  <si>
    <t>【　内　　　訳　】</t>
  </si>
  <si>
    <t>数量</t>
  </si>
  <si>
    <t>単価</t>
  </si>
  <si>
    <t>備考</t>
  </si>
  <si>
    <t>計</t>
  </si>
  <si>
    <t>　　上記のとおり請求します。</t>
  </si>
  <si>
    <t>但し、</t>
  </si>
  <si>
    <t>住 所</t>
  </si>
  <si>
    <t>氏 名</t>
  </si>
  <si>
    <t>※定期訪問した日の欄に１を記入してください。尚オペレーターセンター等からの指示での随時訪問があれば2を記入してください。　　　　　　　
※別紙サービス利用実績報告書（定期用と随時用）にも記入をお願いします。</t>
  </si>
  <si>
    <t>品         目</t>
  </si>
  <si>
    <t>□</t>
  </si>
  <si>
    <t>口  座  振  替  払  申  出  表  示</t>
  </si>
  <si>
    <t>請　　　求　　　書</t>
  </si>
  <si>
    <t>宮古島市長　　下　地　敏　彦 　　殿</t>
  </si>
  <si>
    <t>平成     年　　　月　　　日</t>
  </si>
  <si>
    <t>氏名＼曜日</t>
  </si>
  <si>
    <t>年 月</t>
  </si>
  <si>
    <t>業　務　委　託　契　約　書</t>
  </si>
  <si>
    <t>業務件名</t>
  </si>
  <si>
    <t>宮古島市高齢者見守り事業</t>
  </si>
  <si>
    <t>介護保険外サービス提供・支援業務
①緊急時随時対応サービス
②定期訪問サービス</t>
  </si>
  <si>
    <t>業務場所</t>
  </si>
  <si>
    <t>市が指定する区域（別紙仕様書の通り）</t>
  </si>
  <si>
    <t>契約期間</t>
  </si>
  <si>
    <t>契約金額</t>
  </si>
  <si>
    <t>①緊急時随時対応サービス　６，０００円（１／回）
②定期訪問サービス　　　　２，０００円（１／回）</t>
  </si>
  <si>
    <t>支払条件</t>
  </si>
  <si>
    <t>第10条の定めの通り</t>
  </si>
  <si>
    <t>契約保証金</t>
  </si>
  <si>
    <t>免除</t>
  </si>
  <si>
    <t>　上記の業務について、宮古島市を甲とし、受託者を乙とし各々の対等な立場における合意に基づいて、次の条項によって業務委託契約書を締結し、信義に従って誠実にこれを履行するものとする。</t>
  </si>
  <si>
    <r>
      <t>　この契約の証として、本書</t>
    </r>
    <r>
      <rPr>
        <sz val="12"/>
        <rFont val="Century"/>
        <family val="1"/>
      </rPr>
      <t>2</t>
    </r>
    <r>
      <rPr>
        <sz val="12"/>
        <rFont val="ＭＳ 明朝"/>
        <family val="1"/>
      </rPr>
      <t>通を作成し、当事者記名押印のうえ、各自</t>
    </r>
    <r>
      <rPr>
        <sz val="12"/>
        <rFont val="Century"/>
        <family val="1"/>
      </rPr>
      <t>1</t>
    </r>
    <r>
      <rPr>
        <sz val="12"/>
        <rFont val="ＭＳ 明朝"/>
        <family val="1"/>
      </rPr>
      <t>通を保有する。</t>
    </r>
  </si>
  <si>
    <t>平成２７年　 月　　　日</t>
  </si>
  <si>
    <t>甲</t>
  </si>
  <si>
    <t>宮古島市平良字西里１８６番地</t>
  </si>
  <si>
    <t>宮古島市長　　下　地　敏　彦</t>
  </si>
  <si>
    <t>乙</t>
  </si>
  <si>
    <t>（総則）</t>
  </si>
  <si>
    <t>第１条　甲は乙に対し次条に定める業務を委託し、乙はこれを受託する</t>
  </si>
  <si>
    <t>（業務内容）</t>
  </si>
  <si>
    <r>
      <t>第２条</t>
    </r>
    <r>
      <rPr>
        <sz val="12"/>
        <rFont val="Times New Roman"/>
        <family val="1"/>
      </rPr>
      <t xml:space="preserve">   </t>
    </r>
    <r>
      <rPr>
        <sz val="12"/>
        <rFont val="ＭＳ 明朝"/>
        <family val="1"/>
      </rPr>
      <t>甲が乙に委託する業務内容については、別紙仕様書２の２）に記載の内容とする。</t>
    </r>
  </si>
  <si>
    <t>　　</t>
  </si>
  <si>
    <t>（権利義務の譲渡等）</t>
  </si>
  <si>
    <t>（委託者の責務）</t>
  </si>
  <si>
    <t>（秘密の保持）</t>
  </si>
  <si>
    <t>第５条　乙は、この契約の履行中に知り得た秘密を他人に漏らしてはならない。</t>
  </si>
  <si>
    <t>（再委託の禁止）</t>
  </si>
  <si>
    <t>第６条　乙は、業務の全部を一括して第三者に委任し、又は請け負わせてはならない。</t>
  </si>
  <si>
    <t>（履行体制の把握）</t>
  </si>
  <si>
    <t>（協議）</t>
  </si>
  <si>
    <t>（契約の解除）</t>
  </si>
  <si>
    <r>
      <t>第９条</t>
    </r>
    <r>
      <rPr>
        <sz val="12"/>
        <color indexed="8"/>
        <rFont val="Times New Roman"/>
        <family val="1"/>
      </rPr>
      <t>     </t>
    </r>
    <r>
      <rPr>
        <sz val="12"/>
        <color indexed="8"/>
        <rFont val="ＭＳ 明朝"/>
        <family val="1"/>
      </rPr>
      <t>甲は次の各号の一に該当する場合はこの契約を解除することができる。</t>
    </r>
  </si>
  <si>
    <t>（委託料の請求及び支払い）</t>
  </si>
  <si>
    <t>（書類の保存）</t>
  </si>
  <si>
    <r>
      <t>平成</t>
    </r>
    <r>
      <rPr>
        <sz val="12"/>
        <rFont val="Century"/>
        <family val="1"/>
      </rPr>
      <t>27</t>
    </r>
    <r>
      <rPr>
        <sz val="12"/>
        <rFont val="ＭＳ 明朝"/>
        <family val="1"/>
      </rPr>
      <t>年</t>
    </r>
    <r>
      <rPr>
        <sz val="12"/>
        <rFont val="Century"/>
        <family val="1"/>
      </rPr>
      <t xml:space="preserve"> 4</t>
    </r>
    <r>
      <rPr>
        <sz val="12"/>
        <rFont val="ＭＳ 明朝"/>
        <family val="1"/>
      </rPr>
      <t>月</t>
    </r>
    <r>
      <rPr>
        <sz val="12"/>
        <rFont val="Century"/>
        <family val="1"/>
      </rPr>
      <t xml:space="preserve"> 1</t>
    </r>
    <r>
      <rPr>
        <sz val="12"/>
        <rFont val="ＭＳ 明朝"/>
        <family val="1"/>
      </rPr>
      <t>日から平成</t>
    </r>
    <r>
      <rPr>
        <sz val="12"/>
        <rFont val="Century"/>
        <family val="1"/>
      </rPr>
      <t>28</t>
    </r>
    <r>
      <rPr>
        <sz val="12"/>
        <rFont val="ＭＳ 明朝"/>
        <family val="1"/>
      </rPr>
      <t>年</t>
    </r>
    <r>
      <rPr>
        <sz val="12"/>
        <rFont val="Century"/>
        <family val="1"/>
      </rPr>
      <t>3</t>
    </r>
    <r>
      <rPr>
        <sz val="12"/>
        <rFont val="ＭＳ 明朝"/>
        <family val="1"/>
      </rPr>
      <t>月</t>
    </r>
    <r>
      <rPr>
        <sz val="12"/>
        <rFont val="Century"/>
        <family val="1"/>
      </rPr>
      <t>31</t>
    </r>
    <r>
      <rPr>
        <sz val="12"/>
        <rFont val="ＭＳ 明朝"/>
        <family val="1"/>
      </rPr>
      <t>日まで</t>
    </r>
  </si>
  <si>
    <r>
      <rPr>
        <sz val="12"/>
        <color indexed="8"/>
        <rFont val="ＭＳ Ｐ明朝"/>
        <family val="1"/>
      </rPr>
      <t>（１）</t>
    </r>
    <r>
      <rPr>
        <sz val="12"/>
        <color indexed="8"/>
        <rFont val="Times New Roman"/>
        <family val="1"/>
      </rPr>
      <t>  </t>
    </r>
    <r>
      <rPr>
        <sz val="12"/>
        <color indexed="8"/>
        <rFont val="ＭＳ 明朝"/>
        <family val="1"/>
      </rPr>
      <t>乙が正等な理由なくしてこの契約の全部又は一部を履行しないとき。</t>
    </r>
  </si>
  <si>
    <r>
      <rPr>
        <sz val="12"/>
        <color indexed="8"/>
        <rFont val="ＭＳ Ｐ明朝"/>
        <family val="1"/>
      </rPr>
      <t>（２）</t>
    </r>
    <r>
      <rPr>
        <sz val="12"/>
        <color indexed="8"/>
        <rFont val="Times New Roman"/>
        <family val="1"/>
      </rPr>
      <t>  </t>
    </r>
    <r>
      <rPr>
        <sz val="12"/>
        <color indexed="8"/>
        <rFont val="ＭＳ 明朝"/>
        <family val="1"/>
      </rPr>
      <t>乙が契約の締結又は履行にあたり不当な行為をしたとき。</t>
    </r>
  </si>
  <si>
    <t>第３条　乙は、この契約によって生ずる権利又は義務を第三者に譲渡し、又は承継させて
　はならない。ただし、書面により甲の承諾を得たときは、この限りではない。</t>
  </si>
  <si>
    <t>第４条　乙は、受託業務を実施する際、この契約書に定めるもののほか、関係通知を遵守
　して、これを実施しなければならない。</t>
  </si>
  <si>
    <r>
      <t>第７条</t>
    </r>
    <r>
      <rPr>
        <sz val="12"/>
        <rFont val="Times New Roman"/>
        <family val="1"/>
      </rPr>
      <t>    </t>
    </r>
    <r>
      <rPr>
        <sz val="12"/>
        <rFont val="ＭＳ 明朝"/>
        <family val="1"/>
      </rPr>
      <t>乙は、甲が契約の適正な履行の確保のため必要な報告等を求めた場合には、これ
　に応じなければならない。</t>
    </r>
  </si>
  <si>
    <r>
      <t>第８条</t>
    </r>
    <r>
      <rPr>
        <sz val="12"/>
        <color indexed="8"/>
        <rFont val="Times New Roman"/>
        <family val="1"/>
      </rPr>
      <t xml:space="preserve">     </t>
    </r>
    <r>
      <rPr>
        <sz val="12"/>
        <color indexed="8"/>
        <rFont val="ＭＳ 明朝"/>
        <family val="1"/>
      </rPr>
      <t>本契約書に定めのない事項、又は疑義が発生した場合は双方誠意を以って協議を行
　うものとする｡</t>
    </r>
  </si>
  <si>
    <r>
      <rPr>
        <sz val="12"/>
        <color indexed="8"/>
        <rFont val="ＭＳ Ｐ明朝"/>
        <family val="1"/>
      </rPr>
      <t>（３）</t>
    </r>
    <r>
      <rPr>
        <sz val="12"/>
        <color indexed="8"/>
        <rFont val="Times New Roman"/>
        <family val="1"/>
      </rPr>
      <t xml:space="preserve">  </t>
    </r>
    <r>
      <rPr>
        <sz val="12"/>
        <color indexed="8"/>
        <rFont val="ＭＳ 明朝"/>
        <family val="1"/>
      </rPr>
      <t>前各号のほか、乙がこの契約に基づく義務を履行しないとき、あるいは、この契約
　　条項に違反したとき。</t>
    </r>
  </si>
  <si>
    <t>２　前項の規定により契約が解除したとき、甲は履行済の部分について相当と認める額を
　除き、乙に対して委託料の返還を求める事ができる。</t>
  </si>
  <si>
    <r>
      <t>第１０条</t>
    </r>
    <r>
      <rPr>
        <sz val="12"/>
        <rFont val="Times New Roman"/>
        <family val="1"/>
      </rPr>
      <t>    </t>
    </r>
    <r>
      <rPr>
        <sz val="12"/>
        <rFont val="ＭＳ 明朝"/>
        <family val="1"/>
      </rPr>
      <t>甲は、乙から毎月提出される利用者からの通報内容の記録等に関する報告書と併
　せて提出される請求書により支払いすること。</t>
    </r>
  </si>
  <si>
    <t>２　甲は、前項の規定による業務委託料の請求があったときは、請求をうけた日から３０
　日以内に委託業務料を支払わなければならない。</t>
  </si>
  <si>
    <r>
      <t>第１１条</t>
    </r>
    <r>
      <rPr>
        <sz val="12"/>
        <color indexed="8"/>
        <rFont val="Times New Roman"/>
        <family val="1"/>
      </rPr>
      <t xml:space="preserve">    </t>
    </r>
    <r>
      <rPr>
        <sz val="12"/>
        <color indexed="8"/>
        <rFont val="ＭＳ 明朝"/>
        <family val="1"/>
      </rPr>
      <t>乙はこの契約に関する帳簿及び関係書類を当該年度終了後、５年間保存しなけれ
　ばならない。</t>
    </r>
  </si>
  <si>
    <t>宮古島市長　　殿</t>
  </si>
  <si>
    <t>請求書の振込先の委任について</t>
  </si>
  <si>
    <t>　　みだしのことについて、請求書の振込先が契約書の業者名と一致しないことについて</t>
  </si>
  <si>
    <t>　振込先の委任の届け出をします。</t>
  </si>
  <si>
    <t>　１、理由　　　　</t>
  </si>
  <si>
    <t>　　当事業所は、支店（所）です。経理については本部が管理していますので、請求書の</t>
  </si>
  <si>
    <t>　振込先を本部の口座に指定したい。</t>
  </si>
  <si>
    <t>　２、代理人について</t>
  </si>
  <si>
    <t>　　　　　　　　　　　　　　　　　　　　　　　　　　　　　　　　　</t>
  </si>
  <si>
    <t>代理人住所</t>
  </si>
  <si>
    <t>　　　　　　　　　　　　　　　　　　　　　　　　　　　　　　　</t>
  </si>
  <si>
    <t>代理人氏名</t>
  </si>
  <si>
    <t>印</t>
  </si>
  <si>
    <t>　　　　　　　　　　　　　　　　　　　　　　　　　　　　　　　　　　　</t>
  </si>
  <si>
    <t>連絡先</t>
  </si>
  <si>
    <t>委託者住所</t>
  </si>
  <si>
    <t>　　　　</t>
  </si>
  <si>
    <t>委任者氏名・名称　　　　　　　　　　　　　　　　　　　　　　　　</t>
  </si>
  <si>
    <t>　印</t>
  </si>
  <si>
    <t>　　　　　　　　　　　　　　　　　　　　　　　　　　　　　　　　</t>
  </si>
  <si>
    <t>委任者連絡先</t>
  </si>
  <si>
    <t>平成２７年　　月　　日</t>
  </si>
  <si>
    <t>様式第１号（第7条関係）</t>
  </si>
  <si>
    <t>宮 古 島 市 高 齢 者 見 守 り 事 業 申 請 書</t>
  </si>
  <si>
    <t>年　　　　月　　　　日</t>
  </si>
  <si>
    <t>宮古島市長　　様</t>
  </si>
  <si>
    <t>申込者</t>
  </si>
  <si>
    <t>氏　名</t>
  </si>
  <si>
    <t>住　所</t>
  </si>
  <si>
    <t>電話番号</t>
  </si>
  <si>
    <t>利用者との続柄</t>
  </si>
  <si>
    <t>下記のとおり利用の申込みをします。</t>
  </si>
  <si>
    <t>ふりがな</t>
  </si>
  <si>
    <t>生年月日</t>
  </si>
  <si>
    <t>明治・大正・昭和　　年　　　月　　　日生</t>
  </si>
  <si>
    <t>印</t>
  </si>
  <si>
    <t>（　　　　歳）</t>
  </si>
  <si>
    <t>〒</t>
  </si>
  <si>
    <t>介護度（※</t>
  </si>
  <si>
    <t>　□要支援１　　□要支援２　□要介護１　　□要介護２　　□要介護３　　□要介護４　　□要介護５</t>
  </si>
  <si>
    <t>介護認定期間</t>
  </si>
  <si>
    <t>　　　　年　　　　月　　　　日　　　　　～　　　　　年　　　　月　　　　　日</t>
  </si>
  <si>
    <t>家族の状況</t>
  </si>
  <si>
    <t>　　　　氏　　　　　名</t>
  </si>
  <si>
    <t>続柄</t>
  </si>
  <si>
    <t>年齢</t>
  </si>
  <si>
    <t>住所</t>
  </si>
  <si>
    <t>住　　　　所</t>
  </si>
  <si>
    <t>（緊急時の連絡先</t>
  </si>
  <si>
    <t>も兼ねています。</t>
  </si>
  <si>
    <t>同居していない人</t>
  </si>
  <si>
    <t>も記入して下さい）</t>
  </si>
  <si>
    <t>かかりつけ</t>
  </si>
  <si>
    <t>　　　名　　　　　　称</t>
  </si>
  <si>
    <t>医療機関</t>
  </si>
  <si>
    <t>　　　所　　在　　地</t>
  </si>
  <si>
    <t>　　　電　話　番　号</t>
  </si>
  <si>
    <t>　利　用　目　的</t>
  </si>
  <si>
    <t>　居宅介護支援</t>
  </si>
  <si>
    <t>　事　　業　　者</t>
  </si>
  <si>
    <t>　担当ケア</t>
  </si>
  <si>
    <t>　マネージャー</t>
  </si>
  <si>
    <t>宮古島市緊急</t>
  </si>
  <si>
    <t>　　　　　　　　　１　　設置している</t>
  </si>
  <si>
    <t>２　　設置していない</t>
  </si>
  <si>
    <t>通報システム設置</t>
  </si>
  <si>
    <t>訪問介護事業者</t>
  </si>
  <si>
    <t>特記事項</t>
  </si>
  <si>
    <t>鍵ボックス暗証番号4桁でお願いします</t>
  </si>
  <si>
    <t>このサービスの利用申込にあたり、サービス実施の適否の確認に必要な情報を表示することに同意します。</t>
  </si>
  <si>
    <t>また、利用者の居宅にケアコール端末を設置することに同意します。</t>
  </si>
  <si>
    <t>申請書にある訪問介護事業者が定期的に訪問することに同意します。</t>
  </si>
  <si>
    <t>様式第6号(第11条関係)</t>
  </si>
  <si>
    <t>月</t>
  </si>
  <si>
    <t>宮古島市長</t>
  </si>
  <si>
    <t>様</t>
  </si>
  <si>
    <t>電　話</t>
  </si>
  <si>
    <t>宮古島市高齢者見守り事業利用変更(辞退)申請書</t>
  </si>
  <si>
    <t>宮古島市高齢者見守り事業の利用について、下記のとおり変更（辞退）</t>
  </si>
  <si>
    <t xml:space="preserve"> を申請します。</t>
  </si>
  <si>
    <t>記</t>
  </si>
  <si>
    <t>変更(辞退)年月日</t>
  </si>
  <si>
    <t>変更(辞退)理由</t>
  </si>
  <si>
    <t>　</t>
  </si>
  <si>
    <t>　委託します。</t>
  </si>
  <si>
    <t>　　私は、上記の者を代理人と定め、月々の宮古島市高齢者見守り事業委託料の受領を</t>
  </si>
  <si>
    <t>　※毎月報告は、報告書、訪問記録、請求書を翌月10日まで宮古島市に提出</t>
  </si>
  <si>
    <t>合計</t>
  </si>
  <si>
    <t>宮古島市高齢者見守り事業業務</t>
  </si>
  <si>
    <t>委託費として</t>
  </si>
  <si>
    <t>今日は、天気がいいので庭の草むしりをし、これからゆっくりおやつを食べたい。きのうは、孫が訪ねて楽しかった</t>
  </si>
  <si>
    <t>昨日から気分が悪くて､食事があまり取れないので、今日は朝からずっと寝ている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</si>
</sst>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quot;¥&quot;#,##0_);[Red]\(&quot;¥&quot;#,##0\)"/>
    <numFmt numFmtId="178" formatCode="&quot;H&quot;0"/>
    <numFmt numFmtId="179" formatCode="#,##0\ &quot;円&quot;"/>
  </numFmts>
  <fonts count="6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2"/>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2"/>
      <name val="ＭＳ Ｐゴシック"/>
      <family val="3"/>
    </font>
    <font>
      <b/>
      <sz val="11"/>
      <name val="ＭＳ Ｐゴシック"/>
      <family val="3"/>
    </font>
    <font>
      <sz val="16"/>
      <name val="ＭＳ Ｐゴシック"/>
      <family val="3"/>
    </font>
    <font>
      <sz val="20"/>
      <name val="ＭＳ Ｐゴシック"/>
      <family val="3"/>
    </font>
    <font>
      <sz val="11"/>
      <name val="ＭＳ ゴシック"/>
      <family val="3"/>
    </font>
    <font>
      <sz val="14"/>
      <name val="ＭＳ Ｐゴシック"/>
      <family val="3"/>
    </font>
    <font>
      <sz val="11"/>
      <name val="ＭＳ Ｐ明朝"/>
      <family val="1"/>
    </font>
    <font>
      <b/>
      <sz val="14"/>
      <name val="ＭＳ Ｐ明朝"/>
      <family val="1"/>
    </font>
    <font>
      <sz val="12"/>
      <name val="ＭＳ Ｐ明朝"/>
      <family val="1"/>
    </font>
    <font>
      <sz val="14"/>
      <name val="ＭＳ Ｐ明朝"/>
      <family val="1"/>
    </font>
    <font>
      <b/>
      <sz val="14"/>
      <name val="ＭＳ 明朝"/>
      <family val="1"/>
    </font>
    <font>
      <b/>
      <sz val="14"/>
      <name val="Century"/>
      <family val="1"/>
    </font>
    <font>
      <sz val="10.5"/>
      <name val="ＭＳ 明朝"/>
      <family val="1"/>
    </font>
    <font>
      <sz val="12"/>
      <name val="ＭＳ 明朝"/>
      <family val="1"/>
    </font>
    <font>
      <sz val="12"/>
      <name val="Century"/>
      <family val="1"/>
    </font>
    <font>
      <b/>
      <sz val="10.5"/>
      <name val="Century"/>
      <family val="1"/>
    </font>
    <font>
      <sz val="10.5"/>
      <name val="Century"/>
      <family val="1"/>
    </font>
    <font>
      <sz val="11"/>
      <name val="ＭＳ 明朝"/>
      <family val="1"/>
    </font>
    <font>
      <sz val="12"/>
      <name val="Times New Roman"/>
      <family val="1"/>
    </font>
    <font>
      <sz val="12"/>
      <color indexed="8"/>
      <name val="ＭＳ 明朝"/>
      <family val="1"/>
    </font>
    <font>
      <sz val="12"/>
      <color indexed="8"/>
      <name val="ＭＳ Ｐ明朝"/>
      <family val="1"/>
    </font>
    <font>
      <sz val="12"/>
      <color indexed="8"/>
      <name val="Times New Roman"/>
      <family val="1"/>
    </font>
    <font>
      <sz val="12"/>
      <color indexed="8"/>
      <name val="Century"/>
      <family val="1"/>
    </font>
    <font>
      <sz val="10.5"/>
      <color indexed="8"/>
      <name val="Century"/>
      <family val="1"/>
    </font>
    <font>
      <sz val="11"/>
      <color indexed="8"/>
      <name val="ＭＳ 明朝"/>
      <family val="1"/>
    </font>
    <font>
      <sz val="18"/>
      <color indexed="8"/>
      <name val="ＭＳ 明朝"/>
      <family val="1"/>
    </font>
    <font>
      <u val="single"/>
      <sz val="8"/>
      <name val="ＭＳ Ｐゴシック"/>
      <family val="3"/>
    </font>
    <font>
      <sz val="11"/>
      <color indexed="12"/>
      <name val="ＭＳ Ｐ明朝"/>
      <family val="1"/>
    </font>
    <font>
      <b/>
      <sz val="11"/>
      <name val="ＭＳ Ｐ明朝"/>
      <family val="1"/>
    </font>
    <font>
      <b/>
      <sz val="11"/>
      <color indexed="12"/>
      <name val="ＭＳ Ｐ明朝"/>
      <family val="1"/>
    </font>
    <font>
      <b/>
      <sz val="12"/>
      <color indexed="8"/>
      <name val="ＭＳ Ｐゴシック"/>
      <family val="3"/>
    </font>
    <font>
      <sz val="11"/>
      <color indexed="8"/>
      <name val="Calibri"/>
      <family val="2"/>
    </font>
    <font>
      <b/>
      <sz val="16"/>
      <name val="ＭＳ Ｐ明朝"/>
      <family val="1"/>
    </font>
    <font>
      <b/>
      <sz val="16"/>
      <name val="ＭＳ Ｐゴシック"/>
      <family val="3"/>
    </font>
    <font>
      <sz val="12"/>
      <color indexed="8"/>
      <name val="Calibri"/>
      <family val="2"/>
    </font>
    <font>
      <sz val="11"/>
      <color theme="1"/>
      <name val="ＭＳ 明朝"/>
      <family val="1"/>
    </font>
    <font>
      <sz val="12"/>
      <color theme="1"/>
      <name val="ＭＳ 明朝"/>
      <family val="1"/>
    </font>
    <font>
      <sz val="18"/>
      <color theme="1"/>
      <name val="ＭＳ 明朝"/>
      <family val="1"/>
    </font>
    <font>
      <b/>
      <sz val="12"/>
      <color theme="1"/>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rgb="FFEEFBAF"/>
        <bgColor indexed="64"/>
      </patternFill>
    </fill>
    <fill>
      <patternFill patternType="solid">
        <fgColor rgb="FFFFFF99"/>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medium"/>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double"/>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double"/>
    </border>
    <border>
      <left style="thin"/>
      <right style="medium"/>
      <top>
        <color indexed="63"/>
      </top>
      <bottom style="medium"/>
    </border>
    <border>
      <left style="medium"/>
      <right style="thin"/>
      <top>
        <color indexed="63"/>
      </top>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medium"/>
      <right style="thin"/>
      <top style="thin"/>
      <bottom style="double"/>
    </border>
    <border>
      <left style="medium"/>
      <right style="thin"/>
      <top>
        <color indexed="63"/>
      </top>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medium"/>
      <bottom style="thin"/>
    </border>
    <border>
      <left style="medium"/>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color indexed="63"/>
      </left>
      <right style="medium"/>
      <top style="medium"/>
      <bottom style="thin"/>
    </border>
    <border>
      <left style="medium"/>
      <right style="thin"/>
      <top>
        <color indexed="63"/>
      </top>
      <bottom>
        <color indexed="63"/>
      </bottom>
    </border>
    <border>
      <left>
        <color indexed="63"/>
      </left>
      <right style="medium"/>
      <top>
        <color indexed="63"/>
      </top>
      <bottom style="thin"/>
    </border>
    <border>
      <left style="thin"/>
      <right style="thin"/>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style="thin"/>
      <bottom style="mediu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58">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5" fillId="0" borderId="0" xfId="0" applyFont="1" applyAlignment="1">
      <alignment vertical="center"/>
    </xf>
    <xf numFmtId="0" fontId="0" fillId="1" borderId="10" xfId="0" applyFill="1" applyBorder="1" applyAlignment="1">
      <alignment horizontal="center" vertical="center"/>
    </xf>
    <xf numFmtId="0" fontId="30" fillId="0" borderId="10" xfId="0" applyFont="1" applyBorder="1" applyAlignment="1">
      <alignment horizontal="right" vertical="center"/>
    </xf>
    <xf numFmtId="0" fontId="24" fillId="0" borderId="10" xfId="0" applyFont="1" applyBorder="1" applyAlignment="1">
      <alignment vertical="center"/>
    </xf>
    <xf numFmtId="0" fontId="0" fillId="0" borderId="17" xfId="0" applyBorder="1" applyAlignment="1">
      <alignment vertical="center"/>
    </xf>
    <xf numFmtId="0" fontId="30" fillId="0" borderId="13" xfId="0" applyFont="1" applyBorder="1" applyAlignment="1">
      <alignment horizontal="right" vertical="center"/>
    </xf>
    <xf numFmtId="0" fontId="0" fillId="0" borderId="18" xfId="0" applyBorder="1" applyAlignment="1">
      <alignment vertical="center"/>
    </xf>
    <xf numFmtId="0" fontId="0" fillId="24" borderId="0" xfId="0" applyFill="1" applyBorder="1" applyAlignment="1">
      <alignment vertical="center"/>
    </xf>
    <xf numFmtId="0" fontId="0" fillId="1" borderId="19" xfId="0" applyFill="1" applyBorder="1" applyAlignment="1">
      <alignment vertical="center"/>
    </xf>
    <xf numFmtId="0" fontId="30" fillId="25" borderId="10" xfId="0" applyFont="1" applyFill="1" applyBorder="1" applyAlignment="1">
      <alignment horizontal="right" vertical="center"/>
    </xf>
    <xf numFmtId="0" fontId="0" fillId="0" borderId="10" xfId="0" applyBorder="1" applyAlignment="1">
      <alignment horizontal="center" vertic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left" vertical="center" wrapText="1"/>
    </xf>
    <xf numFmtId="0" fontId="0" fillId="0" borderId="22" xfId="0" applyBorder="1" applyAlignment="1">
      <alignment horizontal="center" vertical="center"/>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0" fillId="0" borderId="24" xfId="0" applyBorder="1" applyAlignment="1">
      <alignment horizontal="center" vertical="center"/>
    </xf>
    <xf numFmtId="0" fontId="20" fillId="0" borderId="0" xfId="0" applyFont="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20" fontId="0" fillId="24" borderId="10" xfId="0" applyNumberFormat="1" applyFill="1"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1" borderId="30" xfId="0" applyFill="1" applyBorder="1" applyAlignment="1">
      <alignment horizontal="center" vertical="center"/>
    </xf>
    <xf numFmtId="0" fontId="0" fillId="24" borderId="0" xfId="0" applyFill="1" applyBorder="1" applyAlignment="1">
      <alignment horizontal="center" vertical="center"/>
    </xf>
    <xf numFmtId="0" fontId="0" fillId="24" borderId="19" xfId="0" applyFill="1" applyBorder="1" applyAlignment="1">
      <alignment horizontal="center" vertical="center"/>
    </xf>
    <xf numFmtId="0" fontId="0" fillId="1" borderId="19" xfId="0" applyFill="1" applyBorder="1" applyAlignment="1">
      <alignment horizontal="center" vertical="center"/>
    </xf>
    <xf numFmtId="20" fontId="0" fillId="24" borderId="15" xfId="0" applyNumberFormat="1" applyFill="1" applyBorder="1" applyAlignment="1">
      <alignment horizontal="center" vertical="center"/>
    </xf>
    <xf numFmtId="0" fontId="0" fillId="24" borderId="10" xfId="0" applyFill="1"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0" xfId="0" applyAlignment="1">
      <alignment vertical="center"/>
    </xf>
    <xf numFmtId="0" fontId="25" fillId="0" borderId="0" xfId="0" applyFont="1" applyAlignment="1">
      <alignment horizontal="right" vertical="center"/>
    </xf>
    <xf numFmtId="0" fontId="0" fillId="0" borderId="0" xfId="0" applyAlignment="1">
      <alignment horizontal="right" vertical="center"/>
    </xf>
    <xf numFmtId="0" fontId="0" fillId="0" borderId="23"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0" fillId="0" borderId="0" xfId="0" applyAlignment="1">
      <alignment horizontal="left" vertical="center"/>
    </xf>
    <xf numFmtId="0" fontId="31" fillId="0" borderId="33"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1" fillId="0" borderId="34"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31" fillId="0" borderId="0" xfId="0" applyFont="1" applyAlignment="1" applyProtection="1">
      <alignment vertical="center"/>
      <protection locked="0"/>
    </xf>
    <xf numFmtId="0" fontId="33" fillId="0" borderId="31" xfId="0" applyFont="1" applyBorder="1" applyAlignment="1" applyProtection="1">
      <alignment horizontal="center" vertical="center"/>
      <protection locked="0"/>
    </xf>
    <xf numFmtId="0" fontId="31" fillId="0" borderId="36" xfId="0" applyFont="1" applyBorder="1" applyAlignment="1" applyProtection="1">
      <alignment horizontal="center" vertical="center"/>
      <protection locked="0"/>
    </xf>
    <xf numFmtId="0" fontId="31" fillId="0" borderId="37" xfId="0" applyFont="1" applyBorder="1" applyAlignment="1" applyProtection="1">
      <alignment horizontal="center" vertical="center"/>
      <protection locked="0"/>
    </xf>
    <xf numFmtId="0" fontId="31" fillId="0" borderId="38"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0" xfId="0" applyFont="1" applyAlignment="1" applyProtection="1">
      <alignment horizontal="left" vertical="center" wrapText="1"/>
      <protection locked="0"/>
    </xf>
    <xf numFmtId="0" fontId="31" fillId="0" borderId="20"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0" xfId="0" applyFont="1" applyAlignment="1" applyProtection="1">
      <alignment horizontal="left" vertical="center"/>
      <protection locked="0"/>
    </xf>
    <xf numFmtId="0" fontId="31" fillId="0" borderId="0" xfId="0" applyFont="1" applyAlignment="1" applyProtection="1">
      <alignment vertical="center" wrapText="1"/>
      <protection locked="0"/>
    </xf>
    <xf numFmtId="0" fontId="31" fillId="0" borderId="0" xfId="0" applyFont="1" applyBorder="1" applyAlignment="1" applyProtection="1">
      <alignment horizontal="center" vertical="center"/>
      <protection locked="0"/>
    </xf>
    <xf numFmtId="0" fontId="33"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31" fillId="0" borderId="39" xfId="0" applyFont="1" applyBorder="1" applyAlignment="1" applyProtection="1">
      <alignment horizontal="center" vertical="center"/>
      <protection locked="0"/>
    </xf>
    <xf numFmtId="0" fontId="31" fillId="0" borderId="40" xfId="0" applyFont="1" applyBorder="1" applyAlignment="1" applyProtection="1">
      <alignment horizontal="center" vertical="center"/>
      <protection locked="0"/>
    </xf>
    <xf numFmtId="0" fontId="31" fillId="0" borderId="41" xfId="0" applyFont="1" applyBorder="1" applyAlignment="1" applyProtection="1">
      <alignment horizontal="center" vertical="center"/>
      <protection locked="0"/>
    </xf>
    <xf numFmtId="0" fontId="31" fillId="0" borderId="42" xfId="0" applyFont="1" applyBorder="1" applyAlignment="1" applyProtection="1">
      <alignment horizontal="center" vertical="center"/>
      <protection locked="0"/>
    </xf>
    <xf numFmtId="0" fontId="31" fillId="0" borderId="43" xfId="0" applyFont="1" applyBorder="1" applyAlignment="1" applyProtection="1">
      <alignment horizontal="center" vertical="center"/>
      <protection locked="0"/>
    </xf>
    <xf numFmtId="0" fontId="31" fillId="0" borderId="44" xfId="0" applyFont="1" applyBorder="1" applyAlignment="1" applyProtection="1">
      <alignment horizontal="center" vertical="center"/>
      <protection locked="0"/>
    </xf>
    <xf numFmtId="0" fontId="31" fillId="0" borderId="45" xfId="0" applyFont="1" applyBorder="1" applyAlignment="1" applyProtection="1">
      <alignment horizontal="center" vertical="center"/>
      <protection locked="0"/>
    </xf>
    <xf numFmtId="0" fontId="31" fillId="0" borderId="0" xfId="0" applyFont="1" applyBorder="1" applyAlignment="1" applyProtection="1">
      <alignment horizontal="left" vertical="center"/>
      <protection locked="0"/>
    </xf>
    <xf numFmtId="0" fontId="31" fillId="0" borderId="0" xfId="0" applyFont="1" applyAlignment="1" applyProtection="1">
      <alignment vertical="center"/>
      <protection locked="0"/>
    </xf>
    <xf numFmtId="0" fontId="33" fillId="0" borderId="0" xfId="0" applyFont="1" applyAlignment="1" applyProtection="1">
      <alignment horizontal="center" vertical="center"/>
      <protection locked="0"/>
    </xf>
    <xf numFmtId="0" fontId="31" fillId="0" borderId="0" xfId="0" applyFont="1" applyBorder="1" applyAlignment="1" applyProtection="1">
      <alignment vertical="center"/>
      <protection locked="0"/>
    </xf>
    <xf numFmtId="0" fontId="32" fillId="0" borderId="0" xfId="0" applyFont="1" applyBorder="1" applyAlignment="1" applyProtection="1">
      <alignment vertical="center"/>
      <protection locked="0"/>
    </xf>
    <xf numFmtId="0" fontId="33" fillId="0" borderId="0" xfId="0" applyFont="1" applyBorder="1" applyAlignment="1" applyProtection="1">
      <alignment/>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horizontal="right" vertical="center"/>
      <protection locked="0"/>
    </xf>
    <xf numFmtId="6" fontId="34" fillId="0" borderId="0" xfId="49" applyNumberFormat="1" applyFont="1" applyBorder="1" applyAlignment="1" applyProtection="1">
      <alignment horizontal="left" vertical="center"/>
      <protection locked="0"/>
    </xf>
    <xf numFmtId="0" fontId="0" fillId="0" borderId="0" xfId="0" applyBorder="1" applyAlignment="1" applyProtection="1">
      <alignment vertical="center"/>
      <protection locked="0"/>
    </xf>
    <xf numFmtId="49" fontId="31" fillId="0" borderId="0" xfId="0" applyNumberFormat="1" applyFont="1" applyBorder="1" applyAlignment="1" applyProtection="1">
      <alignment horizontal="center" vertical="center"/>
      <protection locked="0"/>
    </xf>
    <xf numFmtId="0" fontId="31" fillId="0" borderId="0" xfId="0" applyFont="1" applyBorder="1" applyAlignment="1" applyProtection="1">
      <alignment horizontal="left" vertical="center" wrapText="1"/>
      <protection locked="0"/>
    </xf>
    <xf numFmtId="0" fontId="31" fillId="0" borderId="0" xfId="0" applyFont="1" applyBorder="1" applyAlignment="1" applyProtection="1">
      <alignment vertical="center" wrapText="1"/>
      <protection locked="0"/>
    </xf>
    <xf numFmtId="0" fontId="33" fillId="0" borderId="0" xfId="0" applyFont="1" applyBorder="1" applyAlignment="1" applyProtection="1">
      <alignment vertical="center"/>
      <protection locked="0"/>
    </xf>
    <xf numFmtId="38" fontId="31" fillId="0" borderId="0" xfId="49" applyFont="1" applyBorder="1" applyAlignment="1" applyProtection="1">
      <alignment horizontal="center" vertical="center"/>
      <protection locked="0"/>
    </xf>
    <xf numFmtId="38" fontId="31" fillId="0" borderId="0" xfId="0" applyNumberFormat="1" applyFont="1" applyBorder="1" applyAlignment="1" applyProtection="1">
      <alignment horizontal="center" vertical="center"/>
      <protection locked="0"/>
    </xf>
    <xf numFmtId="0" fontId="31" fillId="0" borderId="46" xfId="0" applyFont="1" applyBorder="1" applyAlignment="1" applyProtection="1">
      <alignment horizontal="center" vertical="center"/>
      <protection/>
    </xf>
    <xf numFmtId="0" fontId="31" fillId="0" borderId="33" xfId="0" applyFont="1" applyBorder="1" applyAlignment="1" applyProtection="1">
      <alignment horizontal="center" vertical="center"/>
      <protection/>
    </xf>
    <xf numFmtId="38" fontId="31" fillId="0" borderId="33" xfId="49" applyFont="1" applyBorder="1" applyAlignment="1" applyProtection="1">
      <alignment horizontal="right" vertical="center"/>
      <protection/>
    </xf>
    <xf numFmtId="38" fontId="31" fillId="0" borderId="47" xfId="49" applyFont="1" applyBorder="1" applyAlignment="1" applyProtection="1">
      <alignment horizontal="right" vertical="center"/>
      <protection/>
    </xf>
    <xf numFmtId="38" fontId="31" fillId="0" borderId="37" xfId="49" applyFont="1" applyBorder="1" applyAlignment="1" applyProtection="1">
      <alignment horizontal="right" vertical="center"/>
      <protection/>
    </xf>
    <xf numFmtId="38" fontId="31" fillId="0" borderId="48" xfId="49" applyFont="1" applyBorder="1" applyAlignment="1" applyProtection="1">
      <alignment horizontal="right" vertical="center"/>
      <protection/>
    </xf>
    <xf numFmtId="0" fontId="31" fillId="0" borderId="49" xfId="0" applyFont="1" applyBorder="1" applyAlignment="1" applyProtection="1">
      <alignment horizontal="center" vertical="center"/>
      <protection/>
    </xf>
    <xf numFmtId="0" fontId="31" fillId="0" borderId="22" xfId="0" applyFont="1" applyBorder="1" applyAlignment="1" applyProtection="1">
      <alignment horizontal="center" vertical="center"/>
      <protection/>
    </xf>
    <xf numFmtId="38" fontId="31" fillId="0" borderId="22" xfId="49" applyFont="1" applyBorder="1" applyAlignment="1" applyProtection="1">
      <alignment vertical="center"/>
      <protection/>
    </xf>
    <xf numFmtId="0" fontId="31" fillId="0" borderId="50" xfId="0" applyFont="1" applyBorder="1" applyAlignment="1" applyProtection="1">
      <alignment horizontal="center" vertical="center"/>
      <protection/>
    </xf>
    <xf numFmtId="0" fontId="31" fillId="0" borderId="34" xfId="0" applyFont="1" applyBorder="1" applyAlignment="1" applyProtection="1">
      <alignment horizontal="center" vertical="center"/>
      <protection/>
    </xf>
    <xf numFmtId="0" fontId="31" fillId="0" borderId="51" xfId="0" applyFont="1" applyBorder="1" applyAlignment="1" applyProtection="1">
      <alignment horizontal="center" vertical="center"/>
      <protection/>
    </xf>
    <xf numFmtId="0" fontId="31" fillId="0" borderId="35" xfId="0" applyFont="1" applyBorder="1" applyAlignment="1" applyProtection="1">
      <alignment horizontal="center" vertical="center"/>
      <protection/>
    </xf>
    <xf numFmtId="38" fontId="31" fillId="0" borderId="52" xfId="0" applyNumberFormat="1" applyFont="1" applyBorder="1" applyAlignment="1" applyProtection="1">
      <alignment horizontal="right" vertical="center"/>
      <protection/>
    </xf>
    <xf numFmtId="0" fontId="31" fillId="0" borderId="53" xfId="0" applyFont="1" applyBorder="1" applyAlignment="1" applyProtection="1">
      <alignment horizontal="right" vertical="center"/>
      <protection/>
    </xf>
    <xf numFmtId="0" fontId="31" fillId="0" borderId="54" xfId="0" applyFont="1" applyBorder="1" applyAlignment="1" applyProtection="1">
      <alignment horizontal="right" vertical="center"/>
      <protection/>
    </xf>
    <xf numFmtId="177" fontId="34" fillId="0" borderId="13" xfId="49" applyNumberFormat="1" applyFont="1" applyBorder="1" applyAlignment="1" applyProtection="1">
      <alignment horizontal="center" vertical="center"/>
      <protection/>
    </xf>
    <xf numFmtId="177" fontId="0" fillId="0" borderId="13" xfId="0" applyNumberFormat="1" applyBorder="1" applyAlignment="1" applyProtection="1">
      <alignment horizontal="center" vertical="center"/>
      <protection/>
    </xf>
    <xf numFmtId="0" fontId="0" fillId="0" borderId="0" xfId="0" applyAlignment="1" applyProtection="1">
      <alignment vertical="center"/>
      <protection locked="0"/>
    </xf>
    <xf numFmtId="0" fontId="0" fillId="26" borderId="24" xfId="0" applyFill="1" applyBorder="1" applyAlignment="1" applyProtection="1">
      <alignment horizontal="center" vertical="center" wrapText="1"/>
      <protection locked="0"/>
    </xf>
    <xf numFmtId="178" fontId="28" fillId="0" borderId="15" xfId="0" applyNumberFormat="1" applyFont="1" applyBorder="1" applyAlignment="1" applyProtection="1">
      <alignment horizontal="center" vertical="center"/>
      <protection locked="0"/>
    </xf>
    <xf numFmtId="178" fontId="28" fillId="0" borderId="10" xfId="0" applyNumberFormat="1"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27" borderId="23" xfId="0" applyFill="1" applyBorder="1" applyAlignment="1" applyProtection="1">
      <alignment horizontal="center" vertical="center"/>
      <protection locked="0"/>
    </xf>
    <xf numFmtId="0" fontId="0" fillId="27" borderId="12" xfId="0" applyFill="1" applyBorder="1" applyAlignment="1" applyProtection="1">
      <alignment horizontal="center" vertical="center"/>
      <protection locked="0"/>
    </xf>
    <xf numFmtId="0" fontId="0" fillId="27" borderId="16" xfId="0" applyFill="1" applyBorder="1" applyAlignment="1" applyProtection="1">
      <alignment horizontal="center" vertical="center"/>
      <protection locked="0"/>
    </xf>
    <xf numFmtId="0" fontId="0" fillId="27" borderId="22" xfId="0" applyFont="1" applyFill="1" applyBorder="1" applyAlignment="1" applyProtection="1">
      <alignment horizontal="center" vertical="center"/>
      <protection locked="0"/>
    </xf>
    <xf numFmtId="0" fontId="0" fillId="27" borderId="22" xfId="0"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27" borderId="22" xfId="0" applyFont="1" applyFill="1" applyBorder="1" applyAlignment="1" applyProtection="1">
      <alignment horizontal="center" vertical="center"/>
      <protection locked="0"/>
    </xf>
    <xf numFmtId="0" fontId="0" fillId="0" borderId="10" xfId="0"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Border="1" applyAlignment="1" applyProtection="1">
      <alignment vertical="center"/>
      <protection locked="0"/>
    </xf>
    <xf numFmtId="0" fontId="26" fillId="0" borderId="0" xfId="0" applyFont="1" applyBorder="1" applyAlignment="1" applyProtection="1">
      <alignment horizontal="center" vertical="center"/>
      <protection locked="0"/>
    </xf>
    <xf numFmtId="0" fontId="0" fillId="4" borderId="0" xfId="0" applyFill="1" applyAlignment="1" applyProtection="1">
      <alignment vertical="center"/>
      <protection/>
    </xf>
    <xf numFmtId="38" fontId="26" fillId="26" borderId="23" xfId="49" applyFont="1" applyFill="1" applyBorder="1" applyAlignment="1" applyProtection="1">
      <alignment horizontal="right" vertical="center"/>
      <protection/>
    </xf>
    <xf numFmtId="38" fontId="26" fillId="26" borderId="12" xfId="49" applyFont="1" applyFill="1" applyBorder="1" applyAlignment="1" applyProtection="1">
      <alignment horizontal="right" vertical="center"/>
      <protection/>
    </xf>
    <xf numFmtId="0" fontId="26" fillId="26" borderId="16" xfId="0" applyFont="1" applyFill="1" applyBorder="1" applyAlignment="1" applyProtection="1">
      <alignment vertical="center"/>
      <protection/>
    </xf>
    <xf numFmtId="0" fontId="0" fillId="0" borderId="0" xfId="0" applyAlignment="1" applyProtection="1">
      <alignment vertical="center"/>
      <protection/>
    </xf>
    <xf numFmtId="0" fontId="0" fillId="17" borderId="0" xfId="0" applyFill="1" applyAlignment="1" applyProtection="1">
      <alignment vertical="center"/>
      <protection/>
    </xf>
    <xf numFmtId="0" fontId="27" fillId="4" borderId="15" xfId="0" applyFont="1" applyFill="1" applyBorder="1" applyAlignment="1" applyProtection="1">
      <alignment horizontal="center" vertical="center"/>
      <protection/>
    </xf>
    <xf numFmtId="0" fontId="27" fillId="4" borderId="10" xfId="0" applyFont="1" applyFill="1" applyBorder="1" applyAlignment="1" applyProtection="1">
      <alignment horizontal="center" vertical="center"/>
      <protection/>
    </xf>
    <xf numFmtId="0" fontId="27" fillId="4" borderId="17" xfId="0" applyFont="1" applyFill="1" applyBorder="1" applyAlignment="1" applyProtection="1">
      <alignment horizontal="center" vertical="center"/>
      <protection/>
    </xf>
    <xf numFmtId="0" fontId="28" fillId="0" borderId="10" xfId="0" applyFont="1" applyBorder="1" applyAlignment="1" applyProtection="1">
      <alignment horizontal="center" vertical="center"/>
      <protection/>
    </xf>
    <xf numFmtId="0" fontId="28" fillId="0" borderId="10" xfId="0" applyFont="1" applyBorder="1" applyAlignment="1" applyProtection="1">
      <alignment vertical="center"/>
      <protection/>
    </xf>
    <xf numFmtId="0" fontId="0" fillId="0" borderId="10" xfId="0" applyBorder="1" applyAlignment="1" applyProtection="1">
      <alignment vertical="center"/>
      <protection/>
    </xf>
    <xf numFmtId="0" fontId="0" fillId="0" borderId="17" xfId="0" applyBorder="1" applyAlignment="1" applyProtection="1">
      <alignment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7" xfId="0" applyBorder="1" applyAlignment="1" applyProtection="1">
      <alignment horizontal="center" vertical="center"/>
      <protection/>
    </xf>
    <xf numFmtId="0" fontId="26" fillId="0" borderId="24" xfId="0" applyFont="1" applyBorder="1" applyAlignment="1" applyProtection="1">
      <alignment horizontal="center" vertical="center"/>
      <protection/>
    </xf>
    <xf numFmtId="0" fontId="29" fillId="26" borderId="0" xfId="0" applyFont="1" applyFill="1" applyBorder="1" applyAlignment="1" applyProtection="1">
      <alignment vertical="center"/>
      <protection/>
    </xf>
    <xf numFmtId="0" fontId="23" fillId="0" borderId="0" xfId="0" applyFont="1" applyBorder="1" applyAlignment="1" applyProtection="1" quotePrefix="1">
      <alignment vertical="center"/>
      <protection/>
    </xf>
    <xf numFmtId="0" fontId="0" fillId="0" borderId="0" xfId="0" applyAlignment="1" applyProtection="1">
      <alignment horizontal="left" vertical="center"/>
      <protection/>
    </xf>
    <xf numFmtId="0" fontId="23" fillId="0" borderId="0" xfId="0" applyFont="1" applyFill="1" applyBorder="1" applyAlignment="1" applyProtection="1">
      <alignment horizontal="left" vertical="center"/>
      <protection/>
    </xf>
    <xf numFmtId="0" fontId="35" fillId="0" borderId="0" xfId="0" applyFont="1" applyAlignment="1">
      <alignment horizontal="center" vertical="center"/>
    </xf>
    <xf numFmtId="0" fontId="36" fillId="0" borderId="0" xfId="0" applyFont="1" applyAlignment="1">
      <alignment horizontal="center" vertical="center"/>
    </xf>
    <xf numFmtId="0" fontId="37" fillId="0" borderId="22" xfId="0" applyFont="1" applyBorder="1" applyAlignment="1">
      <alignment horizontal="center" vertical="center" wrapText="1"/>
    </xf>
    <xf numFmtId="0" fontId="38" fillId="0" borderId="15" xfId="0" applyFont="1" applyBorder="1" applyAlignment="1">
      <alignment horizontal="left" vertical="center" wrapText="1"/>
    </xf>
    <xf numFmtId="0" fontId="38" fillId="0" borderId="10" xfId="0" applyFont="1" applyBorder="1" applyAlignment="1">
      <alignment horizontal="left" vertical="center" wrapText="1"/>
    </xf>
    <xf numFmtId="0" fontId="38" fillId="0" borderId="17" xfId="0" applyFont="1" applyBorder="1" applyAlignment="1">
      <alignment horizontal="left" vertical="center" wrapText="1"/>
    </xf>
    <xf numFmtId="0" fontId="38" fillId="0" borderId="14" xfId="0" applyFont="1" applyBorder="1" applyAlignment="1">
      <alignment horizontal="left" vertical="center" wrapText="1"/>
    </xf>
    <xf numFmtId="0" fontId="39" fillId="0" borderId="13" xfId="0" applyFont="1" applyBorder="1" applyAlignment="1">
      <alignment horizontal="left" vertical="center" wrapText="1"/>
    </xf>
    <xf numFmtId="0" fontId="39" fillId="0" borderId="18" xfId="0" applyFont="1" applyBorder="1" applyAlignment="1">
      <alignment horizontal="left" vertical="center" wrapText="1"/>
    </xf>
    <xf numFmtId="0" fontId="37" fillId="0" borderId="22"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12" xfId="0" applyFont="1" applyBorder="1" applyAlignment="1">
      <alignment horizontal="left" vertical="center" wrapText="1"/>
    </xf>
    <xf numFmtId="0" fontId="38" fillId="0" borderId="16" xfId="0" applyFont="1" applyBorder="1" applyAlignment="1">
      <alignment horizontal="left" vertical="center" wrapText="1"/>
    </xf>
    <xf numFmtId="0" fontId="39" fillId="0" borderId="12" xfId="0" applyFont="1" applyBorder="1" applyAlignment="1">
      <alignment horizontal="left" vertical="center" wrapText="1"/>
    </xf>
    <xf numFmtId="0" fontId="39" fillId="0" borderId="16" xfId="0" applyFont="1" applyBorder="1" applyAlignment="1">
      <alignment horizontal="left" vertical="center" wrapText="1"/>
    </xf>
    <xf numFmtId="0" fontId="38" fillId="0" borderId="23" xfId="0" applyFont="1" applyBorder="1" applyAlignment="1">
      <alignment horizontal="justify" vertical="center" wrapText="1"/>
    </xf>
    <xf numFmtId="0" fontId="25" fillId="0" borderId="12" xfId="0" applyFont="1" applyBorder="1" applyAlignment="1">
      <alignment vertical="center"/>
    </xf>
    <xf numFmtId="0" fontId="25" fillId="0" borderId="16" xfId="0" applyFont="1" applyBorder="1" applyAlignment="1">
      <alignment vertical="center"/>
    </xf>
    <xf numFmtId="0" fontId="40" fillId="0" borderId="0" xfId="0" applyFont="1" applyAlignment="1">
      <alignment horizontal="center" vertical="center"/>
    </xf>
    <xf numFmtId="0" fontId="38" fillId="0" borderId="0" xfId="0" applyFont="1" applyAlignment="1">
      <alignment horizontal="left" vertical="center" wrapText="1"/>
    </xf>
    <xf numFmtId="0" fontId="38" fillId="0" borderId="0" xfId="0" applyFont="1" applyAlignment="1">
      <alignment horizontal="left" vertical="center"/>
    </xf>
    <xf numFmtId="0" fontId="38" fillId="0" borderId="0" xfId="0" applyFont="1" applyAlignment="1">
      <alignment horizontal="left" vertical="center"/>
    </xf>
    <xf numFmtId="0" fontId="41" fillId="0" borderId="0" xfId="0" applyFont="1" applyAlignment="1">
      <alignment horizontal="justify" vertical="center"/>
    </xf>
    <xf numFmtId="58" fontId="42" fillId="0" borderId="0" xfId="0" applyNumberFormat="1" applyFont="1" applyAlignment="1">
      <alignment horizontal="center" vertical="center"/>
    </xf>
    <xf numFmtId="58" fontId="38" fillId="0" borderId="0" xfId="0" applyNumberFormat="1" applyFont="1" applyAlignment="1">
      <alignment horizontal="center" vertical="center"/>
    </xf>
    <xf numFmtId="0" fontId="39" fillId="0" borderId="0" xfId="0" applyFont="1" applyAlignment="1">
      <alignment horizontal="justify" vertical="center"/>
    </xf>
    <xf numFmtId="0" fontId="38" fillId="0" borderId="0" xfId="0" applyFont="1" applyAlignment="1">
      <alignment horizontal="center" vertical="center"/>
    </xf>
    <xf numFmtId="0" fontId="0" fillId="0" borderId="0" xfId="0" applyAlignment="1">
      <alignment horizontal="center" vertical="center"/>
    </xf>
    <xf numFmtId="0" fontId="44" fillId="0" borderId="0" xfId="0" applyFont="1" applyAlignment="1">
      <alignment horizontal="left" vertical="center" wrapText="1"/>
    </xf>
    <xf numFmtId="0" fontId="38" fillId="0" borderId="0" xfId="0" applyFont="1" applyAlignment="1">
      <alignment horizontal="justify" vertical="center"/>
    </xf>
    <xf numFmtId="0" fontId="44" fillId="0" borderId="0" xfId="0" applyFont="1" applyAlignment="1">
      <alignment horizontal="justify" vertical="center"/>
    </xf>
    <xf numFmtId="0" fontId="45" fillId="0" borderId="0" xfId="0" applyFont="1" applyAlignment="1">
      <alignment horizontal="left" vertical="center" wrapText="1"/>
    </xf>
    <xf numFmtId="0" fontId="47" fillId="0" borderId="0" xfId="0" applyFont="1" applyAlignment="1">
      <alignment horizontal="left" vertical="center" wrapText="1"/>
    </xf>
    <xf numFmtId="0" fontId="48" fillId="0" borderId="0" xfId="0" applyFont="1" applyAlignment="1">
      <alignment horizontal="justify" vertical="center"/>
    </xf>
    <xf numFmtId="0" fontId="45" fillId="0" borderId="0" xfId="0" applyFont="1" applyAlignment="1">
      <alignment horizontal="left" vertical="center"/>
    </xf>
    <xf numFmtId="0" fontId="47" fillId="0" borderId="0" xfId="0" applyFont="1" applyAlignment="1">
      <alignment horizontal="left" vertical="center"/>
    </xf>
    <xf numFmtId="0" fontId="44" fillId="0" borderId="0" xfId="0" applyFont="1" applyAlignment="1">
      <alignment horizontal="left" vertical="center"/>
    </xf>
    <xf numFmtId="0" fontId="33" fillId="0" borderId="0" xfId="0" applyFont="1" applyAlignment="1">
      <alignment horizontal="left" vertical="center" wrapText="1"/>
    </xf>
    <xf numFmtId="0" fontId="39" fillId="0" borderId="0" xfId="0" applyFont="1" applyAlignment="1">
      <alignment horizontal="left" vertical="center" wrapText="1"/>
    </xf>
    <xf numFmtId="0" fontId="37" fillId="0" borderId="0" xfId="0" applyFont="1" applyAlignment="1">
      <alignment horizontal="justify"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1" fillId="0" borderId="13" xfId="0" applyFont="1" applyBorder="1" applyAlignment="1">
      <alignment vertical="center"/>
    </xf>
    <xf numFmtId="0" fontId="25" fillId="0" borderId="0" xfId="0" applyFont="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vertical="center"/>
    </xf>
    <xf numFmtId="0" fontId="0" fillId="0" borderId="57" xfId="0" applyBorder="1" applyAlignment="1">
      <alignment horizontal="center" vertical="center" textRotation="255"/>
    </xf>
    <xf numFmtId="0" fontId="0" fillId="0" borderId="58" xfId="0" applyBorder="1" applyAlignment="1">
      <alignment horizontal="center" vertical="center" textRotation="255"/>
    </xf>
    <xf numFmtId="0" fontId="22" fillId="0" borderId="57" xfId="0" applyFont="1" applyBorder="1" applyAlignment="1">
      <alignment horizontal="left" vertical="center" indent="1"/>
    </xf>
    <xf numFmtId="0" fontId="0" fillId="0" borderId="59" xfId="0" applyBorder="1" applyAlignment="1">
      <alignment vertical="center"/>
    </xf>
    <xf numFmtId="0" fontId="0" fillId="0" borderId="60" xfId="0" applyBorder="1" applyAlignment="1">
      <alignment vertical="center"/>
    </xf>
    <xf numFmtId="0" fontId="0" fillId="0" borderId="58" xfId="0" applyBorder="1" applyAlignment="1">
      <alignment vertical="center"/>
    </xf>
    <xf numFmtId="0" fontId="0" fillId="0" borderId="61" xfId="0" applyBorder="1" applyAlignment="1">
      <alignment horizontal="center" vertical="center" textRotation="255"/>
    </xf>
    <xf numFmtId="0" fontId="0" fillId="0" borderId="62" xfId="0" applyBorder="1" applyAlignment="1">
      <alignment horizontal="center" vertical="center" textRotation="255"/>
    </xf>
    <xf numFmtId="0" fontId="22" fillId="0" borderId="38" xfId="0" applyFont="1" applyBorder="1" applyAlignment="1">
      <alignment horizontal="left" vertical="center" indent="1"/>
    </xf>
    <xf numFmtId="0" fontId="0" fillId="0" borderId="23" xfId="0" applyBorder="1" applyAlignment="1">
      <alignment vertical="center"/>
    </xf>
    <xf numFmtId="0" fontId="22" fillId="0" borderId="38" xfId="0" applyFont="1" applyBorder="1" applyAlignment="1">
      <alignment horizontal="center" vertical="center"/>
    </xf>
    <xf numFmtId="0" fontId="0" fillId="0" borderId="63" xfId="0" applyBorder="1" applyAlignment="1">
      <alignment horizontal="center" vertical="center" textRotation="255"/>
    </xf>
    <xf numFmtId="0" fontId="0" fillId="0" borderId="32" xfId="0" applyBorder="1" applyAlignment="1">
      <alignment horizontal="center" vertical="center" textRotation="255"/>
    </xf>
    <xf numFmtId="0" fontId="22" fillId="0" borderId="20" xfId="0" applyFont="1" applyBorder="1" applyAlignment="1">
      <alignment horizontal="left" vertical="center" indent="1"/>
    </xf>
    <xf numFmtId="0" fontId="22" fillId="0" borderId="64" xfId="0" applyFont="1" applyBorder="1" applyAlignment="1">
      <alignment horizontal="left" vertical="center" indent="1"/>
    </xf>
    <xf numFmtId="0" fontId="0" fillId="0" borderId="65" xfId="0" applyBorder="1" applyAlignment="1">
      <alignment vertical="center"/>
    </xf>
    <xf numFmtId="0" fontId="0" fillId="0" borderId="32" xfId="0" applyBorder="1" applyAlignment="1">
      <alignment vertical="center"/>
    </xf>
    <xf numFmtId="0" fontId="22" fillId="0" borderId="36" xfId="0" applyFont="1" applyBorder="1" applyAlignment="1">
      <alignment horizontal="center" vertical="center"/>
    </xf>
    <xf numFmtId="0" fontId="0" fillId="0" borderId="47" xfId="0" applyBorder="1" applyAlignment="1">
      <alignment vertical="center"/>
    </xf>
    <xf numFmtId="0" fontId="0" fillId="0" borderId="37" xfId="0" applyBorder="1" applyAlignment="1">
      <alignment vertical="center"/>
    </xf>
    <xf numFmtId="0" fontId="0" fillId="0" borderId="48" xfId="0" applyBorder="1" applyAlignment="1">
      <alignment vertical="center"/>
    </xf>
    <xf numFmtId="0" fontId="22" fillId="0" borderId="59" xfId="0" applyFont="1" applyBorder="1" applyAlignment="1">
      <alignment horizontal="center" vertical="center"/>
    </xf>
    <xf numFmtId="0" fontId="22" fillId="0" borderId="59" xfId="0" applyFont="1" applyBorder="1" applyAlignment="1">
      <alignment vertical="center"/>
    </xf>
    <xf numFmtId="0" fontId="22" fillId="0" borderId="63" xfId="0" applyFont="1" applyBorder="1" applyAlignment="1">
      <alignment horizontal="center" vertical="center"/>
    </xf>
    <xf numFmtId="0" fontId="0" fillId="0" borderId="66" xfId="0" applyBorder="1" applyAlignment="1">
      <alignment vertical="center"/>
    </xf>
    <xf numFmtId="0" fontId="0" fillId="0" borderId="31" xfId="0" applyBorder="1" applyAlignment="1">
      <alignment vertical="center"/>
    </xf>
    <xf numFmtId="0" fontId="0" fillId="0" borderId="31" xfId="0" applyBorder="1" applyAlignment="1">
      <alignment horizontal="center" vertical="center"/>
    </xf>
    <xf numFmtId="0" fontId="22" fillId="0" borderId="66" xfId="0" applyFont="1" applyBorder="1" applyAlignment="1">
      <alignment horizontal="center" vertical="center"/>
    </xf>
    <xf numFmtId="0" fontId="22" fillId="0" borderId="31" xfId="0" applyFont="1" applyBorder="1" applyAlignment="1">
      <alignment vertic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2" fillId="0" borderId="51" xfId="0" applyFont="1" applyBorder="1" applyAlignment="1">
      <alignment horizontal="center" vertical="center"/>
    </xf>
    <xf numFmtId="0" fontId="22" fillId="0" borderId="35" xfId="0" applyFont="1" applyBorder="1" applyAlignment="1">
      <alignment horizontal="center" vertical="center"/>
    </xf>
    <xf numFmtId="0" fontId="22" fillId="0" borderId="57" xfId="0" applyFont="1" applyBorder="1" applyAlignment="1">
      <alignment horizontal="center" vertical="center"/>
    </xf>
    <xf numFmtId="0" fontId="22" fillId="0" borderId="47" xfId="0" applyFont="1" applyBorder="1" applyAlignment="1">
      <alignment horizontal="left" vertical="center"/>
    </xf>
    <xf numFmtId="0" fontId="22" fillId="0" borderId="37" xfId="0" applyFont="1" applyBorder="1" applyAlignment="1">
      <alignment horizontal="left" vertical="center"/>
    </xf>
    <xf numFmtId="0" fontId="22" fillId="0" borderId="69" xfId="0" applyFont="1" applyBorder="1" applyAlignment="1">
      <alignment horizontal="left" vertical="center"/>
    </xf>
    <xf numFmtId="0" fontId="22" fillId="0" borderId="49" xfId="0" applyFont="1" applyBorder="1" applyAlignment="1">
      <alignment vertical="center"/>
    </xf>
    <xf numFmtId="0" fontId="22" fillId="0" borderId="23" xfId="0" applyFont="1" applyBorder="1" applyAlignment="1">
      <alignment vertical="center"/>
    </xf>
    <xf numFmtId="0" fontId="22" fillId="0" borderId="12" xfId="0" applyFont="1" applyBorder="1" applyAlignment="1">
      <alignment vertical="center"/>
    </xf>
    <xf numFmtId="0" fontId="22" fillId="0" borderId="12" xfId="0" applyFont="1" applyBorder="1" applyAlignment="1">
      <alignment vertical="center"/>
    </xf>
    <xf numFmtId="0" fontId="22" fillId="0" borderId="70" xfId="0" applyFont="1" applyBorder="1" applyAlignment="1">
      <alignment horizontal="center" vertical="center"/>
    </xf>
    <xf numFmtId="0" fontId="22" fillId="0" borderId="33" xfId="0" applyFont="1" applyBorder="1" applyAlignment="1">
      <alignment vertical="center"/>
    </xf>
    <xf numFmtId="0" fontId="22" fillId="0" borderId="14" xfId="0" applyFont="1" applyBorder="1" applyAlignment="1">
      <alignment horizontal="center" vertical="center"/>
    </xf>
    <xf numFmtId="0" fontId="22" fillId="0" borderId="14"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horizontal="center" vertical="center"/>
    </xf>
    <xf numFmtId="0" fontId="22" fillId="0" borderId="71" xfId="0" applyFont="1" applyBorder="1" applyAlignment="1">
      <alignment horizontal="center" vertical="center"/>
    </xf>
    <xf numFmtId="0" fontId="0" fillId="0" borderId="72" xfId="0" applyBorder="1" applyAlignment="1">
      <alignment vertical="center"/>
    </xf>
    <xf numFmtId="0" fontId="0" fillId="0" borderId="30" xfId="0" applyBorder="1" applyAlignment="1">
      <alignment vertical="center"/>
    </xf>
    <xf numFmtId="0" fontId="0" fillId="0" borderId="62" xfId="0" applyBorder="1" applyAlignment="1">
      <alignment vertical="center"/>
    </xf>
    <xf numFmtId="0" fontId="23" fillId="0" borderId="61" xfId="0" applyFont="1" applyBorder="1" applyAlignment="1">
      <alignment vertical="center"/>
    </xf>
    <xf numFmtId="0" fontId="0" fillId="0" borderId="22" xfId="0" applyBorder="1" applyAlignment="1">
      <alignment vertical="center"/>
    </xf>
    <xf numFmtId="0" fontId="51" fillId="0" borderId="61" xfId="0" applyFont="1" applyBorder="1" applyAlignment="1">
      <alignment vertical="center"/>
    </xf>
    <xf numFmtId="0" fontId="51" fillId="0" borderId="63" xfId="0" applyFont="1" applyBorder="1" applyAlignment="1">
      <alignment vertical="center"/>
    </xf>
    <xf numFmtId="0" fontId="0" fillId="0" borderId="35" xfId="0" applyBorder="1" applyAlignment="1">
      <alignment vertical="center"/>
    </xf>
    <xf numFmtId="0" fontId="22" fillId="0" borderId="61" xfId="0" applyFont="1" applyBorder="1" applyAlignment="1">
      <alignment horizontal="center" vertical="center"/>
    </xf>
    <xf numFmtId="0" fontId="22" fillId="0" borderId="30" xfId="0" applyFont="1" applyBorder="1" applyAlignment="1">
      <alignment vertical="center"/>
    </xf>
    <xf numFmtId="0" fontId="22" fillId="0" borderId="22" xfId="0" applyFont="1" applyBorder="1" applyAlignment="1">
      <alignment vertical="center"/>
    </xf>
    <xf numFmtId="0" fontId="0" fillId="0" borderId="73" xfId="0" applyBorder="1" applyAlignment="1">
      <alignment vertical="center"/>
    </xf>
    <xf numFmtId="0" fontId="22" fillId="0" borderId="61" xfId="0" applyFont="1" applyBorder="1" applyAlignment="1">
      <alignment vertical="center"/>
    </xf>
    <xf numFmtId="0" fontId="22" fillId="0" borderId="56" xfId="0" applyFont="1" applyBorder="1" applyAlignment="1">
      <alignment vertical="center"/>
    </xf>
    <xf numFmtId="0" fontId="0" fillId="0" borderId="74" xfId="0" applyBorder="1" applyAlignment="1">
      <alignment vertical="center"/>
    </xf>
    <xf numFmtId="0" fontId="22" fillId="0" borderId="73" xfId="0" applyFont="1" applyBorder="1" applyAlignment="1">
      <alignment vertical="center"/>
    </xf>
    <xf numFmtId="0" fontId="0" fillId="0" borderId="71" xfId="0" applyBorder="1" applyAlignment="1">
      <alignment vertical="center"/>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3" fillId="0" borderId="73" xfId="0" applyFont="1" applyBorder="1" applyAlignment="1">
      <alignment vertical="center"/>
    </xf>
    <xf numFmtId="0" fontId="22" fillId="0" borderId="13" xfId="0" applyFont="1" applyBorder="1" applyAlignment="1">
      <alignment horizontal="center" vertical="center"/>
    </xf>
    <xf numFmtId="0" fontId="22" fillId="0" borderId="61" xfId="0" applyFont="1" applyBorder="1" applyAlignment="1">
      <alignment vertical="center"/>
    </xf>
    <xf numFmtId="0" fontId="24" fillId="0" borderId="23" xfId="0" applyFont="1" applyBorder="1" applyAlignment="1">
      <alignment horizontal="left" vertical="center" wrapText="1"/>
    </xf>
    <xf numFmtId="0" fontId="24" fillId="0" borderId="16" xfId="0" applyFont="1" applyBorder="1" applyAlignment="1">
      <alignment horizontal="left" vertical="center" wrapText="1"/>
    </xf>
    <xf numFmtId="0" fontId="22" fillId="0" borderId="0" xfId="0" applyFont="1" applyFill="1" applyBorder="1" applyAlignment="1">
      <alignment vertical="center"/>
    </xf>
    <xf numFmtId="0" fontId="31" fillId="0" borderId="0" xfId="0" applyFont="1" applyAlignment="1">
      <alignment vertical="center"/>
    </xf>
    <xf numFmtId="0" fontId="31" fillId="0" borderId="0" xfId="0" applyFont="1" applyAlignment="1">
      <alignment horizontal="distributed" vertical="center"/>
    </xf>
    <xf numFmtId="0" fontId="0" fillId="0" borderId="0" xfId="0" applyAlignment="1">
      <alignment vertical="center"/>
    </xf>
    <xf numFmtId="58" fontId="31" fillId="0" borderId="0" xfId="0" applyNumberFormat="1" applyFont="1" applyAlignment="1">
      <alignment horizontal="left" vertical="center"/>
    </xf>
    <xf numFmtId="58" fontId="52" fillId="0" borderId="0" xfId="0" applyNumberFormat="1" applyFont="1" applyAlignment="1">
      <alignment vertical="center"/>
    </xf>
    <xf numFmtId="0" fontId="52" fillId="0" borderId="0" xfId="0" applyFont="1" applyAlignment="1">
      <alignment vertical="center"/>
    </xf>
    <xf numFmtId="58" fontId="52" fillId="0" borderId="0" xfId="0" applyNumberFormat="1" applyFont="1" applyAlignment="1">
      <alignment horizontal="center" vertical="center"/>
    </xf>
    <xf numFmtId="58" fontId="31" fillId="0" borderId="0" xfId="0" applyNumberFormat="1" applyFont="1" applyAlignment="1">
      <alignment horizontal="left" vertical="center"/>
    </xf>
    <xf numFmtId="58" fontId="31" fillId="0" borderId="0" xfId="0" applyNumberFormat="1" applyFont="1" applyAlignment="1">
      <alignment horizontal="center" vertical="center"/>
    </xf>
    <xf numFmtId="0" fontId="53" fillId="0" borderId="0" xfId="0" applyFont="1" applyAlignment="1">
      <alignment vertical="center"/>
    </xf>
    <xf numFmtId="0" fontId="54" fillId="0" borderId="0" xfId="0" applyFont="1" applyAlignment="1">
      <alignment vertical="center"/>
    </xf>
    <xf numFmtId="0" fontId="61" fillId="0" borderId="13" xfId="0" applyFont="1" applyBorder="1" applyAlignment="1">
      <alignment horizontal="center" vertical="center"/>
    </xf>
    <xf numFmtId="0" fontId="63" fillId="28" borderId="25" xfId="0" applyFont="1" applyFill="1" applyBorder="1" applyAlignment="1" applyProtection="1">
      <alignment vertical="center"/>
      <protection/>
    </xf>
    <xf numFmtId="0" fontId="63" fillId="28" borderId="29" xfId="0" applyFont="1" applyFill="1" applyBorder="1" applyAlignment="1" applyProtection="1">
      <alignment vertical="center"/>
      <protection/>
    </xf>
    <xf numFmtId="179" fontId="63" fillId="28" borderId="25" xfId="0" applyNumberFormat="1" applyFont="1" applyFill="1" applyBorder="1" applyAlignment="1" applyProtection="1">
      <alignment vertical="center"/>
      <protection/>
    </xf>
    <xf numFmtId="179" fontId="63" fillId="28" borderId="26" xfId="0" applyNumberFormat="1" applyFont="1" applyFill="1" applyBorder="1" applyAlignment="1" applyProtection="1">
      <alignment vertical="center"/>
      <protection/>
    </xf>
    <xf numFmtId="179" fontId="63" fillId="28" borderId="29" xfId="0" applyNumberFormat="1" applyFont="1" applyFill="1" applyBorder="1" applyAlignment="1" applyProtection="1">
      <alignment vertical="center"/>
      <protection/>
    </xf>
    <xf numFmtId="0" fontId="26" fillId="21" borderId="23" xfId="0" applyFont="1" applyFill="1" applyBorder="1" applyAlignment="1" applyProtection="1">
      <alignment horizontal="center" vertical="center"/>
      <protection/>
    </xf>
    <xf numFmtId="0" fontId="26" fillId="21" borderId="12" xfId="0" applyFont="1" applyFill="1" applyBorder="1" applyAlignment="1" applyProtection="1">
      <alignment horizontal="center" vertical="center"/>
      <protection/>
    </xf>
    <xf numFmtId="0" fontId="26" fillId="21" borderId="16" xfId="0" applyFont="1" applyFill="1" applyBorder="1" applyAlignment="1" applyProtection="1">
      <alignment horizontal="center" vertical="center"/>
      <protection/>
    </xf>
    <xf numFmtId="0" fontId="26" fillId="21" borderId="16" xfId="0" applyFont="1" applyFill="1" applyBorder="1" applyAlignment="1" applyProtection="1">
      <alignment vertical="center"/>
      <protection/>
    </xf>
    <xf numFmtId="0" fontId="31" fillId="0" borderId="36" xfId="0" applyFont="1" applyBorder="1" applyAlignment="1" applyProtection="1">
      <alignment horizontal="left" vertical="center"/>
      <protection locked="0"/>
    </xf>
    <xf numFmtId="0" fontId="31" fillId="0" borderId="37" xfId="0" applyFont="1" applyBorder="1" applyAlignment="1" applyProtection="1">
      <alignment horizontal="left" vertical="center"/>
      <protection locked="0"/>
    </xf>
    <xf numFmtId="0" fontId="31" fillId="0" borderId="69" xfId="0" applyFont="1" applyBorder="1" applyAlignment="1" applyProtection="1">
      <alignment horizontal="left" vertical="center"/>
      <protection locked="0"/>
    </xf>
    <xf numFmtId="49" fontId="31" fillId="0" borderId="38" xfId="0" applyNumberFormat="1" applyFont="1" applyBorder="1" applyAlignment="1" applyProtection="1">
      <alignment horizontal="left" vertical="center"/>
      <protection locked="0"/>
    </xf>
    <xf numFmtId="49" fontId="31" fillId="0" borderId="12" xfId="0" applyNumberFormat="1" applyFont="1" applyBorder="1" applyAlignment="1" applyProtection="1">
      <alignment horizontal="left" vertical="center"/>
      <protection locked="0"/>
    </xf>
    <xf numFmtId="49" fontId="31" fillId="0" borderId="11" xfId="0" applyNumberFormat="1" applyFont="1" applyBorder="1" applyAlignment="1" applyProtection="1">
      <alignment horizontal="left" vertical="center"/>
      <protection locked="0"/>
    </xf>
    <xf numFmtId="0" fontId="31" fillId="0" borderId="38" xfId="0" applyFont="1" applyBorder="1" applyAlignment="1" applyProtection="1">
      <alignment horizontal="left" vertical="center"/>
      <protection locked="0"/>
    </xf>
    <xf numFmtId="0" fontId="31" fillId="0" borderId="12" xfId="0" applyFont="1" applyBorder="1" applyAlignment="1" applyProtection="1">
      <alignment horizontal="left" vertical="center"/>
      <protection locked="0"/>
    </xf>
    <xf numFmtId="0" fontId="31" fillId="0" borderId="11" xfId="0" applyFont="1" applyBorder="1" applyAlignment="1" applyProtection="1">
      <alignment horizontal="left" vertical="center"/>
      <protection locked="0"/>
    </xf>
    <xf numFmtId="0" fontId="31" fillId="0" borderId="20" xfId="0" applyFont="1" applyBorder="1" applyAlignment="1" applyProtection="1">
      <alignment horizontal="left" vertical="center"/>
      <protection locked="0"/>
    </xf>
    <xf numFmtId="0" fontId="31" fillId="0" borderId="21" xfId="0" applyFont="1" applyBorder="1" applyAlignment="1" applyProtection="1">
      <alignment horizontal="left" vertical="center"/>
      <protection locked="0"/>
    </xf>
    <xf numFmtId="0" fontId="31" fillId="0" borderId="75" xfId="0" applyFont="1" applyBorder="1" applyAlignment="1" applyProtection="1">
      <alignment horizontal="left" vertical="center"/>
      <protection locked="0"/>
    </xf>
    <xf numFmtId="0" fontId="57" fillId="0" borderId="0" xfId="0" applyFont="1" applyAlignment="1" applyProtection="1">
      <alignment horizontal="center" vertical="center"/>
      <protection locked="0"/>
    </xf>
    <xf numFmtId="0" fontId="0" fillId="24" borderId="74" xfId="0" applyFill="1" applyBorder="1" applyAlignment="1">
      <alignment horizontal="center" vertical="center"/>
    </xf>
    <xf numFmtId="0" fontId="30" fillId="0" borderId="56" xfId="0" applyFont="1" applyBorder="1" applyAlignment="1">
      <alignment horizontal="right" vertical="center"/>
    </xf>
    <xf numFmtId="0" fontId="30" fillId="0" borderId="73" xfId="0" applyFont="1" applyBorder="1" applyAlignment="1">
      <alignment horizontal="right" vertical="center"/>
    </xf>
    <xf numFmtId="0" fontId="0" fillId="0" borderId="74" xfId="0" applyBorder="1" applyAlignment="1">
      <alignment horizontal="center" vertical="center"/>
    </xf>
    <xf numFmtId="0" fontId="0" fillId="0" borderId="32" xfId="0" applyBorder="1" applyAlignment="1">
      <alignment horizontal="center" vertical="center"/>
    </xf>
    <xf numFmtId="0" fontId="22" fillId="1" borderId="61" xfId="0" applyFont="1" applyFill="1" applyBorder="1" applyAlignment="1">
      <alignment vertical="center"/>
    </xf>
    <xf numFmtId="0" fontId="0" fillId="26" borderId="0" xfId="0" applyFill="1" applyBorder="1" applyAlignment="1">
      <alignment vertical="center"/>
    </xf>
    <xf numFmtId="0" fontId="0" fillId="1" borderId="0" xfId="0" applyFill="1" applyBorder="1" applyAlignment="1">
      <alignment vertical="center"/>
    </xf>
    <xf numFmtId="0" fontId="0" fillId="1" borderId="14" xfId="0" applyFill="1" applyBorder="1" applyAlignment="1">
      <alignment horizontal="center" vertical="center"/>
    </xf>
    <xf numFmtId="0" fontId="0" fillId="1" borderId="13" xfId="0" applyFill="1" applyBorder="1" applyAlignment="1">
      <alignment horizontal="center" vertical="center"/>
    </xf>
    <xf numFmtId="0" fontId="22" fillId="1" borderId="57" xfId="0" applyFont="1" applyFill="1" applyBorder="1" applyAlignment="1">
      <alignment vertical="center"/>
    </xf>
    <xf numFmtId="0" fontId="0" fillId="26" borderId="60" xfId="0" applyFill="1" applyBorder="1" applyAlignment="1">
      <alignment vertical="center"/>
    </xf>
    <xf numFmtId="0" fontId="0" fillId="1" borderId="60" xfId="0" applyFill="1" applyBorder="1" applyAlignment="1">
      <alignment vertical="center"/>
    </xf>
    <xf numFmtId="0" fontId="0" fillId="24" borderId="60" xfId="0" applyFill="1" applyBorder="1" applyAlignment="1">
      <alignment vertical="center"/>
    </xf>
    <xf numFmtId="0" fontId="0" fillId="1" borderId="76" xfId="0" applyFill="1" applyBorder="1" applyAlignment="1">
      <alignment vertical="center"/>
    </xf>
    <xf numFmtId="0" fontId="0" fillId="1" borderId="59" xfId="0" applyFill="1" applyBorder="1" applyAlignment="1">
      <alignment horizontal="center" vertical="center"/>
    </xf>
    <xf numFmtId="0" fontId="0" fillId="1" borderId="60" xfId="0" applyFill="1" applyBorder="1" applyAlignment="1">
      <alignment horizontal="center" vertical="center"/>
    </xf>
    <xf numFmtId="0" fontId="0" fillId="24" borderId="60" xfId="0" applyFill="1" applyBorder="1" applyAlignment="1">
      <alignment horizontal="center" vertical="center"/>
    </xf>
    <xf numFmtId="0" fontId="0" fillId="24" borderId="76" xfId="0" applyFill="1" applyBorder="1" applyAlignment="1">
      <alignment horizontal="center" vertical="center"/>
    </xf>
    <xf numFmtId="0" fontId="0" fillId="1" borderId="76" xfId="0" applyFill="1" applyBorder="1" applyAlignment="1">
      <alignment horizontal="center" vertical="center"/>
    </xf>
    <xf numFmtId="20" fontId="0" fillId="24" borderId="59" xfId="0" applyNumberFormat="1" applyFill="1" applyBorder="1" applyAlignment="1">
      <alignment horizontal="center" vertical="center"/>
    </xf>
    <xf numFmtId="0" fontId="0" fillId="1" borderId="60" xfId="0" applyFill="1" applyBorder="1" applyAlignment="1">
      <alignment horizontal="center" vertical="center"/>
    </xf>
    <xf numFmtId="20" fontId="0" fillId="24" borderId="60" xfId="0" applyNumberFormat="1" applyFill="1" applyBorder="1" applyAlignment="1">
      <alignment horizontal="center" vertical="center"/>
    </xf>
    <xf numFmtId="0" fontId="0" fillId="24" borderId="58" xfId="0" applyFill="1" applyBorder="1" applyAlignment="1">
      <alignment horizontal="center" vertical="center"/>
    </xf>
    <xf numFmtId="0" fontId="20" fillId="0" borderId="61" xfId="0" applyFont="1" applyBorder="1" applyAlignment="1">
      <alignment horizontal="center" vertical="center"/>
    </xf>
    <xf numFmtId="0" fontId="20" fillId="0" borderId="0" xfId="0" applyFont="1" applyBorder="1" applyAlignment="1">
      <alignment horizontal="center" vertical="center"/>
    </xf>
    <xf numFmtId="0" fontId="20" fillId="0" borderId="19" xfId="0" applyFont="1"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58" fillId="0" borderId="0" xfId="0" applyFont="1" applyAlignment="1">
      <alignment horizontal="center" vertical="center"/>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50</xdr:row>
      <xdr:rowOff>28575</xdr:rowOff>
    </xdr:from>
    <xdr:to>
      <xdr:col>8</xdr:col>
      <xdr:colOff>438150</xdr:colOff>
      <xdr:row>56</xdr:row>
      <xdr:rowOff>19050</xdr:rowOff>
    </xdr:to>
    <xdr:pic>
      <xdr:nvPicPr>
        <xdr:cNvPr id="1" name="図 30"/>
        <xdr:cNvPicPr preferRelativeResize="1">
          <a:picLocks noChangeAspect="1"/>
        </xdr:cNvPicPr>
      </xdr:nvPicPr>
      <xdr:blipFill>
        <a:blip r:embed="rId1"/>
        <a:stretch>
          <a:fillRect/>
        </a:stretch>
      </xdr:blipFill>
      <xdr:spPr>
        <a:xfrm>
          <a:off x="1114425" y="8601075"/>
          <a:ext cx="4524375" cy="1019175"/>
        </a:xfrm>
        <a:prstGeom prst="rect">
          <a:avLst/>
        </a:prstGeom>
        <a:noFill/>
        <a:ln w="9525" cmpd="sng">
          <a:noFill/>
        </a:ln>
      </xdr:spPr>
    </xdr:pic>
    <xdr:clientData/>
  </xdr:twoCellAnchor>
  <xdr:twoCellAnchor editAs="oneCell">
    <xdr:from>
      <xdr:col>2</xdr:col>
      <xdr:colOff>19050</xdr:colOff>
      <xdr:row>35</xdr:row>
      <xdr:rowOff>66675</xdr:rowOff>
    </xdr:from>
    <xdr:to>
      <xdr:col>8</xdr:col>
      <xdr:colOff>523875</xdr:colOff>
      <xdr:row>50</xdr:row>
      <xdr:rowOff>76200</xdr:rowOff>
    </xdr:to>
    <xdr:pic>
      <xdr:nvPicPr>
        <xdr:cNvPr id="2" name="図 28"/>
        <xdr:cNvPicPr preferRelativeResize="1">
          <a:picLocks noChangeAspect="1"/>
        </xdr:cNvPicPr>
      </xdr:nvPicPr>
      <xdr:blipFill>
        <a:blip r:embed="rId2"/>
        <a:stretch>
          <a:fillRect/>
        </a:stretch>
      </xdr:blipFill>
      <xdr:spPr>
        <a:xfrm>
          <a:off x="1104900" y="6067425"/>
          <a:ext cx="4619625" cy="2581275"/>
        </a:xfrm>
        <a:prstGeom prst="rect">
          <a:avLst/>
        </a:prstGeom>
        <a:noFill/>
        <a:ln w="9525" cmpd="sng">
          <a:noFill/>
        </a:ln>
      </xdr:spPr>
    </xdr:pic>
    <xdr:clientData/>
  </xdr:twoCellAnchor>
  <xdr:twoCellAnchor editAs="oneCell">
    <xdr:from>
      <xdr:col>1</xdr:col>
      <xdr:colOff>228600</xdr:colOff>
      <xdr:row>23</xdr:row>
      <xdr:rowOff>9525</xdr:rowOff>
    </xdr:from>
    <xdr:to>
      <xdr:col>10</xdr:col>
      <xdr:colOff>9525</xdr:colOff>
      <xdr:row>25</xdr:row>
      <xdr:rowOff>85725</xdr:rowOff>
    </xdr:to>
    <xdr:pic>
      <xdr:nvPicPr>
        <xdr:cNvPr id="3" name="図 26"/>
        <xdr:cNvPicPr preferRelativeResize="1">
          <a:picLocks noChangeAspect="1"/>
        </xdr:cNvPicPr>
      </xdr:nvPicPr>
      <xdr:blipFill>
        <a:blip r:embed="rId3"/>
        <a:stretch>
          <a:fillRect/>
        </a:stretch>
      </xdr:blipFill>
      <xdr:spPr>
        <a:xfrm>
          <a:off x="628650" y="3952875"/>
          <a:ext cx="5953125" cy="419100"/>
        </a:xfrm>
        <a:prstGeom prst="rect">
          <a:avLst/>
        </a:prstGeom>
        <a:noFill/>
        <a:ln w="9525" cmpd="sng">
          <a:noFill/>
        </a:ln>
      </xdr:spPr>
    </xdr:pic>
    <xdr:clientData/>
  </xdr:twoCellAnchor>
  <xdr:twoCellAnchor editAs="oneCell">
    <xdr:from>
      <xdr:col>0</xdr:col>
      <xdr:colOff>381000</xdr:colOff>
      <xdr:row>0</xdr:row>
      <xdr:rowOff>19050</xdr:rowOff>
    </xdr:from>
    <xdr:to>
      <xdr:col>12</xdr:col>
      <xdr:colOff>9525</xdr:colOff>
      <xdr:row>22</xdr:row>
      <xdr:rowOff>66675</xdr:rowOff>
    </xdr:to>
    <xdr:pic>
      <xdr:nvPicPr>
        <xdr:cNvPr id="4" name="図 24"/>
        <xdr:cNvPicPr preferRelativeResize="1">
          <a:picLocks noChangeAspect="1"/>
        </xdr:cNvPicPr>
      </xdr:nvPicPr>
      <xdr:blipFill>
        <a:blip r:embed="rId4"/>
        <a:stretch>
          <a:fillRect/>
        </a:stretch>
      </xdr:blipFill>
      <xdr:spPr>
        <a:xfrm>
          <a:off x="381000" y="19050"/>
          <a:ext cx="7572375" cy="3819525"/>
        </a:xfrm>
        <a:prstGeom prst="rect">
          <a:avLst/>
        </a:prstGeom>
        <a:noFill/>
        <a:ln w="9525" cmpd="sng">
          <a:noFill/>
        </a:ln>
      </xdr:spPr>
    </xdr:pic>
    <xdr:clientData/>
  </xdr:twoCellAnchor>
  <xdr:twoCellAnchor editAs="oneCell">
    <xdr:from>
      <xdr:col>8</xdr:col>
      <xdr:colOff>304800</xdr:colOff>
      <xdr:row>15</xdr:row>
      <xdr:rowOff>142875</xdr:rowOff>
    </xdr:from>
    <xdr:to>
      <xdr:col>11</xdr:col>
      <xdr:colOff>447675</xdr:colOff>
      <xdr:row>20</xdr:row>
      <xdr:rowOff>104775</xdr:rowOff>
    </xdr:to>
    <xdr:pic>
      <xdr:nvPicPr>
        <xdr:cNvPr id="5" name="図 3"/>
        <xdr:cNvPicPr preferRelativeResize="1">
          <a:picLocks noChangeAspect="1"/>
        </xdr:cNvPicPr>
      </xdr:nvPicPr>
      <xdr:blipFill>
        <a:blip r:embed="rId5"/>
        <a:stretch>
          <a:fillRect/>
        </a:stretch>
      </xdr:blipFill>
      <xdr:spPr>
        <a:xfrm>
          <a:off x="5505450" y="2714625"/>
          <a:ext cx="2200275" cy="819150"/>
        </a:xfrm>
        <a:prstGeom prst="rect">
          <a:avLst/>
        </a:prstGeom>
        <a:noFill/>
        <a:ln w="9525" cmpd="sng">
          <a:noFill/>
        </a:ln>
      </xdr:spPr>
    </xdr:pic>
    <xdr:clientData/>
  </xdr:twoCellAnchor>
  <xdr:twoCellAnchor>
    <xdr:from>
      <xdr:col>3</xdr:col>
      <xdr:colOff>142875</xdr:colOff>
      <xdr:row>11</xdr:row>
      <xdr:rowOff>161925</xdr:rowOff>
    </xdr:from>
    <xdr:to>
      <xdr:col>5</xdr:col>
      <xdr:colOff>47625</xdr:colOff>
      <xdr:row>13</xdr:row>
      <xdr:rowOff>66675</xdr:rowOff>
    </xdr:to>
    <xdr:sp>
      <xdr:nvSpPr>
        <xdr:cNvPr id="6" name="線吹き出し 1 (枠付き) 4"/>
        <xdr:cNvSpPr>
          <a:spLocks/>
        </xdr:cNvSpPr>
      </xdr:nvSpPr>
      <xdr:spPr>
        <a:xfrm>
          <a:off x="1914525" y="2047875"/>
          <a:ext cx="1276350" cy="247650"/>
        </a:xfrm>
        <a:prstGeom prst="borderCallout1">
          <a:avLst>
            <a:gd name="adj1" fmla="val -49810"/>
            <a:gd name="adj2" fmla="val -537500"/>
            <a:gd name="adj3" fmla="val -44398"/>
            <a:gd name="adj4" fmla="val -4715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事業所名を入力</a:t>
          </a:r>
        </a:p>
      </xdr:txBody>
    </xdr:sp>
    <xdr:clientData/>
  </xdr:twoCellAnchor>
  <xdr:twoCellAnchor>
    <xdr:from>
      <xdr:col>3</xdr:col>
      <xdr:colOff>171450</xdr:colOff>
      <xdr:row>14</xdr:row>
      <xdr:rowOff>95250</xdr:rowOff>
    </xdr:from>
    <xdr:to>
      <xdr:col>5</xdr:col>
      <xdr:colOff>57150</xdr:colOff>
      <xdr:row>16</xdr:row>
      <xdr:rowOff>9525</xdr:rowOff>
    </xdr:to>
    <xdr:sp>
      <xdr:nvSpPr>
        <xdr:cNvPr id="7" name="線吹き出し 1 (枠付き) 5"/>
        <xdr:cNvSpPr>
          <a:spLocks/>
        </xdr:cNvSpPr>
      </xdr:nvSpPr>
      <xdr:spPr>
        <a:xfrm>
          <a:off x="1943100" y="2495550"/>
          <a:ext cx="1257300" cy="257175"/>
        </a:xfrm>
        <a:prstGeom prst="borderCallout1">
          <a:avLst>
            <a:gd name="adj1" fmla="val -106666"/>
            <a:gd name="adj2" fmla="val -504166"/>
            <a:gd name="adj3" fmla="val -48333"/>
            <a:gd name="adj4" fmla="val -5347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利用者名を入力</a:t>
          </a:r>
          <a:r>
            <a:rPr lang="en-US" cap="none" sz="1100" b="0" i="0" u="none" baseline="0">
              <a:solidFill>
                <a:srgbClr val="000000"/>
              </a:solidFill>
            </a:rPr>
            <a:t>
</a:t>
          </a:r>
        </a:p>
      </xdr:txBody>
    </xdr:sp>
    <xdr:clientData/>
  </xdr:twoCellAnchor>
  <xdr:twoCellAnchor>
    <xdr:from>
      <xdr:col>8</xdr:col>
      <xdr:colOff>266700</xdr:colOff>
      <xdr:row>11</xdr:row>
      <xdr:rowOff>123825</xdr:rowOff>
    </xdr:from>
    <xdr:to>
      <xdr:col>11</xdr:col>
      <xdr:colOff>66675</xdr:colOff>
      <xdr:row>14</xdr:row>
      <xdr:rowOff>152400</xdr:rowOff>
    </xdr:to>
    <xdr:sp>
      <xdr:nvSpPr>
        <xdr:cNvPr id="8" name="線吹き出し 1 (枠付き) 6"/>
        <xdr:cNvSpPr>
          <a:spLocks/>
        </xdr:cNvSpPr>
      </xdr:nvSpPr>
      <xdr:spPr>
        <a:xfrm>
          <a:off x="5467350" y="2009775"/>
          <a:ext cx="1857375" cy="542925"/>
        </a:xfrm>
        <a:prstGeom prst="borderCallout1">
          <a:avLst>
            <a:gd name="adj1" fmla="val -45254"/>
            <a:gd name="adj2" fmla="val -48611"/>
            <a:gd name="adj3" fmla="val -51152"/>
            <a:gd name="adj4" fmla="val -25097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・年月を選択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・曜日が適正化されます</a:t>
          </a:r>
          <a:r>
            <a:rPr lang="en-US" cap="none" sz="1100" b="0" i="0" u="none" baseline="0">
              <a:solidFill>
                <a:srgbClr val="000000"/>
              </a:solidFill>
            </a:rPr>
            <a:t>
</a:t>
          </a:r>
        </a:p>
      </xdr:txBody>
    </xdr:sp>
    <xdr:clientData/>
  </xdr:twoCellAnchor>
  <xdr:twoCellAnchor>
    <xdr:from>
      <xdr:col>8</xdr:col>
      <xdr:colOff>381000</xdr:colOff>
      <xdr:row>14</xdr:row>
      <xdr:rowOff>152400</xdr:rowOff>
    </xdr:from>
    <xdr:to>
      <xdr:col>8</xdr:col>
      <xdr:colOff>390525</xdr:colOff>
      <xdr:row>15</xdr:row>
      <xdr:rowOff>142875</xdr:rowOff>
    </xdr:to>
    <xdr:sp>
      <xdr:nvSpPr>
        <xdr:cNvPr id="9" name="直線コネクタ 7"/>
        <xdr:cNvSpPr>
          <a:spLocks/>
        </xdr:cNvSpPr>
      </xdr:nvSpPr>
      <xdr:spPr>
        <a:xfrm flipH="1">
          <a:off x="5581650" y="2552700"/>
          <a:ext cx="9525" cy="161925"/>
        </a:xfrm>
        <a:prstGeom prst="line">
          <a:avLst/>
        </a:prstGeom>
        <a:noFill/>
        <a:ln w="28575" cmpd="sng">
          <a:solidFill>
            <a:srgbClr val="F6924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11</xdr:row>
      <xdr:rowOff>114300</xdr:rowOff>
    </xdr:from>
    <xdr:to>
      <xdr:col>8</xdr:col>
      <xdr:colOff>161925</xdr:colOff>
      <xdr:row>14</xdr:row>
      <xdr:rowOff>66675</xdr:rowOff>
    </xdr:to>
    <xdr:sp>
      <xdr:nvSpPr>
        <xdr:cNvPr id="10" name="線吹き出し 2 (枠付き) 8"/>
        <xdr:cNvSpPr>
          <a:spLocks/>
        </xdr:cNvSpPr>
      </xdr:nvSpPr>
      <xdr:spPr>
        <a:xfrm>
          <a:off x="3429000" y="2000250"/>
          <a:ext cx="1933575" cy="466725"/>
        </a:xfrm>
        <a:prstGeom prst="borderCallout2">
          <a:avLst>
            <a:gd name="adj1" fmla="val -112898"/>
            <a:gd name="adj2" fmla="val -202296"/>
            <a:gd name="adj3" fmla="val -50958"/>
            <a:gd name="adj4" fmla="val -198782"/>
            <a:gd name="adj5" fmla="val -49953"/>
            <a:gd name="adj6" fmla="val -5397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定期訪問した日に　</a:t>
          </a:r>
          <a:r>
            <a:rPr lang="en-US" cap="none" sz="12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を入力</a:t>
          </a:r>
          <a:r>
            <a:rPr lang="en-US" cap="none" sz="1100" b="0" i="0" u="none" baseline="0">
              <a:solidFill>
                <a:srgbClr val="000000"/>
              </a:solidFill>
            </a:rPr>
            <a:t>
</a:t>
          </a:r>
        </a:p>
      </xdr:txBody>
    </xdr:sp>
    <xdr:clientData/>
  </xdr:twoCellAnchor>
  <xdr:twoCellAnchor>
    <xdr:from>
      <xdr:col>5</xdr:col>
      <xdr:colOff>171450</xdr:colOff>
      <xdr:row>16</xdr:row>
      <xdr:rowOff>0</xdr:rowOff>
    </xdr:from>
    <xdr:to>
      <xdr:col>8</xdr:col>
      <xdr:colOff>123825</xdr:colOff>
      <xdr:row>18</xdr:row>
      <xdr:rowOff>95250</xdr:rowOff>
    </xdr:to>
    <xdr:sp>
      <xdr:nvSpPr>
        <xdr:cNvPr id="11" name="線吹き出し 2 (枠付き) 9"/>
        <xdr:cNvSpPr>
          <a:spLocks/>
        </xdr:cNvSpPr>
      </xdr:nvSpPr>
      <xdr:spPr>
        <a:xfrm>
          <a:off x="3314700" y="2743200"/>
          <a:ext cx="2009775" cy="438150"/>
        </a:xfrm>
        <a:prstGeom prst="borderCallout2">
          <a:avLst>
            <a:gd name="adj1" fmla="val -55217"/>
            <a:gd name="adj2" fmla="val -327310"/>
            <a:gd name="adj3" fmla="val -54231"/>
            <a:gd name="adj4" fmla="val -248111"/>
            <a:gd name="adj5" fmla="val -49523"/>
            <a:gd name="adj6" fmla="val -4497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随時訪問した日に　</a:t>
          </a:r>
          <a:r>
            <a:rPr lang="en-US" cap="none" sz="12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を入力</a:t>
          </a:r>
        </a:p>
      </xdr:txBody>
    </xdr:sp>
    <xdr:clientData/>
  </xdr:twoCellAnchor>
  <xdr:twoCellAnchor>
    <xdr:from>
      <xdr:col>1</xdr:col>
      <xdr:colOff>419100</xdr:colOff>
      <xdr:row>29</xdr:row>
      <xdr:rowOff>161925</xdr:rowOff>
    </xdr:from>
    <xdr:to>
      <xdr:col>6</xdr:col>
      <xdr:colOff>209550</xdr:colOff>
      <xdr:row>32</xdr:row>
      <xdr:rowOff>133350</xdr:rowOff>
    </xdr:to>
    <xdr:sp>
      <xdr:nvSpPr>
        <xdr:cNvPr id="12" name="線吹き出し 2 (枠付き) 10"/>
        <xdr:cNvSpPr>
          <a:spLocks/>
        </xdr:cNvSpPr>
      </xdr:nvSpPr>
      <xdr:spPr>
        <a:xfrm>
          <a:off x="819150" y="5133975"/>
          <a:ext cx="3219450" cy="485775"/>
        </a:xfrm>
        <a:prstGeom prst="borderCallout2">
          <a:avLst>
            <a:gd name="adj1" fmla="val 68953"/>
            <a:gd name="adj2" fmla="val -258740"/>
            <a:gd name="adj3" fmla="val -48027"/>
            <a:gd name="adj4" fmla="val -256194"/>
            <a:gd name="adj5" fmla="val -49925"/>
            <a:gd name="adj6" fmla="val -4976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定期訪問件数に単価</a:t>
          </a:r>
          <a:r>
            <a:rPr lang="en-US" cap="none" sz="1100" b="0" i="0" u="none" baseline="0">
              <a:solidFill>
                <a:srgbClr val="000000"/>
              </a:solidFill>
            </a:rPr>
            <a:t>2,000</a:t>
          </a:r>
          <a:r>
            <a:rPr lang="en-US" cap="none" sz="1100" b="0" i="0" u="none" baseline="0">
              <a:solidFill>
                <a:srgbClr val="000000"/>
              </a:solidFill>
              <a:latin typeface="ＭＳ Ｐゴシック"/>
              <a:ea typeface="ＭＳ Ｐゴシック"/>
              <a:cs typeface="ＭＳ Ｐゴシック"/>
            </a:rPr>
            <a:t>円を乗じた金額</a:t>
          </a:r>
          <a:r>
            <a:rPr lang="en-US" cap="none" sz="1100" b="0" i="0" u="none" baseline="0">
              <a:solidFill>
                <a:srgbClr val="000000"/>
              </a:solidFill>
            </a:rPr>
            <a:t>
</a:t>
          </a:r>
        </a:p>
      </xdr:txBody>
    </xdr:sp>
    <xdr:clientData/>
  </xdr:twoCellAnchor>
  <xdr:twoCellAnchor>
    <xdr:from>
      <xdr:col>2</xdr:col>
      <xdr:colOff>238125</xdr:colOff>
      <xdr:row>26</xdr:row>
      <xdr:rowOff>161925</xdr:rowOff>
    </xdr:from>
    <xdr:to>
      <xdr:col>6</xdr:col>
      <xdr:colOff>276225</xdr:colOff>
      <xdr:row>29</xdr:row>
      <xdr:rowOff>47625</xdr:rowOff>
    </xdr:to>
    <xdr:sp>
      <xdr:nvSpPr>
        <xdr:cNvPr id="13" name="線吹き出し 2 (枠付き) 11"/>
        <xdr:cNvSpPr>
          <a:spLocks/>
        </xdr:cNvSpPr>
      </xdr:nvSpPr>
      <xdr:spPr>
        <a:xfrm>
          <a:off x="1323975" y="4619625"/>
          <a:ext cx="2781300" cy="400050"/>
        </a:xfrm>
        <a:prstGeom prst="borderCallout2">
          <a:avLst>
            <a:gd name="adj1" fmla="val 69708"/>
            <a:gd name="adj2" fmla="val -118453"/>
            <a:gd name="adj3" fmla="val -50356"/>
            <a:gd name="adj4" fmla="val -126486"/>
            <a:gd name="adj5" fmla="val -50069"/>
            <a:gd name="adj6" fmla="val -4553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随時訪問件数に単価</a:t>
          </a:r>
          <a:r>
            <a:rPr lang="en-US" cap="none" sz="1100" b="0" i="0" u="none" baseline="0">
              <a:solidFill>
                <a:srgbClr val="000000"/>
              </a:solidFill>
            </a:rPr>
            <a:t>6,000</a:t>
          </a:r>
          <a:r>
            <a:rPr lang="en-US" cap="none" sz="1100" b="0" i="0" u="none" baseline="0">
              <a:solidFill>
                <a:srgbClr val="000000"/>
              </a:solidFill>
              <a:latin typeface="ＭＳ Ｐゴシック"/>
              <a:ea typeface="ＭＳ Ｐゴシック"/>
              <a:cs typeface="ＭＳ Ｐゴシック"/>
            </a:rPr>
            <a:t>円を乗じた金額</a:t>
          </a:r>
        </a:p>
      </xdr:txBody>
    </xdr:sp>
    <xdr:clientData/>
  </xdr:twoCellAnchor>
  <xdr:twoCellAnchor>
    <xdr:from>
      <xdr:col>7</xdr:col>
      <xdr:colOff>304800</xdr:colOff>
      <xdr:row>27</xdr:row>
      <xdr:rowOff>28575</xdr:rowOff>
    </xdr:from>
    <xdr:to>
      <xdr:col>10</xdr:col>
      <xdr:colOff>466725</xdr:colOff>
      <xdr:row>29</xdr:row>
      <xdr:rowOff>9525</xdr:rowOff>
    </xdr:to>
    <xdr:sp>
      <xdr:nvSpPr>
        <xdr:cNvPr id="14" name="線吹き出し 2 (枠付き) 12"/>
        <xdr:cNvSpPr>
          <a:spLocks/>
        </xdr:cNvSpPr>
      </xdr:nvSpPr>
      <xdr:spPr>
        <a:xfrm>
          <a:off x="4819650" y="4657725"/>
          <a:ext cx="2219325" cy="323850"/>
        </a:xfrm>
        <a:prstGeom prst="borderCallout2">
          <a:avLst>
            <a:gd name="adj1" fmla="val 44773"/>
            <a:gd name="adj2" fmla="val -137500"/>
            <a:gd name="adj3" fmla="val -33087"/>
            <a:gd name="adj4" fmla="val -137134"/>
            <a:gd name="adj5" fmla="val -39888"/>
            <a:gd name="adj6" fmla="val -5772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定期と随時訪問の合計金額</a:t>
          </a:r>
        </a:p>
      </xdr:txBody>
    </xdr:sp>
    <xdr:clientData/>
  </xdr:twoCellAnchor>
  <xdr:twoCellAnchor>
    <xdr:from>
      <xdr:col>9</xdr:col>
      <xdr:colOff>247650</xdr:colOff>
      <xdr:row>36</xdr:row>
      <xdr:rowOff>142875</xdr:rowOff>
    </xdr:from>
    <xdr:to>
      <xdr:col>11</xdr:col>
      <xdr:colOff>342900</xdr:colOff>
      <xdr:row>39</xdr:row>
      <xdr:rowOff>0</xdr:rowOff>
    </xdr:to>
    <xdr:sp>
      <xdr:nvSpPr>
        <xdr:cNvPr id="15" name="線吹き出し 2 (枠付き) 14"/>
        <xdr:cNvSpPr>
          <a:spLocks/>
        </xdr:cNvSpPr>
      </xdr:nvSpPr>
      <xdr:spPr>
        <a:xfrm>
          <a:off x="6134100" y="6315075"/>
          <a:ext cx="1466850" cy="371475"/>
        </a:xfrm>
        <a:prstGeom prst="borderCallout2">
          <a:avLst>
            <a:gd name="adj1" fmla="val -93421"/>
            <a:gd name="adj2" fmla="val -14421"/>
            <a:gd name="adj3" fmla="val -46634"/>
            <a:gd name="adj4" fmla="val -49888"/>
            <a:gd name="adj5" fmla="val -4919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振込先を入力</a:t>
          </a:r>
        </a:p>
      </xdr:txBody>
    </xdr:sp>
    <xdr:clientData/>
  </xdr:twoCellAnchor>
  <xdr:twoCellAnchor>
    <xdr:from>
      <xdr:col>3</xdr:col>
      <xdr:colOff>419100</xdr:colOff>
      <xdr:row>25</xdr:row>
      <xdr:rowOff>57150</xdr:rowOff>
    </xdr:from>
    <xdr:to>
      <xdr:col>8</xdr:col>
      <xdr:colOff>666750</xdr:colOff>
      <xdr:row>38</xdr:row>
      <xdr:rowOff>133350</xdr:rowOff>
    </xdr:to>
    <xdr:sp>
      <xdr:nvSpPr>
        <xdr:cNvPr id="16" name="直線矢印コネクタ 15"/>
        <xdr:cNvSpPr>
          <a:spLocks/>
        </xdr:cNvSpPr>
      </xdr:nvSpPr>
      <xdr:spPr>
        <a:xfrm flipH="1">
          <a:off x="2190750" y="4343400"/>
          <a:ext cx="3676650" cy="230505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23</xdr:row>
      <xdr:rowOff>85725</xdr:rowOff>
    </xdr:from>
    <xdr:to>
      <xdr:col>3</xdr:col>
      <xdr:colOff>114300</xdr:colOff>
      <xdr:row>45</xdr:row>
      <xdr:rowOff>57150</xdr:rowOff>
    </xdr:to>
    <xdr:sp>
      <xdr:nvSpPr>
        <xdr:cNvPr id="17" name="直線矢印コネクタ 16"/>
        <xdr:cNvSpPr>
          <a:spLocks/>
        </xdr:cNvSpPr>
      </xdr:nvSpPr>
      <xdr:spPr>
        <a:xfrm>
          <a:off x="1123950" y="4029075"/>
          <a:ext cx="762000" cy="37433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24</xdr:row>
      <xdr:rowOff>114300</xdr:rowOff>
    </xdr:from>
    <xdr:to>
      <xdr:col>3</xdr:col>
      <xdr:colOff>352425</xdr:colOff>
      <xdr:row>46</xdr:row>
      <xdr:rowOff>85725</xdr:rowOff>
    </xdr:to>
    <xdr:sp>
      <xdr:nvSpPr>
        <xdr:cNvPr id="18" name="直線矢印コネクタ 17"/>
        <xdr:cNvSpPr>
          <a:spLocks/>
        </xdr:cNvSpPr>
      </xdr:nvSpPr>
      <xdr:spPr>
        <a:xfrm>
          <a:off x="1362075" y="4229100"/>
          <a:ext cx="762000" cy="37433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142875</xdr:rowOff>
    </xdr:from>
    <xdr:to>
      <xdr:col>11</xdr:col>
      <xdr:colOff>542925</xdr:colOff>
      <xdr:row>46</xdr:row>
      <xdr:rowOff>152400</xdr:rowOff>
    </xdr:to>
    <xdr:sp>
      <xdr:nvSpPr>
        <xdr:cNvPr id="19" name="線吹き出し 2 (枠付き) 18"/>
        <xdr:cNvSpPr>
          <a:spLocks/>
        </xdr:cNvSpPr>
      </xdr:nvSpPr>
      <xdr:spPr>
        <a:xfrm>
          <a:off x="5867400" y="7515225"/>
          <a:ext cx="1933575" cy="523875"/>
        </a:xfrm>
        <a:prstGeom prst="borderCallout2">
          <a:avLst>
            <a:gd name="adj1" fmla="val -203069"/>
            <a:gd name="adj2" fmla="val -68407"/>
            <a:gd name="adj3" fmla="val -243023"/>
            <a:gd name="adj4" fmla="val -203976"/>
            <a:gd name="adj5" fmla="val -50449"/>
            <a:gd name="adj6" fmla="val -47615"/>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請求額、内訳は報告書より自動転記</a:t>
          </a:r>
        </a:p>
      </xdr:txBody>
    </xdr:sp>
    <xdr:clientData/>
  </xdr:twoCellAnchor>
  <xdr:twoCellAnchor>
    <xdr:from>
      <xdr:col>9</xdr:col>
      <xdr:colOff>9525</xdr:colOff>
      <xdr:row>52</xdr:row>
      <xdr:rowOff>38100</xdr:rowOff>
    </xdr:from>
    <xdr:to>
      <xdr:col>11</xdr:col>
      <xdr:colOff>514350</xdr:colOff>
      <xdr:row>57</xdr:row>
      <xdr:rowOff>123825</xdr:rowOff>
    </xdr:to>
    <xdr:sp>
      <xdr:nvSpPr>
        <xdr:cNvPr id="20" name="線吹き出し 2 (枠付き) 19"/>
        <xdr:cNvSpPr>
          <a:spLocks/>
        </xdr:cNvSpPr>
      </xdr:nvSpPr>
      <xdr:spPr>
        <a:xfrm>
          <a:off x="5895975" y="8953500"/>
          <a:ext cx="1876425" cy="942975"/>
        </a:xfrm>
        <a:prstGeom prst="borderCallout2">
          <a:avLst>
            <a:gd name="adj1" fmla="val -189560"/>
            <a:gd name="adj2" fmla="val -30680"/>
            <a:gd name="adj3" fmla="val -81893"/>
            <a:gd name="adj4" fmla="val -27842"/>
            <a:gd name="adj5" fmla="val -48689"/>
            <a:gd name="adj6" fmla="val -44884"/>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・事業所の住所・事業所名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を入力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・印鑑は、契約書と同印</a:t>
          </a:r>
        </a:p>
      </xdr:txBody>
    </xdr:sp>
    <xdr:clientData/>
  </xdr:twoCellAnchor>
  <xdr:twoCellAnchor>
    <xdr:from>
      <xdr:col>0</xdr:col>
      <xdr:colOff>133350</xdr:colOff>
      <xdr:row>1</xdr:row>
      <xdr:rowOff>114300</xdr:rowOff>
    </xdr:from>
    <xdr:to>
      <xdr:col>3</xdr:col>
      <xdr:colOff>76200</xdr:colOff>
      <xdr:row>24</xdr:row>
      <xdr:rowOff>9525</xdr:rowOff>
    </xdr:to>
    <xdr:sp>
      <xdr:nvSpPr>
        <xdr:cNvPr id="21" name="円弧 37"/>
        <xdr:cNvSpPr>
          <a:spLocks/>
        </xdr:cNvSpPr>
      </xdr:nvSpPr>
      <xdr:spPr>
        <a:xfrm>
          <a:off x="133350" y="285750"/>
          <a:ext cx="1714500" cy="3838575"/>
        </a:xfrm>
        <a:custGeom>
          <a:pathLst>
            <a:path stroke="0" h="3838576" w="1711325">
              <a:moveTo>
                <a:pt x="454683" y="3614788"/>
              </a:moveTo>
              <a:cubicBezTo>
                <a:pt x="159018" y="3262985"/>
                <a:pt x="-18061" y="2556814"/>
                <a:pt x="1456" y="1807368"/>
              </a:cubicBezTo>
              <a:cubicBezTo>
                <a:pt x="29113" y="745337"/>
                <a:pt x="436612" y="-63619"/>
                <a:pt x="909942" y="3865"/>
              </a:cubicBezTo>
              <a:lnTo>
                <a:pt x="855663" y="1919288"/>
              </a:lnTo>
              <a:lnTo>
                <a:pt x="454683" y="3614788"/>
              </a:lnTo>
              <a:close/>
            </a:path>
            <a:path fill="none" h="3838576" w="1711325">
              <a:moveTo>
                <a:pt x="454683" y="3614788"/>
              </a:moveTo>
              <a:cubicBezTo>
                <a:pt x="159018" y="3262985"/>
                <a:pt x="-18061" y="2556814"/>
                <a:pt x="1456" y="1807368"/>
              </a:cubicBezTo>
              <a:cubicBezTo>
                <a:pt x="29113" y="745337"/>
                <a:pt x="436612" y="-63619"/>
                <a:pt x="909942" y="3865"/>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22</xdr:row>
      <xdr:rowOff>114300</xdr:rowOff>
    </xdr:from>
    <xdr:to>
      <xdr:col>1</xdr:col>
      <xdr:colOff>342900</xdr:colOff>
      <xdr:row>23</xdr:row>
      <xdr:rowOff>76200</xdr:rowOff>
    </xdr:to>
    <xdr:sp>
      <xdr:nvSpPr>
        <xdr:cNvPr id="22" name="直線矢印コネクタ 39"/>
        <xdr:cNvSpPr>
          <a:spLocks/>
        </xdr:cNvSpPr>
      </xdr:nvSpPr>
      <xdr:spPr>
        <a:xfrm>
          <a:off x="581025" y="3886200"/>
          <a:ext cx="161925" cy="1333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180975</xdr:colOff>
      <xdr:row>70</xdr:row>
      <xdr:rowOff>142875</xdr:rowOff>
    </xdr:from>
    <xdr:to>
      <xdr:col>9</xdr:col>
      <xdr:colOff>419100</xdr:colOff>
      <xdr:row>93</xdr:row>
      <xdr:rowOff>38100</xdr:rowOff>
    </xdr:to>
    <xdr:pic>
      <xdr:nvPicPr>
        <xdr:cNvPr id="23" name="図 41"/>
        <xdr:cNvPicPr preferRelativeResize="1">
          <a:picLocks noChangeAspect="1"/>
        </xdr:cNvPicPr>
      </xdr:nvPicPr>
      <xdr:blipFill>
        <a:blip r:embed="rId6"/>
        <a:stretch>
          <a:fillRect/>
        </a:stretch>
      </xdr:blipFill>
      <xdr:spPr>
        <a:xfrm>
          <a:off x="581025" y="12144375"/>
          <a:ext cx="5724525" cy="3838575"/>
        </a:xfrm>
        <a:prstGeom prst="rect">
          <a:avLst/>
        </a:prstGeom>
        <a:noFill/>
        <a:ln w="9525" cmpd="sng">
          <a:noFill/>
        </a:ln>
      </xdr:spPr>
    </xdr:pic>
    <xdr:clientData/>
  </xdr:twoCellAnchor>
  <xdr:twoCellAnchor>
    <xdr:from>
      <xdr:col>10</xdr:col>
      <xdr:colOff>0</xdr:colOff>
      <xdr:row>72</xdr:row>
      <xdr:rowOff>0</xdr:rowOff>
    </xdr:from>
    <xdr:to>
      <xdr:col>12</xdr:col>
      <xdr:colOff>561975</xdr:colOff>
      <xdr:row>75</xdr:row>
      <xdr:rowOff>9525</xdr:rowOff>
    </xdr:to>
    <xdr:sp>
      <xdr:nvSpPr>
        <xdr:cNvPr id="24" name="線吹き出し 2 (枠付き) 44"/>
        <xdr:cNvSpPr>
          <a:spLocks/>
        </xdr:cNvSpPr>
      </xdr:nvSpPr>
      <xdr:spPr>
        <a:xfrm>
          <a:off x="6572250" y="12344400"/>
          <a:ext cx="1933575" cy="523875"/>
        </a:xfrm>
        <a:prstGeom prst="borderCallout2">
          <a:avLst>
            <a:gd name="adj1" fmla="val -217847"/>
            <a:gd name="adj2" fmla="val -28407"/>
            <a:gd name="adj3" fmla="val -63217"/>
            <a:gd name="adj4" fmla="val -25796"/>
            <a:gd name="adj5" fmla="val -50449"/>
            <a:gd name="adj6" fmla="val -47615"/>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報告書の事業所名より自動転記</a:t>
          </a:r>
        </a:p>
      </xdr:txBody>
    </xdr:sp>
    <xdr:clientData/>
  </xdr:twoCellAnchor>
  <xdr:twoCellAnchor>
    <xdr:from>
      <xdr:col>10</xdr:col>
      <xdr:colOff>9525</xdr:colOff>
      <xdr:row>77</xdr:row>
      <xdr:rowOff>28575</xdr:rowOff>
    </xdr:from>
    <xdr:to>
      <xdr:col>12</xdr:col>
      <xdr:colOff>609600</xdr:colOff>
      <xdr:row>81</xdr:row>
      <xdr:rowOff>85725</xdr:rowOff>
    </xdr:to>
    <xdr:sp>
      <xdr:nvSpPr>
        <xdr:cNvPr id="25" name="線吹き出し 2 (枠付き) 45"/>
        <xdr:cNvSpPr>
          <a:spLocks/>
        </xdr:cNvSpPr>
      </xdr:nvSpPr>
      <xdr:spPr>
        <a:xfrm>
          <a:off x="6581775" y="13230225"/>
          <a:ext cx="1971675" cy="742950"/>
        </a:xfrm>
        <a:prstGeom prst="borderCallout2">
          <a:avLst>
            <a:gd name="adj1" fmla="val -344009"/>
            <a:gd name="adj2" fmla="val -73398"/>
            <a:gd name="adj3" fmla="val -63287"/>
            <a:gd name="adj4" fmla="val -72847"/>
            <a:gd name="adj5" fmla="val -50601"/>
            <a:gd name="adj6" fmla="val -38657"/>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・同日、同時間帯、同スタッフ　の記載に注意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・報告書と整合</a:t>
          </a:r>
        </a:p>
      </xdr:txBody>
    </xdr:sp>
    <xdr:clientData/>
  </xdr:twoCellAnchor>
  <xdr:twoCellAnchor>
    <xdr:from>
      <xdr:col>10</xdr:col>
      <xdr:colOff>9525</xdr:colOff>
      <xdr:row>82</xdr:row>
      <xdr:rowOff>28575</xdr:rowOff>
    </xdr:from>
    <xdr:to>
      <xdr:col>12</xdr:col>
      <xdr:colOff>619125</xdr:colOff>
      <xdr:row>85</xdr:row>
      <xdr:rowOff>66675</xdr:rowOff>
    </xdr:to>
    <xdr:sp>
      <xdr:nvSpPr>
        <xdr:cNvPr id="26" name="線吹き出し 2 (枠付き) 46"/>
        <xdr:cNvSpPr>
          <a:spLocks/>
        </xdr:cNvSpPr>
      </xdr:nvSpPr>
      <xdr:spPr>
        <a:xfrm>
          <a:off x="6581775" y="14087475"/>
          <a:ext cx="1981200" cy="552450"/>
        </a:xfrm>
        <a:prstGeom prst="borderCallout2">
          <a:avLst>
            <a:gd name="adj1" fmla="val -341379"/>
            <a:gd name="adj2" fmla="val -84050"/>
            <a:gd name="adj3" fmla="val -64263"/>
            <a:gd name="adj4" fmla="val -81250"/>
            <a:gd name="adj5" fmla="val -50638"/>
            <a:gd name="adj6" fmla="val -22629"/>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利用者の生活がわかる様な記入</a:t>
          </a:r>
        </a:p>
      </xdr:txBody>
    </xdr:sp>
    <xdr:clientData/>
  </xdr:twoCellAnchor>
  <xdr:twoCellAnchor editAs="oneCell">
    <xdr:from>
      <xdr:col>1</xdr:col>
      <xdr:colOff>114300</xdr:colOff>
      <xdr:row>96</xdr:row>
      <xdr:rowOff>114300</xdr:rowOff>
    </xdr:from>
    <xdr:to>
      <xdr:col>9</xdr:col>
      <xdr:colOff>400050</xdr:colOff>
      <xdr:row>115</xdr:row>
      <xdr:rowOff>9525</xdr:rowOff>
    </xdr:to>
    <xdr:pic>
      <xdr:nvPicPr>
        <xdr:cNvPr id="27" name="図 47"/>
        <xdr:cNvPicPr preferRelativeResize="1">
          <a:picLocks noChangeAspect="1"/>
        </xdr:cNvPicPr>
      </xdr:nvPicPr>
      <xdr:blipFill>
        <a:blip r:embed="rId7"/>
        <a:stretch>
          <a:fillRect/>
        </a:stretch>
      </xdr:blipFill>
      <xdr:spPr>
        <a:xfrm>
          <a:off x="514350" y="16573500"/>
          <a:ext cx="5772150" cy="3152775"/>
        </a:xfrm>
        <a:prstGeom prst="rect">
          <a:avLst/>
        </a:prstGeom>
        <a:noFill/>
        <a:ln w="9525" cmpd="sng">
          <a:noFill/>
        </a:ln>
      </xdr:spPr>
    </xdr:pic>
    <xdr:clientData/>
  </xdr:twoCellAnchor>
  <xdr:twoCellAnchor>
    <xdr:from>
      <xdr:col>10</xdr:col>
      <xdr:colOff>9525</xdr:colOff>
      <xdr:row>98</xdr:row>
      <xdr:rowOff>57150</xdr:rowOff>
    </xdr:from>
    <xdr:to>
      <xdr:col>12</xdr:col>
      <xdr:colOff>571500</xdr:colOff>
      <xdr:row>101</xdr:row>
      <xdr:rowOff>66675</xdr:rowOff>
    </xdr:to>
    <xdr:sp>
      <xdr:nvSpPr>
        <xdr:cNvPr id="28" name="線吹き出し 2 (枠付き) 53"/>
        <xdr:cNvSpPr>
          <a:spLocks/>
        </xdr:cNvSpPr>
      </xdr:nvSpPr>
      <xdr:spPr>
        <a:xfrm>
          <a:off x="6581775" y="16859250"/>
          <a:ext cx="1933575" cy="523875"/>
        </a:xfrm>
        <a:prstGeom prst="borderCallout2">
          <a:avLst>
            <a:gd name="adj1" fmla="val -249375"/>
            <a:gd name="adj2" fmla="val -32046"/>
            <a:gd name="adj3" fmla="val -63217"/>
            <a:gd name="adj4" fmla="val -25796"/>
            <a:gd name="adj5" fmla="val -50449"/>
            <a:gd name="adj6" fmla="val -47615"/>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報告書の事業所名より自動転記</a:t>
          </a:r>
        </a:p>
      </xdr:txBody>
    </xdr:sp>
    <xdr:clientData/>
  </xdr:twoCellAnchor>
  <xdr:twoCellAnchor>
    <xdr:from>
      <xdr:col>10</xdr:col>
      <xdr:colOff>0</xdr:colOff>
      <xdr:row>104</xdr:row>
      <xdr:rowOff>0</xdr:rowOff>
    </xdr:from>
    <xdr:to>
      <xdr:col>12</xdr:col>
      <xdr:colOff>561975</xdr:colOff>
      <xdr:row>110</xdr:row>
      <xdr:rowOff>142875</xdr:rowOff>
    </xdr:to>
    <xdr:sp>
      <xdr:nvSpPr>
        <xdr:cNvPr id="29" name="線吹き出し 2 (枠付き) 54"/>
        <xdr:cNvSpPr>
          <a:spLocks/>
        </xdr:cNvSpPr>
      </xdr:nvSpPr>
      <xdr:spPr>
        <a:xfrm>
          <a:off x="6572250" y="17830800"/>
          <a:ext cx="1933575" cy="1171575"/>
        </a:xfrm>
        <a:prstGeom prst="borderCallout2">
          <a:avLst>
            <a:gd name="adj1" fmla="val -356273"/>
            <a:gd name="adj2" fmla="val -51657"/>
            <a:gd name="adj3" fmla="val -63712"/>
            <a:gd name="adj4" fmla="val -51249"/>
            <a:gd name="adj5" fmla="val -50449"/>
            <a:gd name="adj6" fmla="val -47615"/>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・同日、同時間帯、同スタッフ　の記載に注意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・報告書と整合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・通報・対応内容がわかる様具体的に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T44"/>
  <sheetViews>
    <sheetView zoomScalePageLayoutView="0" workbookViewId="0" topLeftCell="A1">
      <selection activeCell="N4" sqref="N4:S4"/>
    </sheetView>
  </sheetViews>
  <sheetFormatPr defaultColWidth="9.00390625" defaultRowHeight="13.5"/>
  <cols>
    <col min="1" max="1" width="2.625" style="62" customWidth="1"/>
    <col min="2" max="3" width="5.875" style="62" customWidth="1"/>
    <col min="4" max="19" width="5.00390625" style="62" customWidth="1"/>
    <col min="20" max="30" width="4.50390625" style="62" customWidth="1"/>
    <col min="31" max="16384" width="9.00390625" style="62" customWidth="1"/>
  </cols>
  <sheetData>
    <row r="1" spans="7:12" ht="17.25" customHeight="1">
      <c r="G1" s="321" t="s">
        <v>59</v>
      </c>
      <c r="H1" s="321"/>
      <c r="I1" s="321"/>
      <c r="J1" s="321"/>
      <c r="K1" s="321"/>
      <c r="L1" s="321"/>
    </row>
    <row r="2" spans="12:18" ht="21" customHeight="1" thickBot="1">
      <c r="L2" s="63" t="s">
        <v>58</v>
      </c>
      <c r="M2" s="63"/>
      <c r="N2" s="63"/>
      <c r="O2" s="63"/>
      <c r="P2" s="63"/>
      <c r="Q2" s="63"/>
      <c r="R2" s="63"/>
    </row>
    <row r="3" spans="11:19" ht="24" customHeight="1">
      <c r="K3" s="64" t="s">
        <v>42</v>
      </c>
      <c r="L3" s="65"/>
      <c r="M3" s="65"/>
      <c r="N3" s="309"/>
      <c r="O3" s="310"/>
      <c r="P3" s="310"/>
      <c r="Q3" s="310"/>
      <c r="R3" s="310"/>
      <c r="S3" s="311"/>
    </row>
    <row r="4" spans="2:19" ht="24" customHeight="1">
      <c r="B4" s="115">
        <f>M15</f>
        <v>0</v>
      </c>
      <c r="C4" s="116"/>
      <c r="D4" s="116"/>
      <c r="E4" s="116"/>
      <c r="F4" s="116"/>
      <c r="K4" s="66" t="s">
        <v>43</v>
      </c>
      <c r="L4" s="67"/>
      <c r="M4" s="67"/>
      <c r="N4" s="315"/>
      <c r="O4" s="316"/>
      <c r="P4" s="316"/>
      <c r="Q4" s="316"/>
      <c r="R4" s="316"/>
      <c r="S4" s="317"/>
    </row>
    <row r="5" spans="11:19" ht="24" customHeight="1">
      <c r="K5" s="66" t="s">
        <v>44</v>
      </c>
      <c r="L5" s="67"/>
      <c r="M5" s="67"/>
      <c r="N5" s="312"/>
      <c r="O5" s="313"/>
      <c r="P5" s="313"/>
      <c r="Q5" s="313"/>
      <c r="R5" s="313"/>
      <c r="S5" s="314"/>
    </row>
    <row r="6" spans="2:19" ht="24" customHeight="1" thickBot="1">
      <c r="B6" s="62" t="s">
        <v>52</v>
      </c>
      <c r="C6" s="68" t="s">
        <v>201</v>
      </c>
      <c r="D6" s="68"/>
      <c r="E6" s="68"/>
      <c r="F6" s="68"/>
      <c r="G6" s="68"/>
      <c r="H6" s="68"/>
      <c r="I6" s="68"/>
      <c r="K6" s="69" t="s">
        <v>45</v>
      </c>
      <c r="L6" s="70"/>
      <c r="M6" s="70"/>
      <c r="N6" s="318"/>
      <c r="O6" s="319"/>
      <c r="P6" s="319"/>
      <c r="Q6" s="319"/>
      <c r="R6" s="319"/>
      <c r="S6" s="320"/>
    </row>
    <row r="7" spans="3:19" ht="22.5" customHeight="1">
      <c r="C7" s="71" t="s">
        <v>202</v>
      </c>
      <c r="D7" s="71"/>
      <c r="E7" s="71"/>
      <c r="F7" s="71"/>
      <c r="G7" s="71"/>
      <c r="H7" s="72"/>
      <c r="I7" s="72"/>
      <c r="M7" s="73"/>
      <c r="N7" s="73"/>
      <c r="O7" s="73"/>
      <c r="P7" s="73"/>
      <c r="Q7" s="73"/>
      <c r="R7" s="73"/>
      <c r="S7" s="73"/>
    </row>
    <row r="8" spans="9:19" ht="21.75" customHeight="1">
      <c r="I8" s="74" t="s">
        <v>46</v>
      </c>
      <c r="M8" s="73"/>
      <c r="N8" s="73"/>
      <c r="O8" s="73"/>
      <c r="P8" s="73"/>
      <c r="Q8" s="73"/>
      <c r="R8" s="73"/>
      <c r="S8" s="73"/>
    </row>
    <row r="9" spans="13:15" ht="3.75" customHeight="1" thickBot="1">
      <c r="M9" s="75"/>
      <c r="N9" s="75"/>
      <c r="O9" s="75"/>
    </row>
    <row r="10" spans="2:19" ht="21" customHeight="1" thickBot="1">
      <c r="B10" s="76" t="s">
        <v>63</v>
      </c>
      <c r="C10" s="77"/>
      <c r="D10" s="77" t="s">
        <v>56</v>
      </c>
      <c r="E10" s="77"/>
      <c r="F10" s="77"/>
      <c r="G10" s="77"/>
      <c r="H10" s="77"/>
      <c r="I10" s="77" t="s">
        <v>47</v>
      </c>
      <c r="J10" s="77"/>
      <c r="K10" s="77" t="s">
        <v>48</v>
      </c>
      <c r="L10" s="77"/>
      <c r="M10" s="77" t="s">
        <v>9</v>
      </c>
      <c r="N10" s="77"/>
      <c r="O10" s="77"/>
      <c r="P10" s="77" t="s">
        <v>49</v>
      </c>
      <c r="Q10" s="77"/>
      <c r="R10" s="77"/>
      <c r="S10" s="78"/>
    </row>
    <row r="11" spans="2:19" ht="21" customHeight="1">
      <c r="B11" s="99" t="str">
        <f>CONCATENATE("H",'報告書'!X5,'報告書'!Z5,'報告書'!AB5,LEFTB('報告書'!AD5,2))</f>
        <v>H27年4月</v>
      </c>
      <c r="C11" s="100"/>
      <c r="D11" s="100" t="s">
        <v>7</v>
      </c>
      <c r="E11" s="100"/>
      <c r="F11" s="100"/>
      <c r="G11" s="100"/>
      <c r="H11" s="100"/>
      <c r="I11" s="100">
        <f>IF('報告書'!J1&gt;0,'報告書'!J1,"")</f>
      </c>
      <c r="J11" s="100"/>
      <c r="K11" s="101">
        <f>IF('報告書'!J1&gt;0,'報告書'!AM1,"")</f>
      </c>
      <c r="L11" s="101"/>
      <c r="M11" s="102">
        <f>IF('報告書'!J1&gt;0,I11*K11,"")</f>
      </c>
      <c r="N11" s="103"/>
      <c r="O11" s="104"/>
      <c r="P11" s="58"/>
      <c r="Q11" s="58"/>
      <c r="R11" s="58"/>
      <c r="S11" s="79"/>
    </row>
    <row r="12" spans="2:19" ht="21" customHeight="1">
      <c r="B12" s="105" t="str">
        <f>CONCATENATE("H",'報告書'!X5,'報告書'!Z5,'報告書'!AB5,LEFTB('報告書'!AD5,2))</f>
        <v>H27年4月</v>
      </c>
      <c r="C12" s="106"/>
      <c r="D12" s="106" t="s">
        <v>11</v>
      </c>
      <c r="E12" s="106"/>
      <c r="F12" s="106"/>
      <c r="G12" s="106"/>
      <c r="H12" s="106"/>
      <c r="I12" s="106">
        <f>IF('報告書'!J2&gt;0,'報告書'!J2,"")</f>
      </c>
      <c r="J12" s="106"/>
      <c r="K12" s="107">
        <f>IF('報告書'!J2&gt;0,'報告書'!AM2,"")</f>
      </c>
      <c r="L12" s="107"/>
      <c r="M12" s="107">
        <f>IF('報告書'!J2&gt;0,I12*K12,"")</f>
      </c>
      <c r="N12" s="107"/>
      <c r="O12" s="107"/>
      <c r="P12" s="59"/>
      <c r="Q12" s="59"/>
      <c r="R12" s="59"/>
      <c r="S12" s="80"/>
    </row>
    <row r="13" spans="2:19" ht="21" customHeight="1">
      <c r="B13" s="105"/>
      <c r="C13" s="106"/>
      <c r="D13" s="106"/>
      <c r="E13" s="106"/>
      <c r="F13" s="106"/>
      <c r="G13" s="106"/>
      <c r="H13" s="106"/>
      <c r="I13" s="106"/>
      <c r="J13" s="106"/>
      <c r="K13" s="106"/>
      <c r="L13" s="106"/>
      <c r="M13" s="106"/>
      <c r="N13" s="106"/>
      <c r="O13" s="106"/>
      <c r="P13" s="59"/>
      <c r="Q13" s="59"/>
      <c r="R13" s="59"/>
      <c r="S13" s="80"/>
    </row>
    <row r="14" spans="2:19" ht="21" customHeight="1" thickBot="1">
      <c r="B14" s="108"/>
      <c r="C14" s="109"/>
      <c r="D14" s="109"/>
      <c r="E14" s="109"/>
      <c r="F14" s="109"/>
      <c r="G14" s="109"/>
      <c r="H14" s="109"/>
      <c r="I14" s="109"/>
      <c r="J14" s="109"/>
      <c r="K14" s="109"/>
      <c r="L14" s="109"/>
      <c r="M14" s="109"/>
      <c r="N14" s="109"/>
      <c r="O14" s="109"/>
      <c r="P14" s="60"/>
      <c r="Q14" s="60"/>
      <c r="R14" s="60"/>
      <c r="S14" s="81"/>
    </row>
    <row r="15" spans="2:19" ht="24" customHeight="1" thickBot="1" thickTop="1">
      <c r="B15" s="110" t="s">
        <v>50</v>
      </c>
      <c r="C15" s="111"/>
      <c r="D15" s="111"/>
      <c r="E15" s="111"/>
      <c r="F15" s="111"/>
      <c r="G15" s="111"/>
      <c r="H15" s="111"/>
      <c r="I15" s="111"/>
      <c r="J15" s="111"/>
      <c r="K15" s="111"/>
      <c r="L15" s="111"/>
      <c r="M15" s="112">
        <f>SUM(M11:O14)</f>
        <v>0</v>
      </c>
      <c r="N15" s="113"/>
      <c r="O15" s="114"/>
      <c r="P15" s="61"/>
      <c r="Q15" s="61"/>
      <c r="R15" s="61"/>
      <c r="S15" s="82"/>
    </row>
    <row r="16" ht="7.5" customHeight="1"/>
    <row r="17" spans="2:9" ht="17.25" customHeight="1">
      <c r="B17" s="62" t="s">
        <v>51</v>
      </c>
      <c r="I17" s="83"/>
    </row>
    <row r="18" spans="2:10" ht="21" customHeight="1">
      <c r="B18" s="71" t="s">
        <v>61</v>
      </c>
      <c r="C18" s="71"/>
      <c r="D18" s="71"/>
      <c r="E18" s="71"/>
      <c r="F18" s="71"/>
      <c r="G18" s="71"/>
      <c r="I18" s="84"/>
      <c r="J18" s="84"/>
    </row>
    <row r="19" spans="2:10" ht="21" customHeight="1">
      <c r="B19" s="85" t="s">
        <v>60</v>
      </c>
      <c r="C19" s="85"/>
      <c r="D19" s="85"/>
      <c r="E19" s="85"/>
      <c r="F19" s="85"/>
      <c r="G19" s="85"/>
      <c r="J19" s="62" t="s">
        <v>53</v>
      </c>
    </row>
    <row r="20" ht="15" customHeight="1">
      <c r="C20" s="74"/>
    </row>
    <row r="21" spans="3:10" ht="21" customHeight="1">
      <c r="C21" s="74"/>
      <c r="J21" s="62" t="s">
        <v>54</v>
      </c>
    </row>
    <row r="22" ht="22.5" customHeight="1">
      <c r="C22" s="74"/>
    </row>
    <row r="23" spans="1:20" ht="15" customHeight="1">
      <c r="A23" s="86"/>
      <c r="B23" s="86"/>
      <c r="C23" s="86"/>
      <c r="D23" s="86"/>
      <c r="E23" s="86"/>
      <c r="F23" s="86"/>
      <c r="G23" s="86"/>
      <c r="H23" s="86"/>
      <c r="I23" s="86"/>
      <c r="J23" s="86"/>
      <c r="K23" s="86"/>
      <c r="L23" s="86"/>
      <c r="M23" s="86"/>
      <c r="N23" s="86"/>
      <c r="O23" s="86"/>
      <c r="P23" s="86"/>
      <c r="Q23" s="86"/>
      <c r="R23" s="86"/>
      <c r="S23" s="86"/>
      <c r="T23" s="86"/>
    </row>
    <row r="24" spans="1:20" ht="17.25">
      <c r="A24" s="86"/>
      <c r="B24" s="86"/>
      <c r="C24" s="86"/>
      <c r="D24" s="86"/>
      <c r="E24" s="86"/>
      <c r="F24" s="86"/>
      <c r="G24" s="86"/>
      <c r="H24" s="86"/>
      <c r="I24" s="87"/>
      <c r="J24" s="86"/>
      <c r="K24" s="86"/>
      <c r="L24" s="86"/>
      <c r="M24" s="86"/>
      <c r="N24" s="86"/>
      <c r="O24" s="86"/>
      <c r="P24" s="86"/>
      <c r="Q24" s="86"/>
      <c r="R24" s="86"/>
      <c r="S24" s="86"/>
      <c r="T24" s="86"/>
    </row>
    <row r="25" spans="1:20" ht="21" customHeight="1">
      <c r="A25" s="86"/>
      <c r="B25" s="86"/>
      <c r="C25" s="86"/>
      <c r="D25" s="86"/>
      <c r="E25" s="86"/>
      <c r="F25" s="86"/>
      <c r="G25" s="86"/>
      <c r="H25" s="86"/>
      <c r="I25" s="86"/>
      <c r="J25" s="86"/>
      <c r="K25" s="86"/>
      <c r="L25" s="86"/>
      <c r="M25" s="86"/>
      <c r="N25" s="88"/>
      <c r="O25" s="88"/>
      <c r="P25" s="88"/>
      <c r="Q25" s="88"/>
      <c r="R25" s="88"/>
      <c r="S25" s="86"/>
      <c r="T25" s="86"/>
    </row>
    <row r="26" spans="1:20" ht="24" customHeight="1">
      <c r="A26" s="86"/>
      <c r="B26" s="86"/>
      <c r="C26" s="86"/>
      <c r="D26" s="86"/>
      <c r="E26" s="86"/>
      <c r="F26" s="86"/>
      <c r="G26" s="86"/>
      <c r="H26" s="86"/>
      <c r="I26" s="86"/>
      <c r="J26" s="86"/>
      <c r="K26" s="89"/>
      <c r="L26" s="89"/>
      <c r="M26" s="89"/>
      <c r="N26" s="90"/>
      <c r="O26" s="90"/>
      <c r="P26" s="90"/>
      <c r="Q26" s="90"/>
      <c r="R26" s="90"/>
      <c r="S26" s="90"/>
      <c r="T26" s="86"/>
    </row>
    <row r="27" spans="1:20" ht="24" customHeight="1">
      <c r="A27" s="86"/>
      <c r="B27" s="91"/>
      <c r="C27" s="92"/>
      <c r="D27" s="92"/>
      <c r="E27" s="92"/>
      <c r="F27" s="92"/>
      <c r="G27" s="86"/>
      <c r="H27" s="86"/>
      <c r="I27" s="86"/>
      <c r="J27" s="86"/>
      <c r="K27" s="89"/>
      <c r="L27" s="89"/>
      <c r="M27" s="89"/>
      <c r="N27" s="89"/>
      <c r="O27" s="89"/>
      <c r="P27" s="89"/>
      <c r="Q27" s="89"/>
      <c r="R27" s="89"/>
      <c r="S27" s="89"/>
      <c r="T27" s="86"/>
    </row>
    <row r="28" spans="1:20" ht="24" customHeight="1">
      <c r="A28" s="86"/>
      <c r="B28" s="86"/>
      <c r="C28" s="86"/>
      <c r="D28" s="86"/>
      <c r="E28" s="86"/>
      <c r="F28" s="86"/>
      <c r="G28" s="86"/>
      <c r="H28" s="86"/>
      <c r="I28" s="86"/>
      <c r="J28" s="86"/>
      <c r="K28" s="89"/>
      <c r="L28" s="89"/>
      <c r="M28" s="89"/>
      <c r="N28" s="93"/>
      <c r="O28" s="93"/>
      <c r="P28" s="93"/>
      <c r="Q28" s="93"/>
      <c r="R28" s="93"/>
      <c r="S28" s="93"/>
      <c r="T28" s="86"/>
    </row>
    <row r="29" spans="1:20" ht="24" customHeight="1">
      <c r="A29" s="86"/>
      <c r="B29" s="86"/>
      <c r="C29" s="94"/>
      <c r="D29" s="94"/>
      <c r="E29" s="94"/>
      <c r="F29" s="94"/>
      <c r="G29" s="94"/>
      <c r="H29" s="94"/>
      <c r="I29" s="94"/>
      <c r="J29" s="86"/>
      <c r="K29" s="89"/>
      <c r="L29" s="89"/>
      <c r="M29" s="89"/>
      <c r="N29" s="89"/>
      <c r="O29" s="89"/>
      <c r="P29" s="89"/>
      <c r="Q29" s="89"/>
      <c r="R29" s="89"/>
      <c r="S29" s="89"/>
      <c r="T29" s="86"/>
    </row>
    <row r="30" spans="1:20" ht="22.5" customHeight="1">
      <c r="A30" s="86"/>
      <c r="B30" s="86"/>
      <c r="C30" s="95"/>
      <c r="D30" s="95"/>
      <c r="E30" s="95"/>
      <c r="F30" s="95"/>
      <c r="G30" s="95"/>
      <c r="H30" s="95"/>
      <c r="I30" s="95"/>
      <c r="J30" s="86"/>
      <c r="K30" s="86"/>
      <c r="L30" s="86"/>
      <c r="M30" s="73"/>
      <c r="N30" s="73"/>
      <c r="O30" s="73"/>
      <c r="P30" s="73"/>
      <c r="Q30" s="73"/>
      <c r="R30" s="73"/>
      <c r="S30" s="73"/>
      <c r="T30" s="86"/>
    </row>
    <row r="31" spans="1:20" ht="24" customHeight="1">
      <c r="A31" s="86"/>
      <c r="B31" s="86"/>
      <c r="C31" s="86"/>
      <c r="D31" s="86"/>
      <c r="E31" s="86"/>
      <c r="F31" s="86"/>
      <c r="G31" s="86"/>
      <c r="H31" s="86"/>
      <c r="I31" s="96"/>
      <c r="J31" s="86"/>
      <c r="K31" s="86"/>
      <c r="L31" s="86"/>
      <c r="M31" s="73"/>
      <c r="N31" s="73"/>
      <c r="O31" s="73"/>
      <c r="P31" s="73"/>
      <c r="Q31" s="73"/>
      <c r="R31" s="73"/>
      <c r="S31" s="73"/>
      <c r="T31" s="86"/>
    </row>
    <row r="32" spans="1:20" ht="3.75" customHeight="1">
      <c r="A32" s="86"/>
      <c r="B32" s="86"/>
      <c r="C32" s="86"/>
      <c r="D32" s="86"/>
      <c r="E32" s="86"/>
      <c r="F32" s="86"/>
      <c r="G32" s="86"/>
      <c r="H32" s="86"/>
      <c r="I32" s="86"/>
      <c r="J32" s="86"/>
      <c r="K32" s="86"/>
      <c r="L32" s="86"/>
      <c r="M32" s="89"/>
      <c r="N32" s="89"/>
      <c r="O32" s="89"/>
      <c r="P32" s="86"/>
      <c r="Q32" s="86"/>
      <c r="R32" s="86"/>
      <c r="S32" s="86"/>
      <c r="T32" s="86"/>
    </row>
    <row r="33" spans="1:20" ht="21" customHeight="1">
      <c r="A33" s="86"/>
      <c r="B33" s="89"/>
      <c r="C33" s="89"/>
      <c r="D33" s="89"/>
      <c r="E33" s="89"/>
      <c r="F33" s="89"/>
      <c r="G33" s="89"/>
      <c r="H33" s="89"/>
      <c r="I33" s="89"/>
      <c r="J33" s="89"/>
      <c r="K33" s="89"/>
      <c r="L33" s="89"/>
      <c r="M33" s="89"/>
      <c r="N33" s="89"/>
      <c r="O33" s="89"/>
      <c r="P33" s="89"/>
      <c r="Q33" s="89"/>
      <c r="R33" s="89"/>
      <c r="S33" s="89"/>
      <c r="T33" s="86"/>
    </row>
    <row r="34" spans="1:20" ht="21" customHeight="1">
      <c r="A34" s="86"/>
      <c r="B34" s="89"/>
      <c r="C34" s="89"/>
      <c r="D34" s="89"/>
      <c r="E34" s="89"/>
      <c r="F34" s="89"/>
      <c r="G34" s="89"/>
      <c r="H34" s="89"/>
      <c r="I34" s="89"/>
      <c r="J34" s="89"/>
      <c r="K34" s="89"/>
      <c r="L34" s="89"/>
      <c r="M34" s="97"/>
      <c r="N34" s="97"/>
      <c r="O34" s="97"/>
      <c r="P34" s="89"/>
      <c r="Q34" s="89"/>
      <c r="R34" s="89"/>
      <c r="S34" s="89"/>
      <c r="T34" s="86"/>
    </row>
    <row r="35" spans="1:20" ht="21" customHeight="1">
      <c r="A35" s="86"/>
      <c r="B35" s="89"/>
      <c r="C35" s="89"/>
      <c r="D35" s="89"/>
      <c r="E35" s="89"/>
      <c r="F35" s="89"/>
      <c r="G35" s="89"/>
      <c r="H35" s="89"/>
      <c r="I35" s="89"/>
      <c r="J35" s="89"/>
      <c r="K35" s="89"/>
      <c r="L35" s="89"/>
      <c r="M35" s="89"/>
      <c r="N35" s="89"/>
      <c r="O35" s="89"/>
      <c r="P35" s="89"/>
      <c r="Q35" s="89"/>
      <c r="R35" s="89"/>
      <c r="S35" s="89"/>
      <c r="T35" s="86"/>
    </row>
    <row r="36" spans="1:20" ht="21" customHeight="1">
      <c r="A36" s="86"/>
      <c r="B36" s="89"/>
      <c r="C36" s="89"/>
      <c r="D36" s="89"/>
      <c r="E36" s="89"/>
      <c r="F36" s="89"/>
      <c r="G36" s="89"/>
      <c r="H36" s="89"/>
      <c r="I36" s="89"/>
      <c r="J36" s="89"/>
      <c r="K36" s="89"/>
      <c r="L36" s="89"/>
      <c r="M36" s="89"/>
      <c r="N36" s="89"/>
      <c r="O36" s="89"/>
      <c r="P36" s="89"/>
      <c r="Q36" s="89"/>
      <c r="R36" s="89"/>
      <c r="S36" s="89"/>
      <c r="T36" s="86"/>
    </row>
    <row r="37" spans="1:20" ht="21" customHeight="1">
      <c r="A37" s="86"/>
      <c r="B37" s="89"/>
      <c r="C37" s="89"/>
      <c r="D37" s="89"/>
      <c r="E37" s="89"/>
      <c r="F37" s="89"/>
      <c r="G37" s="89"/>
      <c r="H37" s="89"/>
      <c r="I37" s="89"/>
      <c r="J37" s="89"/>
      <c r="K37" s="89"/>
      <c r="L37" s="89"/>
      <c r="M37" s="89"/>
      <c r="N37" s="89"/>
      <c r="O37" s="89"/>
      <c r="P37" s="89"/>
      <c r="Q37" s="89"/>
      <c r="R37" s="89"/>
      <c r="S37" s="89"/>
      <c r="T37" s="86"/>
    </row>
    <row r="38" spans="1:20" ht="24" customHeight="1">
      <c r="A38" s="86"/>
      <c r="B38" s="89"/>
      <c r="C38" s="89"/>
      <c r="D38" s="89"/>
      <c r="E38" s="89"/>
      <c r="F38" s="89"/>
      <c r="G38" s="89"/>
      <c r="H38" s="89"/>
      <c r="I38" s="89"/>
      <c r="J38" s="89"/>
      <c r="K38" s="89"/>
      <c r="L38" s="89"/>
      <c r="M38" s="98"/>
      <c r="N38" s="89"/>
      <c r="O38" s="89"/>
      <c r="P38" s="89"/>
      <c r="Q38" s="89"/>
      <c r="R38" s="89"/>
      <c r="S38" s="89"/>
      <c r="T38" s="86"/>
    </row>
    <row r="39" spans="1:20" ht="7.5" customHeight="1">
      <c r="A39" s="86"/>
      <c r="B39" s="86"/>
      <c r="C39" s="86"/>
      <c r="D39" s="86"/>
      <c r="E39" s="86"/>
      <c r="F39" s="86"/>
      <c r="G39" s="86"/>
      <c r="H39" s="86"/>
      <c r="I39" s="86"/>
      <c r="J39" s="86"/>
      <c r="K39" s="86"/>
      <c r="L39" s="86"/>
      <c r="M39" s="86"/>
      <c r="N39" s="86"/>
      <c r="O39" s="86"/>
      <c r="P39" s="86"/>
      <c r="Q39" s="86"/>
      <c r="R39" s="86"/>
      <c r="S39" s="86"/>
      <c r="T39" s="86"/>
    </row>
    <row r="40" spans="1:20" ht="18.75" customHeight="1">
      <c r="A40" s="86"/>
      <c r="B40" s="86"/>
      <c r="C40" s="86"/>
      <c r="D40" s="86"/>
      <c r="E40" s="86"/>
      <c r="F40" s="86"/>
      <c r="G40" s="86"/>
      <c r="H40" s="86"/>
      <c r="I40" s="86"/>
      <c r="J40" s="86"/>
      <c r="K40" s="86"/>
      <c r="L40" s="86"/>
      <c r="M40" s="86"/>
      <c r="N40" s="86"/>
      <c r="O40" s="86"/>
      <c r="P40" s="86"/>
      <c r="Q40" s="86"/>
      <c r="R40" s="86"/>
      <c r="S40" s="86"/>
      <c r="T40" s="86"/>
    </row>
    <row r="41" spans="1:20" ht="21" customHeight="1">
      <c r="A41" s="86"/>
      <c r="B41" s="86"/>
      <c r="C41" s="86"/>
      <c r="D41" s="86"/>
      <c r="E41" s="86"/>
      <c r="F41" s="86"/>
      <c r="G41" s="86"/>
      <c r="H41" s="86"/>
      <c r="I41" s="86"/>
      <c r="J41" s="86"/>
      <c r="K41" s="86"/>
      <c r="L41" s="86"/>
      <c r="M41" s="86"/>
      <c r="N41" s="86"/>
      <c r="O41" s="86"/>
      <c r="P41" s="86"/>
      <c r="Q41" s="86"/>
      <c r="R41" s="86"/>
      <c r="S41" s="86"/>
      <c r="T41" s="86"/>
    </row>
    <row r="42" spans="1:20" ht="21" customHeight="1">
      <c r="A42" s="86"/>
      <c r="B42" s="86"/>
      <c r="C42" s="96"/>
      <c r="D42" s="86"/>
      <c r="E42" s="86"/>
      <c r="F42" s="86"/>
      <c r="G42" s="86"/>
      <c r="H42" s="86"/>
      <c r="I42" s="86"/>
      <c r="J42" s="86"/>
      <c r="K42" s="86"/>
      <c r="L42" s="86"/>
      <c r="M42" s="86"/>
      <c r="N42" s="86"/>
      <c r="O42" s="86"/>
      <c r="P42" s="86"/>
      <c r="Q42" s="86"/>
      <c r="R42" s="86"/>
      <c r="S42" s="86"/>
      <c r="T42" s="86"/>
    </row>
    <row r="43" spans="1:19" ht="15" customHeight="1">
      <c r="A43" s="86"/>
      <c r="B43" s="86"/>
      <c r="C43" s="86"/>
      <c r="D43" s="86"/>
      <c r="E43" s="86"/>
      <c r="F43" s="86"/>
      <c r="G43" s="86"/>
      <c r="H43" s="86"/>
      <c r="I43" s="86"/>
      <c r="J43" s="86"/>
      <c r="K43" s="86"/>
      <c r="L43" s="86"/>
      <c r="M43" s="86"/>
      <c r="N43" s="86"/>
      <c r="O43" s="86"/>
      <c r="P43" s="86"/>
      <c r="Q43" s="86"/>
      <c r="R43" s="86"/>
      <c r="S43" s="86"/>
    </row>
    <row r="44" spans="9:17" ht="17.25" customHeight="1">
      <c r="I44" s="86"/>
      <c r="Q44" s="86"/>
    </row>
  </sheetData>
  <sheetProtection sheet="1"/>
  <mergeCells count="101">
    <mergeCell ref="C29:I29"/>
    <mergeCell ref="B38:C38"/>
    <mergeCell ref="D38:H38"/>
    <mergeCell ref="I38:J38"/>
    <mergeCell ref="K38:L38"/>
    <mergeCell ref="B36:C36"/>
    <mergeCell ref="D36:H36"/>
    <mergeCell ref="I36:J36"/>
    <mergeCell ref="K36:L36"/>
    <mergeCell ref="M38:O38"/>
    <mergeCell ref="P38:S38"/>
    <mergeCell ref="B37:C37"/>
    <mergeCell ref="D37:H37"/>
    <mergeCell ref="I37:J37"/>
    <mergeCell ref="K37:L37"/>
    <mergeCell ref="M37:O37"/>
    <mergeCell ref="P37:S37"/>
    <mergeCell ref="M36:O36"/>
    <mergeCell ref="P36:S36"/>
    <mergeCell ref="B35:C35"/>
    <mergeCell ref="D35:H35"/>
    <mergeCell ref="I35:J35"/>
    <mergeCell ref="K35:L35"/>
    <mergeCell ref="M35:O35"/>
    <mergeCell ref="P35:S35"/>
    <mergeCell ref="P33:S33"/>
    <mergeCell ref="B34:C34"/>
    <mergeCell ref="D34:H34"/>
    <mergeCell ref="I34:J34"/>
    <mergeCell ref="K34:L34"/>
    <mergeCell ref="M34:O34"/>
    <mergeCell ref="P34:S34"/>
    <mergeCell ref="K28:M28"/>
    <mergeCell ref="N28:S28"/>
    <mergeCell ref="K29:M29"/>
    <mergeCell ref="N29:S29"/>
    <mergeCell ref="M32:O32"/>
    <mergeCell ref="B33:C33"/>
    <mergeCell ref="D33:H33"/>
    <mergeCell ref="I33:J33"/>
    <mergeCell ref="K33:L33"/>
    <mergeCell ref="M33:O33"/>
    <mergeCell ref="I18:J18"/>
    <mergeCell ref="N25:R25"/>
    <mergeCell ref="K26:M26"/>
    <mergeCell ref="N26:S26"/>
    <mergeCell ref="K27:M27"/>
    <mergeCell ref="N27:S27"/>
    <mergeCell ref="B15:C15"/>
    <mergeCell ref="D15:H15"/>
    <mergeCell ref="I15:J15"/>
    <mergeCell ref="K15:L15"/>
    <mergeCell ref="M15:O15"/>
    <mergeCell ref="P15:S15"/>
    <mergeCell ref="B14:C14"/>
    <mergeCell ref="D14:H14"/>
    <mergeCell ref="I14:J14"/>
    <mergeCell ref="K14:L14"/>
    <mergeCell ref="M14:O14"/>
    <mergeCell ref="P14:S14"/>
    <mergeCell ref="B13:C13"/>
    <mergeCell ref="D13:H13"/>
    <mergeCell ref="I13:J13"/>
    <mergeCell ref="K13:L13"/>
    <mergeCell ref="M13:O13"/>
    <mergeCell ref="P13:S13"/>
    <mergeCell ref="B12:C12"/>
    <mergeCell ref="D12:H12"/>
    <mergeCell ref="I12:J12"/>
    <mergeCell ref="K12:L12"/>
    <mergeCell ref="M12:O12"/>
    <mergeCell ref="P12:S12"/>
    <mergeCell ref="P10:S10"/>
    <mergeCell ref="C6:I6"/>
    <mergeCell ref="B11:C11"/>
    <mergeCell ref="D11:H11"/>
    <mergeCell ref="I11:J11"/>
    <mergeCell ref="K11:L11"/>
    <mergeCell ref="M11:O11"/>
    <mergeCell ref="P11:S11"/>
    <mergeCell ref="C7:G7"/>
    <mergeCell ref="K5:M5"/>
    <mergeCell ref="N5:S5"/>
    <mergeCell ref="K6:M6"/>
    <mergeCell ref="N6:S6"/>
    <mergeCell ref="M9:O9"/>
    <mergeCell ref="B10:C10"/>
    <mergeCell ref="D10:H10"/>
    <mergeCell ref="I10:J10"/>
    <mergeCell ref="K10:L10"/>
    <mergeCell ref="M10:O10"/>
    <mergeCell ref="L2:R2"/>
    <mergeCell ref="G1:L1"/>
    <mergeCell ref="B18:G18"/>
    <mergeCell ref="B19:G19"/>
    <mergeCell ref="B4:F4"/>
    <mergeCell ref="B27:F27"/>
    <mergeCell ref="K3:M3"/>
    <mergeCell ref="N3:S3"/>
    <mergeCell ref="K4:M4"/>
    <mergeCell ref="N4:S4"/>
  </mergeCells>
  <printOptions/>
  <pageMargins left="0.6692913385826772" right="0"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BG37"/>
  <sheetViews>
    <sheetView zoomScalePageLayoutView="0" workbookViewId="0" topLeftCell="A1">
      <selection activeCell="J2" sqref="J2:K2"/>
    </sheetView>
  </sheetViews>
  <sheetFormatPr defaultColWidth="3.50390625" defaultRowHeight="13.5"/>
  <cols>
    <col min="1" max="36" width="3.50390625" style="117" customWidth="1"/>
    <col min="37" max="38" width="3.50390625" style="147" customWidth="1"/>
    <col min="39" max="39" width="5.25390625" style="147" customWidth="1"/>
    <col min="40" max="50" width="3.50390625" style="147" customWidth="1"/>
    <col min="51" max="51" width="6.375" style="147" customWidth="1"/>
    <col min="52" max="59" width="3.50390625" style="147" customWidth="1"/>
    <col min="60" max="16384" width="3.50390625" style="117" customWidth="1"/>
  </cols>
  <sheetData>
    <row r="1" spans="1:40" s="147" customFormat="1" ht="14.25" thickBot="1">
      <c r="A1" s="143"/>
      <c r="B1" s="143"/>
      <c r="C1" s="143"/>
      <c r="D1" s="305" t="s">
        <v>7</v>
      </c>
      <c r="E1" s="306"/>
      <c r="F1" s="306"/>
      <c r="G1" s="306"/>
      <c r="H1" s="306"/>
      <c r="I1" s="306"/>
      <c r="J1" s="305">
        <f>AP32</f>
        <v>0</v>
      </c>
      <c r="K1" s="306"/>
      <c r="L1" s="308" t="s">
        <v>8</v>
      </c>
      <c r="M1" s="306" t="s">
        <v>9</v>
      </c>
      <c r="N1" s="307"/>
      <c r="O1" s="144">
        <f>J1*AM1</f>
        <v>0</v>
      </c>
      <c r="P1" s="145"/>
      <c r="Q1" s="145"/>
      <c r="R1" s="146" t="s">
        <v>10</v>
      </c>
      <c r="S1" s="143"/>
      <c r="T1" s="143"/>
      <c r="U1" s="143"/>
      <c r="V1" s="143"/>
      <c r="W1" s="143"/>
      <c r="X1" s="143"/>
      <c r="Y1" s="143"/>
      <c r="Z1" s="143"/>
      <c r="AA1" s="143"/>
      <c r="AB1" s="143"/>
      <c r="AC1" s="143"/>
      <c r="AD1" s="143"/>
      <c r="AE1" s="143"/>
      <c r="AF1" s="143"/>
      <c r="AG1" s="143"/>
      <c r="AH1" s="143"/>
      <c r="AI1" s="143"/>
      <c r="AJ1" s="143"/>
      <c r="AM1" s="147">
        <v>2000</v>
      </c>
      <c r="AN1" s="147" t="s">
        <v>10</v>
      </c>
    </row>
    <row r="2" spans="1:39" s="147" customFormat="1" ht="15" thickBot="1">
      <c r="A2" s="143"/>
      <c r="B2" s="143"/>
      <c r="C2" s="143"/>
      <c r="D2" s="305" t="s">
        <v>11</v>
      </c>
      <c r="E2" s="306"/>
      <c r="F2" s="306"/>
      <c r="G2" s="306"/>
      <c r="H2" s="306"/>
      <c r="I2" s="306"/>
      <c r="J2" s="305">
        <f>AQ32</f>
        <v>0</v>
      </c>
      <c r="K2" s="306"/>
      <c r="L2" s="308" t="s">
        <v>8</v>
      </c>
      <c r="M2" s="306" t="s">
        <v>9</v>
      </c>
      <c r="N2" s="307"/>
      <c r="O2" s="144">
        <f>AQ32*AM2</f>
        <v>0</v>
      </c>
      <c r="P2" s="145"/>
      <c r="Q2" s="145"/>
      <c r="R2" s="146" t="s">
        <v>10</v>
      </c>
      <c r="S2" s="300" t="s">
        <v>200</v>
      </c>
      <c r="T2" s="301"/>
      <c r="U2" s="302">
        <f>SUM(O1:Q2)</f>
        <v>0</v>
      </c>
      <c r="V2" s="303"/>
      <c r="W2" s="303"/>
      <c r="X2" s="303"/>
      <c r="Y2" s="304"/>
      <c r="Z2" s="143"/>
      <c r="AA2" s="143"/>
      <c r="AB2" s="143"/>
      <c r="AC2" s="143"/>
      <c r="AD2" s="143"/>
      <c r="AE2" s="143"/>
      <c r="AF2" s="143"/>
      <c r="AG2" s="143"/>
      <c r="AH2" s="143"/>
      <c r="AI2" s="143"/>
      <c r="AJ2" s="143"/>
      <c r="AM2" s="147">
        <v>6000</v>
      </c>
    </row>
    <row r="3" spans="1:36" s="147" customFormat="1" ht="13.5">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row>
    <row r="4" spans="1:59" s="147" customFormat="1" ht="13.5">
      <c r="A4" s="143" t="s">
        <v>12</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BG4" s="148"/>
    </row>
    <row r="5" spans="1:59" ht="24.75" thickBot="1">
      <c r="A5" s="118"/>
      <c r="B5" s="118"/>
      <c r="C5" s="118"/>
      <c r="D5" s="118"/>
      <c r="E5" s="118"/>
      <c r="F5" s="118"/>
      <c r="G5" s="118"/>
      <c r="H5" s="118"/>
      <c r="I5" s="118"/>
      <c r="J5" s="149" t="s">
        <v>13</v>
      </c>
      <c r="K5" s="150"/>
      <c r="L5" s="150"/>
      <c r="M5" s="150"/>
      <c r="N5" s="150"/>
      <c r="O5" s="150"/>
      <c r="P5" s="150"/>
      <c r="Q5" s="150"/>
      <c r="R5" s="150"/>
      <c r="S5" s="150"/>
      <c r="T5" s="150"/>
      <c r="U5" s="150"/>
      <c r="V5" s="150"/>
      <c r="W5" s="151"/>
      <c r="X5" s="119">
        <v>27</v>
      </c>
      <c r="Y5" s="120"/>
      <c r="Z5" s="152" t="s">
        <v>14</v>
      </c>
      <c r="AA5" s="152"/>
      <c r="AB5" s="121">
        <v>4</v>
      </c>
      <c r="AC5" s="121"/>
      <c r="AD5" s="153" t="s">
        <v>15</v>
      </c>
      <c r="AE5" s="153"/>
      <c r="AF5" s="154"/>
      <c r="AG5" s="154"/>
      <c r="AH5" s="154"/>
      <c r="AI5" s="154"/>
      <c r="AJ5" s="155"/>
      <c r="AP5" s="147">
        <v>1</v>
      </c>
      <c r="AQ5" s="147">
        <v>2</v>
      </c>
      <c r="AT5" s="147">
        <v>26</v>
      </c>
      <c r="AU5" s="147">
        <v>1</v>
      </c>
      <c r="AY5" s="147">
        <f>IF($X$5=26,2014,IF($X$5=27,2015,IF($X$5=28,2016,IF($X$5=29,2017,IF($X$5=30,2018,"")))))</f>
        <v>2015</v>
      </c>
      <c r="BE5" s="147">
        <v>1</v>
      </c>
      <c r="BF5" s="164">
        <f>WEEKDAY(DATE(AY5,AB5,1))-1</f>
        <v>3</v>
      </c>
      <c r="BG5" s="147">
        <f>IF(BF5=0,7,BF5)</f>
        <v>3</v>
      </c>
    </row>
    <row r="6" spans="1:59" ht="15.75" customHeight="1">
      <c r="A6" s="156" t="s">
        <v>4</v>
      </c>
      <c r="B6" s="157"/>
      <c r="C6" s="157"/>
      <c r="D6" s="157"/>
      <c r="E6" s="158"/>
      <c r="F6" s="159">
        <v>1</v>
      </c>
      <c r="G6" s="159">
        <v>2</v>
      </c>
      <c r="H6" s="159">
        <v>3</v>
      </c>
      <c r="I6" s="159">
        <v>4</v>
      </c>
      <c r="J6" s="159">
        <v>5</v>
      </c>
      <c r="K6" s="159">
        <v>6</v>
      </c>
      <c r="L6" s="159">
        <v>7</v>
      </c>
      <c r="M6" s="159">
        <v>8</v>
      </c>
      <c r="N6" s="159">
        <v>9</v>
      </c>
      <c r="O6" s="159">
        <v>10</v>
      </c>
      <c r="P6" s="159">
        <v>11</v>
      </c>
      <c r="Q6" s="159">
        <v>12</v>
      </c>
      <c r="R6" s="159">
        <v>13</v>
      </c>
      <c r="S6" s="159">
        <v>14</v>
      </c>
      <c r="T6" s="159">
        <v>15</v>
      </c>
      <c r="U6" s="159">
        <v>16</v>
      </c>
      <c r="V6" s="159">
        <v>17</v>
      </c>
      <c r="W6" s="159">
        <v>18</v>
      </c>
      <c r="X6" s="159">
        <v>19</v>
      </c>
      <c r="Y6" s="159">
        <v>20</v>
      </c>
      <c r="Z6" s="159">
        <v>21</v>
      </c>
      <c r="AA6" s="159">
        <v>22</v>
      </c>
      <c r="AB6" s="159">
        <v>23</v>
      </c>
      <c r="AC6" s="159">
        <v>24</v>
      </c>
      <c r="AD6" s="159">
        <v>25</v>
      </c>
      <c r="AE6" s="159">
        <v>26</v>
      </c>
      <c r="AF6" s="159">
        <v>27</v>
      </c>
      <c r="AG6" s="159">
        <v>28</v>
      </c>
      <c r="AH6" s="159">
        <f>IF(X5=28,IF(AB5=2,29,29),IF(AB5=2,"",29))</f>
        <v>29</v>
      </c>
      <c r="AI6" s="159">
        <f>IF(AB5=2,"",30)</f>
        <v>30</v>
      </c>
      <c r="AJ6" s="159">
        <f>IF(AB5=2,"",IF(AB5=4,"",IF(AB5=6,"",IF(AB5=9,"",IF(AB5=11,"",31)))))</f>
      </c>
      <c r="AT6" s="147">
        <v>27</v>
      </c>
      <c r="AU6" s="147">
        <v>2</v>
      </c>
      <c r="BE6" s="147">
        <v>2</v>
      </c>
      <c r="BF6" s="147">
        <f>IF(BF5=7,1,BF5+1)</f>
        <v>4</v>
      </c>
      <c r="BG6" s="147">
        <f>IF(BG5=7,1,BG5+1)</f>
        <v>4</v>
      </c>
    </row>
    <row r="7" spans="1:59" ht="15.75" customHeight="1" thickBot="1">
      <c r="A7" s="160" t="s">
        <v>62</v>
      </c>
      <c r="B7" s="161"/>
      <c r="C7" s="161"/>
      <c r="D7" s="161"/>
      <c r="E7" s="162"/>
      <c r="F7" s="163" t="str">
        <f>IF(BG5=1,"月",IF(BG5=2,"火",IF(BG5=3,"水",IF(BG5=4,"木",IF(BG5=5,"金",IF(BG5=6,"土",IF(BG5=7,"日","")))))))</f>
        <v>水</v>
      </c>
      <c r="G7" s="163" t="str">
        <f>IF($BG6=1,"月",IF($BG6=2,"火",IF($BG6=3,"水",IF($BG6=4,"木",IF($BG6=5,"金",IF($BG6=6,"土",IF($BG6=7,"日","")))))))</f>
        <v>木</v>
      </c>
      <c r="H7" s="163" t="str">
        <f>IF($BG7=1,"月",IF($BG7=2,"火",IF($BG7=3,"水",IF($BG7=4,"木",IF($BG7=5,"金",IF($BG7=6,"土",IF($BG7=7,"日","")))))))</f>
        <v>金</v>
      </c>
      <c r="I7" s="163" t="str">
        <f>IF($BG8=1,"月",IF($BG8=2,"火",IF($BG8=3,"水",IF($BG8=4,"木",IF($BG8=5,"金",IF($BG8=6,"土",IF($BG8=7,"日","")))))))</f>
        <v>土</v>
      </c>
      <c r="J7" s="163" t="str">
        <f>IF($BG9=1,"月",IF($BG9=2,"火",IF($BG9=3,"水",IF($BG9=4,"木",IF($BG9=5,"金",IF($BG9=6,"土",IF($BG9=7,"日","")))))))</f>
        <v>日</v>
      </c>
      <c r="K7" s="163" t="str">
        <f>IF($BG10=1,"月",IF($BG10=2,"火",IF($BG10=3,"水",IF($BG10=4,"木",IF($BG10=5,"金",IF($BG10=6,"土",IF($BG10=7,"日","")))))))</f>
        <v>月</v>
      </c>
      <c r="L7" s="163" t="str">
        <f>IF($BG11=1,"月",IF($BG11=2,"火",IF($BG11=3,"水",IF($BG11=4,"木",IF($BG11=5,"金",IF($BG11=6,"土",IF($BG11=7,"日","")))))))</f>
        <v>火</v>
      </c>
      <c r="M7" s="163" t="str">
        <f>IF($BG12=1,"月",IF($BG12=2,"火",IF($BG12=3,"水",IF($BG12=4,"木",IF($BG12=5,"金",IF($BG12=6,"土",IF($BG12=7,"日","")))))))</f>
        <v>水</v>
      </c>
      <c r="N7" s="163" t="str">
        <f>IF($BG13=1,"月",IF($BG13=2,"火",IF($BG13=3,"水",IF($BG13=4,"木",IF($BG13=5,"金",IF($BG13=6,"土",IF($BG13=7,"日","")))))))</f>
        <v>木</v>
      </c>
      <c r="O7" s="163" t="str">
        <f>IF($BG14=1,"月",IF($BG14=2,"火",IF($BG14=3,"水",IF($BG14=4,"木",IF($BG14=5,"金",IF($BG14=6,"土",IF($BG14=7,"日","")))))))</f>
        <v>金</v>
      </c>
      <c r="P7" s="163" t="str">
        <f>IF($BG15=1,"月",IF($BG15=2,"火",IF($BG15=3,"水",IF($BG15=4,"木",IF($BG15=5,"金",IF($BG15=6,"土",IF($BG15=7,"日","")))))))</f>
        <v>土</v>
      </c>
      <c r="Q7" s="163" t="str">
        <f>IF($BG16=1,"月",IF($BG16=2,"火",IF($BG16=3,"水",IF($BG16=4,"木",IF($BG16=5,"金",IF($BG16=6,"土",IF($BG16=7,"日","")))))))</f>
        <v>日</v>
      </c>
      <c r="R7" s="163" t="str">
        <f>IF($BG17=1,"月",IF($BG17=2,"火",IF($BG17=3,"水",IF($BG17=4,"木",IF($BG17=5,"金",IF($BG17=6,"土",IF($BG17=7,"日","")))))))</f>
        <v>月</v>
      </c>
      <c r="S7" s="163" t="str">
        <f>IF($BG18=1,"月",IF($BG18=2,"火",IF($BG18=3,"水",IF($BG18=4,"木",IF($BG18=5,"金",IF($BG18=6,"土",IF($BG18=7,"日","")))))))</f>
        <v>火</v>
      </c>
      <c r="T7" s="163" t="str">
        <f>IF($BG19=1,"月",IF($BG19=2,"火",IF($BG19=3,"水",IF($BG19=4,"木",IF($BG19=5,"金",IF($BG19=6,"土",IF($BG19=7,"日","")))))))</f>
        <v>水</v>
      </c>
      <c r="U7" s="163" t="str">
        <f>IF($BG20=1,"月",IF($BG20=2,"火",IF($BG20=3,"水",IF($BG20=4,"木",IF($BG20=5,"金",IF($BG20=6,"土",IF($BG20=7,"日","")))))))</f>
        <v>木</v>
      </c>
      <c r="V7" s="163" t="str">
        <f>IF($BG21=1,"月",IF($BG21=2,"火",IF($BG21=3,"水",IF($BG21=4,"木",IF($BG21=5,"金",IF($BG21=6,"土",IF($BG21=7,"日","")))))))</f>
        <v>金</v>
      </c>
      <c r="W7" s="163" t="str">
        <f>IF($BG22=1,"月",IF($BG22=2,"火",IF($BG22=3,"水",IF($BG22=4,"木",IF($BG22=5,"金",IF($BG22=6,"土",IF($BG22=7,"日","")))))))</f>
        <v>土</v>
      </c>
      <c r="X7" s="163" t="str">
        <f>IF($BG23=1,"月",IF($BG23=2,"火",IF($BG23=3,"水",IF($BG23=4,"木",IF($BG23=5,"金",IF($BG23=6,"土",IF($BG23=7,"日","")))))))</f>
        <v>日</v>
      </c>
      <c r="Y7" s="163" t="str">
        <f>IF($BG24=1,"月",IF($BG24=2,"火",IF($BG24=3,"水",IF($BG24=4,"木",IF($BG24=5,"金",IF($BG24=6,"土",IF($BG24=7,"日","")))))))</f>
        <v>月</v>
      </c>
      <c r="Z7" s="163" t="str">
        <f>IF($BG25=1,"月",IF($BG25=2,"火",IF($BG25=3,"水",IF($BG25=4,"木",IF($BG25=5,"金",IF($BG25=6,"土",IF($BG25=7,"日","")))))))</f>
        <v>火</v>
      </c>
      <c r="AA7" s="163" t="str">
        <f>IF($BG26=1,"月",IF($BG26=2,"火",IF($BG26=3,"水",IF($BG26=4,"木",IF($BG26=5,"金",IF($BG26=6,"土",IF($BG26=7,"日","")))))))</f>
        <v>水</v>
      </c>
      <c r="AB7" s="163" t="str">
        <f>IF($BG27=1,"月",IF($BG27=2,"火",IF($BG27=3,"水",IF($BG27=4,"木",IF($BG27=5,"金",IF($BG27=6,"土",IF($BG27=7,"日","")))))))</f>
        <v>木</v>
      </c>
      <c r="AC7" s="163" t="str">
        <f>IF($BG28=1,"月",IF($BG28=2,"火",IF($BG28=3,"水",IF($BG28=4,"木",IF($BG28=5,"金",IF($BG28=6,"土",IF($BG28=7,"日","")))))))</f>
        <v>金</v>
      </c>
      <c r="AD7" s="163" t="str">
        <f>IF($BG29=1,"月",IF($BG29=2,"火",IF($BG29=3,"水",IF($BG29=4,"木",IF($BG29=5,"金",IF($BG29=6,"土",IF($BG29=7,"日","")))))))</f>
        <v>土</v>
      </c>
      <c r="AE7" s="163" t="str">
        <f>IF($BG30=1,"月",IF($BG30=2,"火",IF($BG30=3,"水",IF($BG30=4,"木",IF($BG30=5,"金",IF($BG30=6,"土",IF($BG30=7,"日","")))))))</f>
        <v>日</v>
      </c>
      <c r="AF7" s="163" t="str">
        <f>IF($BG31=1,"月",IF($BG31=2,"火",IF($BG31=3,"水",IF($BG31=4,"木",IF($BG31=5,"金",IF($BG31=6,"土",IF($BG31=7,"日","")))))))</f>
        <v>月</v>
      </c>
      <c r="AG7" s="163" t="str">
        <f>IF($BG32=1,"月",IF($BG32=2,"火",IF($BG32=3,"水",IF($BG32=4,"木",IF($BG32=5,"金",IF($BG32=6,"土",IF($BG32=7,"日","")))))))</f>
        <v>火</v>
      </c>
      <c r="AH7" s="163" t="str">
        <f>IF(AH6="","",IF($BG33=1,"月",IF($BG33=2,"火",IF($BG33=3,"水",IF($BG33=4,"木",IF($BG33=5,"金",IF($BG33=6,"土",IF($BG33=7,"日",""))))))))</f>
        <v>水</v>
      </c>
      <c r="AI7" s="163" t="str">
        <f>IF(AI6="","",IF($BG34=1,"月",IF($BG34=2,"火",IF($BG34=3,"水",IF($BG34=4,"木",IF($BG34=5,"金",IF($BG34=6,"土",IF($BG34=7,"日",""))))))))</f>
        <v>木</v>
      </c>
      <c r="AJ7" s="163">
        <f>IF(AJ6="","",IF($BG35=1,"月",IF($BG35=2,"火",IF($BG35=3,"水",IF($BG35=4,"木",IF($BG35=5,"金",IF($BG35=6,"土",IF($BG35=7,"日",""))))))))</f>
      </c>
      <c r="AT7" s="147">
        <v>28</v>
      </c>
      <c r="AU7" s="147">
        <v>3</v>
      </c>
      <c r="BE7" s="147">
        <v>3</v>
      </c>
      <c r="BF7" s="147">
        <f>IF(BF6=7,1,BF6+1)</f>
        <v>5</v>
      </c>
      <c r="BG7" s="147">
        <f aca="true" t="shared" si="0" ref="BG7:BG35">IF(BG6=7,1,BG6+1)</f>
        <v>5</v>
      </c>
    </row>
    <row r="8" spans="1:59" ht="15.75" customHeight="1">
      <c r="A8" s="125"/>
      <c r="B8" s="122"/>
      <c r="C8" s="122"/>
      <c r="D8" s="122"/>
      <c r="E8" s="123"/>
      <c r="F8" s="126"/>
      <c r="G8" s="126"/>
      <c r="H8" s="126"/>
      <c r="I8" s="126"/>
      <c r="J8" s="126"/>
      <c r="K8" s="126"/>
      <c r="L8" s="126"/>
      <c r="M8" s="126"/>
      <c r="N8" s="124"/>
      <c r="O8" s="124"/>
      <c r="P8" s="124"/>
      <c r="Q8" s="124"/>
      <c r="R8" s="124"/>
      <c r="S8" s="124"/>
      <c r="T8" s="124"/>
      <c r="U8" s="124"/>
      <c r="V8" s="124"/>
      <c r="W8" s="124"/>
      <c r="X8" s="124"/>
      <c r="Y8" s="124"/>
      <c r="Z8" s="124"/>
      <c r="AA8" s="124"/>
      <c r="AB8" s="124"/>
      <c r="AC8" s="124"/>
      <c r="AD8" s="124"/>
      <c r="AE8" s="124"/>
      <c r="AF8" s="124"/>
      <c r="AG8" s="124"/>
      <c r="AH8" s="124"/>
      <c r="AI8" s="124"/>
      <c r="AJ8" s="124"/>
      <c r="AP8" s="165">
        <f>COUNTIF($F8:$AJ8,"1")</f>
        <v>0</v>
      </c>
      <c r="AQ8" s="165">
        <f>COUNTIF($F8:$AJ8,"2")</f>
        <v>0</v>
      </c>
      <c r="AT8" s="147">
        <v>29</v>
      </c>
      <c r="AU8" s="147">
        <v>4</v>
      </c>
      <c r="BE8" s="147">
        <v>4</v>
      </c>
      <c r="BF8" s="147">
        <f aca="true" t="shared" si="1" ref="BF8:BF35">IF(BF7=7,1,BF7+1)</f>
        <v>6</v>
      </c>
      <c r="BG8" s="147">
        <f t="shared" si="0"/>
        <v>6</v>
      </c>
    </row>
    <row r="9" spans="1:59" ht="15.75" customHeight="1">
      <c r="A9" s="127"/>
      <c r="B9" s="128"/>
      <c r="C9" s="128"/>
      <c r="D9" s="128"/>
      <c r="E9" s="129"/>
      <c r="F9" s="130"/>
      <c r="G9" s="130"/>
      <c r="H9" s="130"/>
      <c r="I9" s="130"/>
      <c r="J9" s="130"/>
      <c r="K9" s="130"/>
      <c r="L9" s="130"/>
      <c r="M9" s="130"/>
      <c r="N9" s="131"/>
      <c r="O9" s="131"/>
      <c r="P9" s="131"/>
      <c r="Q9" s="131"/>
      <c r="R9" s="131"/>
      <c r="S9" s="131"/>
      <c r="T9" s="131"/>
      <c r="U9" s="131"/>
      <c r="V9" s="131"/>
      <c r="W9" s="131"/>
      <c r="X9" s="131"/>
      <c r="Y9" s="131"/>
      <c r="Z9" s="131"/>
      <c r="AA9" s="131"/>
      <c r="AB9" s="131"/>
      <c r="AC9" s="131"/>
      <c r="AD9" s="131"/>
      <c r="AE9" s="131"/>
      <c r="AF9" s="131"/>
      <c r="AG9" s="131"/>
      <c r="AH9" s="131"/>
      <c r="AI9" s="131"/>
      <c r="AJ9" s="131"/>
      <c r="AP9" s="165">
        <f aca="true" t="shared" si="2" ref="AP9:AP31">COUNTIF($F9:$AJ9,"1")</f>
        <v>0</v>
      </c>
      <c r="AQ9" s="165">
        <f aca="true" t="shared" si="3" ref="AQ9:AQ31">COUNTIF($F9:$AJ9,"2")</f>
        <v>0</v>
      </c>
      <c r="AT9" s="147">
        <v>30</v>
      </c>
      <c r="AU9" s="147">
        <v>5</v>
      </c>
      <c r="BE9" s="147">
        <v>5</v>
      </c>
      <c r="BF9" s="147">
        <f t="shared" si="1"/>
        <v>7</v>
      </c>
      <c r="BG9" s="147">
        <f t="shared" si="0"/>
        <v>7</v>
      </c>
    </row>
    <row r="10" spans="1:59" ht="15.75" customHeight="1">
      <c r="A10" s="132"/>
      <c r="B10" s="133"/>
      <c r="C10" s="133"/>
      <c r="D10" s="133"/>
      <c r="E10" s="134"/>
      <c r="F10" s="135"/>
      <c r="G10" s="135"/>
      <c r="H10" s="135"/>
      <c r="I10" s="135"/>
      <c r="J10" s="135"/>
      <c r="K10" s="135"/>
      <c r="L10" s="135"/>
      <c r="M10" s="135"/>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P10" s="165">
        <f t="shared" si="2"/>
        <v>0</v>
      </c>
      <c r="AQ10" s="165">
        <f t="shared" si="3"/>
        <v>0</v>
      </c>
      <c r="AU10" s="147">
        <v>6</v>
      </c>
      <c r="BE10" s="147">
        <v>6</v>
      </c>
      <c r="BF10" s="147">
        <f t="shared" si="1"/>
        <v>1</v>
      </c>
      <c r="BG10" s="147">
        <f t="shared" si="0"/>
        <v>1</v>
      </c>
    </row>
    <row r="11" spans="1:59" ht="15.75" customHeight="1">
      <c r="A11" s="127"/>
      <c r="B11" s="128"/>
      <c r="C11" s="128"/>
      <c r="D11" s="128"/>
      <c r="E11" s="129"/>
      <c r="F11" s="130"/>
      <c r="G11" s="130"/>
      <c r="H11" s="130"/>
      <c r="I11" s="130"/>
      <c r="J11" s="130"/>
      <c r="K11" s="130"/>
      <c r="L11" s="130"/>
      <c r="M11" s="130"/>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P11" s="165">
        <f t="shared" si="2"/>
        <v>0</v>
      </c>
      <c r="AQ11" s="165">
        <f t="shared" si="3"/>
        <v>0</v>
      </c>
      <c r="AU11" s="147">
        <v>7</v>
      </c>
      <c r="BE11" s="147">
        <v>7</v>
      </c>
      <c r="BF11" s="147">
        <f t="shared" si="1"/>
        <v>2</v>
      </c>
      <c r="BG11" s="147">
        <f t="shared" si="0"/>
        <v>2</v>
      </c>
    </row>
    <row r="12" spans="1:59" ht="15.75" customHeight="1">
      <c r="A12" s="132"/>
      <c r="B12" s="133"/>
      <c r="C12" s="133"/>
      <c r="D12" s="133"/>
      <c r="E12" s="134"/>
      <c r="F12" s="135"/>
      <c r="G12" s="135"/>
      <c r="H12" s="135"/>
      <c r="I12" s="135"/>
      <c r="J12" s="135"/>
      <c r="K12" s="135"/>
      <c r="L12" s="135"/>
      <c r="M12" s="135"/>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P12" s="165">
        <f t="shared" si="2"/>
        <v>0</v>
      </c>
      <c r="AQ12" s="165">
        <f t="shared" si="3"/>
        <v>0</v>
      </c>
      <c r="AU12" s="147">
        <v>8</v>
      </c>
      <c r="BE12" s="147">
        <v>8</v>
      </c>
      <c r="BF12" s="147">
        <f t="shared" si="1"/>
        <v>3</v>
      </c>
      <c r="BG12" s="147">
        <f t="shared" si="0"/>
        <v>3</v>
      </c>
    </row>
    <row r="13" spans="1:59" ht="15.75" customHeight="1">
      <c r="A13" s="127"/>
      <c r="B13" s="128"/>
      <c r="C13" s="128"/>
      <c r="D13" s="128"/>
      <c r="E13" s="129"/>
      <c r="F13" s="130"/>
      <c r="G13" s="130"/>
      <c r="H13" s="130"/>
      <c r="I13" s="130"/>
      <c r="J13" s="130"/>
      <c r="K13" s="130"/>
      <c r="L13" s="130"/>
      <c r="M13" s="130"/>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P13" s="165">
        <f t="shared" si="2"/>
        <v>0</v>
      </c>
      <c r="AQ13" s="165">
        <f t="shared" si="3"/>
        <v>0</v>
      </c>
      <c r="AU13" s="147">
        <v>9</v>
      </c>
      <c r="BE13" s="147">
        <v>9</v>
      </c>
      <c r="BF13" s="147">
        <f t="shared" si="1"/>
        <v>4</v>
      </c>
      <c r="BG13" s="147">
        <f t="shared" si="0"/>
        <v>4</v>
      </c>
    </row>
    <row r="14" spans="1:59" ht="15.75" customHeight="1">
      <c r="A14" s="132"/>
      <c r="B14" s="133"/>
      <c r="C14" s="133"/>
      <c r="D14" s="133"/>
      <c r="E14" s="134"/>
      <c r="F14" s="135"/>
      <c r="G14" s="135"/>
      <c r="H14" s="135"/>
      <c r="I14" s="135"/>
      <c r="J14" s="135"/>
      <c r="K14" s="135"/>
      <c r="L14" s="135"/>
      <c r="M14" s="135"/>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P14" s="165">
        <f t="shared" si="2"/>
        <v>0</v>
      </c>
      <c r="AQ14" s="165">
        <f t="shared" si="3"/>
        <v>0</v>
      </c>
      <c r="AU14" s="147">
        <v>10</v>
      </c>
      <c r="BE14" s="147">
        <v>10</v>
      </c>
      <c r="BF14" s="147">
        <f t="shared" si="1"/>
        <v>5</v>
      </c>
      <c r="BG14" s="147">
        <f t="shared" si="0"/>
        <v>5</v>
      </c>
    </row>
    <row r="15" spans="1:59" ht="15.75" customHeight="1">
      <c r="A15" s="127"/>
      <c r="B15" s="128"/>
      <c r="C15" s="128"/>
      <c r="D15" s="128"/>
      <c r="E15" s="129"/>
      <c r="F15" s="130"/>
      <c r="G15" s="130"/>
      <c r="H15" s="130"/>
      <c r="I15" s="130"/>
      <c r="J15" s="130"/>
      <c r="K15" s="130"/>
      <c r="L15" s="130"/>
      <c r="M15" s="130"/>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P15" s="165">
        <f t="shared" si="2"/>
        <v>0</v>
      </c>
      <c r="AQ15" s="165">
        <f t="shared" si="3"/>
        <v>0</v>
      </c>
      <c r="AU15" s="147">
        <v>11</v>
      </c>
      <c r="BE15" s="147">
        <v>11</v>
      </c>
      <c r="BF15" s="147">
        <f t="shared" si="1"/>
        <v>6</v>
      </c>
      <c r="BG15" s="147">
        <f t="shared" si="0"/>
        <v>6</v>
      </c>
    </row>
    <row r="16" spans="1:59" ht="15.75" customHeight="1">
      <c r="A16" s="132"/>
      <c r="B16" s="133"/>
      <c r="C16" s="133"/>
      <c r="D16" s="133"/>
      <c r="E16" s="134"/>
      <c r="F16" s="137"/>
      <c r="G16" s="137"/>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P16" s="165">
        <f t="shared" si="2"/>
        <v>0</v>
      </c>
      <c r="AQ16" s="165">
        <f t="shared" si="3"/>
        <v>0</v>
      </c>
      <c r="AU16" s="147">
        <v>12</v>
      </c>
      <c r="BE16" s="147">
        <v>12</v>
      </c>
      <c r="BF16" s="147">
        <f t="shared" si="1"/>
        <v>7</v>
      </c>
      <c r="BG16" s="147">
        <f t="shared" si="0"/>
        <v>7</v>
      </c>
    </row>
    <row r="17" spans="1:59" ht="15.75" customHeight="1">
      <c r="A17" s="127"/>
      <c r="B17" s="128"/>
      <c r="C17" s="128"/>
      <c r="D17" s="128"/>
      <c r="E17" s="129"/>
      <c r="F17" s="138"/>
      <c r="G17" s="138"/>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P17" s="165">
        <f t="shared" si="2"/>
        <v>0</v>
      </c>
      <c r="AQ17" s="165">
        <f t="shared" si="3"/>
        <v>0</v>
      </c>
      <c r="BE17" s="147">
        <v>13</v>
      </c>
      <c r="BF17" s="147">
        <f t="shared" si="1"/>
        <v>1</v>
      </c>
      <c r="BG17" s="147">
        <f t="shared" si="0"/>
        <v>1</v>
      </c>
    </row>
    <row r="18" spans="1:59" ht="15.75" customHeight="1">
      <c r="A18" s="132"/>
      <c r="B18" s="133"/>
      <c r="C18" s="133"/>
      <c r="D18" s="133"/>
      <c r="E18" s="134"/>
      <c r="F18" s="137"/>
      <c r="G18" s="137"/>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P18" s="165">
        <f t="shared" si="2"/>
        <v>0</v>
      </c>
      <c r="AQ18" s="165">
        <f t="shared" si="3"/>
        <v>0</v>
      </c>
      <c r="BE18" s="147">
        <v>14</v>
      </c>
      <c r="BF18" s="147">
        <f t="shared" si="1"/>
        <v>2</v>
      </c>
      <c r="BG18" s="147">
        <f t="shared" si="0"/>
        <v>2</v>
      </c>
    </row>
    <row r="19" spans="1:59" ht="15.75" customHeight="1">
      <c r="A19" s="127"/>
      <c r="B19" s="128"/>
      <c r="C19" s="128"/>
      <c r="D19" s="128"/>
      <c r="E19" s="129"/>
      <c r="F19" s="130"/>
      <c r="G19" s="130"/>
      <c r="H19" s="130"/>
      <c r="I19" s="130"/>
      <c r="J19" s="130"/>
      <c r="K19" s="130"/>
      <c r="L19" s="130"/>
      <c r="M19" s="130"/>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P19" s="165">
        <f t="shared" si="2"/>
        <v>0</v>
      </c>
      <c r="AQ19" s="165">
        <f t="shared" si="3"/>
        <v>0</v>
      </c>
      <c r="BE19" s="147">
        <v>15</v>
      </c>
      <c r="BF19" s="147">
        <f t="shared" si="1"/>
        <v>3</v>
      </c>
      <c r="BG19" s="147">
        <f t="shared" si="0"/>
        <v>3</v>
      </c>
    </row>
    <row r="20" spans="1:59" ht="15.75" customHeight="1">
      <c r="A20" s="132"/>
      <c r="B20" s="133"/>
      <c r="C20" s="133"/>
      <c r="D20" s="133"/>
      <c r="E20" s="134"/>
      <c r="F20" s="135"/>
      <c r="G20" s="135"/>
      <c r="H20" s="135"/>
      <c r="I20" s="135"/>
      <c r="J20" s="135"/>
      <c r="K20" s="135"/>
      <c r="L20" s="135"/>
      <c r="M20" s="135"/>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P20" s="165">
        <f t="shared" si="2"/>
        <v>0</v>
      </c>
      <c r="AQ20" s="165">
        <f t="shared" si="3"/>
        <v>0</v>
      </c>
      <c r="BE20" s="147">
        <v>16</v>
      </c>
      <c r="BF20" s="147">
        <f t="shared" si="1"/>
        <v>4</v>
      </c>
      <c r="BG20" s="147">
        <f t="shared" si="0"/>
        <v>4</v>
      </c>
    </row>
    <row r="21" spans="1:59" ht="15.75" customHeight="1">
      <c r="A21" s="127"/>
      <c r="B21" s="128"/>
      <c r="C21" s="128"/>
      <c r="D21" s="128"/>
      <c r="E21" s="129"/>
      <c r="F21" s="130"/>
      <c r="G21" s="130"/>
      <c r="H21" s="130"/>
      <c r="I21" s="130"/>
      <c r="J21" s="130"/>
      <c r="K21" s="130"/>
      <c r="L21" s="130"/>
      <c r="M21" s="130"/>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P21" s="165">
        <f t="shared" si="2"/>
        <v>0</v>
      </c>
      <c r="AQ21" s="165">
        <f t="shared" si="3"/>
        <v>0</v>
      </c>
      <c r="BE21" s="147">
        <v>17</v>
      </c>
      <c r="BF21" s="147">
        <f t="shared" si="1"/>
        <v>5</v>
      </c>
      <c r="BG21" s="147">
        <f t="shared" si="0"/>
        <v>5</v>
      </c>
    </row>
    <row r="22" spans="1:59" ht="15.75" customHeight="1">
      <c r="A22" s="132"/>
      <c r="B22" s="133"/>
      <c r="C22" s="133"/>
      <c r="D22" s="133"/>
      <c r="E22" s="134"/>
      <c r="F22" s="135"/>
      <c r="G22" s="135"/>
      <c r="H22" s="135"/>
      <c r="I22" s="135"/>
      <c r="J22" s="135"/>
      <c r="K22" s="135"/>
      <c r="L22" s="135"/>
      <c r="M22" s="135"/>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P22" s="165">
        <f t="shared" si="2"/>
        <v>0</v>
      </c>
      <c r="AQ22" s="165">
        <f t="shared" si="3"/>
        <v>0</v>
      </c>
      <c r="BE22" s="147">
        <v>18</v>
      </c>
      <c r="BF22" s="147">
        <f t="shared" si="1"/>
        <v>6</v>
      </c>
      <c r="BG22" s="147">
        <f t="shared" si="0"/>
        <v>6</v>
      </c>
    </row>
    <row r="23" spans="1:59" ht="15.75" customHeight="1">
      <c r="A23" s="127"/>
      <c r="B23" s="128"/>
      <c r="C23" s="128"/>
      <c r="D23" s="128"/>
      <c r="E23" s="129"/>
      <c r="F23" s="130"/>
      <c r="G23" s="130"/>
      <c r="H23" s="130"/>
      <c r="I23" s="130"/>
      <c r="J23" s="130"/>
      <c r="K23" s="130"/>
      <c r="L23" s="130"/>
      <c r="M23" s="130"/>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P23" s="165">
        <f t="shared" si="2"/>
        <v>0</v>
      </c>
      <c r="AQ23" s="165">
        <f t="shared" si="3"/>
        <v>0</v>
      </c>
      <c r="BE23" s="147">
        <v>19</v>
      </c>
      <c r="BF23" s="147">
        <f t="shared" si="1"/>
        <v>7</v>
      </c>
      <c r="BG23" s="147">
        <f t="shared" si="0"/>
        <v>7</v>
      </c>
    </row>
    <row r="24" spans="1:59" ht="15.75" customHeight="1">
      <c r="A24" s="132"/>
      <c r="B24" s="133"/>
      <c r="C24" s="133"/>
      <c r="D24" s="133"/>
      <c r="E24" s="134"/>
      <c r="F24" s="135"/>
      <c r="G24" s="135"/>
      <c r="H24" s="135"/>
      <c r="I24" s="135"/>
      <c r="J24" s="135"/>
      <c r="K24" s="135"/>
      <c r="L24" s="135"/>
      <c r="M24" s="135"/>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P24" s="165">
        <f t="shared" si="2"/>
        <v>0</v>
      </c>
      <c r="AQ24" s="165">
        <f t="shared" si="3"/>
        <v>0</v>
      </c>
      <c r="BE24" s="147">
        <v>20</v>
      </c>
      <c r="BF24" s="147">
        <f t="shared" si="1"/>
        <v>1</v>
      </c>
      <c r="BG24" s="147">
        <f t="shared" si="0"/>
        <v>1</v>
      </c>
    </row>
    <row r="25" spans="1:59" ht="15.75" customHeight="1">
      <c r="A25" s="127"/>
      <c r="B25" s="128"/>
      <c r="C25" s="128"/>
      <c r="D25" s="128"/>
      <c r="E25" s="129"/>
      <c r="F25" s="130"/>
      <c r="G25" s="130"/>
      <c r="H25" s="130"/>
      <c r="I25" s="130"/>
      <c r="J25" s="130"/>
      <c r="K25" s="130"/>
      <c r="L25" s="130"/>
      <c r="M25" s="130"/>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P25" s="165">
        <f t="shared" si="2"/>
        <v>0</v>
      </c>
      <c r="AQ25" s="165">
        <f t="shared" si="3"/>
        <v>0</v>
      </c>
      <c r="BE25" s="147">
        <v>21</v>
      </c>
      <c r="BF25" s="147">
        <f t="shared" si="1"/>
        <v>2</v>
      </c>
      <c r="BG25" s="147">
        <f t="shared" si="0"/>
        <v>2</v>
      </c>
    </row>
    <row r="26" spans="1:59" ht="15.75" customHeight="1">
      <c r="A26" s="132"/>
      <c r="B26" s="133"/>
      <c r="C26" s="133"/>
      <c r="D26" s="133"/>
      <c r="E26" s="134"/>
      <c r="F26" s="137"/>
      <c r="G26" s="137"/>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P26" s="165">
        <f t="shared" si="2"/>
        <v>0</v>
      </c>
      <c r="AQ26" s="165">
        <f t="shared" si="3"/>
        <v>0</v>
      </c>
      <c r="BE26" s="147">
        <v>22</v>
      </c>
      <c r="BF26" s="147">
        <f t="shared" si="1"/>
        <v>3</v>
      </c>
      <c r="BG26" s="147">
        <f t="shared" si="0"/>
        <v>3</v>
      </c>
    </row>
    <row r="27" spans="1:59" ht="15.75" customHeight="1">
      <c r="A27" s="127"/>
      <c r="B27" s="128"/>
      <c r="C27" s="128"/>
      <c r="D27" s="128"/>
      <c r="E27" s="129"/>
      <c r="F27" s="138"/>
      <c r="G27" s="138"/>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P27" s="165">
        <f t="shared" si="2"/>
        <v>0</v>
      </c>
      <c r="AQ27" s="165">
        <f t="shared" si="3"/>
        <v>0</v>
      </c>
      <c r="BE27" s="147">
        <v>23</v>
      </c>
      <c r="BF27" s="147">
        <f t="shared" si="1"/>
        <v>4</v>
      </c>
      <c r="BG27" s="147">
        <f t="shared" si="0"/>
        <v>4</v>
      </c>
    </row>
    <row r="28" spans="1:59" ht="15.75" customHeight="1">
      <c r="A28" s="132"/>
      <c r="B28" s="133"/>
      <c r="C28" s="133"/>
      <c r="D28" s="133"/>
      <c r="E28" s="134"/>
      <c r="F28" s="137"/>
      <c r="G28" s="137"/>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P28" s="165">
        <f t="shared" si="2"/>
        <v>0</v>
      </c>
      <c r="AQ28" s="165">
        <f t="shared" si="3"/>
        <v>0</v>
      </c>
      <c r="BE28" s="147">
        <v>24</v>
      </c>
      <c r="BF28" s="147">
        <f>IF(BF27=7,1,BF27+1)</f>
        <v>5</v>
      </c>
      <c r="BG28" s="147">
        <f>IF(BG27=7,1,BG27+1)</f>
        <v>5</v>
      </c>
    </row>
    <row r="29" spans="1:59" ht="15.75" customHeight="1">
      <c r="A29" s="127"/>
      <c r="B29" s="128"/>
      <c r="C29" s="128"/>
      <c r="D29" s="128"/>
      <c r="E29" s="129"/>
      <c r="F29" s="138"/>
      <c r="G29" s="138"/>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P29" s="165">
        <f t="shared" si="2"/>
        <v>0</v>
      </c>
      <c r="AQ29" s="165">
        <f t="shared" si="3"/>
        <v>0</v>
      </c>
      <c r="BE29" s="147">
        <v>25</v>
      </c>
      <c r="BF29" s="147">
        <f t="shared" si="1"/>
        <v>6</v>
      </c>
      <c r="BG29" s="147">
        <f t="shared" si="0"/>
        <v>6</v>
      </c>
    </row>
    <row r="30" spans="1:59" ht="15.75" customHeight="1">
      <c r="A30" s="132"/>
      <c r="B30" s="133"/>
      <c r="C30" s="133"/>
      <c r="D30" s="133"/>
      <c r="E30" s="134"/>
      <c r="F30" s="137"/>
      <c r="G30" s="137"/>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P30" s="165">
        <f t="shared" si="2"/>
        <v>0</v>
      </c>
      <c r="AQ30" s="165">
        <f t="shared" si="3"/>
        <v>0</v>
      </c>
      <c r="BE30" s="147">
        <v>26</v>
      </c>
      <c r="BF30" s="147">
        <f t="shared" si="1"/>
        <v>7</v>
      </c>
      <c r="BG30" s="147">
        <f t="shared" si="0"/>
        <v>7</v>
      </c>
    </row>
    <row r="31" spans="1:59" ht="15.75" customHeight="1">
      <c r="A31" s="127"/>
      <c r="B31" s="128"/>
      <c r="C31" s="128"/>
      <c r="D31" s="128"/>
      <c r="E31" s="129"/>
      <c r="F31" s="138"/>
      <c r="G31" s="138"/>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P31" s="165">
        <f t="shared" si="2"/>
        <v>0</v>
      </c>
      <c r="AQ31" s="165">
        <f t="shared" si="3"/>
        <v>0</v>
      </c>
      <c r="BE31" s="147">
        <v>27</v>
      </c>
      <c r="BF31" s="147">
        <f>IF(BF30=7,1,BF30+1)</f>
        <v>1</v>
      </c>
      <c r="BG31" s="147">
        <f>IF(BG30=7,1,BG30+1)</f>
        <v>1</v>
      </c>
    </row>
    <row r="32" spans="1:59" ht="30" customHeight="1">
      <c r="A32" s="139" t="s">
        <v>55</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66"/>
      <c r="AL32" s="166"/>
      <c r="AM32" s="166"/>
      <c r="AN32" s="166"/>
      <c r="AO32" s="166"/>
      <c r="AP32" s="167">
        <f>SUM(AP8:AP31)</f>
        <v>0</v>
      </c>
      <c r="AQ32" s="167">
        <f>SUM(AQ8:AQ31)</f>
        <v>0</v>
      </c>
      <c r="BE32" s="147">
        <v>28</v>
      </c>
      <c r="BF32" s="147">
        <f t="shared" si="1"/>
        <v>2</v>
      </c>
      <c r="BG32" s="147">
        <f t="shared" si="0"/>
        <v>2</v>
      </c>
    </row>
    <row r="33" spans="5:59" ht="15.75" customHeight="1">
      <c r="E33" s="141"/>
      <c r="F33" s="142"/>
      <c r="G33" s="141"/>
      <c r="BE33" s="147">
        <v>29</v>
      </c>
      <c r="BF33" s="147">
        <f t="shared" si="1"/>
        <v>3</v>
      </c>
      <c r="BG33" s="147">
        <f t="shared" si="0"/>
        <v>3</v>
      </c>
    </row>
    <row r="34" spans="5:59" ht="15.75" customHeight="1">
      <c r="E34" s="141"/>
      <c r="F34" s="142"/>
      <c r="G34" s="141"/>
      <c r="BE34" s="147">
        <v>30</v>
      </c>
      <c r="BF34" s="147">
        <f t="shared" si="1"/>
        <v>4</v>
      </c>
      <c r="BG34" s="147">
        <f t="shared" si="0"/>
        <v>4</v>
      </c>
    </row>
    <row r="35" spans="5:59" ht="15.75" customHeight="1">
      <c r="E35" s="141"/>
      <c r="F35" s="142"/>
      <c r="G35" s="141"/>
      <c r="BE35" s="147">
        <v>31</v>
      </c>
      <c r="BF35" s="147">
        <f t="shared" si="1"/>
        <v>5</v>
      </c>
      <c r="BG35" s="147">
        <f t="shared" si="0"/>
        <v>5</v>
      </c>
    </row>
    <row r="36" spans="1:59" s="140" customFormat="1" ht="15" customHeight="1">
      <c r="A36" s="117"/>
      <c r="B36" s="117"/>
      <c r="C36" s="117"/>
      <c r="D36" s="117"/>
      <c r="E36" s="141"/>
      <c r="F36" s="142"/>
      <c r="G36" s="141"/>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47"/>
      <c r="AL36" s="147"/>
      <c r="AM36" s="147"/>
      <c r="AN36" s="147"/>
      <c r="AO36" s="147"/>
      <c r="AP36" s="147"/>
      <c r="AQ36" s="147"/>
      <c r="AR36" s="166"/>
      <c r="AS36" s="166"/>
      <c r="AT36" s="166"/>
      <c r="AU36" s="166"/>
      <c r="AV36" s="166"/>
      <c r="AW36" s="166"/>
      <c r="AX36" s="166"/>
      <c r="AY36" s="166"/>
      <c r="AZ36" s="166"/>
      <c r="BA36" s="166"/>
      <c r="BB36" s="166"/>
      <c r="BC36" s="166"/>
      <c r="BD36" s="166"/>
      <c r="BE36" s="166"/>
      <c r="BF36" s="166"/>
      <c r="BG36" s="166"/>
    </row>
    <row r="37" spans="5:7" ht="13.5">
      <c r="E37" s="141"/>
      <c r="F37" s="142"/>
      <c r="G37" s="141"/>
    </row>
  </sheetData>
  <sheetProtection sheet="1"/>
  <mergeCells count="42">
    <mergeCell ref="S2:T2"/>
    <mergeCell ref="U2:Y2"/>
    <mergeCell ref="A29:E29"/>
    <mergeCell ref="A27:E27"/>
    <mergeCell ref="A14:E14"/>
    <mergeCell ref="A17:E17"/>
    <mergeCell ref="A18:E18"/>
    <mergeCell ref="A21:E21"/>
    <mergeCell ref="A22:E22"/>
    <mergeCell ref="A25:E25"/>
    <mergeCell ref="A30:E30"/>
    <mergeCell ref="A31:E31"/>
    <mergeCell ref="A32:AJ32"/>
    <mergeCell ref="J5:W5"/>
    <mergeCell ref="X5:Y5"/>
    <mergeCell ref="A15:E15"/>
    <mergeCell ref="A16:E16"/>
    <mergeCell ref="A6:E6"/>
    <mergeCell ref="Z5:AA5"/>
    <mergeCell ref="A12:E12"/>
    <mergeCell ref="A13:E13"/>
    <mergeCell ref="A19:E19"/>
    <mergeCell ref="A20:E20"/>
    <mergeCell ref="A28:E28"/>
    <mergeCell ref="A26:E26"/>
    <mergeCell ref="A23:E23"/>
    <mergeCell ref="A24:E24"/>
    <mergeCell ref="AB5:AC5"/>
    <mergeCell ref="A7:E7"/>
    <mergeCell ref="A8:E8"/>
    <mergeCell ref="A9:E9"/>
    <mergeCell ref="A10:E10"/>
    <mergeCell ref="A11:E11"/>
    <mergeCell ref="A5:I5"/>
    <mergeCell ref="M1:N1"/>
    <mergeCell ref="M2:N2"/>
    <mergeCell ref="O1:Q1"/>
    <mergeCell ref="O2:Q2"/>
    <mergeCell ref="D1:I1"/>
    <mergeCell ref="D2:I2"/>
    <mergeCell ref="J1:K1"/>
    <mergeCell ref="J2:K2"/>
  </mergeCells>
  <conditionalFormatting sqref="G7:AJ7 F33:F37 G8:G12 F7:F12 F14:G14 F16:G18 F28:G28 F30:G30">
    <cfRule type="cellIs" priority="15" dxfId="0" operator="equal" stopIfTrue="1">
      <formula>"土"</formula>
    </cfRule>
    <cfRule type="cellIs" priority="16" dxfId="0" operator="equal" stopIfTrue="1">
      <formula>"日"</formula>
    </cfRule>
  </conditionalFormatting>
  <conditionalFormatting sqref="F13:G13">
    <cfRule type="cellIs" priority="13" dxfId="0" operator="equal" stopIfTrue="1">
      <formula>"土"</formula>
    </cfRule>
    <cfRule type="cellIs" priority="14" dxfId="0" operator="equal" stopIfTrue="1">
      <formula>"日"</formula>
    </cfRule>
  </conditionalFormatting>
  <conditionalFormatting sqref="F15:G15">
    <cfRule type="cellIs" priority="11" dxfId="0" operator="equal" stopIfTrue="1">
      <formula>"土"</formula>
    </cfRule>
    <cfRule type="cellIs" priority="12" dxfId="0" operator="equal" stopIfTrue="1">
      <formula>"日"</formula>
    </cfRule>
  </conditionalFormatting>
  <conditionalFormatting sqref="F31:G31">
    <cfRule type="cellIs" priority="1" dxfId="0" operator="equal" stopIfTrue="1">
      <formula>"土"</formula>
    </cfRule>
    <cfRule type="cellIs" priority="2" dxfId="0" operator="equal" stopIfTrue="1">
      <formula>"日"</formula>
    </cfRule>
  </conditionalFormatting>
  <conditionalFormatting sqref="F19:G22 F24:G24 F26:G27">
    <cfRule type="cellIs" priority="9" dxfId="0" operator="equal" stopIfTrue="1">
      <formula>"土"</formula>
    </cfRule>
    <cfRule type="cellIs" priority="10" dxfId="0" operator="equal" stopIfTrue="1">
      <formula>"日"</formula>
    </cfRule>
  </conditionalFormatting>
  <conditionalFormatting sqref="F23:G23">
    <cfRule type="cellIs" priority="7" dxfId="0" operator="equal" stopIfTrue="1">
      <formula>"土"</formula>
    </cfRule>
    <cfRule type="cellIs" priority="8" dxfId="0" operator="equal" stopIfTrue="1">
      <formula>"日"</formula>
    </cfRule>
  </conditionalFormatting>
  <conditionalFormatting sqref="F25:G25">
    <cfRule type="cellIs" priority="5" dxfId="0" operator="equal" stopIfTrue="1">
      <formula>"土"</formula>
    </cfRule>
    <cfRule type="cellIs" priority="6" dxfId="0" operator="equal" stopIfTrue="1">
      <formula>"日"</formula>
    </cfRule>
  </conditionalFormatting>
  <conditionalFormatting sqref="F29:G29">
    <cfRule type="cellIs" priority="3" dxfId="0" operator="equal" stopIfTrue="1">
      <formula>"土"</formula>
    </cfRule>
    <cfRule type="cellIs" priority="4" dxfId="0" operator="equal" stopIfTrue="1">
      <formula>"日"</formula>
    </cfRule>
  </conditionalFormatting>
  <dataValidations count="2">
    <dataValidation type="list" allowBlank="1" showInputMessage="1" showErrorMessage="1" sqref="X5:Y5">
      <formula1>$AT$4:$AT$10</formula1>
    </dataValidation>
    <dataValidation type="list" allowBlank="1" showInputMessage="1" showErrorMessage="1" sqref="AB5:AC5">
      <formula1>$AU$4:$AU$17</formula1>
    </dataValidation>
  </dataValidations>
  <printOptions horizontalCentered="1"/>
  <pageMargins left="0.4330708661417323" right="0.16" top="0.7086614173228347" bottom="0.2755905511811024" header="0.5118110236220472" footer="0.44"/>
  <pageSetup horizontalDpi="600" verticalDpi="600" orientation="landscape" paperSize="9" scale="110"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U44"/>
  <sheetViews>
    <sheetView zoomScalePageLayoutView="0" workbookViewId="0" topLeftCell="A1">
      <selection activeCell="A23" sqref="A23:U23"/>
    </sheetView>
  </sheetViews>
  <sheetFormatPr defaultColWidth="4.50390625" defaultRowHeight="21.75" customHeight="1"/>
  <cols>
    <col min="1" max="19" width="4.50390625" style="0" customWidth="1"/>
    <col min="20" max="20" width="4.625" style="0" customWidth="1"/>
  </cols>
  <sheetData>
    <row r="1" spans="1:20" ht="21.75" customHeight="1">
      <c r="A1" s="32" t="s">
        <v>16</v>
      </c>
      <c r="B1" s="32"/>
      <c r="C1" s="32"/>
      <c r="D1" s="32"/>
      <c r="E1" s="32"/>
      <c r="F1" s="32"/>
      <c r="G1" s="32"/>
      <c r="H1" s="32"/>
      <c r="I1" s="32"/>
      <c r="J1" s="32"/>
      <c r="K1" s="32"/>
      <c r="L1" s="32"/>
      <c r="M1" s="32"/>
      <c r="N1" s="32"/>
      <c r="O1" s="32"/>
      <c r="P1" s="32"/>
      <c r="Q1" s="32"/>
      <c r="R1" s="32"/>
      <c r="S1" s="32"/>
      <c r="T1" s="32"/>
    </row>
    <row r="2" spans="1:21" ht="21.75" customHeight="1">
      <c r="A2" s="28" t="s">
        <v>18</v>
      </c>
      <c r="B2" s="28"/>
      <c r="C2" s="28"/>
      <c r="D2" s="28"/>
      <c r="E2" s="54">
        <f>'報告書'!A5</f>
        <v>0</v>
      </c>
      <c r="F2" s="55"/>
      <c r="G2" s="55"/>
      <c r="H2" s="55"/>
      <c r="I2" s="55"/>
      <c r="J2" s="55"/>
      <c r="K2" s="55"/>
      <c r="L2" s="55"/>
      <c r="M2" s="55"/>
      <c r="N2" s="55"/>
      <c r="O2" s="55"/>
      <c r="P2" s="55"/>
      <c r="Q2" s="55"/>
      <c r="R2" s="55"/>
      <c r="S2" s="55"/>
      <c r="T2" s="55"/>
      <c r="U2" s="56"/>
    </row>
    <row r="3" spans="1:21" ht="5.25" customHeight="1" thickBot="1">
      <c r="A3" s="19"/>
      <c r="B3" s="19"/>
      <c r="C3" s="19"/>
      <c r="D3" s="19"/>
      <c r="E3" s="48"/>
      <c r="F3" s="48"/>
      <c r="G3" s="48"/>
      <c r="H3" s="48"/>
      <c r="I3" s="48"/>
      <c r="J3" s="48"/>
      <c r="K3" s="48"/>
      <c r="L3" s="48"/>
      <c r="M3" s="48"/>
      <c r="N3" s="48"/>
      <c r="O3" s="48"/>
      <c r="P3" s="48"/>
      <c r="Q3" s="48"/>
      <c r="R3" s="48"/>
      <c r="S3" s="48"/>
      <c r="T3" s="48"/>
      <c r="U3" s="48"/>
    </row>
    <row r="4" spans="1:21" ht="21.75" customHeight="1" thickBot="1">
      <c r="A4" s="241"/>
      <c r="B4" s="241"/>
      <c r="C4" s="241"/>
      <c r="D4" s="241"/>
      <c r="E4" s="241"/>
      <c r="F4" s="241"/>
      <c r="G4" s="241"/>
      <c r="H4" s="241"/>
      <c r="I4" s="241"/>
      <c r="J4" s="326"/>
      <c r="K4" s="33" t="s">
        <v>17</v>
      </c>
      <c r="L4" s="34"/>
      <c r="M4" s="35"/>
      <c r="N4" s="36"/>
      <c r="O4" s="37"/>
      <c r="P4" s="37"/>
      <c r="Q4" s="37"/>
      <c r="R4" s="37"/>
      <c r="S4" s="37"/>
      <c r="T4" s="37"/>
      <c r="U4" s="38"/>
    </row>
    <row r="5" spans="1:21" ht="21.75" customHeight="1">
      <c r="A5" s="327" t="s">
        <v>1</v>
      </c>
      <c r="B5" s="328"/>
      <c r="C5" s="329" t="s">
        <v>2</v>
      </c>
      <c r="D5" s="16"/>
      <c r="E5" s="329" t="s">
        <v>3</v>
      </c>
      <c r="F5" s="16"/>
      <c r="G5" s="17" t="s">
        <v>4</v>
      </c>
      <c r="H5" s="330" t="s">
        <v>19</v>
      </c>
      <c r="I5" s="331"/>
      <c r="J5" s="331"/>
      <c r="K5" s="43"/>
      <c r="L5" s="43"/>
      <c r="M5" s="43"/>
      <c r="N5" s="44"/>
      <c r="O5" s="42" t="s">
        <v>20</v>
      </c>
      <c r="P5" s="45"/>
      <c r="Q5" s="46"/>
      <c r="R5" s="47"/>
      <c r="S5" s="10" t="s">
        <v>21</v>
      </c>
      <c r="T5" s="39"/>
      <c r="U5" s="322"/>
    </row>
    <row r="6" spans="1:21" ht="21.75" customHeight="1">
      <c r="A6" s="323" t="s">
        <v>0</v>
      </c>
      <c r="B6" s="1" t="s">
        <v>22</v>
      </c>
      <c r="C6" s="1"/>
      <c r="D6" s="1"/>
      <c r="E6" s="11" t="s">
        <v>0</v>
      </c>
      <c r="F6" s="12" t="s">
        <v>23</v>
      </c>
      <c r="G6" s="1"/>
      <c r="H6" s="1"/>
      <c r="I6" s="11" t="s">
        <v>0</v>
      </c>
      <c r="J6" s="1" t="s">
        <v>24</v>
      </c>
      <c r="K6" s="1"/>
      <c r="L6" s="1"/>
      <c r="M6" s="11" t="s">
        <v>0</v>
      </c>
      <c r="N6" s="1" t="s">
        <v>25</v>
      </c>
      <c r="O6" s="1"/>
      <c r="P6" s="1"/>
      <c r="Q6" s="1"/>
      <c r="R6" s="1"/>
      <c r="S6" s="1"/>
      <c r="T6" s="1"/>
      <c r="U6" s="277"/>
    </row>
    <row r="7" spans="1:21" ht="21.75" customHeight="1">
      <c r="A7" s="324" t="s">
        <v>0</v>
      </c>
      <c r="B7" s="4" t="s">
        <v>26</v>
      </c>
      <c r="C7" s="4"/>
      <c r="D7" s="14" t="s">
        <v>0</v>
      </c>
      <c r="E7" s="4" t="s">
        <v>6</v>
      </c>
      <c r="F7" s="4"/>
      <c r="G7" s="4" t="s">
        <v>27</v>
      </c>
      <c r="H7" s="25"/>
      <c r="I7" s="25"/>
      <c r="J7" s="25"/>
      <c r="K7" s="25"/>
      <c r="L7" s="25"/>
      <c r="M7" s="25"/>
      <c r="N7" s="25"/>
      <c r="O7" s="25"/>
      <c r="P7" s="25"/>
      <c r="Q7" s="4" t="s">
        <v>28</v>
      </c>
      <c r="R7" s="4"/>
      <c r="S7" s="4"/>
      <c r="T7" s="4"/>
      <c r="U7" s="279"/>
    </row>
    <row r="8" spans="1:21" ht="21.75" customHeight="1">
      <c r="A8" s="274" t="s">
        <v>29</v>
      </c>
      <c r="B8" s="4"/>
      <c r="C8" s="4"/>
      <c r="D8" s="40"/>
      <c r="E8" s="41"/>
      <c r="F8" s="41"/>
      <c r="G8" s="41"/>
      <c r="H8" s="41"/>
      <c r="I8" s="41"/>
      <c r="J8" s="41"/>
      <c r="K8" s="41"/>
      <c r="L8" s="41"/>
      <c r="M8" s="41"/>
      <c r="N8" s="41"/>
      <c r="O8" s="41"/>
      <c r="P8" s="41"/>
      <c r="Q8" s="41"/>
      <c r="R8" s="41"/>
      <c r="S8" s="41"/>
      <c r="T8" s="41"/>
      <c r="U8" s="325"/>
    </row>
    <row r="9" spans="1:21" ht="21.75" customHeight="1" thickBot="1">
      <c r="A9" s="23" t="s">
        <v>203</v>
      </c>
      <c r="B9" s="24"/>
      <c r="C9" s="24"/>
      <c r="D9" s="49"/>
      <c r="E9" s="49"/>
      <c r="F9" s="49"/>
      <c r="G9" s="49"/>
      <c r="H9" s="49"/>
      <c r="I9" s="49"/>
      <c r="J9" s="49"/>
      <c r="K9" s="49"/>
      <c r="L9" s="49"/>
      <c r="M9" s="49"/>
      <c r="N9" s="49"/>
      <c r="O9" s="49"/>
      <c r="P9" s="49"/>
      <c r="Q9" s="49"/>
      <c r="R9" s="49"/>
      <c r="S9" s="49"/>
      <c r="T9" s="49"/>
      <c r="U9" s="50"/>
    </row>
    <row r="10" spans="1:21" ht="3.75" customHeight="1" thickBot="1">
      <c r="A10" s="48"/>
      <c r="B10" s="48"/>
      <c r="C10" s="48"/>
      <c r="D10" s="48"/>
      <c r="E10" s="48"/>
      <c r="F10" s="48"/>
      <c r="G10" s="48"/>
      <c r="H10" s="48"/>
      <c r="I10" s="48"/>
      <c r="J10" s="48"/>
      <c r="K10" s="241"/>
      <c r="L10" s="241"/>
      <c r="M10" s="241"/>
      <c r="N10" s="241"/>
      <c r="O10" s="241"/>
      <c r="P10" s="241"/>
      <c r="Q10" s="241"/>
      <c r="R10" s="241"/>
      <c r="S10" s="241"/>
      <c r="T10" s="241"/>
      <c r="U10" s="326"/>
    </row>
    <row r="11" spans="7:21" ht="21.75" customHeight="1" thickBot="1">
      <c r="G11" s="5"/>
      <c r="H11" s="5"/>
      <c r="I11" s="5"/>
      <c r="J11" s="265"/>
      <c r="K11" s="346" t="s">
        <v>17</v>
      </c>
      <c r="L11" s="347"/>
      <c r="M11" s="348"/>
      <c r="N11" s="349"/>
      <c r="O11" s="350"/>
      <c r="P11" s="350"/>
      <c r="Q11" s="350"/>
      <c r="R11" s="350"/>
      <c r="S11" s="350"/>
      <c r="T11" s="350"/>
      <c r="U11" s="351"/>
    </row>
    <row r="12" spans="1:21" ht="21.75" customHeight="1">
      <c r="A12" s="332" t="s">
        <v>1</v>
      </c>
      <c r="B12" s="333"/>
      <c r="C12" s="334" t="s">
        <v>2</v>
      </c>
      <c r="D12" s="335"/>
      <c r="E12" s="334" t="s">
        <v>3</v>
      </c>
      <c r="F12" s="335"/>
      <c r="G12" s="336" t="s">
        <v>4</v>
      </c>
      <c r="H12" s="337" t="s">
        <v>19</v>
      </c>
      <c r="I12" s="338"/>
      <c r="J12" s="338"/>
      <c r="K12" s="339"/>
      <c r="L12" s="339"/>
      <c r="M12" s="339"/>
      <c r="N12" s="340"/>
      <c r="O12" s="337" t="s">
        <v>20</v>
      </c>
      <c r="P12" s="341"/>
      <c r="Q12" s="342"/>
      <c r="R12" s="339"/>
      <c r="S12" s="343" t="s">
        <v>21</v>
      </c>
      <c r="T12" s="344"/>
      <c r="U12" s="345"/>
    </row>
    <row r="13" spans="1:21" ht="21.75" customHeight="1">
      <c r="A13" s="323" t="s">
        <v>0</v>
      </c>
      <c r="B13" s="1" t="s">
        <v>22</v>
      </c>
      <c r="C13" s="1"/>
      <c r="D13" s="1"/>
      <c r="E13" s="11" t="s">
        <v>0</v>
      </c>
      <c r="F13" s="12" t="s">
        <v>23</v>
      </c>
      <c r="G13" s="1"/>
      <c r="H13" s="1"/>
      <c r="I13" s="11" t="s">
        <v>0</v>
      </c>
      <c r="J13" s="1" t="s">
        <v>24</v>
      </c>
      <c r="K13" s="1"/>
      <c r="L13" s="1"/>
      <c r="M13" s="11" t="s">
        <v>0</v>
      </c>
      <c r="N13" s="1" t="s">
        <v>25</v>
      </c>
      <c r="O13" s="1"/>
      <c r="P13" s="1"/>
      <c r="Q13" s="1"/>
      <c r="R13" s="1"/>
      <c r="S13" s="1"/>
      <c r="T13" s="1"/>
      <c r="U13" s="277"/>
    </row>
    <row r="14" spans="1:21" ht="21.75" customHeight="1">
      <c r="A14" s="324" t="s">
        <v>0</v>
      </c>
      <c r="B14" s="4" t="s">
        <v>26</v>
      </c>
      <c r="C14" s="4"/>
      <c r="D14" s="14" t="s">
        <v>0</v>
      </c>
      <c r="E14" s="4" t="s">
        <v>6</v>
      </c>
      <c r="F14" s="4"/>
      <c r="G14" s="4" t="s">
        <v>27</v>
      </c>
      <c r="H14" s="25"/>
      <c r="I14" s="25"/>
      <c r="J14" s="25"/>
      <c r="K14" s="25"/>
      <c r="L14" s="25"/>
      <c r="M14" s="25"/>
      <c r="N14" s="25"/>
      <c r="O14" s="25"/>
      <c r="P14" s="25"/>
      <c r="Q14" s="4" t="s">
        <v>28</v>
      </c>
      <c r="R14" s="4"/>
      <c r="S14" s="4"/>
      <c r="T14" s="4"/>
      <c r="U14" s="279"/>
    </row>
    <row r="15" spans="1:21" ht="21.75" customHeight="1">
      <c r="A15" s="274" t="s">
        <v>29</v>
      </c>
      <c r="B15" s="4"/>
      <c r="C15" s="4"/>
      <c r="D15" s="40"/>
      <c r="E15" s="41"/>
      <c r="F15" s="41"/>
      <c r="G15" s="41"/>
      <c r="H15" s="41"/>
      <c r="I15" s="41"/>
      <c r="J15" s="41"/>
      <c r="K15" s="41"/>
      <c r="L15" s="41"/>
      <c r="M15" s="41"/>
      <c r="N15" s="41"/>
      <c r="O15" s="41"/>
      <c r="P15" s="41"/>
      <c r="Q15" s="41"/>
      <c r="R15" s="41"/>
      <c r="S15" s="41"/>
      <c r="T15" s="41"/>
      <c r="U15" s="325"/>
    </row>
    <row r="16" spans="1:21" ht="21.75" customHeight="1" thickBot="1">
      <c r="A16" s="23" t="s">
        <v>204</v>
      </c>
      <c r="B16" s="24"/>
      <c r="C16" s="24"/>
      <c r="D16" s="49"/>
      <c r="E16" s="49"/>
      <c r="F16" s="49"/>
      <c r="G16" s="49"/>
      <c r="H16" s="49"/>
      <c r="I16" s="49"/>
      <c r="J16" s="49"/>
      <c r="K16" s="49"/>
      <c r="L16" s="49"/>
      <c r="M16" s="49"/>
      <c r="N16" s="49"/>
      <c r="O16" s="49"/>
      <c r="P16" s="49"/>
      <c r="Q16" s="49"/>
      <c r="R16" s="49"/>
      <c r="S16" s="49"/>
      <c r="T16" s="49"/>
      <c r="U16" s="50"/>
    </row>
    <row r="17" spans="1:21" ht="3.75" customHeight="1" thickBot="1">
      <c r="A17" s="48"/>
      <c r="B17" s="48"/>
      <c r="C17" s="48"/>
      <c r="D17" s="48"/>
      <c r="E17" s="48"/>
      <c r="F17" s="48"/>
      <c r="G17" s="48"/>
      <c r="H17" s="48"/>
      <c r="I17" s="48"/>
      <c r="J17" s="48"/>
      <c r="K17" s="48"/>
      <c r="L17" s="48"/>
      <c r="M17" s="48"/>
      <c r="N17" s="48"/>
      <c r="O17" s="48"/>
      <c r="P17" s="48"/>
      <c r="Q17" s="48"/>
      <c r="R17" s="48"/>
      <c r="S17" s="48"/>
      <c r="T17" s="48"/>
      <c r="U17" s="48"/>
    </row>
    <row r="18" spans="1:21" ht="21.75" customHeight="1" thickBot="1">
      <c r="A18" s="240"/>
      <c r="B18" s="240"/>
      <c r="C18" s="240"/>
      <c r="D18" s="240"/>
      <c r="E18" s="240"/>
      <c r="F18" s="240"/>
      <c r="G18" s="240"/>
      <c r="H18" s="240"/>
      <c r="I18" s="240"/>
      <c r="J18" s="231"/>
      <c r="K18" s="33" t="s">
        <v>17</v>
      </c>
      <c r="L18" s="34"/>
      <c r="M18" s="35"/>
      <c r="N18" s="36"/>
      <c r="O18" s="37"/>
      <c r="P18" s="37"/>
      <c r="Q18" s="37"/>
      <c r="R18" s="37"/>
      <c r="S18" s="37"/>
      <c r="T18" s="37"/>
      <c r="U18" s="38"/>
    </row>
    <row r="19" spans="1:21" ht="21.75" customHeight="1">
      <c r="A19" s="332" t="s">
        <v>1</v>
      </c>
      <c r="B19" s="333"/>
      <c r="C19" s="334" t="s">
        <v>2</v>
      </c>
      <c r="D19" s="335"/>
      <c r="E19" s="334" t="s">
        <v>3</v>
      </c>
      <c r="F19" s="335"/>
      <c r="G19" s="336" t="s">
        <v>4</v>
      </c>
      <c r="H19" s="337" t="s">
        <v>19</v>
      </c>
      <c r="I19" s="338"/>
      <c r="J19" s="338"/>
      <c r="K19" s="339"/>
      <c r="L19" s="339"/>
      <c r="M19" s="339"/>
      <c r="N19" s="340"/>
      <c r="O19" s="337" t="s">
        <v>20</v>
      </c>
      <c r="P19" s="341"/>
      <c r="Q19" s="342"/>
      <c r="R19" s="339"/>
      <c r="S19" s="343" t="s">
        <v>21</v>
      </c>
      <c r="T19" s="344"/>
      <c r="U19" s="345"/>
    </row>
    <row r="20" spans="1:21" ht="21.75" customHeight="1">
      <c r="A20" s="323" t="s">
        <v>0</v>
      </c>
      <c r="B20" s="1" t="s">
        <v>22</v>
      </c>
      <c r="C20" s="1"/>
      <c r="D20" s="1"/>
      <c r="E20" s="18" t="s">
        <v>57</v>
      </c>
      <c r="F20" s="12" t="s">
        <v>23</v>
      </c>
      <c r="G20" s="1"/>
      <c r="H20" s="1"/>
      <c r="I20" s="11" t="s">
        <v>0</v>
      </c>
      <c r="J20" s="1" t="s">
        <v>24</v>
      </c>
      <c r="K20" s="1"/>
      <c r="L20" s="1"/>
      <c r="M20" s="11" t="s">
        <v>0</v>
      </c>
      <c r="N20" s="1" t="s">
        <v>25</v>
      </c>
      <c r="O20" s="1"/>
      <c r="P20" s="1"/>
      <c r="Q20" s="1"/>
      <c r="R20" s="1"/>
      <c r="S20" s="1"/>
      <c r="T20" s="1"/>
      <c r="U20" s="277"/>
    </row>
    <row r="21" spans="1:21" ht="21.75" customHeight="1">
      <c r="A21" s="324" t="s">
        <v>0</v>
      </c>
      <c r="B21" s="4" t="s">
        <v>26</v>
      </c>
      <c r="C21" s="4"/>
      <c r="D21" s="14" t="s">
        <v>0</v>
      </c>
      <c r="E21" s="4" t="s">
        <v>6</v>
      </c>
      <c r="F21" s="4"/>
      <c r="G21" s="4" t="s">
        <v>27</v>
      </c>
      <c r="H21" s="25"/>
      <c r="I21" s="25"/>
      <c r="J21" s="25"/>
      <c r="K21" s="25"/>
      <c r="L21" s="25"/>
      <c r="M21" s="25"/>
      <c r="N21" s="25"/>
      <c r="O21" s="25"/>
      <c r="P21" s="25"/>
      <c r="Q21" s="4" t="s">
        <v>28</v>
      </c>
      <c r="R21" s="4"/>
      <c r="S21" s="4"/>
      <c r="T21" s="4"/>
      <c r="U21" s="279"/>
    </row>
    <row r="22" spans="1:21" ht="21.75" customHeight="1">
      <c r="A22" s="274" t="s">
        <v>29</v>
      </c>
      <c r="B22" s="4"/>
      <c r="C22" s="4"/>
      <c r="D22" s="40"/>
      <c r="E22" s="41"/>
      <c r="F22" s="41"/>
      <c r="G22" s="41"/>
      <c r="H22" s="41"/>
      <c r="I22" s="41"/>
      <c r="J22" s="41"/>
      <c r="K22" s="41"/>
      <c r="L22" s="41"/>
      <c r="M22" s="41"/>
      <c r="N22" s="41"/>
      <c r="O22" s="41"/>
      <c r="P22" s="41"/>
      <c r="Q22" s="41"/>
      <c r="R22" s="41"/>
      <c r="S22" s="41"/>
      <c r="T22" s="41"/>
      <c r="U22" s="325"/>
    </row>
    <row r="23" spans="1:21" ht="21.75" customHeight="1" thickBot="1">
      <c r="A23" s="23"/>
      <c r="B23" s="24"/>
      <c r="C23" s="24"/>
      <c r="D23" s="49"/>
      <c r="E23" s="49"/>
      <c r="F23" s="49"/>
      <c r="G23" s="49"/>
      <c r="H23" s="49"/>
      <c r="I23" s="49"/>
      <c r="J23" s="49"/>
      <c r="K23" s="49"/>
      <c r="L23" s="49"/>
      <c r="M23" s="49"/>
      <c r="N23" s="49"/>
      <c r="O23" s="49"/>
      <c r="P23" s="49"/>
      <c r="Q23" s="49"/>
      <c r="R23" s="49"/>
      <c r="S23" s="49"/>
      <c r="T23" s="49"/>
      <c r="U23" s="50"/>
    </row>
    <row r="24" spans="1:21" ht="4.5" customHeight="1" thickBot="1">
      <c r="A24" s="48"/>
      <c r="B24" s="48"/>
      <c r="C24" s="48"/>
      <c r="D24" s="48"/>
      <c r="E24" s="48"/>
      <c r="F24" s="48"/>
      <c r="G24" s="48"/>
      <c r="H24" s="48"/>
      <c r="I24" s="48"/>
      <c r="J24" s="48"/>
      <c r="K24" s="48"/>
      <c r="L24" s="48"/>
      <c r="M24" s="48"/>
      <c r="N24" s="48"/>
      <c r="O24" s="48"/>
      <c r="P24" s="48"/>
      <c r="Q24" s="48"/>
      <c r="R24" s="48"/>
      <c r="S24" s="48"/>
      <c r="T24" s="48"/>
      <c r="U24" s="48"/>
    </row>
    <row r="25" spans="1:21" ht="21.75" customHeight="1" thickBot="1">
      <c r="A25" s="240"/>
      <c r="B25" s="240"/>
      <c r="C25" s="240"/>
      <c r="D25" s="240"/>
      <c r="E25" s="240"/>
      <c r="F25" s="240"/>
      <c r="G25" s="240"/>
      <c r="H25" s="240"/>
      <c r="I25" s="240"/>
      <c r="J25" s="231"/>
      <c r="K25" s="33" t="s">
        <v>17</v>
      </c>
      <c r="L25" s="34"/>
      <c r="M25" s="35"/>
      <c r="N25" s="36"/>
      <c r="O25" s="37"/>
      <c r="P25" s="37"/>
      <c r="Q25" s="37"/>
      <c r="R25" s="37"/>
      <c r="S25" s="37"/>
      <c r="T25" s="37"/>
      <c r="U25" s="38"/>
    </row>
    <row r="26" spans="1:21" ht="21.75" customHeight="1">
      <c r="A26" s="332" t="s">
        <v>1</v>
      </c>
      <c r="B26" s="333"/>
      <c r="C26" s="334" t="s">
        <v>2</v>
      </c>
      <c r="D26" s="335"/>
      <c r="E26" s="334" t="s">
        <v>3</v>
      </c>
      <c r="F26" s="335"/>
      <c r="G26" s="336" t="s">
        <v>4</v>
      </c>
      <c r="H26" s="337" t="s">
        <v>19</v>
      </c>
      <c r="I26" s="338"/>
      <c r="J26" s="338"/>
      <c r="K26" s="339"/>
      <c r="L26" s="339"/>
      <c r="M26" s="339"/>
      <c r="N26" s="340"/>
      <c r="O26" s="337" t="s">
        <v>20</v>
      </c>
      <c r="P26" s="341"/>
      <c r="Q26" s="342"/>
      <c r="R26" s="339"/>
      <c r="S26" s="343" t="s">
        <v>21</v>
      </c>
      <c r="T26" s="344"/>
      <c r="U26" s="345"/>
    </row>
    <row r="27" spans="1:21" ht="21.75" customHeight="1">
      <c r="A27" s="323" t="s">
        <v>0</v>
      </c>
      <c r="B27" s="1" t="s">
        <v>22</v>
      </c>
      <c r="C27" s="1"/>
      <c r="D27" s="1"/>
      <c r="E27" s="18" t="s">
        <v>57</v>
      </c>
      <c r="F27" s="12" t="s">
        <v>23</v>
      </c>
      <c r="G27" s="1"/>
      <c r="H27" s="1"/>
      <c r="I27" s="11" t="s">
        <v>0</v>
      </c>
      <c r="J27" s="1" t="s">
        <v>24</v>
      </c>
      <c r="K27" s="1"/>
      <c r="L27" s="1"/>
      <c r="M27" s="11" t="s">
        <v>0</v>
      </c>
      <c r="N27" s="1" t="s">
        <v>25</v>
      </c>
      <c r="O27" s="1"/>
      <c r="P27" s="1"/>
      <c r="Q27" s="1"/>
      <c r="R27" s="1"/>
      <c r="S27" s="1"/>
      <c r="T27" s="1"/>
      <c r="U27" s="277"/>
    </row>
    <row r="28" spans="1:21" ht="21.75" customHeight="1">
      <c r="A28" s="324" t="s">
        <v>0</v>
      </c>
      <c r="B28" s="4" t="s">
        <v>26</v>
      </c>
      <c r="C28" s="4"/>
      <c r="D28" s="14" t="s">
        <v>0</v>
      </c>
      <c r="E28" s="4" t="s">
        <v>6</v>
      </c>
      <c r="F28" s="4"/>
      <c r="G28" s="4" t="s">
        <v>27</v>
      </c>
      <c r="H28" s="25"/>
      <c r="I28" s="25"/>
      <c r="J28" s="25"/>
      <c r="K28" s="25"/>
      <c r="L28" s="25"/>
      <c r="M28" s="25"/>
      <c r="N28" s="25"/>
      <c r="O28" s="25"/>
      <c r="P28" s="25"/>
      <c r="Q28" s="4" t="s">
        <v>28</v>
      </c>
      <c r="R28" s="4"/>
      <c r="S28" s="4"/>
      <c r="T28" s="4"/>
      <c r="U28" s="279"/>
    </row>
    <row r="29" spans="1:21" ht="21.75" customHeight="1">
      <c r="A29" s="274" t="s">
        <v>29</v>
      </c>
      <c r="B29" s="4"/>
      <c r="C29" s="4"/>
      <c r="D29" s="40"/>
      <c r="E29" s="41"/>
      <c r="F29" s="41"/>
      <c r="G29" s="41"/>
      <c r="H29" s="41"/>
      <c r="I29" s="41"/>
      <c r="J29" s="41"/>
      <c r="K29" s="41"/>
      <c r="L29" s="41"/>
      <c r="M29" s="41"/>
      <c r="N29" s="41"/>
      <c r="O29" s="41"/>
      <c r="P29" s="41"/>
      <c r="Q29" s="41"/>
      <c r="R29" s="41"/>
      <c r="S29" s="41"/>
      <c r="T29" s="41"/>
      <c r="U29" s="325"/>
    </row>
    <row r="30" spans="1:21" ht="21.75" customHeight="1" thickBot="1">
      <c r="A30" s="23"/>
      <c r="B30" s="24"/>
      <c r="C30" s="24"/>
      <c r="D30" s="49"/>
      <c r="E30" s="49"/>
      <c r="F30" s="49"/>
      <c r="G30" s="49"/>
      <c r="H30" s="49"/>
      <c r="I30" s="49"/>
      <c r="J30" s="49"/>
      <c r="K30" s="49"/>
      <c r="L30" s="49"/>
      <c r="M30" s="49"/>
      <c r="N30" s="49"/>
      <c r="O30" s="49"/>
      <c r="P30" s="49"/>
      <c r="Q30" s="49"/>
      <c r="R30" s="49"/>
      <c r="S30" s="49"/>
      <c r="T30" s="49"/>
      <c r="U30" s="50"/>
    </row>
    <row r="31" spans="1:21" ht="4.5" customHeight="1" thickBot="1">
      <c r="A31" s="48"/>
      <c r="B31" s="48"/>
      <c r="C31" s="48"/>
      <c r="D31" s="48"/>
      <c r="E31" s="48"/>
      <c r="F31" s="48"/>
      <c r="G31" s="48"/>
      <c r="H31" s="48"/>
      <c r="I31" s="48"/>
      <c r="J31" s="48"/>
      <c r="K31" s="48"/>
      <c r="L31" s="48"/>
      <c r="M31" s="48"/>
      <c r="N31" s="48"/>
      <c r="O31" s="48"/>
      <c r="P31" s="48"/>
      <c r="Q31" s="48"/>
      <c r="R31" s="48"/>
      <c r="S31" s="48"/>
      <c r="T31" s="48"/>
      <c r="U31" s="48"/>
    </row>
    <row r="32" spans="1:21" ht="21.75" customHeight="1" thickBot="1">
      <c r="A32" s="240"/>
      <c r="B32" s="240"/>
      <c r="C32" s="240"/>
      <c r="D32" s="240"/>
      <c r="E32" s="240"/>
      <c r="F32" s="240"/>
      <c r="G32" s="240"/>
      <c r="H32" s="240"/>
      <c r="I32" s="240"/>
      <c r="J32" s="231"/>
      <c r="K32" s="33" t="s">
        <v>17</v>
      </c>
      <c r="L32" s="34"/>
      <c r="M32" s="35"/>
      <c r="N32" s="36"/>
      <c r="O32" s="37"/>
      <c r="P32" s="37"/>
      <c r="Q32" s="37"/>
      <c r="R32" s="37"/>
      <c r="S32" s="37"/>
      <c r="T32" s="37"/>
      <c r="U32" s="38"/>
    </row>
    <row r="33" spans="1:21" ht="21.75" customHeight="1">
      <c r="A33" s="332" t="s">
        <v>1</v>
      </c>
      <c r="B33" s="333"/>
      <c r="C33" s="334" t="s">
        <v>2</v>
      </c>
      <c r="D33" s="335"/>
      <c r="E33" s="334" t="s">
        <v>3</v>
      </c>
      <c r="F33" s="335"/>
      <c r="G33" s="336" t="s">
        <v>4</v>
      </c>
      <c r="H33" s="337" t="s">
        <v>19</v>
      </c>
      <c r="I33" s="338"/>
      <c r="J33" s="338"/>
      <c r="K33" s="339"/>
      <c r="L33" s="339"/>
      <c r="M33" s="339"/>
      <c r="N33" s="340"/>
      <c r="O33" s="337" t="s">
        <v>20</v>
      </c>
      <c r="P33" s="341"/>
      <c r="Q33" s="342"/>
      <c r="R33" s="339"/>
      <c r="S33" s="343" t="s">
        <v>21</v>
      </c>
      <c r="T33" s="344"/>
      <c r="U33" s="345"/>
    </row>
    <row r="34" spans="1:21" ht="21.75" customHeight="1">
      <c r="A34" s="323" t="s">
        <v>0</v>
      </c>
      <c r="B34" s="1" t="s">
        <v>22</v>
      </c>
      <c r="C34" s="1"/>
      <c r="D34" s="1"/>
      <c r="E34" s="18" t="s">
        <v>57</v>
      </c>
      <c r="F34" s="12" t="s">
        <v>23</v>
      </c>
      <c r="G34" s="1"/>
      <c r="H34" s="1"/>
      <c r="I34" s="11" t="s">
        <v>0</v>
      </c>
      <c r="J34" s="1" t="s">
        <v>24</v>
      </c>
      <c r="K34" s="1"/>
      <c r="L34" s="1"/>
      <c r="M34" s="11" t="s">
        <v>0</v>
      </c>
      <c r="N34" s="1" t="s">
        <v>25</v>
      </c>
      <c r="O34" s="1"/>
      <c r="P34" s="1"/>
      <c r="Q34" s="1"/>
      <c r="R34" s="1"/>
      <c r="S34" s="1"/>
      <c r="T34" s="1"/>
      <c r="U34" s="277"/>
    </row>
    <row r="35" spans="1:21" ht="21.75" customHeight="1">
      <c r="A35" s="324" t="s">
        <v>0</v>
      </c>
      <c r="B35" s="4" t="s">
        <v>26</v>
      </c>
      <c r="C35" s="4"/>
      <c r="D35" s="14" t="s">
        <v>0</v>
      </c>
      <c r="E35" s="4" t="s">
        <v>6</v>
      </c>
      <c r="F35" s="4"/>
      <c r="G35" s="4" t="s">
        <v>27</v>
      </c>
      <c r="H35" s="25"/>
      <c r="I35" s="25"/>
      <c r="J35" s="25"/>
      <c r="K35" s="25"/>
      <c r="L35" s="25"/>
      <c r="M35" s="25"/>
      <c r="N35" s="25"/>
      <c r="O35" s="25"/>
      <c r="P35" s="25"/>
      <c r="Q35" s="4" t="s">
        <v>28</v>
      </c>
      <c r="R35" s="4"/>
      <c r="S35" s="4"/>
      <c r="T35" s="4"/>
      <c r="U35" s="279"/>
    </row>
    <row r="36" spans="1:21" ht="21.75" customHeight="1">
      <c r="A36" s="274" t="s">
        <v>29</v>
      </c>
      <c r="B36" s="4"/>
      <c r="C36" s="4"/>
      <c r="D36" s="40"/>
      <c r="E36" s="41"/>
      <c r="F36" s="41"/>
      <c r="G36" s="41"/>
      <c r="H36" s="41"/>
      <c r="I36" s="41"/>
      <c r="J36" s="41"/>
      <c r="K36" s="41"/>
      <c r="L36" s="41"/>
      <c r="M36" s="41"/>
      <c r="N36" s="41"/>
      <c r="O36" s="41"/>
      <c r="P36" s="41"/>
      <c r="Q36" s="41"/>
      <c r="R36" s="41"/>
      <c r="S36" s="41"/>
      <c r="T36" s="41"/>
      <c r="U36" s="325"/>
    </row>
    <row r="37" spans="1:21" ht="21.75" customHeight="1" thickBot="1">
      <c r="A37" s="23"/>
      <c r="B37" s="24"/>
      <c r="C37" s="24"/>
      <c r="D37" s="49"/>
      <c r="E37" s="49"/>
      <c r="F37" s="49"/>
      <c r="G37" s="49"/>
      <c r="H37" s="49"/>
      <c r="I37" s="49"/>
      <c r="J37" s="49"/>
      <c r="K37" s="49"/>
      <c r="L37" s="49"/>
      <c r="M37" s="49"/>
      <c r="N37" s="49"/>
      <c r="O37" s="49"/>
      <c r="P37" s="49"/>
      <c r="Q37" s="49"/>
      <c r="R37" s="49"/>
      <c r="S37" s="49"/>
      <c r="T37" s="49"/>
      <c r="U37" s="50"/>
    </row>
    <row r="38" spans="1:21" ht="5.25" customHeight="1" thickBot="1">
      <c r="A38" s="48"/>
      <c r="B38" s="48"/>
      <c r="C38" s="48"/>
      <c r="D38" s="48"/>
      <c r="E38" s="48"/>
      <c r="F38" s="48"/>
      <c r="G38" s="48"/>
      <c r="H38" s="48"/>
      <c r="I38" s="48"/>
      <c r="J38" s="48"/>
      <c r="K38" s="48"/>
      <c r="L38" s="48"/>
      <c r="M38" s="48"/>
      <c r="N38" s="48"/>
      <c r="O38" s="48"/>
      <c r="P38" s="48"/>
      <c r="Q38" s="48"/>
      <c r="R38" s="48"/>
      <c r="S38" s="48"/>
      <c r="T38" s="48"/>
      <c r="U38" s="48"/>
    </row>
    <row r="39" spans="1:21" ht="21.75" customHeight="1" thickBot="1">
      <c r="A39" s="240"/>
      <c r="B39" s="240"/>
      <c r="C39" s="240"/>
      <c r="D39" s="240"/>
      <c r="E39" s="240"/>
      <c r="F39" s="240"/>
      <c r="G39" s="240"/>
      <c r="H39" s="240"/>
      <c r="I39" s="240"/>
      <c r="J39" s="231"/>
      <c r="K39" s="33" t="s">
        <v>17</v>
      </c>
      <c r="L39" s="34"/>
      <c r="M39" s="35"/>
      <c r="N39" s="36"/>
      <c r="O39" s="37"/>
      <c r="P39" s="37"/>
      <c r="Q39" s="37"/>
      <c r="R39" s="37"/>
      <c r="S39" s="37"/>
      <c r="T39" s="37"/>
      <c r="U39" s="38"/>
    </row>
    <row r="40" spans="1:21" ht="21.75" customHeight="1">
      <c r="A40" s="332" t="s">
        <v>1</v>
      </c>
      <c r="B40" s="333"/>
      <c r="C40" s="334" t="s">
        <v>2</v>
      </c>
      <c r="D40" s="335"/>
      <c r="E40" s="334" t="s">
        <v>3</v>
      </c>
      <c r="F40" s="335"/>
      <c r="G40" s="336" t="s">
        <v>4</v>
      </c>
      <c r="H40" s="337" t="s">
        <v>19</v>
      </c>
      <c r="I40" s="338"/>
      <c r="J40" s="338"/>
      <c r="K40" s="339"/>
      <c r="L40" s="339"/>
      <c r="M40" s="339"/>
      <c r="N40" s="340"/>
      <c r="O40" s="337" t="s">
        <v>20</v>
      </c>
      <c r="P40" s="341"/>
      <c r="Q40" s="342"/>
      <c r="R40" s="339"/>
      <c r="S40" s="343" t="s">
        <v>21</v>
      </c>
      <c r="T40" s="344"/>
      <c r="U40" s="345"/>
    </row>
    <row r="41" spans="1:21" ht="21.75" customHeight="1">
      <c r="A41" s="323" t="s">
        <v>0</v>
      </c>
      <c r="B41" s="1" t="s">
        <v>22</v>
      </c>
      <c r="C41" s="1"/>
      <c r="D41" s="1"/>
      <c r="E41" s="18" t="s">
        <v>57</v>
      </c>
      <c r="F41" s="12" t="s">
        <v>23</v>
      </c>
      <c r="G41" s="1"/>
      <c r="H41" s="1"/>
      <c r="I41" s="11" t="s">
        <v>0</v>
      </c>
      <c r="J41" s="1" t="s">
        <v>24</v>
      </c>
      <c r="K41" s="1"/>
      <c r="L41" s="1"/>
      <c r="M41" s="11" t="s">
        <v>0</v>
      </c>
      <c r="N41" s="1" t="s">
        <v>25</v>
      </c>
      <c r="O41" s="1"/>
      <c r="P41" s="1"/>
      <c r="Q41" s="1"/>
      <c r="R41" s="1"/>
      <c r="S41" s="1"/>
      <c r="T41" s="1"/>
      <c r="U41" s="277"/>
    </row>
    <row r="42" spans="1:21" ht="21.75" customHeight="1">
      <c r="A42" s="324" t="s">
        <v>0</v>
      </c>
      <c r="B42" s="4" t="s">
        <v>26</v>
      </c>
      <c r="C42" s="4"/>
      <c r="D42" s="14" t="s">
        <v>0</v>
      </c>
      <c r="E42" s="4" t="s">
        <v>6</v>
      </c>
      <c r="F42" s="4"/>
      <c r="G42" s="4" t="s">
        <v>27</v>
      </c>
      <c r="H42" s="25"/>
      <c r="I42" s="25"/>
      <c r="J42" s="25"/>
      <c r="K42" s="25"/>
      <c r="L42" s="25"/>
      <c r="M42" s="25"/>
      <c r="N42" s="25"/>
      <c r="O42" s="25"/>
      <c r="P42" s="25"/>
      <c r="Q42" s="4" t="s">
        <v>28</v>
      </c>
      <c r="R42" s="4"/>
      <c r="S42" s="4"/>
      <c r="T42" s="4"/>
      <c r="U42" s="279"/>
    </row>
    <row r="43" spans="1:21" ht="21.75" customHeight="1">
      <c r="A43" s="274" t="s">
        <v>29</v>
      </c>
      <c r="B43" s="4"/>
      <c r="C43" s="4"/>
      <c r="D43" s="40"/>
      <c r="E43" s="41"/>
      <c r="F43" s="41"/>
      <c r="G43" s="41"/>
      <c r="H43" s="41"/>
      <c r="I43" s="41"/>
      <c r="J43" s="41"/>
      <c r="K43" s="41"/>
      <c r="L43" s="41"/>
      <c r="M43" s="41"/>
      <c r="N43" s="41"/>
      <c r="O43" s="41"/>
      <c r="P43" s="41"/>
      <c r="Q43" s="41"/>
      <c r="R43" s="41"/>
      <c r="S43" s="41"/>
      <c r="T43" s="41"/>
      <c r="U43" s="325"/>
    </row>
    <row r="44" spans="1:21" ht="21.75" customHeight="1" thickBot="1">
      <c r="A44" s="23"/>
      <c r="B44" s="24"/>
      <c r="C44" s="24"/>
      <c r="D44" s="49"/>
      <c r="E44" s="49"/>
      <c r="F44" s="49"/>
      <c r="G44" s="49"/>
      <c r="H44" s="49"/>
      <c r="I44" s="49"/>
      <c r="J44" s="49"/>
      <c r="K44" s="49"/>
      <c r="L44" s="49"/>
      <c r="M44" s="49"/>
      <c r="N44" s="49"/>
      <c r="O44" s="49"/>
      <c r="P44" s="49"/>
      <c r="Q44" s="49"/>
      <c r="R44" s="49"/>
      <c r="S44" s="49"/>
      <c r="T44" s="49"/>
      <c r="U44" s="50"/>
    </row>
  </sheetData>
  <sheetProtection/>
  <mergeCells count="63">
    <mergeCell ref="H42:P42"/>
    <mergeCell ref="D43:U43"/>
    <mergeCell ref="A44:U44"/>
    <mergeCell ref="H35:P35"/>
    <mergeCell ref="D36:U36"/>
    <mergeCell ref="A37:U37"/>
    <mergeCell ref="K39:M39"/>
    <mergeCell ref="N39:U39"/>
    <mergeCell ref="H40:J40"/>
    <mergeCell ref="K40:N40"/>
    <mergeCell ref="O40:P40"/>
    <mergeCell ref="Q40:R40"/>
    <mergeCell ref="T40:U40"/>
    <mergeCell ref="K32:M32"/>
    <mergeCell ref="N32:U32"/>
    <mergeCell ref="H33:J33"/>
    <mergeCell ref="K33:N33"/>
    <mergeCell ref="O33:P33"/>
    <mergeCell ref="Q33:R33"/>
    <mergeCell ref="T33:U33"/>
    <mergeCell ref="H28:P28"/>
    <mergeCell ref="D29:U29"/>
    <mergeCell ref="A30:U30"/>
    <mergeCell ref="H21:P21"/>
    <mergeCell ref="D22:U22"/>
    <mergeCell ref="A23:U23"/>
    <mergeCell ref="H26:J26"/>
    <mergeCell ref="K26:N26"/>
    <mergeCell ref="O26:P26"/>
    <mergeCell ref="Q26:R26"/>
    <mergeCell ref="T26:U26"/>
    <mergeCell ref="K25:M25"/>
    <mergeCell ref="N25:U25"/>
    <mergeCell ref="D15:U15"/>
    <mergeCell ref="A16:U16"/>
    <mergeCell ref="H19:J19"/>
    <mergeCell ref="K19:N19"/>
    <mergeCell ref="O19:P19"/>
    <mergeCell ref="Q19:R19"/>
    <mergeCell ref="T19:U19"/>
    <mergeCell ref="K18:M18"/>
    <mergeCell ref="N18:U18"/>
    <mergeCell ref="H14:P14"/>
    <mergeCell ref="A9:U9"/>
    <mergeCell ref="H12:J12"/>
    <mergeCell ref="K12:N12"/>
    <mergeCell ref="O12:P12"/>
    <mergeCell ref="Q12:R12"/>
    <mergeCell ref="T12:U12"/>
    <mergeCell ref="K11:M11"/>
    <mergeCell ref="N11:U11"/>
    <mergeCell ref="H7:P7"/>
    <mergeCell ref="D8:U8"/>
    <mergeCell ref="H5:J5"/>
    <mergeCell ref="K5:N5"/>
    <mergeCell ref="O5:P5"/>
    <mergeCell ref="Q5:R5"/>
    <mergeCell ref="A1:T1"/>
    <mergeCell ref="A2:D2"/>
    <mergeCell ref="E2:U2"/>
    <mergeCell ref="T5:U5"/>
    <mergeCell ref="K4:M4"/>
    <mergeCell ref="N4:U4"/>
  </mergeCells>
  <printOptions horizontalCentered="1"/>
  <pageMargins left="0.7874015748031497" right="0.15748031496062992" top="0.5511811023622047" bottom="0.31496062992125984"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B29"/>
  <sheetViews>
    <sheetView zoomScalePageLayoutView="0" workbookViewId="0" topLeftCell="A1">
      <selection activeCell="V6" sqref="V6:AB7"/>
    </sheetView>
  </sheetViews>
  <sheetFormatPr defaultColWidth="4.125" defaultRowHeight="13.5"/>
  <cols>
    <col min="1" max="23" width="4.125" style="0" customWidth="1"/>
    <col min="24" max="24" width="4.625" style="0" customWidth="1"/>
  </cols>
  <sheetData>
    <row r="1" spans="1:28" ht="25.5" customHeight="1">
      <c r="A1" s="352" t="s">
        <v>30</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row>
    <row r="3" spans="4:21" ht="14.25">
      <c r="D3" s="52" t="s">
        <v>31</v>
      </c>
      <c r="E3" s="53"/>
      <c r="F3" s="53"/>
      <c r="G3" s="57">
        <f>'報告書'!A5</f>
        <v>0</v>
      </c>
      <c r="H3" s="57"/>
      <c r="I3" s="57"/>
      <c r="J3" s="57"/>
      <c r="K3" s="57"/>
      <c r="L3" s="57"/>
      <c r="M3" s="57"/>
      <c r="N3" s="57"/>
      <c r="O3" s="57"/>
      <c r="P3" s="57"/>
      <c r="Q3" s="57"/>
      <c r="R3" s="57"/>
      <c r="S3" s="57"/>
      <c r="T3" s="57"/>
      <c r="U3" s="57"/>
    </row>
    <row r="5" spans="1:28" ht="28.5" customHeight="1">
      <c r="A5" s="28" t="s">
        <v>5</v>
      </c>
      <c r="B5" s="28"/>
      <c r="C5" s="28"/>
      <c r="D5" s="28"/>
      <c r="E5" s="28" t="s">
        <v>32</v>
      </c>
      <c r="F5" s="28"/>
      <c r="G5" s="28"/>
      <c r="H5" s="31" t="s">
        <v>33</v>
      </c>
      <c r="I5" s="31"/>
      <c r="J5" s="31"/>
      <c r="K5" s="31"/>
      <c r="L5" s="31"/>
      <c r="M5" s="31"/>
      <c r="N5" s="31"/>
      <c r="O5" s="29" t="s">
        <v>34</v>
      </c>
      <c r="P5" s="29"/>
      <c r="Q5" s="28" t="s">
        <v>35</v>
      </c>
      <c r="R5" s="28"/>
      <c r="S5" s="28"/>
      <c r="T5" s="28"/>
      <c r="U5" s="28"/>
      <c r="V5" s="28" t="s">
        <v>36</v>
      </c>
      <c r="W5" s="28"/>
      <c r="X5" s="28"/>
      <c r="Y5" s="28"/>
      <c r="Z5" s="28"/>
      <c r="AA5" s="28"/>
      <c r="AB5" s="28"/>
    </row>
    <row r="6" spans="1:28" ht="29.25" customHeight="1">
      <c r="A6" s="28"/>
      <c r="B6" s="28"/>
      <c r="C6" s="28"/>
      <c r="D6" s="28"/>
      <c r="E6" s="29" t="s">
        <v>37</v>
      </c>
      <c r="F6" s="29"/>
      <c r="G6" s="30"/>
      <c r="H6" s="7" t="s">
        <v>1</v>
      </c>
      <c r="I6" s="1"/>
      <c r="J6" s="1" t="s">
        <v>2</v>
      </c>
      <c r="K6" s="1"/>
      <c r="L6" s="1" t="s">
        <v>3</v>
      </c>
      <c r="M6" s="1"/>
      <c r="N6" s="13" t="s">
        <v>4</v>
      </c>
      <c r="O6" s="26" t="s">
        <v>38</v>
      </c>
      <c r="P6" s="28"/>
      <c r="Q6" s="353"/>
      <c r="R6" s="27"/>
      <c r="S6" s="27"/>
      <c r="T6" s="27"/>
      <c r="U6" s="354"/>
      <c r="V6" s="353"/>
      <c r="W6" s="27"/>
      <c r="X6" s="27"/>
      <c r="Y6" s="27"/>
      <c r="Z6" s="27"/>
      <c r="AA6" s="27"/>
      <c r="AB6" s="354"/>
    </row>
    <row r="7" spans="1:28" ht="29.25" customHeight="1">
      <c r="A7" s="28"/>
      <c r="B7" s="28"/>
      <c r="C7" s="28"/>
      <c r="D7" s="28"/>
      <c r="E7" s="29"/>
      <c r="F7" s="29"/>
      <c r="G7" s="30"/>
      <c r="H7" s="6" t="s">
        <v>39</v>
      </c>
      <c r="I7" s="4"/>
      <c r="J7" s="4"/>
      <c r="K7" s="4"/>
      <c r="L7" s="4" t="s">
        <v>40</v>
      </c>
      <c r="M7" s="4"/>
      <c r="N7" s="15" t="s">
        <v>41</v>
      </c>
      <c r="O7" s="26"/>
      <c r="P7" s="28"/>
      <c r="Q7" s="355"/>
      <c r="R7" s="356"/>
      <c r="S7" s="356"/>
      <c r="T7" s="356"/>
      <c r="U7" s="357"/>
      <c r="V7" s="355"/>
      <c r="W7" s="356"/>
      <c r="X7" s="356"/>
      <c r="Y7" s="356"/>
      <c r="Z7" s="356"/>
      <c r="AA7" s="356"/>
      <c r="AB7" s="357"/>
    </row>
    <row r="8" spans="1:28" ht="29.25" customHeight="1">
      <c r="A8" s="28"/>
      <c r="B8" s="28"/>
      <c r="C8" s="28"/>
      <c r="D8" s="28"/>
      <c r="E8" s="29" t="s">
        <v>37</v>
      </c>
      <c r="F8" s="29"/>
      <c r="G8" s="30"/>
      <c r="H8" s="7" t="s">
        <v>1</v>
      </c>
      <c r="I8" s="1"/>
      <c r="J8" s="1" t="s">
        <v>2</v>
      </c>
      <c r="K8" s="1"/>
      <c r="L8" s="1" t="s">
        <v>3</v>
      </c>
      <c r="M8" s="1"/>
      <c r="N8" s="13" t="s">
        <v>4</v>
      </c>
      <c r="O8" s="26" t="s">
        <v>38</v>
      </c>
      <c r="P8" s="28"/>
      <c r="Q8" s="28"/>
      <c r="R8" s="28"/>
      <c r="S8" s="28"/>
      <c r="T8" s="28"/>
      <c r="U8" s="28"/>
      <c r="V8" s="28"/>
      <c r="W8" s="28"/>
      <c r="X8" s="28"/>
      <c r="Y8" s="28"/>
      <c r="Z8" s="28"/>
      <c r="AA8" s="28"/>
      <c r="AB8" s="28"/>
    </row>
    <row r="9" spans="1:28" ht="29.25" customHeight="1">
      <c r="A9" s="28"/>
      <c r="B9" s="28"/>
      <c r="C9" s="28"/>
      <c r="D9" s="28"/>
      <c r="E9" s="29"/>
      <c r="F9" s="29"/>
      <c r="G9" s="30"/>
      <c r="H9" s="6" t="s">
        <v>39</v>
      </c>
      <c r="I9" s="4"/>
      <c r="J9" s="4"/>
      <c r="K9" s="4"/>
      <c r="L9" s="4" t="s">
        <v>40</v>
      </c>
      <c r="M9" s="4"/>
      <c r="N9" s="15" t="s">
        <v>41</v>
      </c>
      <c r="O9" s="26"/>
      <c r="P9" s="28"/>
      <c r="Q9" s="28"/>
      <c r="R9" s="28"/>
      <c r="S9" s="28"/>
      <c r="T9" s="28"/>
      <c r="U9" s="28"/>
      <c r="V9" s="28"/>
      <c r="W9" s="28"/>
      <c r="X9" s="28"/>
      <c r="Y9" s="28"/>
      <c r="Z9" s="28"/>
      <c r="AA9" s="28"/>
      <c r="AB9" s="28"/>
    </row>
    <row r="10" spans="1:28" ht="29.25" customHeight="1">
      <c r="A10" s="28"/>
      <c r="B10" s="28"/>
      <c r="C10" s="28"/>
      <c r="D10" s="28"/>
      <c r="E10" s="29" t="s">
        <v>37</v>
      </c>
      <c r="F10" s="29"/>
      <c r="G10" s="30"/>
      <c r="H10" s="7" t="s">
        <v>1</v>
      </c>
      <c r="I10" s="1"/>
      <c r="J10" s="1" t="s">
        <v>2</v>
      </c>
      <c r="K10" s="1"/>
      <c r="L10" s="1" t="s">
        <v>3</v>
      </c>
      <c r="M10" s="1"/>
      <c r="N10" s="13" t="s">
        <v>4</v>
      </c>
      <c r="O10" s="26" t="s">
        <v>38</v>
      </c>
      <c r="P10" s="28"/>
      <c r="Q10" s="28"/>
      <c r="R10" s="28"/>
      <c r="S10" s="28"/>
      <c r="T10" s="28"/>
      <c r="U10" s="28"/>
      <c r="V10" s="28"/>
      <c r="W10" s="28"/>
      <c r="X10" s="28"/>
      <c r="Y10" s="28"/>
      <c r="Z10" s="28"/>
      <c r="AA10" s="28"/>
      <c r="AB10" s="28"/>
    </row>
    <row r="11" spans="1:28" ht="29.25" customHeight="1">
      <c r="A11" s="28"/>
      <c r="B11" s="28"/>
      <c r="C11" s="28"/>
      <c r="D11" s="28"/>
      <c r="E11" s="29"/>
      <c r="F11" s="29"/>
      <c r="G11" s="30"/>
      <c r="H11" s="6" t="s">
        <v>39</v>
      </c>
      <c r="I11" s="4"/>
      <c r="J11" s="4"/>
      <c r="K11" s="4"/>
      <c r="L11" s="4" t="s">
        <v>40</v>
      </c>
      <c r="M11" s="4"/>
      <c r="N11" s="15" t="s">
        <v>41</v>
      </c>
      <c r="O11" s="26"/>
      <c r="P11" s="28"/>
      <c r="Q11" s="28"/>
      <c r="R11" s="28"/>
      <c r="S11" s="28"/>
      <c r="T11" s="28"/>
      <c r="U11" s="28"/>
      <c r="V11" s="28"/>
      <c r="W11" s="28"/>
      <c r="X11" s="28"/>
      <c r="Y11" s="28"/>
      <c r="Z11" s="28"/>
      <c r="AA11" s="28"/>
      <c r="AB11" s="28"/>
    </row>
    <row r="12" spans="1:28" ht="29.25" customHeight="1">
      <c r="A12" s="28"/>
      <c r="B12" s="28"/>
      <c r="C12" s="28"/>
      <c r="D12" s="28"/>
      <c r="E12" s="29" t="s">
        <v>37</v>
      </c>
      <c r="F12" s="29"/>
      <c r="G12" s="30"/>
      <c r="H12" s="7" t="s">
        <v>1</v>
      </c>
      <c r="I12" s="1"/>
      <c r="J12" s="1" t="s">
        <v>2</v>
      </c>
      <c r="K12" s="1"/>
      <c r="L12" s="1" t="s">
        <v>3</v>
      </c>
      <c r="M12" s="1"/>
      <c r="N12" s="13" t="s">
        <v>4</v>
      </c>
      <c r="O12" s="26" t="s">
        <v>38</v>
      </c>
      <c r="P12" s="28"/>
      <c r="Q12" s="28"/>
      <c r="R12" s="28"/>
      <c r="S12" s="28"/>
      <c r="T12" s="28"/>
      <c r="U12" s="28"/>
      <c r="V12" s="28"/>
      <c r="W12" s="28"/>
      <c r="X12" s="28"/>
      <c r="Y12" s="28"/>
      <c r="Z12" s="28"/>
      <c r="AA12" s="28"/>
      <c r="AB12" s="28"/>
    </row>
    <row r="13" spans="1:28" ht="29.25" customHeight="1">
      <c r="A13" s="28"/>
      <c r="B13" s="28"/>
      <c r="C13" s="28"/>
      <c r="D13" s="28"/>
      <c r="E13" s="29"/>
      <c r="F13" s="29"/>
      <c r="G13" s="30"/>
      <c r="H13" s="6" t="s">
        <v>39</v>
      </c>
      <c r="I13" s="4"/>
      <c r="J13" s="4"/>
      <c r="K13" s="4"/>
      <c r="L13" s="4" t="s">
        <v>40</v>
      </c>
      <c r="M13" s="4"/>
      <c r="N13" s="15" t="s">
        <v>41</v>
      </c>
      <c r="O13" s="26"/>
      <c r="P13" s="28"/>
      <c r="Q13" s="28"/>
      <c r="R13" s="28"/>
      <c r="S13" s="28"/>
      <c r="T13" s="28"/>
      <c r="U13" s="28"/>
      <c r="V13" s="28"/>
      <c r="W13" s="28"/>
      <c r="X13" s="28"/>
      <c r="Y13" s="28"/>
      <c r="Z13" s="28"/>
      <c r="AA13" s="28"/>
      <c r="AB13" s="28"/>
    </row>
    <row r="14" spans="1:28" ht="29.25" customHeight="1">
      <c r="A14" s="28"/>
      <c r="B14" s="28"/>
      <c r="C14" s="28"/>
      <c r="D14" s="28"/>
      <c r="E14" s="29" t="s">
        <v>37</v>
      </c>
      <c r="F14" s="29"/>
      <c r="G14" s="30"/>
      <c r="H14" s="7" t="s">
        <v>1</v>
      </c>
      <c r="I14" s="1"/>
      <c r="J14" s="1" t="s">
        <v>2</v>
      </c>
      <c r="K14" s="1"/>
      <c r="L14" s="1" t="s">
        <v>3</v>
      </c>
      <c r="M14" s="1"/>
      <c r="N14" s="13" t="s">
        <v>4</v>
      </c>
      <c r="O14" s="26" t="s">
        <v>38</v>
      </c>
      <c r="P14" s="28"/>
      <c r="Q14" s="28"/>
      <c r="R14" s="28"/>
      <c r="S14" s="28"/>
      <c r="T14" s="28"/>
      <c r="U14" s="28"/>
      <c r="V14" s="28"/>
      <c r="W14" s="28"/>
      <c r="X14" s="28"/>
      <c r="Y14" s="28"/>
      <c r="Z14" s="28"/>
      <c r="AA14" s="28"/>
      <c r="AB14" s="28"/>
    </row>
    <row r="15" spans="1:28" ht="29.25" customHeight="1">
      <c r="A15" s="28"/>
      <c r="B15" s="28"/>
      <c r="C15" s="28"/>
      <c r="D15" s="28"/>
      <c r="E15" s="29"/>
      <c r="F15" s="29"/>
      <c r="G15" s="30"/>
      <c r="H15" s="6" t="s">
        <v>39</v>
      </c>
      <c r="I15" s="4"/>
      <c r="J15" s="4"/>
      <c r="K15" s="4"/>
      <c r="L15" s="4" t="s">
        <v>40</v>
      </c>
      <c r="M15" s="4"/>
      <c r="N15" s="15" t="s">
        <v>41</v>
      </c>
      <c r="O15" s="26"/>
      <c r="P15" s="28"/>
      <c r="Q15" s="28"/>
      <c r="R15" s="28"/>
      <c r="S15" s="28"/>
      <c r="T15" s="28"/>
      <c r="U15" s="28"/>
      <c r="V15" s="28"/>
      <c r="W15" s="28"/>
      <c r="X15" s="28"/>
      <c r="Y15" s="28"/>
      <c r="Z15" s="28"/>
      <c r="AA15" s="28"/>
      <c r="AB15" s="28"/>
    </row>
    <row r="16" spans="1:28" ht="29.25" customHeight="1">
      <c r="A16" s="28"/>
      <c r="B16" s="28"/>
      <c r="C16" s="28"/>
      <c r="D16" s="28"/>
      <c r="E16" s="29" t="s">
        <v>37</v>
      </c>
      <c r="F16" s="29"/>
      <c r="G16" s="30"/>
      <c r="H16" s="7" t="s">
        <v>1</v>
      </c>
      <c r="I16" s="1"/>
      <c r="J16" s="1" t="s">
        <v>2</v>
      </c>
      <c r="K16" s="1"/>
      <c r="L16" s="1" t="s">
        <v>3</v>
      </c>
      <c r="M16" s="1"/>
      <c r="N16" s="13" t="s">
        <v>4</v>
      </c>
      <c r="O16" s="26" t="s">
        <v>38</v>
      </c>
      <c r="P16" s="28"/>
      <c r="Q16" s="28"/>
      <c r="R16" s="28"/>
      <c r="S16" s="28"/>
      <c r="T16" s="28"/>
      <c r="U16" s="28"/>
      <c r="V16" s="28"/>
      <c r="W16" s="28"/>
      <c r="X16" s="28"/>
      <c r="Y16" s="28"/>
      <c r="Z16" s="28"/>
      <c r="AA16" s="28"/>
      <c r="AB16" s="28"/>
    </row>
    <row r="17" spans="1:28" ht="29.25" customHeight="1">
      <c r="A17" s="28"/>
      <c r="B17" s="28"/>
      <c r="C17" s="28"/>
      <c r="D17" s="28"/>
      <c r="E17" s="29"/>
      <c r="F17" s="29"/>
      <c r="G17" s="30"/>
      <c r="H17" s="6" t="s">
        <v>39</v>
      </c>
      <c r="I17" s="4"/>
      <c r="J17" s="4"/>
      <c r="K17" s="4"/>
      <c r="L17" s="4" t="s">
        <v>40</v>
      </c>
      <c r="M17" s="4"/>
      <c r="N17" s="15" t="s">
        <v>41</v>
      </c>
      <c r="O17" s="26"/>
      <c r="P17" s="28"/>
      <c r="Q17" s="28"/>
      <c r="R17" s="28"/>
      <c r="S17" s="28"/>
      <c r="T17" s="28"/>
      <c r="U17" s="28"/>
      <c r="V17" s="28"/>
      <c r="W17" s="28"/>
      <c r="X17" s="28"/>
      <c r="Y17" s="28"/>
      <c r="Z17" s="28"/>
      <c r="AA17" s="28"/>
      <c r="AB17" s="28"/>
    </row>
    <row r="18" spans="1:28" ht="29.25" customHeight="1">
      <c r="A18" s="28"/>
      <c r="B18" s="28"/>
      <c r="C18" s="28"/>
      <c r="D18" s="28"/>
      <c r="E18" s="29" t="s">
        <v>37</v>
      </c>
      <c r="F18" s="29"/>
      <c r="G18" s="30"/>
      <c r="H18" s="7" t="s">
        <v>1</v>
      </c>
      <c r="I18" s="1"/>
      <c r="J18" s="1" t="s">
        <v>2</v>
      </c>
      <c r="K18" s="1"/>
      <c r="L18" s="1" t="s">
        <v>3</v>
      </c>
      <c r="M18" s="1"/>
      <c r="N18" s="13" t="s">
        <v>4</v>
      </c>
      <c r="O18" s="26" t="s">
        <v>38</v>
      </c>
      <c r="P18" s="28"/>
      <c r="Q18" s="28"/>
      <c r="R18" s="28"/>
      <c r="S18" s="28"/>
      <c r="T18" s="28"/>
      <c r="U18" s="28"/>
      <c r="V18" s="28"/>
      <c r="W18" s="28"/>
      <c r="X18" s="28"/>
      <c r="Y18" s="28"/>
      <c r="Z18" s="28"/>
      <c r="AA18" s="28"/>
      <c r="AB18" s="28"/>
    </row>
    <row r="19" spans="1:28" ht="29.25" customHeight="1">
      <c r="A19" s="28"/>
      <c r="B19" s="28"/>
      <c r="C19" s="28"/>
      <c r="D19" s="28"/>
      <c r="E19" s="29"/>
      <c r="F19" s="29"/>
      <c r="G19" s="30"/>
      <c r="H19" s="6" t="s">
        <v>39</v>
      </c>
      <c r="I19" s="4"/>
      <c r="J19" s="4"/>
      <c r="K19" s="4"/>
      <c r="L19" s="4" t="s">
        <v>40</v>
      </c>
      <c r="M19" s="4"/>
      <c r="N19" s="15" t="s">
        <v>41</v>
      </c>
      <c r="O19" s="26"/>
      <c r="P19" s="28"/>
      <c r="Q19" s="28"/>
      <c r="R19" s="28"/>
      <c r="S19" s="28"/>
      <c r="T19" s="28"/>
      <c r="U19" s="28"/>
      <c r="V19" s="28"/>
      <c r="W19" s="28"/>
      <c r="X19" s="28"/>
      <c r="Y19" s="28"/>
      <c r="Z19" s="28"/>
      <c r="AA19" s="28"/>
      <c r="AB19" s="28"/>
    </row>
    <row r="20" spans="1:28" ht="29.25" customHeight="1">
      <c r="A20" s="28"/>
      <c r="B20" s="28"/>
      <c r="C20" s="28"/>
      <c r="D20" s="28"/>
      <c r="E20" s="29" t="s">
        <v>37</v>
      </c>
      <c r="F20" s="29"/>
      <c r="G20" s="30"/>
      <c r="H20" s="7" t="s">
        <v>1</v>
      </c>
      <c r="I20" s="1"/>
      <c r="J20" s="1" t="s">
        <v>2</v>
      </c>
      <c r="K20" s="1"/>
      <c r="L20" s="1" t="s">
        <v>3</v>
      </c>
      <c r="M20" s="1"/>
      <c r="N20" s="13" t="s">
        <v>4</v>
      </c>
      <c r="O20" s="26" t="s">
        <v>38</v>
      </c>
      <c r="P20" s="28"/>
      <c r="Q20" s="28"/>
      <c r="R20" s="28"/>
      <c r="S20" s="28"/>
      <c r="T20" s="28"/>
      <c r="U20" s="28"/>
      <c r="V20" s="28"/>
      <c r="W20" s="28"/>
      <c r="X20" s="28"/>
      <c r="Y20" s="28"/>
      <c r="Z20" s="28"/>
      <c r="AA20" s="28"/>
      <c r="AB20" s="28"/>
    </row>
    <row r="21" spans="1:28" ht="29.25" customHeight="1">
      <c r="A21" s="28"/>
      <c r="B21" s="28"/>
      <c r="C21" s="28"/>
      <c r="D21" s="28"/>
      <c r="E21" s="29"/>
      <c r="F21" s="29"/>
      <c r="G21" s="30"/>
      <c r="H21" s="6" t="s">
        <v>39</v>
      </c>
      <c r="I21" s="4"/>
      <c r="J21" s="4"/>
      <c r="K21" s="4"/>
      <c r="L21" s="4" t="s">
        <v>40</v>
      </c>
      <c r="M21" s="4"/>
      <c r="N21" s="15" t="s">
        <v>41</v>
      </c>
      <c r="O21" s="26"/>
      <c r="P21" s="28"/>
      <c r="Q21" s="28"/>
      <c r="R21" s="28"/>
      <c r="S21" s="28"/>
      <c r="T21" s="28"/>
      <c r="U21" s="28"/>
      <c r="V21" s="28"/>
      <c r="W21" s="28"/>
      <c r="X21" s="28"/>
      <c r="Y21" s="28"/>
      <c r="Z21" s="28"/>
      <c r="AA21" s="28"/>
      <c r="AB21" s="28"/>
    </row>
    <row r="22" spans="1:28" ht="29.25" customHeight="1">
      <c r="A22" s="28"/>
      <c r="B22" s="28"/>
      <c r="C22" s="28"/>
      <c r="D22" s="28"/>
      <c r="E22" s="29" t="s">
        <v>37</v>
      </c>
      <c r="F22" s="29"/>
      <c r="G22" s="30"/>
      <c r="H22" s="7" t="s">
        <v>1</v>
      </c>
      <c r="I22" s="1"/>
      <c r="J22" s="1" t="s">
        <v>2</v>
      </c>
      <c r="K22" s="1"/>
      <c r="L22" s="1" t="s">
        <v>3</v>
      </c>
      <c r="M22" s="1"/>
      <c r="N22" s="13" t="s">
        <v>4</v>
      </c>
      <c r="O22" s="26" t="s">
        <v>38</v>
      </c>
      <c r="P22" s="28"/>
      <c r="Q22" s="28"/>
      <c r="R22" s="28"/>
      <c r="S22" s="28"/>
      <c r="T22" s="28"/>
      <c r="U22" s="28"/>
      <c r="V22" s="28"/>
      <c r="W22" s="28"/>
      <c r="X22" s="28"/>
      <c r="Y22" s="28"/>
      <c r="Z22" s="28"/>
      <c r="AA22" s="28"/>
      <c r="AB22" s="28"/>
    </row>
    <row r="23" spans="1:28" ht="29.25" customHeight="1">
      <c r="A23" s="28"/>
      <c r="B23" s="28"/>
      <c r="C23" s="28"/>
      <c r="D23" s="28"/>
      <c r="E23" s="29"/>
      <c r="F23" s="29"/>
      <c r="G23" s="30"/>
      <c r="H23" s="6" t="s">
        <v>39</v>
      </c>
      <c r="I23" s="4"/>
      <c r="J23" s="4"/>
      <c r="K23" s="4"/>
      <c r="L23" s="4" t="s">
        <v>40</v>
      </c>
      <c r="M23" s="4"/>
      <c r="N23" s="15" t="s">
        <v>41</v>
      </c>
      <c r="O23" s="26"/>
      <c r="P23" s="28"/>
      <c r="Q23" s="28"/>
      <c r="R23" s="28"/>
      <c r="S23" s="28"/>
      <c r="T23" s="28"/>
      <c r="U23" s="28"/>
      <c r="V23" s="28"/>
      <c r="W23" s="28"/>
      <c r="X23" s="28"/>
      <c r="Y23" s="28"/>
      <c r="Z23" s="28"/>
      <c r="AA23" s="28"/>
      <c r="AB23" s="28"/>
    </row>
    <row r="24" spans="1:28" ht="29.25" customHeight="1">
      <c r="A24" s="28"/>
      <c r="B24" s="28"/>
      <c r="C24" s="28"/>
      <c r="D24" s="28"/>
      <c r="E24" s="29" t="s">
        <v>37</v>
      </c>
      <c r="F24" s="29"/>
      <c r="G24" s="30"/>
      <c r="H24" s="7" t="s">
        <v>1</v>
      </c>
      <c r="I24" s="1"/>
      <c r="J24" s="1" t="s">
        <v>2</v>
      </c>
      <c r="K24" s="1"/>
      <c r="L24" s="1" t="s">
        <v>3</v>
      </c>
      <c r="M24" s="1"/>
      <c r="N24" s="13" t="s">
        <v>4</v>
      </c>
      <c r="O24" s="26" t="s">
        <v>38</v>
      </c>
      <c r="P24" s="28"/>
      <c r="Q24" s="28"/>
      <c r="R24" s="28"/>
      <c r="S24" s="28"/>
      <c r="T24" s="28"/>
      <c r="U24" s="28"/>
      <c r="V24" s="28"/>
      <c r="W24" s="28"/>
      <c r="X24" s="28"/>
      <c r="Y24" s="28"/>
      <c r="Z24" s="28"/>
      <c r="AA24" s="28"/>
      <c r="AB24" s="28"/>
    </row>
    <row r="25" spans="1:28" ht="29.25" customHeight="1">
      <c r="A25" s="28"/>
      <c r="B25" s="28"/>
      <c r="C25" s="28"/>
      <c r="D25" s="28"/>
      <c r="E25" s="29"/>
      <c r="F25" s="29"/>
      <c r="G25" s="30"/>
      <c r="H25" s="6" t="s">
        <v>39</v>
      </c>
      <c r="I25" s="4"/>
      <c r="J25" s="4"/>
      <c r="K25" s="4"/>
      <c r="L25" s="4" t="s">
        <v>40</v>
      </c>
      <c r="M25" s="4"/>
      <c r="N25" s="15" t="s">
        <v>41</v>
      </c>
      <c r="O25" s="26"/>
      <c r="P25" s="28"/>
      <c r="Q25" s="28"/>
      <c r="R25" s="28"/>
      <c r="S25" s="28"/>
      <c r="T25" s="28"/>
      <c r="U25" s="28"/>
      <c r="V25" s="28"/>
      <c r="W25" s="28"/>
      <c r="X25" s="28"/>
      <c r="Y25" s="28"/>
      <c r="Z25" s="28"/>
      <c r="AA25" s="28"/>
      <c r="AB25" s="28"/>
    </row>
    <row r="26" spans="1:28" ht="29.25" customHeight="1">
      <c r="A26" s="28"/>
      <c r="B26" s="28"/>
      <c r="C26" s="28"/>
      <c r="D26" s="28"/>
      <c r="E26" s="29" t="s">
        <v>37</v>
      </c>
      <c r="F26" s="29"/>
      <c r="G26" s="30"/>
      <c r="H26" s="7" t="s">
        <v>1</v>
      </c>
      <c r="I26" s="1"/>
      <c r="J26" s="1" t="s">
        <v>2</v>
      </c>
      <c r="K26" s="1"/>
      <c r="L26" s="1" t="s">
        <v>3</v>
      </c>
      <c r="M26" s="1"/>
      <c r="N26" s="13" t="s">
        <v>4</v>
      </c>
      <c r="O26" s="26" t="s">
        <v>38</v>
      </c>
      <c r="P26" s="28"/>
      <c r="Q26" s="28"/>
      <c r="R26" s="28"/>
      <c r="S26" s="28"/>
      <c r="T26" s="28"/>
      <c r="U26" s="28"/>
      <c r="V26" s="28"/>
      <c r="W26" s="28"/>
      <c r="X26" s="28"/>
      <c r="Y26" s="28"/>
      <c r="Z26" s="28"/>
      <c r="AA26" s="28"/>
      <c r="AB26" s="28"/>
    </row>
    <row r="27" spans="1:28" ht="29.25" customHeight="1">
      <c r="A27" s="28"/>
      <c r="B27" s="28"/>
      <c r="C27" s="28"/>
      <c r="D27" s="28"/>
      <c r="E27" s="29"/>
      <c r="F27" s="29"/>
      <c r="G27" s="30"/>
      <c r="H27" s="6" t="s">
        <v>39</v>
      </c>
      <c r="I27" s="4"/>
      <c r="J27" s="4"/>
      <c r="K27" s="4"/>
      <c r="L27" s="4" t="s">
        <v>40</v>
      </c>
      <c r="M27" s="4"/>
      <c r="N27" s="15" t="s">
        <v>41</v>
      </c>
      <c r="O27" s="26"/>
      <c r="P27" s="28"/>
      <c r="Q27" s="28"/>
      <c r="R27" s="28"/>
      <c r="S27" s="28"/>
      <c r="T27" s="28"/>
      <c r="U27" s="28"/>
      <c r="V27" s="28"/>
      <c r="W27" s="28"/>
      <c r="X27" s="28"/>
      <c r="Y27" s="28"/>
      <c r="Z27" s="28"/>
      <c r="AA27" s="28"/>
      <c r="AB27" s="28"/>
    </row>
    <row r="28" spans="1:28" ht="29.25" customHeight="1">
      <c r="A28" s="28"/>
      <c r="B28" s="28"/>
      <c r="C28" s="28"/>
      <c r="D28" s="28"/>
      <c r="E28" s="29" t="s">
        <v>37</v>
      </c>
      <c r="F28" s="29"/>
      <c r="G28" s="30"/>
      <c r="H28" s="7" t="s">
        <v>1</v>
      </c>
      <c r="I28" s="1"/>
      <c r="J28" s="1" t="s">
        <v>2</v>
      </c>
      <c r="K28" s="1"/>
      <c r="L28" s="1" t="s">
        <v>3</v>
      </c>
      <c r="M28" s="1"/>
      <c r="N28" s="13" t="s">
        <v>4</v>
      </c>
      <c r="O28" s="26" t="s">
        <v>38</v>
      </c>
      <c r="P28" s="28"/>
      <c r="Q28" s="28"/>
      <c r="R28" s="28"/>
      <c r="S28" s="28"/>
      <c r="T28" s="28"/>
      <c r="U28" s="28"/>
      <c r="V28" s="28"/>
      <c r="W28" s="28"/>
      <c r="X28" s="28"/>
      <c r="Y28" s="28"/>
      <c r="Z28" s="28"/>
      <c r="AA28" s="28"/>
      <c r="AB28" s="28"/>
    </row>
    <row r="29" spans="1:28" ht="29.25" customHeight="1">
      <c r="A29" s="28"/>
      <c r="B29" s="28"/>
      <c r="C29" s="28"/>
      <c r="D29" s="28"/>
      <c r="E29" s="29"/>
      <c r="F29" s="29"/>
      <c r="G29" s="30"/>
      <c r="H29" s="6" t="s">
        <v>39</v>
      </c>
      <c r="I29" s="4"/>
      <c r="J29" s="4"/>
      <c r="K29" s="4"/>
      <c r="L29" s="4" t="s">
        <v>40</v>
      </c>
      <c r="M29" s="4"/>
      <c r="N29" s="15" t="s">
        <v>41</v>
      </c>
      <c r="O29" s="26"/>
      <c r="P29" s="28"/>
      <c r="Q29" s="28"/>
      <c r="R29" s="28"/>
      <c r="S29" s="28"/>
      <c r="T29" s="28"/>
      <c r="U29" s="28"/>
      <c r="V29" s="28"/>
      <c r="W29" s="28"/>
      <c r="X29" s="28"/>
      <c r="Y29" s="28"/>
      <c r="Z29" s="28"/>
      <c r="AA29" s="28"/>
      <c r="AB29" s="28"/>
    </row>
  </sheetData>
  <sheetProtection/>
  <mergeCells count="69">
    <mergeCell ref="A1:AB1"/>
    <mergeCell ref="A5:D5"/>
    <mergeCell ref="E5:G5"/>
    <mergeCell ref="O5:P5"/>
    <mergeCell ref="Q5:U5"/>
    <mergeCell ref="V5:AB5"/>
    <mergeCell ref="H5:N5"/>
    <mergeCell ref="G3:U3"/>
    <mergeCell ref="D3:F3"/>
    <mergeCell ref="V6:AB7"/>
    <mergeCell ref="A8:D9"/>
    <mergeCell ref="E8:G9"/>
    <mergeCell ref="O8:P9"/>
    <mergeCell ref="Q8:U9"/>
    <mergeCell ref="V8:AB9"/>
    <mergeCell ref="O6:P7"/>
    <mergeCell ref="Q6:U7"/>
    <mergeCell ref="E6:G7"/>
    <mergeCell ref="A6:D7"/>
    <mergeCell ref="V10:AB11"/>
    <mergeCell ref="A12:D13"/>
    <mergeCell ref="E12:G13"/>
    <mergeCell ref="O12:P13"/>
    <mergeCell ref="Q12:U13"/>
    <mergeCell ref="V12:AB13"/>
    <mergeCell ref="A10:D11"/>
    <mergeCell ref="E10:G11"/>
    <mergeCell ref="O10:P11"/>
    <mergeCell ref="Q10:U11"/>
    <mergeCell ref="V14:AB15"/>
    <mergeCell ref="A16:D17"/>
    <mergeCell ref="E16:G17"/>
    <mergeCell ref="O16:P17"/>
    <mergeCell ref="Q16:U17"/>
    <mergeCell ref="V16:AB17"/>
    <mergeCell ref="A14:D15"/>
    <mergeCell ref="E14:G15"/>
    <mergeCell ref="O14:P15"/>
    <mergeCell ref="Q14:U15"/>
    <mergeCell ref="V18:AB19"/>
    <mergeCell ref="A20:D21"/>
    <mergeCell ref="E20:G21"/>
    <mergeCell ref="O20:P21"/>
    <mergeCell ref="Q20:U21"/>
    <mergeCell ref="V20:AB21"/>
    <mergeCell ref="A18:D19"/>
    <mergeCell ref="E18:G19"/>
    <mergeCell ref="O18:P19"/>
    <mergeCell ref="Q18:U19"/>
    <mergeCell ref="V22:AB23"/>
    <mergeCell ref="A24:D25"/>
    <mergeCell ref="E24:G25"/>
    <mergeCell ref="O24:P25"/>
    <mergeCell ref="Q24:U25"/>
    <mergeCell ref="V24:AB25"/>
    <mergeCell ref="A22:D23"/>
    <mergeCell ref="E22:G23"/>
    <mergeCell ref="O22:P23"/>
    <mergeCell ref="Q22:U23"/>
    <mergeCell ref="V26:AB27"/>
    <mergeCell ref="A28:D29"/>
    <mergeCell ref="E28:G29"/>
    <mergeCell ref="O28:P29"/>
    <mergeCell ref="Q28:U29"/>
    <mergeCell ref="V28:AB29"/>
    <mergeCell ref="A26:D27"/>
    <mergeCell ref="E26:G27"/>
    <mergeCell ref="O26:P27"/>
    <mergeCell ref="Q26:U27"/>
  </mergeCells>
  <printOptions/>
  <pageMargins left="0.24" right="0.21" top="0.984" bottom="0.984" header="0.512" footer="0.512"/>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I89"/>
  <sheetViews>
    <sheetView tabSelected="1" zoomScalePageLayoutView="0" workbookViewId="0" topLeftCell="A1">
      <selection activeCell="G17" sqref="G17"/>
    </sheetView>
  </sheetViews>
  <sheetFormatPr defaultColWidth="9.00390625" defaultRowHeight="13.5"/>
  <cols>
    <col min="1" max="1" width="16.50390625" style="0" customWidth="1"/>
    <col min="9" max="9" width="10.125" style="0" customWidth="1"/>
  </cols>
  <sheetData>
    <row r="1" spans="1:9" ht="17.25">
      <c r="A1" s="168" t="s">
        <v>64</v>
      </c>
      <c r="B1" s="168"/>
      <c r="C1" s="168"/>
      <c r="D1" s="168"/>
      <c r="E1" s="168"/>
      <c r="F1" s="168"/>
      <c r="G1" s="168"/>
      <c r="H1" s="168"/>
      <c r="I1" s="168"/>
    </row>
    <row r="2" ht="18">
      <c r="A2" s="169"/>
    </row>
    <row r="3" spans="1:9" ht="25.5" customHeight="1">
      <c r="A3" s="170" t="s">
        <v>65</v>
      </c>
      <c r="B3" s="171" t="s">
        <v>66</v>
      </c>
      <c r="C3" s="172"/>
      <c r="D3" s="172"/>
      <c r="E3" s="172"/>
      <c r="F3" s="172"/>
      <c r="G3" s="172"/>
      <c r="H3" s="172"/>
      <c r="I3" s="173"/>
    </row>
    <row r="4" spans="1:9" ht="52.5" customHeight="1">
      <c r="A4" s="170"/>
      <c r="B4" s="174" t="s">
        <v>67</v>
      </c>
      <c r="C4" s="175"/>
      <c r="D4" s="175"/>
      <c r="E4" s="175"/>
      <c r="F4" s="175"/>
      <c r="G4" s="175"/>
      <c r="H4" s="175"/>
      <c r="I4" s="176"/>
    </row>
    <row r="5" spans="1:9" ht="24.75" customHeight="1">
      <c r="A5" s="177" t="s">
        <v>68</v>
      </c>
      <c r="B5" s="178" t="s">
        <v>69</v>
      </c>
      <c r="C5" s="179"/>
      <c r="D5" s="179"/>
      <c r="E5" s="179"/>
      <c r="F5" s="179"/>
      <c r="G5" s="179"/>
      <c r="H5" s="179"/>
      <c r="I5" s="180"/>
    </row>
    <row r="6" spans="1:9" ht="22.5" customHeight="1">
      <c r="A6" s="177" t="s">
        <v>70</v>
      </c>
      <c r="B6" s="178" t="s">
        <v>101</v>
      </c>
      <c r="C6" s="179"/>
      <c r="D6" s="179"/>
      <c r="E6" s="179"/>
      <c r="F6" s="179"/>
      <c r="G6" s="179"/>
      <c r="H6" s="179"/>
      <c r="I6" s="180"/>
    </row>
    <row r="7" spans="1:9" ht="45" customHeight="1">
      <c r="A7" s="177" t="s">
        <v>71</v>
      </c>
      <c r="B7" s="178" t="s">
        <v>72</v>
      </c>
      <c r="C7" s="181"/>
      <c r="D7" s="181"/>
      <c r="E7" s="181"/>
      <c r="F7" s="181"/>
      <c r="G7" s="181"/>
      <c r="H7" s="181"/>
      <c r="I7" s="182"/>
    </row>
    <row r="8" spans="1:9" ht="19.5" customHeight="1">
      <c r="A8" s="177" t="s">
        <v>73</v>
      </c>
      <c r="B8" s="171" t="s">
        <v>74</v>
      </c>
      <c r="C8" s="172"/>
      <c r="D8" s="172"/>
      <c r="E8" s="172"/>
      <c r="F8" s="172"/>
      <c r="G8" s="172"/>
      <c r="H8" s="172"/>
      <c r="I8" s="173"/>
    </row>
    <row r="9" spans="1:9" ht="25.5" customHeight="1">
      <c r="A9" s="177" t="s">
        <v>75</v>
      </c>
      <c r="B9" s="183" t="s">
        <v>76</v>
      </c>
      <c r="C9" s="184"/>
      <c r="D9" s="184"/>
      <c r="E9" s="184"/>
      <c r="F9" s="184"/>
      <c r="G9" s="184"/>
      <c r="H9" s="184"/>
      <c r="I9" s="185"/>
    </row>
    <row r="10" ht="13.5">
      <c r="A10" s="186"/>
    </row>
    <row r="11" spans="1:9" ht="42.75" customHeight="1">
      <c r="A11" s="187" t="s">
        <v>77</v>
      </c>
      <c r="B11" s="187"/>
      <c r="C11" s="187"/>
      <c r="D11" s="187"/>
      <c r="E11" s="187"/>
      <c r="F11" s="187"/>
      <c r="G11" s="187"/>
      <c r="H11" s="187"/>
      <c r="I11" s="187"/>
    </row>
    <row r="12" spans="1:9" ht="15.75">
      <c r="A12" s="188" t="s">
        <v>78</v>
      </c>
      <c r="B12" s="188"/>
      <c r="C12" s="188"/>
      <c r="D12" s="188"/>
      <c r="E12" s="188"/>
      <c r="F12" s="188"/>
      <c r="G12" s="188"/>
      <c r="H12" s="188"/>
      <c r="I12" s="188"/>
    </row>
    <row r="13" spans="1:9" ht="14.25">
      <c r="A13" s="189"/>
      <c r="B13" s="189"/>
      <c r="C13" s="189"/>
      <c r="D13" s="189"/>
      <c r="E13" s="189"/>
      <c r="F13" s="189"/>
      <c r="G13" s="189"/>
      <c r="H13" s="189"/>
      <c r="I13" s="189"/>
    </row>
    <row r="14" spans="1:9" ht="14.25">
      <c r="A14" s="189"/>
      <c r="B14" s="189"/>
      <c r="C14" s="189"/>
      <c r="D14" s="189"/>
      <c r="E14" s="189"/>
      <c r="F14" s="189"/>
      <c r="G14" s="189"/>
      <c r="H14" s="189"/>
      <c r="I14" s="189"/>
    </row>
    <row r="15" spans="1:9" ht="14.25">
      <c r="A15" s="189"/>
      <c r="B15" s="189"/>
      <c r="C15" s="189"/>
      <c r="D15" s="189"/>
      <c r="E15" s="189"/>
      <c r="F15" s="189"/>
      <c r="G15" s="189"/>
      <c r="H15" s="189"/>
      <c r="I15" s="189"/>
    </row>
    <row r="16" ht="13.5">
      <c r="A16" s="190"/>
    </row>
    <row r="17" spans="1:3" ht="13.5">
      <c r="A17" s="191" t="s">
        <v>79</v>
      </c>
      <c r="B17" s="191"/>
      <c r="C17" s="191"/>
    </row>
    <row r="18" spans="1:3" ht="14.25">
      <c r="A18" s="192"/>
      <c r="B18" s="192"/>
      <c r="C18" s="192"/>
    </row>
    <row r="19" spans="1:3" ht="14.25">
      <c r="A19" s="192"/>
      <c r="B19" s="192"/>
      <c r="C19" s="192"/>
    </row>
    <row r="20" spans="1:3" ht="14.25">
      <c r="A20" s="192"/>
      <c r="B20" s="192"/>
      <c r="C20" s="192"/>
    </row>
    <row r="21" spans="1:3" ht="15.75">
      <c r="A21" s="193"/>
      <c r="B21" s="9"/>
      <c r="C21" s="9"/>
    </row>
    <row r="22" spans="1:6" ht="14.25">
      <c r="A22" s="194"/>
      <c r="B22" s="194"/>
      <c r="C22" s="194"/>
      <c r="E22" s="195" t="s">
        <v>80</v>
      </c>
      <c r="F22" t="s">
        <v>81</v>
      </c>
    </row>
    <row r="23" spans="1:3" ht="15.75">
      <c r="A23" s="193"/>
      <c r="B23" s="9"/>
      <c r="C23" s="9"/>
    </row>
    <row r="24" spans="1:6" ht="15.75">
      <c r="A24" s="193"/>
      <c r="B24" s="9"/>
      <c r="C24" s="9"/>
      <c r="F24" t="s">
        <v>82</v>
      </c>
    </row>
    <row r="25" spans="1:3" ht="14.25">
      <c r="A25" s="194"/>
      <c r="B25" s="194"/>
      <c r="C25" s="194"/>
    </row>
    <row r="26" ht="13.5">
      <c r="A26" s="190"/>
    </row>
    <row r="27" ht="13.5">
      <c r="A27" s="190"/>
    </row>
    <row r="28" ht="13.5">
      <c r="A28" s="190"/>
    </row>
    <row r="29" ht="13.5">
      <c r="A29" s="190"/>
    </row>
    <row r="30" ht="13.5">
      <c r="A30" s="190"/>
    </row>
    <row r="31" ht="13.5">
      <c r="A31" s="190"/>
    </row>
    <row r="32" ht="13.5">
      <c r="A32" s="190"/>
    </row>
    <row r="33" ht="13.5">
      <c r="A33" s="190"/>
    </row>
    <row r="34" ht="13.5">
      <c r="A34" s="190"/>
    </row>
    <row r="35" spans="1:5" ht="13.5">
      <c r="A35" s="190"/>
      <c r="E35" s="195" t="s">
        <v>83</v>
      </c>
    </row>
    <row r="36" ht="13.5">
      <c r="A36" s="190"/>
    </row>
    <row r="37" ht="13.5">
      <c r="A37" s="190"/>
    </row>
    <row r="38" ht="13.5">
      <c r="A38" s="190"/>
    </row>
    <row r="39" ht="13.5">
      <c r="A39" s="190"/>
    </row>
    <row r="40" ht="13.5">
      <c r="A40" s="190"/>
    </row>
    <row r="41" ht="13.5">
      <c r="A41" s="190"/>
    </row>
    <row r="42" ht="13.5">
      <c r="A42" s="190"/>
    </row>
    <row r="43" ht="13.5">
      <c r="A43" s="190"/>
    </row>
    <row r="44" ht="13.5">
      <c r="A44" s="190"/>
    </row>
    <row r="45" ht="13.5">
      <c r="A45" s="190"/>
    </row>
    <row r="46" ht="13.5">
      <c r="A46" s="190"/>
    </row>
    <row r="47" ht="13.5">
      <c r="A47" s="190"/>
    </row>
    <row r="48" ht="13.5">
      <c r="A48" s="190"/>
    </row>
    <row r="49" ht="13.5">
      <c r="A49" s="190"/>
    </row>
    <row r="50" ht="15" customHeight="1">
      <c r="A50" s="190"/>
    </row>
    <row r="51" ht="14.25">
      <c r="A51" s="189" t="s">
        <v>84</v>
      </c>
    </row>
    <row r="52" ht="14.25">
      <c r="A52" s="189" t="s">
        <v>85</v>
      </c>
    </row>
    <row r="53" ht="14.25">
      <c r="A53" s="189"/>
    </row>
    <row r="54" ht="14.25">
      <c r="A54" s="189" t="s">
        <v>86</v>
      </c>
    </row>
    <row r="55" spans="1:9" ht="15.75">
      <c r="A55" s="188" t="s">
        <v>87</v>
      </c>
      <c r="B55" s="188"/>
      <c r="C55" s="188"/>
      <c r="D55" s="188"/>
      <c r="E55" s="188"/>
      <c r="F55" s="188"/>
      <c r="G55" s="188"/>
      <c r="H55" s="188"/>
      <c r="I55" s="188"/>
    </row>
    <row r="56" ht="14.25">
      <c r="A56" s="189" t="s">
        <v>88</v>
      </c>
    </row>
    <row r="57" ht="14.25">
      <c r="A57" s="189" t="s">
        <v>89</v>
      </c>
    </row>
    <row r="58" spans="1:9" ht="14.25" customHeight="1">
      <c r="A58" s="187" t="s">
        <v>104</v>
      </c>
      <c r="B58" s="187"/>
      <c r="C58" s="187"/>
      <c r="D58" s="187"/>
      <c r="E58" s="187"/>
      <c r="F58" s="187"/>
      <c r="G58" s="187"/>
      <c r="H58" s="187"/>
      <c r="I58" s="187"/>
    </row>
    <row r="59" spans="1:9" ht="14.25" customHeight="1">
      <c r="A59" s="187"/>
      <c r="B59" s="187"/>
      <c r="C59" s="187"/>
      <c r="D59" s="187"/>
      <c r="E59" s="187"/>
      <c r="F59" s="187"/>
      <c r="G59" s="187"/>
      <c r="H59" s="187"/>
      <c r="I59" s="187"/>
    </row>
    <row r="60" ht="14.25">
      <c r="A60" s="189" t="s">
        <v>90</v>
      </c>
    </row>
    <row r="61" spans="1:9" ht="33" customHeight="1">
      <c r="A61" s="196" t="s">
        <v>105</v>
      </c>
      <c r="B61" s="196"/>
      <c r="C61" s="196"/>
      <c r="D61" s="196"/>
      <c r="E61" s="196"/>
      <c r="F61" s="196"/>
      <c r="G61" s="196"/>
      <c r="H61" s="196"/>
      <c r="I61" s="196"/>
    </row>
    <row r="62" ht="14.25">
      <c r="A62" s="189"/>
    </row>
    <row r="63" ht="14.25">
      <c r="A63" s="189" t="s">
        <v>91</v>
      </c>
    </row>
    <row r="64" ht="14.25">
      <c r="A64" s="189" t="s">
        <v>92</v>
      </c>
    </row>
    <row r="65" ht="14.25">
      <c r="A65" s="189"/>
    </row>
    <row r="66" ht="14.25">
      <c r="A66" s="189" t="s">
        <v>93</v>
      </c>
    </row>
    <row r="67" ht="14.25">
      <c r="A67" s="189" t="s">
        <v>94</v>
      </c>
    </row>
    <row r="68" ht="14.25">
      <c r="A68" s="189"/>
    </row>
    <row r="69" ht="14.25">
      <c r="A69" s="189" t="s">
        <v>95</v>
      </c>
    </row>
    <row r="70" spans="1:9" ht="35.25" customHeight="1">
      <c r="A70" s="196" t="s">
        <v>106</v>
      </c>
      <c r="B70" s="196"/>
      <c r="C70" s="196"/>
      <c r="D70" s="196"/>
      <c r="E70" s="196"/>
      <c r="F70" s="196"/>
      <c r="G70" s="196"/>
      <c r="H70" s="196"/>
      <c r="I70" s="196"/>
    </row>
    <row r="71" ht="14.25">
      <c r="A71" s="197"/>
    </row>
    <row r="72" ht="14.25">
      <c r="A72" s="198" t="s">
        <v>96</v>
      </c>
    </row>
    <row r="73" spans="1:9" ht="36.75" customHeight="1">
      <c r="A73" s="199" t="s">
        <v>107</v>
      </c>
      <c r="B73" s="200"/>
      <c r="C73" s="200"/>
      <c r="D73" s="200"/>
      <c r="E73" s="200"/>
      <c r="F73" s="200"/>
      <c r="G73" s="200"/>
      <c r="H73" s="200"/>
      <c r="I73" s="200"/>
    </row>
    <row r="74" ht="13.5">
      <c r="A74" s="201"/>
    </row>
    <row r="75" ht="14.25">
      <c r="A75" s="198" t="s">
        <v>97</v>
      </c>
    </row>
    <row r="76" spans="1:9" ht="15.75">
      <c r="A76" s="202" t="s">
        <v>98</v>
      </c>
      <c r="B76" s="203"/>
      <c r="C76" s="203"/>
      <c r="D76" s="203"/>
      <c r="E76" s="203"/>
      <c r="F76" s="203"/>
      <c r="G76" s="203"/>
      <c r="H76" s="203"/>
      <c r="I76" s="203"/>
    </row>
    <row r="77" spans="1:9" ht="15.75">
      <c r="A77" s="203" t="s">
        <v>102</v>
      </c>
      <c r="B77" s="203"/>
      <c r="C77" s="203"/>
      <c r="D77" s="203"/>
      <c r="E77" s="203"/>
      <c r="F77" s="203"/>
      <c r="G77" s="203"/>
      <c r="H77" s="203"/>
      <c r="I77" s="203"/>
    </row>
    <row r="78" spans="1:9" ht="15.75">
      <c r="A78" s="203" t="s">
        <v>103</v>
      </c>
      <c r="B78" s="203"/>
      <c r="C78" s="203"/>
      <c r="D78" s="203"/>
      <c r="E78" s="203"/>
      <c r="F78" s="203"/>
      <c r="G78" s="203"/>
      <c r="H78" s="203"/>
      <c r="I78" s="203"/>
    </row>
    <row r="79" spans="1:9" ht="32.25" customHeight="1">
      <c r="A79" s="200" t="s">
        <v>108</v>
      </c>
      <c r="B79" s="200"/>
      <c r="C79" s="200"/>
      <c r="D79" s="200"/>
      <c r="E79" s="200"/>
      <c r="F79" s="200"/>
      <c r="G79" s="200"/>
      <c r="H79" s="200"/>
      <c r="I79" s="200"/>
    </row>
    <row r="80" spans="1:9" ht="40.5" customHeight="1">
      <c r="A80" s="196" t="s">
        <v>109</v>
      </c>
      <c r="B80" s="196"/>
      <c r="C80" s="196"/>
      <c r="D80" s="196"/>
      <c r="E80" s="196"/>
      <c r="F80" s="196"/>
      <c r="G80" s="196"/>
      <c r="H80" s="196"/>
      <c r="I80" s="196"/>
    </row>
    <row r="81" ht="13.5">
      <c r="A81" s="201"/>
    </row>
    <row r="82" spans="1:9" ht="23.25" customHeight="1">
      <c r="A82" s="204" t="s">
        <v>99</v>
      </c>
      <c r="B82" s="204"/>
      <c r="C82" s="204"/>
      <c r="D82" s="204"/>
      <c r="E82" s="204"/>
      <c r="F82" s="204"/>
      <c r="G82" s="204"/>
      <c r="H82" s="204"/>
      <c r="I82" s="204"/>
    </row>
    <row r="83" spans="1:9" ht="39" customHeight="1">
      <c r="A83" s="205" t="s">
        <v>110</v>
      </c>
      <c r="B83" s="206"/>
      <c r="C83" s="206"/>
      <c r="D83" s="206"/>
      <c r="E83" s="206"/>
      <c r="F83" s="206"/>
      <c r="G83" s="206"/>
      <c r="H83" s="206"/>
      <c r="I83" s="206"/>
    </row>
    <row r="84" spans="1:9" ht="40.5" customHeight="1">
      <c r="A84" s="196" t="s">
        <v>111</v>
      </c>
      <c r="B84" s="196"/>
      <c r="C84" s="196"/>
      <c r="D84" s="196"/>
      <c r="E84" s="196"/>
      <c r="F84" s="196"/>
      <c r="G84" s="196"/>
      <c r="H84" s="196"/>
      <c r="I84" s="196"/>
    </row>
    <row r="85" ht="13.5">
      <c r="A85" s="201"/>
    </row>
    <row r="86" spans="1:9" ht="14.25">
      <c r="A86" s="204" t="s">
        <v>100</v>
      </c>
      <c r="B86" s="204"/>
      <c r="C86" s="204"/>
      <c r="D86" s="204"/>
      <c r="E86" s="204"/>
      <c r="F86" s="204"/>
      <c r="G86" s="204"/>
      <c r="H86" s="204"/>
      <c r="I86" s="204"/>
    </row>
    <row r="87" spans="1:9" ht="38.25" customHeight="1">
      <c r="A87" s="199" t="s">
        <v>112</v>
      </c>
      <c r="B87" s="200"/>
      <c r="C87" s="200"/>
      <c r="D87" s="200"/>
      <c r="E87" s="200"/>
      <c r="F87" s="200"/>
      <c r="G87" s="200"/>
      <c r="H87" s="200"/>
      <c r="I87" s="200"/>
    </row>
    <row r="88" ht="13.5">
      <c r="A88" s="201"/>
    </row>
    <row r="89" ht="13.5">
      <c r="A89" s="207"/>
    </row>
  </sheetData>
  <sheetProtection/>
  <mergeCells count="28">
    <mergeCell ref="A83:I83"/>
    <mergeCell ref="A84:I84"/>
    <mergeCell ref="A86:I86"/>
    <mergeCell ref="A87:I87"/>
    <mergeCell ref="A76:I76"/>
    <mergeCell ref="A77:I77"/>
    <mergeCell ref="A78:I78"/>
    <mergeCell ref="A79:I79"/>
    <mergeCell ref="A80:I80"/>
    <mergeCell ref="A82:I82"/>
    <mergeCell ref="A25:C25"/>
    <mergeCell ref="A55:I55"/>
    <mergeCell ref="A58:I59"/>
    <mergeCell ref="A61:I61"/>
    <mergeCell ref="A70:I70"/>
    <mergeCell ref="A73:I73"/>
    <mergeCell ref="B7:I7"/>
    <mergeCell ref="B8:I8"/>
    <mergeCell ref="A11:I11"/>
    <mergeCell ref="A12:I12"/>
    <mergeCell ref="A17:C17"/>
    <mergeCell ref="A22:C22"/>
    <mergeCell ref="A1:I1"/>
    <mergeCell ref="A3:A4"/>
    <mergeCell ref="B3:I3"/>
    <mergeCell ref="B4:I4"/>
    <mergeCell ref="B5:I5"/>
    <mergeCell ref="B6:I6"/>
  </mergeCells>
  <printOptions/>
  <pageMargins left="0.7" right="0.4"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6" tint="0.39998000860214233"/>
  </sheetPr>
  <dimension ref="A1:I40"/>
  <sheetViews>
    <sheetView zoomScalePageLayoutView="0" workbookViewId="0" topLeftCell="A13">
      <selection activeCell="I21" sqref="I21"/>
    </sheetView>
  </sheetViews>
  <sheetFormatPr defaultColWidth="9.00390625" defaultRowHeight="13.5"/>
  <cols>
    <col min="1" max="1" width="9.00390625" style="208" customWidth="1"/>
    <col min="2" max="2" width="10.875" style="208" customWidth="1"/>
    <col min="3" max="3" width="6.00390625" style="208" customWidth="1"/>
    <col min="4" max="5" width="9.00390625" style="208" customWidth="1"/>
    <col min="6" max="6" width="16.50390625" style="208" customWidth="1"/>
    <col min="7" max="7" width="9.00390625" style="208" customWidth="1"/>
    <col min="8" max="8" width="19.625" style="208" customWidth="1"/>
    <col min="9" max="9" width="17.375" style="208" customWidth="1"/>
    <col min="10" max="16384" width="9.00390625" style="208" customWidth="1"/>
  </cols>
  <sheetData>
    <row r="1" ht="14.25">
      <c r="G1" s="209" t="s">
        <v>134</v>
      </c>
    </row>
    <row r="4" ht="14.25">
      <c r="A4" s="209" t="s">
        <v>113</v>
      </c>
    </row>
    <row r="7" ht="20.25" customHeight="1">
      <c r="C7" s="210" t="s">
        <v>114</v>
      </c>
    </row>
    <row r="8" ht="16.5" customHeight="1"/>
    <row r="9" ht="19.5" customHeight="1"/>
    <row r="10" spans="1:9" ht="19.5" customHeight="1">
      <c r="A10" s="209" t="s">
        <v>115</v>
      </c>
      <c r="B10" s="209"/>
      <c r="C10" s="209"/>
      <c r="D10" s="209"/>
      <c r="E10" s="209"/>
      <c r="F10" s="209"/>
      <c r="G10" s="209"/>
      <c r="H10" s="209"/>
      <c r="I10" s="209"/>
    </row>
    <row r="11" spans="1:9" ht="19.5" customHeight="1">
      <c r="A11" s="209" t="s">
        <v>116</v>
      </c>
      <c r="B11" s="209"/>
      <c r="C11" s="209"/>
      <c r="D11" s="209"/>
      <c r="E11" s="209"/>
      <c r="F11" s="209"/>
      <c r="G11" s="209"/>
      <c r="H11" s="209"/>
      <c r="I11" s="209"/>
    </row>
    <row r="12" spans="1:9" ht="19.5" customHeight="1">
      <c r="A12" s="209"/>
      <c r="B12" s="209"/>
      <c r="C12" s="209"/>
      <c r="D12" s="209"/>
      <c r="E12" s="209"/>
      <c r="F12" s="209"/>
      <c r="G12" s="209"/>
      <c r="H12" s="209"/>
      <c r="I12" s="209"/>
    </row>
    <row r="13" spans="1:9" ht="19.5" customHeight="1">
      <c r="A13" s="209"/>
      <c r="B13" s="209"/>
      <c r="C13" s="209"/>
      <c r="D13" s="209"/>
      <c r="E13" s="209"/>
      <c r="F13" s="209"/>
      <c r="G13" s="209"/>
      <c r="H13" s="209"/>
      <c r="I13" s="209"/>
    </row>
    <row r="14" spans="1:9" ht="19.5" customHeight="1">
      <c r="A14" s="209" t="s">
        <v>117</v>
      </c>
      <c r="B14" s="209"/>
      <c r="C14" s="209"/>
      <c r="D14" s="209"/>
      <c r="E14" s="209"/>
      <c r="F14" s="209"/>
      <c r="G14" s="209"/>
      <c r="H14" s="209"/>
      <c r="I14" s="209"/>
    </row>
    <row r="15" spans="1:9" ht="19.5" customHeight="1">
      <c r="A15" s="209" t="s">
        <v>118</v>
      </c>
      <c r="B15" s="209"/>
      <c r="C15" s="209"/>
      <c r="D15" s="209"/>
      <c r="E15" s="209"/>
      <c r="F15" s="209"/>
      <c r="G15" s="209"/>
      <c r="H15" s="209"/>
      <c r="I15" s="209"/>
    </row>
    <row r="16" spans="1:9" ht="19.5" customHeight="1">
      <c r="A16" s="209" t="s">
        <v>119</v>
      </c>
      <c r="B16" s="209"/>
      <c r="C16" s="209"/>
      <c r="D16" s="209"/>
      <c r="E16" s="209"/>
      <c r="F16" s="209"/>
      <c r="G16" s="209"/>
      <c r="H16" s="209"/>
      <c r="I16" s="209"/>
    </row>
    <row r="17" spans="1:9" ht="19.5" customHeight="1">
      <c r="A17" s="209"/>
      <c r="B17" s="209"/>
      <c r="C17" s="209"/>
      <c r="D17" s="209"/>
      <c r="E17" s="209"/>
      <c r="F17" s="209"/>
      <c r="G17" s="209"/>
      <c r="H17" s="209"/>
      <c r="I17" s="209"/>
    </row>
    <row r="18" spans="1:9" ht="19.5" customHeight="1">
      <c r="A18" s="209" t="s">
        <v>120</v>
      </c>
      <c r="B18" s="209"/>
      <c r="C18" s="209"/>
      <c r="D18" s="209"/>
      <c r="E18" s="209"/>
      <c r="F18" s="209"/>
      <c r="G18" s="209"/>
      <c r="H18" s="209"/>
      <c r="I18" s="209"/>
    </row>
    <row r="19" spans="1:9" ht="19.5" customHeight="1">
      <c r="A19" s="209"/>
      <c r="B19" s="209"/>
      <c r="C19" s="209"/>
      <c r="D19" s="209"/>
      <c r="E19" s="209"/>
      <c r="F19" s="209"/>
      <c r="G19" s="209"/>
      <c r="H19" s="209"/>
      <c r="I19" s="209"/>
    </row>
    <row r="20" spans="1:9" ht="19.5" customHeight="1">
      <c r="A20" s="209"/>
      <c r="B20" s="209"/>
      <c r="C20" s="209"/>
      <c r="D20" s="209"/>
      <c r="E20" s="209"/>
      <c r="F20" s="209"/>
      <c r="G20" s="209"/>
      <c r="H20" s="209"/>
      <c r="I20" s="209"/>
    </row>
    <row r="21" spans="1:9" ht="19.5" customHeight="1">
      <c r="A21" s="209" t="s">
        <v>121</v>
      </c>
      <c r="B21" s="209" t="s">
        <v>122</v>
      </c>
      <c r="C21" s="211"/>
      <c r="D21" s="211"/>
      <c r="E21" s="211"/>
      <c r="F21" s="211"/>
      <c r="G21" s="211"/>
      <c r="H21" s="211"/>
      <c r="I21" s="209"/>
    </row>
    <row r="22" spans="1:9" ht="19.5" customHeight="1">
      <c r="A22" s="209"/>
      <c r="B22" s="209"/>
      <c r="C22" s="209"/>
      <c r="D22" s="209"/>
      <c r="E22" s="209"/>
      <c r="F22" s="209"/>
      <c r="G22" s="209"/>
      <c r="H22" s="209"/>
      <c r="I22" s="209"/>
    </row>
    <row r="23" spans="1:9" ht="19.5" customHeight="1">
      <c r="A23" s="209"/>
      <c r="B23" s="209"/>
      <c r="C23" s="209"/>
      <c r="D23" s="209"/>
      <c r="E23" s="209"/>
      <c r="F23" s="209"/>
      <c r="G23" s="209"/>
      <c r="H23" s="209"/>
      <c r="I23" s="209"/>
    </row>
    <row r="24" spans="1:9" ht="19.5" customHeight="1">
      <c r="A24" s="209" t="s">
        <v>123</v>
      </c>
      <c r="B24" s="209" t="s">
        <v>124</v>
      </c>
      <c r="C24" s="211"/>
      <c r="D24" s="211"/>
      <c r="E24" s="211"/>
      <c r="F24" s="211"/>
      <c r="G24" s="211"/>
      <c r="H24" s="299" t="s">
        <v>125</v>
      </c>
      <c r="I24" s="209"/>
    </row>
    <row r="25" spans="1:9" ht="19.5" customHeight="1">
      <c r="A25" s="209"/>
      <c r="B25" s="209"/>
      <c r="C25" s="209"/>
      <c r="D25" s="209"/>
      <c r="E25" s="209"/>
      <c r="F25" s="209"/>
      <c r="G25" s="209"/>
      <c r="H25" s="209"/>
      <c r="I25" s="209"/>
    </row>
    <row r="26" spans="1:9" ht="19.5" customHeight="1">
      <c r="A26" s="209"/>
      <c r="B26" s="209"/>
      <c r="C26" s="209"/>
      <c r="D26" s="209"/>
      <c r="E26" s="209"/>
      <c r="F26" s="209"/>
      <c r="G26" s="209"/>
      <c r="H26" s="209"/>
      <c r="I26" s="209"/>
    </row>
    <row r="27" spans="1:9" ht="19.5" customHeight="1">
      <c r="A27" s="209" t="s">
        <v>126</v>
      </c>
      <c r="B27" s="209" t="s">
        <v>127</v>
      </c>
      <c r="C27" s="211"/>
      <c r="D27" s="211"/>
      <c r="E27" s="211"/>
      <c r="F27" s="211"/>
      <c r="G27" s="211"/>
      <c r="H27" s="211"/>
      <c r="I27" s="209"/>
    </row>
    <row r="28" spans="1:9" ht="19.5" customHeight="1">
      <c r="A28" s="209"/>
      <c r="B28" s="209"/>
      <c r="C28" s="209"/>
      <c r="D28" s="209"/>
      <c r="E28" s="209"/>
      <c r="F28" s="209"/>
      <c r="G28" s="209"/>
      <c r="H28" s="209"/>
      <c r="I28" s="209"/>
    </row>
    <row r="29" spans="1:9" ht="19.5" customHeight="1">
      <c r="A29" s="209"/>
      <c r="B29" s="209"/>
      <c r="C29" s="209"/>
      <c r="D29" s="209"/>
      <c r="E29" s="209"/>
      <c r="F29" s="209"/>
      <c r="G29" s="209"/>
      <c r="H29" s="209"/>
      <c r="I29" s="209"/>
    </row>
    <row r="30" spans="1:9" ht="19.5" customHeight="1">
      <c r="A30" s="209" t="s">
        <v>198</v>
      </c>
      <c r="B30" s="209"/>
      <c r="C30" s="209"/>
      <c r="D30" s="209"/>
      <c r="E30" s="209"/>
      <c r="F30" s="209"/>
      <c r="G30" s="209"/>
      <c r="H30" s="209"/>
      <c r="I30" s="209"/>
    </row>
    <row r="31" spans="1:9" ht="19.5" customHeight="1">
      <c r="A31" s="209" t="s">
        <v>197</v>
      </c>
      <c r="B31" s="209"/>
      <c r="C31" s="209"/>
      <c r="D31" s="209"/>
      <c r="E31" s="209"/>
      <c r="F31" s="209"/>
      <c r="G31" s="209"/>
      <c r="H31" s="209"/>
      <c r="I31" s="209"/>
    </row>
    <row r="32" spans="1:9" ht="19.5" customHeight="1">
      <c r="A32" s="209" t="s">
        <v>88</v>
      </c>
      <c r="B32" s="209"/>
      <c r="C32" s="209"/>
      <c r="D32" s="209"/>
      <c r="E32" s="209"/>
      <c r="F32" s="209"/>
      <c r="G32" s="209"/>
      <c r="H32" s="209"/>
      <c r="I32" s="209"/>
    </row>
    <row r="33" spans="1:9" ht="19.5" customHeight="1">
      <c r="A33" s="209"/>
      <c r="B33" s="209"/>
      <c r="C33" s="209"/>
      <c r="D33" s="209"/>
      <c r="E33" s="209"/>
      <c r="F33" s="209"/>
      <c r="G33" s="209"/>
      <c r="H33" s="209"/>
      <c r="I33" s="209"/>
    </row>
    <row r="34" spans="1:9" ht="19.5" customHeight="1">
      <c r="A34" s="209" t="s">
        <v>121</v>
      </c>
      <c r="B34" s="209" t="s">
        <v>128</v>
      </c>
      <c r="C34" s="211"/>
      <c r="D34" s="211"/>
      <c r="E34" s="211"/>
      <c r="F34" s="211"/>
      <c r="G34" s="211"/>
      <c r="H34" s="211"/>
      <c r="I34" s="209"/>
    </row>
    <row r="35" spans="1:9" ht="19.5" customHeight="1">
      <c r="A35" s="209"/>
      <c r="B35" s="209"/>
      <c r="C35" s="209"/>
      <c r="D35" s="209"/>
      <c r="E35" s="209"/>
      <c r="F35" s="209"/>
      <c r="G35" s="209"/>
      <c r="H35" s="209"/>
      <c r="I35" s="209"/>
    </row>
    <row r="36" spans="1:9" ht="19.5" customHeight="1">
      <c r="A36" s="209"/>
      <c r="B36" s="209"/>
      <c r="C36" s="209"/>
      <c r="D36" s="209"/>
      <c r="E36" s="209"/>
      <c r="F36" s="209"/>
      <c r="G36" s="209"/>
      <c r="H36" s="209"/>
      <c r="I36" s="209"/>
    </row>
    <row r="37" spans="1:9" ht="19.5" customHeight="1">
      <c r="A37" s="209" t="s">
        <v>129</v>
      </c>
      <c r="B37" s="209" t="s">
        <v>130</v>
      </c>
      <c r="C37" s="209"/>
      <c r="D37" s="211"/>
      <c r="E37" s="211"/>
      <c r="F37" s="211"/>
      <c r="G37" s="211"/>
      <c r="H37" s="299" t="s">
        <v>131</v>
      </c>
      <c r="I37" s="209"/>
    </row>
    <row r="38" spans="1:9" ht="19.5" customHeight="1">
      <c r="A38" s="209"/>
      <c r="B38" s="209"/>
      <c r="C38" s="209"/>
      <c r="D38" s="209"/>
      <c r="E38" s="209"/>
      <c r="F38" s="209"/>
      <c r="G38" s="209"/>
      <c r="H38" s="209"/>
      <c r="I38" s="209"/>
    </row>
    <row r="39" spans="1:9" ht="19.5" customHeight="1">
      <c r="A39" s="209"/>
      <c r="B39" s="209"/>
      <c r="C39" s="209"/>
      <c r="D39" s="209"/>
      <c r="E39" s="209"/>
      <c r="F39" s="209"/>
      <c r="G39" s="209"/>
      <c r="H39" s="209"/>
      <c r="I39" s="209"/>
    </row>
    <row r="40" spans="1:9" ht="19.5" customHeight="1">
      <c r="A40" s="209" t="s">
        <v>132</v>
      </c>
      <c r="B40" s="209" t="s">
        <v>133</v>
      </c>
      <c r="C40" s="209"/>
      <c r="D40" s="211"/>
      <c r="E40" s="211"/>
      <c r="F40" s="211"/>
      <c r="G40" s="211"/>
      <c r="H40" s="211"/>
      <c r="I40" s="209"/>
    </row>
  </sheetData>
  <sheetProtection/>
  <printOptions/>
  <pageMargins left="0.7" right="0.34"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3" tint="0.5999900102615356"/>
  </sheetPr>
  <dimension ref="A1:J37"/>
  <sheetViews>
    <sheetView zoomScalePageLayoutView="0" workbookViewId="0" topLeftCell="A4">
      <selection activeCell="L14" sqref="L14"/>
    </sheetView>
  </sheetViews>
  <sheetFormatPr defaultColWidth="9.00390625" defaultRowHeight="13.5"/>
  <cols>
    <col min="1" max="1" width="12.125" style="0" customWidth="1"/>
    <col min="10" max="10" width="10.25390625" style="0" customWidth="1"/>
  </cols>
  <sheetData>
    <row r="1" spans="1:10" ht="19.5" customHeight="1">
      <c r="A1" s="212" t="s">
        <v>135</v>
      </c>
      <c r="B1" s="212"/>
      <c r="C1" s="212"/>
      <c r="D1" s="212"/>
      <c r="E1" s="212"/>
      <c r="F1" s="212"/>
      <c r="G1" s="212"/>
      <c r="H1" s="212"/>
      <c r="I1" s="212"/>
      <c r="J1" s="212"/>
    </row>
    <row r="2" spans="1:10" ht="19.5" customHeight="1">
      <c r="A2" s="213" t="s">
        <v>136</v>
      </c>
      <c r="B2" s="213"/>
      <c r="C2" s="213"/>
      <c r="D2" s="213"/>
      <c r="E2" s="213"/>
      <c r="F2" s="213"/>
      <c r="G2" s="213"/>
      <c r="H2" s="213"/>
      <c r="I2" s="213"/>
      <c r="J2" s="213"/>
    </row>
    <row r="3" spans="3:9" ht="19.5" customHeight="1" thickBot="1">
      <c r="C3" s="214"/>
      <c r="D3" s="214"/>
      <c r="I3" s="214" t="s">
        <v>137</v>
      </c>
    </row>
    <row r="4" spans="1:10" ht="24" customHeight="1">
      <c r="A4" t="s">
        <v>138</v>
      </c>
      <c r="C4" s="214"/>
      <c r="D4" s="214"/>
      <c r="E4" s="215" t="s">
        <v>139</v>
      </c>
      <c r="F4" s="216"/>
      <c r="G4" s="217" t="s">
        <v>140</v>
      </c>
      <c r="H4" s="218"/>
      <c r="I4" s="219"/>
      <c r="J4" s="220"/>
    </row>
    <row r="5" spans="5:10" ht="24" customHeight="1">
      <c r="E5" s="221"/>
      <c r="F5" s="222"/>
      <c r="G5" s="223" t="s">
        <v>141</v>
      </c>
      <c r="H5" s="224"/>
      <c r="I5" s="1"/>
      <c r="J5" s="2"/>
    </row>
    <row r="6" spans="5:10" ht="24" customHeight="1">
      <c r="E6" s="221"/>
      <c r="F6" s="222"/>
      <c r="G6" s="225" t="s">
        <v>142</v>
      </c>
      <c r="H6" s="224"/>
      <c r="I6" s="3"/>
      <c r="J6" s="2"/>
    </row>
    <row r="7" spans="5:10" ht="24" customHeight="1" thickBot="1">
      <c r="E7" s="226"/>
      <c r="F7" s="227"/>
      <c r="G7" s="228" t="s">
        <v>143</v>
      </c>
      <c r="H7" s="229"/>
      <c r="I7" s="230"/>
      <c r="J7" s="231"/>
    </row>
    <row r="8" ht="19.5" customHeight="1"/>
    <row r="9" ht="19.5" customHeight="1" thickBot="1">
      <c r="A9" s="214" t="s">
        <v>144</v>
      </c>
    </row>
    <row r="10" spans="1:10" ht="24" customHeight="1">
      <c r="A10" s="232" t="s">
        <v>145</v>
      </c>
      <c r="B10" s="233"/>
      <c r="C10" s="234"/>
      <c r="D10" s="234"/>
      <c r="E10" s="234"/>
      <c r="F10" s="235"/>
      <c r="G10" s="236" t="s">
        <v>146</v>
      </c>
      <c r="H10" s="237" t="s">
        <v>147</v>
      </c>
      <c r="I10" s="219"/>
      <c r="J10" s="220"/>
    </row>
    <row r="11" spans="1:10" ht="24" customHeight="1" thickBot="1">
      <c r="A11" s="238" t="s">
        <v>140</v>
      </c>
      <c r="B11" s="239"/>
      <c r="C11" s="240"/>
      <c r="D11" s="240"/>
      <c r="E11" s="241" t="s">
        <v>148</v>
      </c>
      <c r="F11" s="240"/>
      <c r="G11" s="242"/>
      <c r="H11" s="239"/>
      <c r="I11" s="243" t="s">
        <v>149</v>
      </c>
      <c r="J11" s="231"/>
    </row>
    <row r="12" spans="1:10" ht="19.5" customHeight="1">
      <c r="A12" s="244" t="s">
        <v>141</v>
      </c>
      <c r="B12" s="237" t="s">
        <v>150</v>
      </c>
      <c r="C12" s="219"/>
      <c r="D12" s="219"/>
      <c r="E12" s="219"/>
      <c r="F12" s="219"/>
      <c r="G12" s="219"/>
      <c r="H12" s="245" t="s">
        <v>142</v>
      </c>
      <c r="I12" s="219"/>
      <c r="J12" s="220"/>
    </row>
    <row r="13" spans="1:10" ht="19.5" customHeight="1" thickBot="1">
      <c r="A13" s="246"/>
      <c r="B13" s="239"/>
      <c r="C13" s="240"/>
      <c r="D13" s="240"/>
      <c r="E13" s="240"/>
      <c r="F13" s="240"/>
      <c r="G13" s="240"/>
      <c r="H13" s="247"/>
      <c r="I13" s="240"/>
      <c r="J13" s="231"/>
    </row>
    <row r="14" spans="1:10" ht="22.5" customHeight="1">
      <c r="A14" s="248" t="s">
        <v>151</v>
      </c>
      <c r="B14" s="249" t="s">
        <v>152</v>
      </c>
      <c r="C14" s="250"/>
      <c r="D14" s="250"/>
      <c r="E14" s="250"/>
      <c r="F14" s="250"/>
      <c r="G14" s="250"/>
      <c r="H14" s="250"/>
      <c r="I14" s="250"/>
      <c r="J14" s="251"/>
    </row>
    <row r="15" spans="1:10" ht="22.5" customHeight="1">
      <c r="A15" s="252" t="s">
        <v>153</v>
      </c>
      <c r="B15" s="253" t="s">
        <v>154</v>
      </c>
      <c r="C15" s="254"/>
      <c r="D15" s="254"/>
      <c r="E15" s="254"/>
      <c r="F15" s="254"/>
      <c r="G15" s="254"/>
      <c r="H15" s="255"/>
      <c r="I15" s="3"/>
      <c r="J15" s="2"/>
    </row>
    <row r="16" spans="1:10" ht="22.5" customHeight="1">
      <c r="A16" s="256" t="s">
        <v>155</v>
      </c>
      <c r="B16" s="257" t="s">
        <v>156</v>
      </c>
      <c r="C16" s="258" t="s">
        <v>157</v>
      </c>
      <c r="D16" s="258" t="s">
        <v>158</v>
      </c>
      <c r="E16" s="259"/>
      <c r="F16" s="260" t="s">
        <v>159</v>
      </c>
      <c r="G16" s="260" t="s">
        <v>160</v>
      </c>
      <c r="H16" s="4"/>
      <c r="I16" s="261" t="s">
        <v>142</v>
      </c>
      <c r="J16" s="262"/>
    </row>
    <row r="17" spans="1:10" ht="22.5" customHeight="1">
      <c r="A17" s="256"/>
      <c r="B17" s="263"/>
      <c r="C17" s="264"/>
      <c r="D17" s="264"/>
      <c r="E17" s="264"/>
      <c r="F17" s="5"/>
      <c r="G17" s="5"/>
      <c r="H17" s="5"/>
      <c r="I17" s="264"/>
      <c r="J17" s="265"/>
    </row>
    <row r="18" spans="1:10" ht="22.5" customHeight="1">
      <c r="A18" s="266" t="s">
        <v>161</v>
      </c>
      <c r="B18" s="267"/>
      <c r="C18" s="224"/>
      <c r="D18" s="224"/>
      <c r="E18" s="224"/>
      <c r="F18" s="3"/>
      <c r="G18" s="3"/>
      <c r="H18" s="3"/>
      <c r="I18" s="224"/>
      <c r="J18" s="2"/>
    </row>
    <row r="19" spans="1:10" ht="22.5" customHeight="1">
      <c r="A19" s="266" t="s">
        <v>162</v>
      </c>
      <c r="B19" s="263"/>
      <c r="C19" s="264"/>
      <c r="D19" s="264"/>
      <c r="E19" s="264"/>
      <c r="F19" s="5"/>
      <c r="G19" s="5"/>
      <c r="H19" s="5"/>
      <c r="I19" s="264"/>
      <c r="J19" s="265"/>
    </row>
    <row r="20" spans="1:10" ht="22.5" customHeight="1">
      <c r="A20" s="268" t="s">
        <v>163</v>
      </c>
      <c r="B20" s="267"/>
      <c r="C20" s="224"/>
      <c r="D20" s="224"/>
      <c r="E20" s="224"/>
      <c r="F20" s="3"/>
      <c r="G20" s="3"/>
      <c r="H20" s="3"/>
      <c r="I20" s="224"/>
      <c r="J20" s="2"/>
    </row>
    <row r="21" spans="1:10" ht="22.5" customHeight="1" thickBot="1">
      <c r="A21" s="269" t="s">
        <v>164</v>
      </c>
      <c r="B21" s="270"/>
      <c r="C21" s="239"/>
      <c r="D21" s="239"/>
      <c r="E21" s="239"/>
      <c r="F21" s="240"/>
      <c r="G21" s="240"/>
      <c r="H21" s="240"/>
      <c r="I21" s="239"/>
      <c r="J21" s="231"/>
    </row>
    <row r="22" spans="1:10" ht="22.5" customHeight="1">
      <c r="A22" s="271" t="s">
        <v>165</v>
      </c>
      <c r="B22" s="272" t="s">
        <v>166</v>
      </c>
      <c r="C22" s="218"/>
      <c r="D22" s="5"/>
      <c r="E22" s="5"/>
      <c r="F22" s="5"/>
      <c r="G22" s="5"/>
      <c r="H22" s="5"/>
      <c r="I22" s="5"/>
      <c r="J22" s="265"/>
    </row>
    <row r="23" spans="1:10" ht="22.5" customHeight="1">
      <c r="A23" s="271" t="s">
        <v>167</v>
      </c>
      <c r="B23" s="273" t="s">
        <v>168</v>
      </c>
      <c r="C23" s="224"/>
      <c r="D23" s="3"/>
      <c r="E23" s="3"/>
      <c r="F23" s="3"/>
      <c r="G23" s="3"/>
      <c r="H23" s="3"/>
      <c r="I23" s="3"/>
      <c r="J23" s="2"/>
    </row>
    <row r="24" spans="1:10" ht="22.5" customHeight="1">
      <c r="A24" s="274"/>
      <c r="B24" s="259" t="s">
        <v>169</v>
      </c>
      <c r="C24" s="6"/>
      <c r="D24" s="4"/>
      <c r="E24" s="4"/>
      <c r="F24" s="4"/>
      <c r="G24" s="4"/>
      <c r="H24" s="4"/>
      <c r="I24" s="4"/>
      <c r="J24" s="2"/>
    </row>
    <row r="25" spans="1:10" ht="22.5" customHeight="1">
      <c r="A25" s="275" t="s">
        <v>170</v>
      </c>
      <c r="B25" s="264"/>
      <c r="C25" s="5"/>
      <c r="D25" s="5"/>
      <c r="E25" s="5"/>
      <c r="F25" s="5"/>
      <c r="G25" s="5"/>
      <c r="H25" s="5"/>
      <c r="I25" s="5"/>
      <c r="J25" s="265"/>
    </row>
    <row r="26" spans="1:10" ht="19.5" customHeight="1">
      <c r="A26" s="276" t="s">
        <v>171</v>
      </c>
      <c r="B26" s="7"/>
      <c r="C26" s="1"/>
      <c r="D26" s="1"/>
      <c r="E26" s="1"/>
      <c r="F26" s="1"/>
      <c r="G26" s="1"/>
      <c r="H26" s="1"/>
      <c r="I26" s="1"/>
      <c r="J26" s="277"/>
    </row>
    <row r="27" spans="1:10" ht="19.5" customHeight="1">
      <c r="A27" s="278" t="s">
        <v>172</v>
      </c>
      <c r="B27" s="6"/>
      <c r="C27" s="4"/>
      <c r="D27" s="4"/>
      <c r="E27" s="4"/>
      <c r="F27" s="4"/>
      <c r="G27" s="4"/>
      <c r="H27" s="4"/>
      <c r="I27" s="4"/>
      <c r="J27" s="279"/>
    </row>
    <row r="28" spans="1:10" ht="19.5" customHeight="1">
      <c r="A28" s="275" t="s">
        <v>173</v>
      </c>
      <c r="B28" s="264"/>
      <c r="C28" s="5"/>
      <c r="D28" s="5"/>
      <c r="E28" s="5"/>
      <c r="F28" s="5"/>
      <c r="G28" s="5"/>
      <c r="H28" s="5"/>
      <c r="I28" s="5"/>
      <c r="J28" s="265"/>
    </row>
    <row r="29" spans="1:10" ht="19.5" customHeight="1">
      <c r="A29" s="275" t="s">
        <v>174</v>
      </c>
      <c r="B29" s="264"/>
      <c r="C29" s="5"/>
      <c r="D29" s="5"/>
      <c r="E29" s="5"/>
      <c r="F29" s="5"/>
      <c r="G29" s="5"/>
      <c r="H29" s="5"/>
      <c r="I29" s="5"/>
      <c r="J29" s="265"/>
    </row>
    <row r="30" spans="1:10" ht="19.5" customHeight="1">
      <c r="A30" s="276" t="s">
        <v>175</v>
      </c>
      <c r="B30" s="280" t="s">
        <v>176</v>
      </c>
      <c r="C30" s="281"/>
      <c r="D30" s="281"/>
      <c r="E30" s="1"/>
      <c r="F30" s="1"/>
      <c r="G30" s="281" t="s">
        <v>177</v>
      </c>
      <c r="H30" s="281"/>
      <c r="I30" s="1"/>
      <c r="J30" s="277"/>
    </row>
    <row r="31" spans="1:10" ht="19.5" customHeight="1">
      <c r="A31" s="282" t="s">
        <v>178</v>
      </c>
      <c r="B31" s="261"/>
      <c r="C31" s="283"/>
      <c r="D31" s="283"/>
      <c r="E31" s="4"/>
      <c r="F31" s="4"/>
      <c r="G31" s="283"/>
      <c r="H31" s="283"/>
      <c r="I31" s="4"/>
      <c r="J31" s="279"/>
    </row>
    <row r="32" spans="1:10" ht="22.5" customHeight="1" thickBot="1">
      <c r="A32" s="284" t="s">
        <v>179</v>
      </c>
      <c r="B32" s="224"/>
      <c r="C32" s="3"/>
      <c r="D32" s="8"/>
      <c r="E32" s="267" t="s">
        <v>180</v>
      </c>
      <c r="F32" s="240"/>
      <c r="G32" s="240"/>
      <c r="H32" s="240"/>
      <c r="I32" s="240"/>
      <c r="J32" s="231"/>
    </row>
    <row r="33" spans="1:5" ht="24" customHeight="1">
      <c r="A33" s="285" t="s">
        <v>181</v>
      </c>
      <c r="B33" s="286"/>
      <c r="C33" s="28"/>
      <c r="D33" s="28"/>
      <c r="E33" s="28"/>
    </row>
    <row r="34" ht="19.5" customHeight="1">
      <c r="A34" s="214"/>
    </row>
    <row r="35" ht="19.5" customHeight="1">
      <c r="A35" s="287" t="s">
        <v>182</v>
      </c>
    </row>
    <row r="36" ht="19.5" customHeight="1">
      <c r="A36" s="287" t="s">
        <v>183</v>
      </c>
    </row>
    <row r="37" ht="19.5" customHeight="1">
      <c r="A37" s="287" t="s">
        <v>184</v>
      </c>
    </row>
  </sheetData>
  <sheetProtection/>
  <mergeCells count="13">
    <mergeCell ref="B14:J14"/>
    <mergeCell ref="A16:A17"/>
    <mergeCell ref="I16:J16"/>
    <mergeCell ref="B30:D31"/>
    <mergeCell ref="G30:H31"/>
    <mergeCell ref="A33:B33"/>
    <mergeCell ref="C33:E33"/>
    <mergeCell ref="A1:J1"/>
    <mergeCell ref="A2:J2"/>
    <mergeCell ref="E4:F7"/>
    <mergeCell ref="G10:G11"/>
    <mergeCell ref="A12:A13"/>
    <mergeCell ref="H12:H13"/>
  </mergeCells>
  <printOptions/>
  <pageMargins left="0.7" right="0.27" top="0.75" bottom="0.41"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3" tint="0.5999900102615356"/>
  </sheetPr>
  <dimension ref="A1:AF40"/>
  <sheetViews>
    <sheetView zoomScalePageLayoutView="0" workbookViewId="0" topLeftCell="A7">
      <selection activeCell="AG29" sqref="AG29"/>
    </sheetView>
  </sheetViews>
  <sheetFormatPr defaultColWidth="9.00390625" defaultRowHeight="13.5"/>
  <cols>
    <col min="1" max="26" width="2.625" style="288" customWidth="1"/>
    <col min="27" max="27" width="2.875" style="288" customWidth="1"/>
    <col min="28" max="30" width="2.625" style="288" customWidth="1"/>
    <col min="31" max="31" width="2.75390625" style="288" customWidth="1"/>
    <col min="32" max="32" width="2.625" style="288" customWidth="1"/>
    <col min="33" max="16384" width="9.00390625" style="288" customWidth="1"/>
  </cols>
  <sheetData>
    <row r="1" ht="13.5">
      <c r="A1" s="288" t="s">
        <v>185</v>
      </c>
    </row>
    <row r="2" spans="25:31" ht="13.5">
      <c r="Y2" s="289"/>
      <c r="Z2" s="289"/>
      <c r="AA2" s="289"/>
      <c r="AB2" s="289"/>
      <c r="AC2" s="21"/>
      <c r="AD2" s="21"/>
      <c r="AE2" s="21"/>
    </row>
    <row r="3" spans="25:32" ht="13.5">
      <c r="Y3" s="289" t="s">
        <v>1</v>
      </c>
      <c r="Z3" s="289"/>
      <c r="AB3" s="288" t="s">
        <v>2</v>
      </c>
      <c r="AD3" s="288" t="s">
        <v>186</v>
      </c>
      <c r="AF3" s="288" t="s">
        <v>4</v>
      </c>
    </row>
    <row r="6" spans="2:9" ht="13.5">
      <c r="B6" s="288" t="s">
        <v>187</v>
      </c>
      <c r="I6" s="288" t="s">
        <v>188</v>
      </c>
    </row>
    <row r="7" ht="13.5">
      <c r="S7" s="288" t="s">
        <v>141</v>
      </c>
    </row>
    <row r="9" spans="19:32" ht="13.5">
      <c r="S9" s="288" t="s">
        <v>140</v>
      </c>
      <c r="AF9" s="288" t="s">
        <v>148</v>
      </c>
    </row>
    <row r="11" ht="13.5">
      <c r="S11" s="288" t="s">
        <v>189</v>
      </c>
    </row>
    <row r="15" spans="7:26" ht="13.5">
      <c r="G15" s="289" t="s">
        <v>190</v>
      </c>
      <c r="H15" s="289"/>
      <c r="I15" s="289"/>
      <c r="J15" s="289"/>
      <c r="K15" s="289"/>
      <c r="L15" s="289"/>
      <c r="M15" s="289"/>
      <c r="N15" s="289"/>
      <c r="O15" s="289"/>
      <c r="P15" s="289"/>
      <c r="Q15" s="289"/>
      <c r="R15" s="289"/>
      <c r="S15" s="289"/>
      <c r="T15" s="289"/>
      <c r="U15" s="289"/>
      <c r="V15" s="289"/>
      <c r="W15" s="289"/>
      <c r="X15" s="289"/>
      <c r="Y15" s="289"/>
      <c r="Z15" s="289"/>
    </row>
    <row r="18" spans="2:32" ht="21" customHeight="1">
      <c r="B18" s="289" t="s">
        <v>191</v>
      </c>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row>
    <row r="19" spans="1:14" ht="21" customHeight="1">
      <c r="A19" s="289" t="s">
        <v>192</v>
      </c>
      <c r="B19" s="289"/>
      <c r="C19" s="289"/>
      <c r="D19" s="289"/>
      <c r="E19" s="289"/>
      <c r="F19" s="289"/>
      <c r="G19" s="289"/>
      <c r="H19" s="289"/>
      <c r="I19" s="289"/>
      <c r="J19" s="290"/>
      <c r="K19" s="290"/>
      <c r="L19" s="290"/>
      <c r="M19" s="290"/>
      <c r="N19" s="290"/>
    </row>
    <row r="22" ht="13.5">
      <c r="P22" s="288" t="s">
        <v>193</v>
      </c>
    </row>
    <row r="25" spans="3:24" ht="13.5">
      <c r="C25" s="288">
        <v>1</v>
      </c>
      <c r="E25" s="288" t="s">
        <v>140</v>
      </c>
      <c r="K25" s="291"/>
      <c r="L25" s="291"/>
      <c r="M25" s="291"/>
      <c r="N25" s="292"/>
      <c r="O25" s="51"/>
      <c r="P25" s="51"/>
      <c r="Q25" s="51"/>
      <c r="R25" s="51"/>
      <c r="S25" s="51"/>
      <c r="T25" s="51"/>
      <c r="U25" s="51"/>
      <c r="V25" s="51"/>
      <c r="W25" s="51"/>
      <c r="X25" s="51"/>
    </row>
    <row r="28" spans="3:14" ht="15.75" customHeight="1">
      <c r="C28" s="288">
        <v>2</v>
      </c>
      <c r="E28" s="288" t="s">
        <v>141</v>
      </c>
      <c r="N28" s="293"/>
    </row>
    <row r="29" ht="15.75" customHeight="1">
      <c r="H29" s="293"/>
    </row>
    <row r="31" spans="3:22" ht="13.5">
      <c r="C31" s="288">
        <v>3</v>
      </c>
      <c r="E31" s="288" t="s">
        <v>194</v>
      </c>
      <c r="M31" s="294"/>
      <c r="N31" s="295"/>
      <c r="O31" s="295"/>
      <c r="P31" s="295"/>
      <c r="Q31" s="295"/>
      <c r="R31" s="295"/>
      <c r="S31" s="295"/>
      <c r="T31" s="20"/>
      <c r="U31" s="20"/>
      <c r="V31" s="20"/>
    </row>
    <row r="32" spans="20:21" ht="13.5">
      <c r="T32" s="296"/>
      <c r="U32" s="296"/>
    </row>
    <row r="33" spans="20:21" ht="13.5">
      <c r="T33" s="296"/>
      <c r="U33" s="296"/>
    </row>
    <row r="34" spans="3:12" ht="13.5">
      <c r="C34" s="288">
        <v>4</v>
      </c>
      <c r="E34" s="288" t="s">
        <v>195</v>
      </c>
      <c r="L34" s="293" t="s">
        <v>196</v>
      </c>
    </row>
    <row r="35" spans="12:13" ht="13.5">
      <c r="L35" s="293"/>
      <c r="M35" s="293"/>
    </row>
    <row r="37" spans="5:31" ht="13.5">
      <c r="E37" s="22"/>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row>
    <row r="38" spans="4:5" ht="13.5">
      <c r="D38" s="297"/>
      <c r="E38" s="297"/>
    </row>
    <row r="39" spans="4:6" ht="13.5">
      <c r="D39" s="293"/>
      <c r="F39" s="298"/>
    </row>
    <row r="40" spans="5:6" ht="13.5">
      <c r="E40" s="293"/>
      <c r="F40" s="293"/>
    </row>
  </sheetData>
  <sheetProtection/>
  <mergeCells count="9">
    <mergeCell ref="N25:X25"/>
    <mergeCell ref="N31:V31"/>
    <mergeCell ref="E37:AE37"/>
    <mergeCell ref="Y2:AB2"/>
    <mergeCell ref="AC2:AE2"/>
    <mergeCell ref="Y3:Z3"/>
    <mergeCell ref="G15:Z15"/>
    <mergeCell ref="B18:AF18"/>
    <mergeCell ref="A19:I19"/>
  </mergeCells>
  <printOptions/>
  <pageMargins left="0.7" right="0.25"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C58:C58"/>
  <sheetViews>
    <sheetView zoomScalePageLayoutView="0" workbookViewId="0" topLeftCell="A34">
      <selection activeCell="R18" sqref="R18"/>
    </sheetView>
  </sheetViews>
  <sheetFormatPr defaultColWidth="9.00390625" defaultRowHeight="13.5"/>
  <cols>
    <col min="1" max="1" width="5.25390625" style="0" customWidth="1"/>
    <col min="13" max="13" width="8.25390625" style="0" customWidth="1"/>
  </cols>
  <sheetData>
    <row r="58" ht="13.5">
      <c r="C58" t="s">
        <v>199</v>
      </c>
    </row>
  </sheetData>
  <sheetProtection/>
  <printOptions/>
  <pageMargins left="0.62" right="0.16" top="0.75" bottom="0.75" header="0.3" footer="0.3"/>
  <pageSetup fitToHeight="0"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宮古島市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User</cp:lastModifiedBy>
  <cp:lastPrinted>2015-03-10T06:59:05Z</cp:lastPrinted>
  <dcterms:created xsi:type="dcterms:W3CDTF">2010-12-23T22:41:18Z</dcterms:created>
  <dcterms:modified xsi:type="dcterms:W3CDTF">2015-03-10T07:44:21Z</dcterms:modified>
  <cp:category/>
  <cp:version/>
  <cp:contentType/>
  <cp:contentStatus/>
</cp:coreProperties>
</file>