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35" windowWidth="19395" windowHeight="7995" activeTab="5"/>
  </bookViews>
  <sheets>
    <sheet name="報告書" sheetId="3" r:id="rId1"/>
    <sheet name="訪問記録" sheetId="6" r:id="rId2"/>
    <sheet name="請求書" sheetId="8" r:id="rId3"/>
    <sheet name="申請書" sheetId="1" r:id="rId4"/>
    <sheet name="変更申請書" sheetId="7" r:id="rId5"/>
    <sheet name="契約書" sheetId="2" r:id="rId6"/>
    <sheet name="委任状" sheetId="9" r:id="rId7"/>
    <sheet name="曜日" sheetId="10" r:id="rId8"/>
    <sheet name="入力説明" sheetId="11" r:id="rId9"/>
  </sheets>
  <definedNames>
    <definedName name="_xlnm._FilterDatabase" localSheetId="0" hidden="1">報告書!$AJ$10:$AK$12</definedName>
    <definedName name="_xlnm.Print_Area" localSheetId="0">報告書!$A$1:$AK$38</definedName>
  </definedNames>
  <calcPr calcId="145621"/>
</workbook>
</file>

<file path=xl/calcChain.xml><?xml version="1.0" encoding="utf-8"?>
<calcChain xmlns="http://schemas.openxmlformats.org/spreadsheetml/2006/main">
  <c r="E3" i="6" l="1"/>
  <c r="AK36" i="3"/>
  <c r="AK34" i="3"/>
  <c r="AK32" i="3"/>
  <c r="AK30" i="3"/>
  <c r="AK28" i="3"/>
  <c r="AK26" i="3"/>
  <c r="AK24" i="3"/>
  <c r="AK22" i="3"/>
  <c r="AK20" i="3"/>
  <c r="AK18" i="3"/>
  <c r="AK16" i="3"/>
  <c r="AK14" i="3"/>
  <c r="AK10" i="3"/>
  <c r="AK8" i="3"/>
  <c r="AK12" i="3"/>
  <c r="AP36" i="3" l="1"/>
  <c r="AP34" i="3"/>
  <c r="AP32" i="3"/>
  <c r="AP30" i="3"/>
  <c r="AP28" i="3"/>
  <c r="AP26" i="3"/>
  <c r="AP24" i="3"/>
  <c r="AP22" i="3"/>
  <c r="AP20" i="3"/>
  <c r="AP18" i="3"/>
  <c r="AP16" i="3"/>
  <c r="AP14" i="3"/>
  <c r="AP12" i="3"/>
  <c r="AP10" i="3"/>
  <c r="AP8" i="3"/>
  <c r="AQ33" i="3" l="1"/>
  <c r="AR33" i="3" s="1"/>
  <c r="AQ35" i="3"/>
  <c r="AR35" i="3" s="1"/>
  <c r="F12" i="10" l="1"/>
  <c r="F8" i="10" l="1"/>
  <c r="F7" i="10"/>
  <c r="W8" i="10" l="1"/>
  <c r="X8" i="10" s="1"/>
  <c r="W9" i="10" l="1"/>
  <c r="W10" i="10" s="1"/>
  <c r="W11" i="10" s="1"/>
  <c r="W12" i="10" s="1"/>
  <c r="W13" i="10" s="1"/>
  <c r="W14" i="10" s="1"/>
  <c r="W15" i="10" s="1"/>
  <c r="W16" i="10" s="1"/>
  <c r="W17" i="10" s="1"/>
  <c r="W18" i="10" s="1"/>
  <c r="W19" i="10" s="1"/>
  <c r="W20" i="10" s="1"/>
  <c r="W21" i="10" s="1"/>
  <c r="W22" i="10" s="1"/>
  <c r="W23" i="10" s="1"/>
  <c r="W24" i="10" s="1"/>
  <c r="W25" i="10" s="1"/>
  <c r="W26" i="10" s="1"/>
  <c r="W27" i="10" s="1"/>
  <c r="W28" i="10" s="1"/>
  <c r="W29" i="10" s="1"/>
  <c r="W30" i="10" s="1"/>
  <c r="W31" i="10" s="1"/>
  <c r="W32" i="10" s="1"/>
  <c r="W33" i="10" s="1"/>
  <c r="W34" i="10" s="1"/>
  <c r="W35" i="10" s="1"/>
  <c r="W36" i="10" s="1"/>
  <c r="W37" i="10" s="1"/>
  <c r="W38" i="10" s="1"/>
  <c r="X9" i="10"/>
  <c r="F7" i="3"/>
  <c r="X10" i="10" l="1"/>
  <c r="G7" i="3"/>
  <c r="X11" i="10" l="1"/>
  <c r="H7" i="3"/>
  <c r="X12" i="10" l="1"/>
  <c r="I7" i="3"/>
  <c r="X13" i="10" l="1"/>
  <c r="J7" i="3"/>
  <c r="X14" i="10" l="1"/>
  <c r="K7" i="3"/>
  <c r="X15" i="10" l="1"/>
  <c r="L7" i="3"/>
  <c r="X16" i="10" l="1"/>
  <c r="M7" i="3"/>
  <c r="X17" i="10" l="1"/>
  <c r="N7" i="3"/>
  <c r="X18" i="10" l="1"/>
  <c r="O7" i="3"/>
  <c r="X19" i="10" l="1"/>
  <c r="P7" i="3"/>
  <c r="X20" i="10" l="1"/>
  <c r="Q7" i="3"/>
  <c r="X21" i="10" l="1"/>
  <c r="R7" i="3"/>
  <c r="X22" i="10" l="1"/>
  <c r="S7" i="3"/>
  <c r="X23" i="10" l="1"/>
  <c r="T7" i="3"/>
  <c r="X24" i="10" l="1"/>
  <c r="U7" i="3"/>
  <c r="X25" i="10" l="1"/>
  <c r="V7" i="3"/>
  <c r="X26" i="10" l="1"/>
  <c r="W7" i="3"/>
  <c r="X27" i="10" l="1"/>
  <c r="X7" i="3"/>
  <c r="X28" i="10" l="1"/>
  <c r="Y7" i="3"/>
  <c r="X29" i="10" l="1"/>
  <c r="Z7" i="3"/>
  <c r="X30" i="10" l="1"/>
  <c r="AA7" i="3"/>
  <c r="X31" i="10" l="1"/>
  <c r="AB7" i="3"/>
  <c r="X32" i="10" l="1"/>
  <c r="AC7" i="3"/>
  <c r="X33" i="10" l="1"/>
  <c r="AD7" i="3"/>
  <c r="X34" i="10" l="1"/>
  <c r="AE7" i="3"/>
  <c r="X35" i="10" l="1"/>
  <c r="AF7" i="3"/>
  <c r="X36" i="10" l="1"/>
  <c r="X37" i="10" s="1"/>
  <c r="X38" i="10" s="1"/>
  <c r="AG7" i="3"/>
  <c r="B12" i="8" l="1"/>
  <c r="B11" i="8"/>
  <c r="K12" i="8"/>
  <c r="K11" i="8"/>
  <c r="D12" i="8"/>
  <c r="D11" i="8"/>
  <c r="AQ37" i="3"/>
  <c r="AR37" i="3" s="1"/>
  <c r="AQ31" i="3"/>
  <c r="AR31" i="3" s="1"/>
  <c r="AQ29" i="3"/>
  <c r="AR29" i="3" s="1"/>
  <c r="AQ27" i="3"/>
  <c r="AR27" i="3" s="1"/>
  <c r="AQ25" i="3"/>
  <c r="AR25" i="3" s="1"/>
  <c r="AQ23" i="3"/>
  <c r="AR23" i="3" s="1"/>
  <c r="AQ21" i="3"/>
  <c r="AR21" i="3" s="1"/>
  <c r="AQ19" i="3"/>
  <c r="AR19" i="3" s="1"/>
  <c r="AQ17" i="3"/>
  <c r="AR17" i="3" s="1"/>
  <c r="AQ15" i="3"/>
  <c r="AR15" i="3" s="1"/>
  <c r="AQ13" i="3"/>
  <c r="AR13" i="3" s="1"/>
  <c r="AQ11" i="3"/>
  <c r="AR11" i="3" s="1"/>
  <c r="AQ9" i="3"/>
  <c r="AR9" i="3" s="1"/>
  <c r="AR8" i="3"/>
  <c r="AR38" i="3" l="1"/>
  <c r="H2" i="3" s="1"/>
  <c r="I12" i="8" s="1"/>
  <c r="M12" i="8" s="1"/>
  <c r="AH6" i="3"/>
  <c r="AH7" i="3" s="1"/>
  <c r="AJ6" i="3"/>
  <c r="AJ7" i="3" s="1"/>
  <c r="AI6" i="3"/>
  <c r="AI7" i="3" s="1"/>
  <c r="AQ38" i="3" l="1"/>
  <c r="O2" i="3" s="1"/>
  <c r="AP38" i="3"/>
  <c r="H1" i="3" s="1"/>
  <c r="O1" i="3" l="1"/>
  <c r="U2" i="3" s="1"/>
  <c r="I11" i="8"/>
  <c r="M11" i="8" s="1"/>
  <c r="M15" i="8" s="1"/>
  <c r="B4" i="8" s="1"/>
</calcChain>
</file>

<file path=xl/comments1.xml><?xml version="1.0" encoding="utf-8"?>
<comments xmlns="http://schemas.openxmlformats.org/spreadsheetml/2006/main">
  <authors>
    <author>User</author>
  </authors>
  <commentList>
    <comment ref="B22" authorId="0">
      <text>
        <r>
          <rPr>
            <b/>
            <sz val="9"/>
            <color indexed="81"/>
            <rFont val="ＭＳ Ｐゴシック"/>
            <family val="3"/>
            <charset val="128"/>
          </rPr>
          <t>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<sst xmlns="http://schemas.openxmlformats.org/spreadsheetml/2006/main" count="381" uniqueCount="201">
  <si>
    <t>年　　　　月　　　　日</t>
    <rPh sb="0" eb="1">
      <t>ネン</t>
    </rPh>
    <rPh sb="5" eb="6">
      <t>ガツ</t>
    </rPh>
    <rPh sb="10" eb="11">
      <t>ヒ</t>
    </rPh>
    <phoneticPr fontId="4"/>
  </si>
  <si>
    <t>申込者</t>
    <rPh sb="0" eb="2">
      <t>モウシコミ</t>
    </rPh>
    <rPh sb="2" eb="3">
      <t>シャ</t>
    </rPh>
    <phoneticPr fontId="4"/>
  </si>
  <si>
    <t>氏　名</t>
    <rPh sb="0" eb="1">
      <t>シ</t>
    </rPh>
    <rPh sb="2" eb="3">
      <t>メイ</t>
    </rPh>
    <phoneticPr fontId="4"/>
  </si>
  <si>
    <t>住　所</t>
    <rPh sb="0" eb="1">
      <t>ジュウ</t>
    </rPh>
    <rPh sb="2" eb="3">
      <t>ショ</t>
    </rPh>
    <phoneticPr fontId="4"/>
  </si>
  <si>
    <t>電話番号</t>
    <rPh sb="0" eb="2">
      <t>デンワ</t>
    </rPh>
    <rPh sb="2" eb="4">
      <t>バンゴウ</t>
    </rPh>
    <phoneticPr fontId="4"/>
  </si>
  <si>
    <t>利用者との続柄</t>
    <rPh sb="0" eb="3">
      <t>リヨウシャ</t>
    </rPh>
    <rPh sb="5" eb="7">
      <t>ゾクガラ</t>
    </rPh>
    <phoneticPr fontId="4"/>
  </si>
  <si>
    <t>下記のとおり利用の申込みをします。</t>
    <rPh sb="0" eb="2">
      <t>カキ</t>
    </rPh>
    <rPh sb="6" eb="8">
      <t>リヨウ</t>
    </rPh>
    <rPh sb="9" eb="11">
      <t>モウシコ</t>
    </rPh>
    <phoneticPr fontId="4"/>
  </si>
  <si>
    <t>生年月日</t>
    <rPh sb="0" eb="2">
      <t>セイネン</t>
    </rPh>
    <rPh sb="2" eb="4">
      <t>ガッピ</t>
    </rPh>
    <phoneticPr fontId="4"/>
  </si>
  <si>
    <t>印</t>
    <rPh sb="0" eb="1">
      <t>イン</t>
    </rPh>
    <phoneticPr fontId="4"/>
  </si>
  <si>
    <t>業　務　委　託　契　約　書</t>
    <phoneticPr fontId="4"/>
  </si>
  <si>
    <t>業務件名</t>
  </si>
  <si>
    <t>業務場所</t>
  </si>
  <si>
    <t>契約期間</t>
  </si>
  <si>
    <t>契約金額</t>
  </si>
  <si>
    <t>支払条件</t>
  </si>
  <si>
    <t>第１０条の定めの通り</t>
  </si>
  <si>
    <t>契約保証金</t>
  </si>
  <si>
    <t>免除</t>
  </si>
  <si>
    <t>　上記の業務について、宮古島市を甲とし、受託者を乙とし各々の対等な立場における合意に基づいて、次の条項によって業務委託契約書を締結し、信義に従って誠実にこれを履行するものとする。</t>
  </si>
  <si>
    <r>
      <t>　この契約の証として、本書</t>
    </r>
    <r>
      <rPr>
        <sz val="10.5"/>
        <rFont val="Century"/>
        <family val="1"/>
      </rPr>
      <t>2</t>
    </r>
    <r>
      <rPr>
        <sz val="10.5"/>
        <rFont val="ＭＳ 明朝"/>
        <family val="1"/>
        <charset val="128"/>
      </rPr>
      <t>通を作成し、当事者記名押印のうえ、各自</t>
    </r>
    <r>
      <rPr>
        <sz val="10.5"/>
        <rFont val="Century"/>
        <family val="1"/>
      </rPr>
      <t>1</t>
    </r>
    <r>
      <rPr>
        <sz val="10.5"/>
        <rFont val="ＭＳ 明朝"/>
        <family val="1"/>
        <charset val="128"/>
      </rPr>
      <t>通を保有する。</t>
    </r>
  </si>
  <si>
    <t>乙</t>
    <rPh sb="0" eb="1">
      <t>オツ</t>
    </rPh>
    <phoneticPr fontId="4"/>
  </si>
  <si>
    <t>（総則）</t>
  </si>
  <si>
    <t>第１条　甲は乙に対し次条に定める業務を委託し、乙はこれを受託する</t>
  </si>
  <si>
    <t>（業務内容）</t>
  </si>
  <si>
    <t>　　</t>
  </si>
  <si>
    <t>（権利義務の譲渡等）</t>
  </si>
  <si>
    <t>第３条　乙は、この契約によって生ずる権利又は義務を第三者に譲渡し、又は承継させてはならない。</t>
  </si>
  <si>
    <t>（委託者の責務）</t>
  </si>
  <si>
    <t>（秘密の保持）</t>
  </si>
  <si>
    <t>第５条　乙は、この契約の履行中に知り得た秘密を他人に漏らしてはならない。</t>
  </si>
  <si>
    <t>（再委託の禁止）</t>
  </si>
  <si>
    <t>第６条　乙は、業務の全部を一括して第三者に委任し、又は請け負わせてはならない。</t>
  </si>
  <si>
    <t>（履行体制の把握）</t>
  </si>
  <si>
    <t>（協議）</t>
  </si>
  <si>
    <t>（契約の解除）</t>
  </si>
  <si>
    <t>第９条　甲は次の各号の一に該当する場合はこの契約を解除することができる。</t>
  </si>
  <si>
    <r>
      <t>（１）</t>
    </r>
    <r>
      <rPr>
        <sz val="7"/>
        <color indexed="8"/>
        <rFont val="Times New Roman"/>
        <family val="1"/>
      </rPr>
      <t xml:space="preserve">   </t>
    </r>
    <r>
      <rPr>
        <sz val="10.5"/>
        <color indexed="8"/>
        <rFont val="ＭＳ 明朝"/>
        <family val="1"/>
        <charset val="128"/>
      </rPr>
      <t>乙が正等な理由なくしてこの契約の全部又は一部を履行しないとき。</t>
    </r>
  </si>
  <si>
    <r>
      <t>（２）</t>
    </r>
    <r>
      <rPr>
        <sz val="7"/>
        <color indexed="8"/>
        <rFont val="Times New Roman"/>
        <family val="1"/>
      </rPr>
      <t xml:space="preserve">   </t>
    </r>
    <r>
      <rPr>
        <sz val="10.5"/>
        <color indexed="8"/>
        <rFont val="ＭＳ 明朝"/>
        <family val="1"/>
        <charset val="128"/>
      </rPr>
      <t>乙が契約の締結又は履行にあたり不当な行為をしたとき。</t>
    </r>
  </si>
  <si>
    <t>（委託料の請求及び支払い）</t>
  </si>
  <si>
    <t>（書類の保存）</t>
  </si>
  <si>
    <t>甲　　　宮古島市平良字西里１８６番地</t>
    <rPh sb="0" eb="1">
      <t>コウ</t>
    </rPh>
    <rPh sb="4" eb="8">
      <t>ミヤコジマシ</t>
    </rPh>
    <rPh sb="8" eb="10">
      <t>ヒララ</t>
    </rPh>
    <rPh sb="10" eb="11">
      <t>アザ</t>
    </rPh>
    <rPh sb="11" eb="13">
      <t>ニシザト</t>
    </rPh>
    <rPh sb="16" eb="18">
      <t>バンチ</t>
    </rPh>
    <phoneticPr fontId="4"/>
  </si>
  <si>
    <t>　　　　　宮古島市長　　下地　敏彦</t>
    <rPh sb="5" eb="8">
      <t>ミヤコジマ</t>
    </rPh>
    <rPh sb="8" eb="10">
      <t>シチョウ</t>
    </rPh>
    <rPh sb="12" eb="14">
      <t>シモジ</t>
    </rPh>
    <rPh sb="15" eb="17">
      <t>トシヒコ</t>
    </rPh>
    <phoneticPr fontId="3"/>
  </si>
  <si>
    <t>日</t>
    <rPh sb="0" eb="1">
      <t>ニチ</t>
    </rPh>
    <phoneticPr fontId="4"/>
  </si>
  <si>
    <t>件</t>
  </si>
  <si>
    <t>金額</t>
  </si>
  <si>
    <t>円</t>
  </si>
  <si>
    <t>事業所名</t>
  </si>
  <si>
    <t>サービス利用実績報告書総括用</t>
  </si>
  <si>
    <t>年</t>
  </si>
  <si>
    <t>月分</t>
  </si>
  <si>
    <t>日</t>
  </si>
  <si>
    <t>氏名／曜日</t>
  </si>
  <si>
    <t>様式第１号（第7条関係）</t>
    <rPh sb="0" eb="2">
      <t>ヨウシキ</t>
    </rPh>
    <rPh sb="2" eb="3">
      <t>ダイ</t>
    </rPh>
    <rPh sb="4" eb="5">
      <t>ゴウ</t>
    </rPh>
    <rPh sb="6" eb="7">
      <t>ダイ</t>
    </rPh>
    <rPh sb="8" eb="9">
      <t>ジョウ</t>
    </rPh>
    <rPh sb="9" eb="11">
      <t>カンケイ</t>
    </rPh>
    <phoneticPr fontId="4"/>
  </si>
  <si>
    <t>宮古島市長　　様</t>
    <rPh sb="0" eb="3">
      <t>ミヤコジマ</t>
    </rPh>
    <rPh sb="3" eb="5">
      <t>シチョウ</t>
    </rPh>
    <rPh sb="7" eb="8">
      <t>サマ</t>
    </rPh>
    <phoneticPr fontId="4"/>
  </si>
  <si>
    <t>平成</t>
    <rPh sb="0" eb="2">
      <t>ヘイセイ</t>
    </rPh>
    <phoneticPr fontId="4"/>
  </si>
  <si>
    <t>年</t>
    <rPh sb="0" eb="1">
      <t>ネン</t>
    </rPh>
    <phoneticPr fontId="4"/>
  </si>
  <si>
    <t>月</t>
    <rPh sb="0" eb="1">
      <t>ツキ</t>
    </rPh>
    <phoneticPr fontId="4"/>
  </si>
  <si>
    <t>利用者名：</t>
    <rPh sb="0" eb="3">
      <t>リヨウシャ</t>
    </rPh>
    <rPh sb="3" eb="4">
      <t>メイ</t>
    </rPh>
    <phoneticPr fontId="4"/>
  </si>
  <si>
    <t>事業所名:</t>
    <rPh sb="0" eb="3">
      <t>ジギョウショ</t>
    </rPh>
    <rPh sb="3" eb="4">
      <t>メイ</t>
    </rPh>
    <phoneticPr fontId="4"/>
  </si>
  <si>
    <t>訪問スタッフ：</t>
    <rPh sb="0" eb="2">
      <t>ホウモン</t>
    </rPh>
    <phoneticPr fontId="4"/>
  </si>
  <si>
    <t>訪問時間</t>
    <rPh sb="0" eb="2">
      <t>ホウモン</t>
    </rPh>
    <rPh sb="2" eb="4">
      <t>ジカン</t>
    </rPh>
    <phoneticPr fontId="4"/>
  </si>
  <si>
    <t>～</t>
    <phoneticPr fontId="4"/>
  </si>
  <si>
    <t>□</t>
  </si>
  <si>
    <t>訪問記録：</t>
    <rPh sb="0" eb="2">
      <t>ホウモン</t>
    </rPh>
    <rPh sb="2" eb="4">
      <t>キロク</t>
    </rPh>
    <phoneticPr fontId="4"/>
  </si>
  <si>
    <t>月</t>
    <rPh sb="0" eb="1">
      <t>ガツ</t>
    </rPh>
    <phoneticPr fontId="4"/>
  </si>
  <si>
    <t>宮古島市長</t>
    <rPh sb="0" eb="3">
      <t>ミヤコジマ</t>
    </rPh>
    <rPh sb="3" eb="5">
      <t>シチョウ</t>
    </rPh>
    <phoneticPr fontId="4"/>
  </si>
  <si>
    <t>様</t>
    <rPh sb="0" eb="1">
      <t>サマ</t>
    </rPh>
    <phoneticPr fontId="4"/>
  </si>
  <si>
    <t>電　話</t>
    <rPh sb="0" eb="1">
      <t>デン</t>
    </rPh>
    <rPh sb="2" eb="3">
      <t>ハナシ</t>
    </rPh>
    <phoneticPr fontId="4"/>
  </si>
  <si>
    <t>記</t>
    <rPh sb="0" eb="1">
      <t>キ</t>
    </rPh>
    <phoneticPr fontId="4"/>
  </si>
  <si>
    <t>　</t>
    <phoneticPr fontId="4"/>
  </si>
  <si>
    <t>　　　　　平成２６年　　月　　　日</t>
    <phoneticPr fontId="4"/>
  </si>
  <si>
    <t>　ただし、書面により甲の承諸を得たときは、この限りでない。</t>
    <phoneticPr fontId="3"/>
  </si>
  <si>
    <t>第４条　乙は、受託業務を実施する際、この契約書に定めるもののほか、関係通知を遵守して、これを
　実施しなければならない。</t>
    <phoneticPr fontId="3"/>
  </si>
  <si>
    <r>
      <t>第７条</t>
    </r>
    <r>
      <rPr>
        <sz val="7"/>
        <rFont val="Times New Roman"/>
        <family val="1"/>
      </rPr>
      <t xml:space="preserve">   </t>
    </r>
    <r>
      <rPr>
        <sz val="10.5"/>
        <rFont val="ＭＳ 明朝"/>
        <family val="1"/>
        <charset val="128"/>
      </rPr>
      <t>乙は、甲が契約の適正な履行の確保のため必要な報告等を求めた場合には、これに応じなけれ
　ばならない。</t>
    </r>
    <phoneticPr fontId="3"/>
  </si>
  <si>
    <t>第８条　本契約書に定めのない事項、又は疑義が発生した場合は双方誠意を以って協議を行うものと
　する｡</t>
    <phoneticPr fontId="3"/>
  </si>
  <si>
    <r>
      <rPr>
        <sz val="10.5"/>
        <color indexed="8"/>
        <rFont val="ＭＳ Ｐ明朝"/>
        <family val="1"/>
        <charset val="128"/>
      </rPr>
      <t>　（３）</t>
    </r>
    <r>
      <rPr>
        <sz val="7"/>
        <color indexed="8"/>
        <rFont val="Times New Roman"/>
        <family val="1"/>
      </rPr>
      <t xml:space="preserve">   </t>
    </r>
    <r>
      <rPr>
        <sz val="10.5"/>
        <color indexed="8"/>
        <rFont val="ＭＳ 明朝"/>
        <family val="1"/>
        <charset val="128"/>
      </rPr>
      <t>前各号のほか、乙がこの契約に基づく義務を履行しないとき、あるいは、この契約条項に違反
　　　したとき。</t>
    </r>
    <phoneticPr fontId="3"/>
  </si>
  <si>
    <t>２　前項の規定により契約が解除したとき、甲は履行済の部分について相当と認める額を除き、乙に
　対して委託料の返還を求める事ができる。</t>
    <phoneticPr fontId="3"/>
  </si>
  <si>
    <t>２　甲は、前項の規定による業務委託料の請求があったときは、請求をうけた日から３０日以内に
　委託業務料を支払わなければならない。</t>
    <phoneticPr fontId="4"/>
  </si>
  <si>
    <t>第１１条　乙はこの契約に関する帳簿及び関係書類を当該年度終了後、５年間保存しなければ
　ならない。</t>
    <phoneticPr fontId="3"/>
  </si>
  <si>
    <t>請　　　求　　　書</t>
    <rPh sb="0" eb="1">
      <t>ショウ</t>
    </rPh>
    <rPh sb="4" eb="5">
      <t>モトム</t>
    </rPh>
    <rPh sb="8" eb="9">
      <t>ショ</t>
    </rPh>
    <phoneticPr fontId="4"/>
  </si>
  <si>
    <t>口  座  振  替  払  申  出  表  示</t>
    <rPh sb="0" eb="1">
      <t>クチ</t>
    </rPh>
    <rPh sb="3" eb="4">
      <t>ザ</t>
    </rPh>
    <rPh sb="6" eb="7">
      <t>オサム</t>
    </rPh>
    <rPh sb="9" eb="10">
      <t>タイ</t>
    </rPh>
    <rPh sb="12" eb="13">
      <t>ハラ</t>
    </rPh>
    <rPh sb="15" eb="16">
      <t>モウ</t>
    </rPh>
    <rPh sb="18" eb="19">
      <t>デ</t>
    </rPh>
    <rPh sb="21" eb="22">
      <t>オモテ</t>
    </rPh>
    <rPh sb="24" eb="25">
      <t>シメス</t>
    </rPh>
    <phoneticPr fontId="4"/>
  </si>
  <si>
    <t>金融機関名</t>
    <rPh sb="0" eb="2">
      <t>キンユウ</t>
    </rPh>
    <rPh sb="2" eb="5">
      <t>キカンメイ</t>
    </rPh>
    <phoneticPr fontId="4"/>
  </si>
  <si>
    <t>預金の種類</t>
    <rPh sb="0" eb="2">
      <t>ヨキン</t>
    </rPh>
    <rPh sb="3" eb="5">
      <t>シュルイ</t>
    </rPh>
    <phoneticPr fontId="4"/>
  </si>
  <si>
    <t>口座番号</t>
    <rPh sb="0" eb="2">
      <t>コウザ</t>
    </rPh>
    <rPh sb="2" eb="4">
      <t>バンゴウ</t>
    </rPh>
    <phoneticPr fontId="4"/>
  </si>
  <si>
    <t>但し、</t>
    <rPh sb="0" eb="1">
      <t>タダ</t>
    </rPh>
    <phoneticPr fontId="4"/>
  </si>
  <si>
    <t>口座名義</t>
    <rPh sb="0" eb="2">
      <t>コウザ</t>
    </rPh>
    <rPh sb="2" eb="4">
      <t>メイギ</t>
    </rPh>
    <phoneticPr fontId="4"/>
  </si>
  <si>
    <t>業務委託費として</t>
    <rPh sb="0" eb="2">
      <t>ギョウム</t>
    </rPh>
    <rPh sb="2" eb="5">
      <t>イタクヒ</t>
    </rPh>
    <phoneticPr fontId="4"/>
  </si>
  <si>
    <t>【　内　　　訳　】</t>
    <rPh sb="2" eb="3">
      <t>ウチ</t>
    </rPh>
    <rPh sb="6" eb="7">
      <t>ヤク</t>
    </rPh>
    <phoneticPr fontId="4"/>
  </si>
  <si>
    <t>数量</t>
    <rPh sb="0" eb="2">
      <t>スウリョウ</t>
    </rPh>
    <phoneticPr fontId="4"/>
  </si>
  <si>
    <t>単価</t>
    <rPh sb="0" eb="2">
      <t>タンカ</t>
    </rPh>
    <phoneticPr fontId="4"/>
  </si>
  <si>
    <t>金額</t>
    <rPh sb="0" eb="2">
      <t>キンガク</t>
    </rPh>
    <phoneticPr fontId="4"/>
  </si>
  <si>
    <t>備考</t>
    <rPh sb="0" eb="2">
      <t>ビコウ</t>
    </rPh>
    <phoneticPr fontId="4"/>
  </si>
  <si>
    <t>計</t>
    <rPh sb="0" eb="1">
      <t>ケイ</t>
    </rPh>
    <phoneticPr fontId="4"/>
  </si>
  <si>
    <t>　　上記のとおり請求します。</t>
    <rPh sb="2" eb="4">
      <t>ジョウキ</t>
    </rPh>
    <rPh sb="8" eb="10">
      <t>セイキュウ</t>
    </rPh>
    <phoneticPr fontId="4"/>
  </si>
  <si>
    <t>宮古島市長　　下　地　敏　彦 　　殿</t>
    <rPh sb="0" eb="3">
      <t>ミヤコジマ</t>
    </rPh>
    <rPh sb="3" eb="5">
      <t>シチョウ</t>
    </rPh>
    <rPh sb="7" eb="8">
      <t>シタ</t>
    </rPh>
    <rPh sb="9" eb="10">
      <t>チ</t>
    </rPh>
    <rPh sb="11" eb="12">
      <t>トシ</t>
    </rPh>
    <rPh sb="13" eb="14">
      <t>ヒコ</t>
    </rPh>
    <rPh sb="17" eb="18">
      <t>ドノ</t>
    </rPh>
    <phoneticPr fontId="4"/>
  </si>
  <si>
    <t>平成２６年　　月　　日</t>
  </si>
  <si>
    <t>宮古島市長　　殿</t>
  </si>
  <si>
    <t>　　みだしのことについて、請求書の振込先が契約書の業者名と一致しないことについて</t>
  </si>
  <si>
    <t>　振込先の委任の届け出をします。</t>
  </si>
  <si>
    <t>　１、理由　　　　</t>
  </si>
  <si>
    <t>　２、代理人について</t>
  </si>
  <si>
    <t>請求書の振込先の委任について</t>
    <phoneticPr fontId="3"/>
  </si>
  <si>
    <t>　　　　　　　　　　　　　　　　　　　　　　　　　　　　　　　　　</t>
    <phoneticPr fontId="3"/>
  </si>
  <si>
    <t>代理人住所</t>
  </si>
  <si>
    <t>　　　　　　　　　　　　　　　　　　　　　　　　　　　　　　　</t>
    <phoneticPr fontId="3"/>
  </si>
  <si>
    <t>印</t>
  </si>
  <si>
    <t>　　　　　　　　　　　　　　　　　　　　　　　　　　　　　　　　　　　</t>
    <phoneticPr fontId="3"/>
  </si>
  <si>
    <t>連絡先</t>
  </si>
  <si>
    <t>代理人氏名</t>
    <phoneticPr fontId="3"/>
  </si>
  <si>
    <t>委託者住所</t>
  </si>
  <si>
    <t>　　　　</t>
    <phoneticPr fontId="3"/>
  </si>
  <si>
    <t>　　　　　　　　　　　　　　　　　　　　　　　　　　　　　　　　</t>
    <phoneticPr fontId="3"/>
  </si>
  <si>
    <t>委任者連絡先</t>
  </si>
  <si>
    <t>委任者氏名・名称　　　　　　　　　　　　　　　　　　　　　　　　</t>
    <phoneticPr fontId="3"/>
  </si>
  <si>
    <t>　印</t>
  </si>
  <si>
    <t>　　当事業所は、支店（所）です。経理については本部が管理していますので、請求書の</t>
    <phoneticPr fontId="3"/>
  </si>
  <si>
    <t>　振込先を本部の口座に指定したい。</t>
    <phoneticPr fontId="3"/>
  </si>
  <si>
    <t>宮古島市生活支援ホームヘルプ事業</t>
    <rPh sb="0" eb="4">
      <t>ミヤコジマシ</t>
    </rPh>
    <rPh sb="4" eb="6">
      <t>セイカツ</t>
    </rPh>
    <rPh sb="6" eb="8">
      <t>シエン</t>
    </rPh>
    <rPh sb="14" eb="16">
      <t>ジギョウ</t>
    </rPh>
    <phoneticPr fontId="4"/>
  </si>
  <si>
    <t>一人暮らし又は高齢者世帯の自立に向けた生活支援</t>
    <rPh sb="0" eb="2">
      <t>ヒトリ</t>
    </rPh>
    <rPh sb="2" eb="3">
      <t>グ</t>
    </rPh>
    <rPh sb="5" eb="6">
      <t>マタ</t>
    </rPh>
    <rPh sb="7" eb="10">
      <t>コウレイシャ</t>
    </rPh>
    <rPh sb="10" eb="12">
      <t>セタイ</t>
    </rPh>
    <rPh sb="13" eb="15">
      <t>ジリツ</t>
    </rPh>
    <rPh sb="16" eb="17">
      <t>ム</t>
    </rPh>
    <rPh sb="19" eb="21">
      <t>セイカツ</t>
    </rPh>
    <rPh sb="21" eb="23">
      <t>シエン</t>
    </rPh>
    <phoneticPr fontId="3"/>
  </si>
  <si>
    <t>　⑦その他市長が必要と認めるサービス　　　　⑧ゴミ出し</t>
    <rPh sb="4" eb="5">
      <t>タ</t>
    </rPh>
    <rPh sb="5" eb="7">
      <t>シチョウ</t>
    </rPh>
    <rPh sb="8" eb="10">
      <t>ヒツヨウ</t>
    </rPh>
    <rPh sb="11" eb="12">
      <t>ミト</t>
    </rPh>
    <rPh sb="25" eb="26">
      <t>ダ</t>
    </rPh>
    <phoneticPr fontId="3"/>
  </si>
  <si>
    <t>　⑤薬の受取　　　　　　　　　　　　　　　　⑥調理</t>
    <rPh sb="2" eb="3">
      <t>クスリ</t>
    </rPh>
    <rPh sb="4" eb="6">
      <t>ウケトリ</t>
    </rPh>
    <rPh sb="23" eb="25">
      <t>チョウリ</t>
    </rPh>
    <phoneticPr fontId="3"/>
  </si>
  <si>
    <t>　③洗濯　　　　　　　　　　　　　　　　　　④病院の付添い</t>
    <phoneticPr fontId="3"/>
  </si>
  <si>
    <t>　①家屋内外の清掃　　　　　　　　　　　　　②買物の代行又は付添い</t>
    <rPh sb="2" eb="4">
      <t>カオク</t>
    </rPh>
    <rPh sb="4" eb="6">
      <t>ナイガイ</t>
    </rPh>
    <rPh sb="7" eb="9">
      <t>セイソウ</t>
    </rPh>
    <phoneticPr fontId="3"/>
  </si>
  <si>
    <r>
      <rPr>
        <sz val="10.5"/>
        <rFont val="ＭＳ Ｐ明朝"/>
        <family val="1"/>
        <charset val="128"/>
      </rPr>
      <t>　①～⑦支援ホームヘルプ</t>
    </r>
    <r>
      <rPr>
        <sz val="10.5"/>
        <rFont val="ＭＳ 明朝"/>
        <family val="1"/>
        <charset val="128"/>
      </rPr>
      <t>　１，５００円（１時間）</t>
    </r>
    <rPh sb="4" eb="6">
      <t>シエン</t>
    </rPh>
    <rPh sb="21" eb="23">
      <t>ジカン</t>
    </rPh>
    <phoneticPr fontId="3"/>
  </si>
  <si>
    <t>項         目</t>
    <rPh sb="0" eb="1">
      <t>コウ</t>
    </rPh>
    <rPh sb="10" eb="11">
      <t>メ</t>
    </rPh>
    <phoneticPr fontId="4"/>
  </si>
  <si>
    <t>宮古島生活支援ホームヘルプ事業</t>
    <rPh sb="0" eb="3">
      <t>ミヤコジマ</t>
    </rPh>
    <rPh sb="3" eb="5">
      <t>セイカツ</t>
    </rPh>
    <rPh sb="5" eb="7">
      <t>シエン</t>
    </rPh>
    <rPh sb="13" eb="15">
      <t>ジギョウ</t>
    </rPh>
    <phoneticPr fontId="4"/>
  </si>
  <si>
    <t>ゴミ出し</t>
    <rPh sb="2" eb="3">
      <t>ダ</t>
    </rPh>
    <phoneticPr fontId="3"/>
  </si>
  <si>
    <t>生活支援</t>
    <rPh sb="0" eb="2">
      <t>セイカツ</t>
    </rPh>
    <rPh sb="2" eb="4">
      <t>シエン</t>
    </rPh>
    <phoneticPr fontId="3"/>
  </si>
  <si>
    <t>時間</t>
    <rPh sb="0" eb="2">
      <t>ジカン</t>
    </rPh>
    <phoneticPr fontId="3"/>
  </si>
  <si>
    <t>円</t>
    <rPh sb="0" eb="1">
      <t>エン</t>
    </rPh>
    <phoneticPr fontId="3"/>
  </si>
  <si>
    <t>合計</t>
    <rPh sb="0" eb="2">
      <t>ゴウケイ</t>
    </rPh>
    <phoneticPr fontId="3"/>
  </si>
  <si>
    <t>①家屋内外の清掃</t>
    <rPh sb="1" eb="3">
      <t>カオク</t>
    </rPh>
    <rPh sb="3" eb="5">
      <t>ナイガイ</t>
    </rPh>
    <rPh sb="6" eb="8">
      <t>セイソウ</t>
    </rPh>
    <phoneticPr fontId="4"/>
  </si>
  <si>
    <t>②買物の代行又は付添</t>
    <rPh sb="1" eb="2">
      <t>カ</t>
    </rPh>
    <rPh sb="2" eb="3">
      <t>モノ</t>
    </rPh>
    <rPh sb="4" eb="6">
      <t>ダイコウ</t>
    </rPh>
    <rPh sb="6" eb="7">
      <t>マタ</t>
    </rPh>
    <rPh sb="8" eb="10">
      <t>ツキソイ</t>
    </rPh>
    <phoneticPr fontId="3"/>
  </si>
  <si>
    <t>③洗濯</t>
    <rPh sb="1" eb="3">
      <t>センタク</t>
    </rPh>
    <phoneticPr fontId="3"/>
  </si>
  <si>
    <t>④通院の付添</t>
    <rPh sb="1" eb="3">
      <t>ツウイン</t>
    </rPh>
    <rPh sb="4" eb="6">
      <t>ツキソイ</t>
    </rPh>
    <phoneticPr fontId="3"/>
  </si>
  <si>
    <t>⑤薬の受取</t>
    <rPh sb="1" eb="2">
      <t>クスリ</t>
    </rPh>
    <rPh sb="3" eb="5">
      <t>ウケトリ</t>
    </rPh>
    <phoneticPr fontId="4"/>
  </si>
  <si>
    <t>⑥調理</t>
    <rPh sb="1" eb="3">
      <t>チョウリ</t>
    </rPh>
    <phoneticPr fontId="3"/>
  </si>
  <si>
    <t>⑦その他（</t>
    <rPh sb="3" eb="4">
      <t>タ</t>
    </rPh>
    <phoneticPr fontId="3"/>
  </si>
  <si>
    <t>⑧ゴミ出し</t>
    <rPh sb="3" eb="4">
      <t>ダ</t>
    </rPh>
    <phoneticPr fontId="3"/>
  </si>
  <si>
    <t>）</t>
    <phoneticPr fontId="3"/>
  </si>
  <si>
    <t>年 月</t>
    <rPh sb="0" eb="1">
      <t>トシ</t>
    </rPh>
    <rPh sb="2" eb="3">
      <t>ツキ</t>
    </rPh>
    <phoneticPr fontId="4"/>
  </si>
  <si>
    <t>　　私は、上記の者を代理人と定め、月々の宮古島市生活支援ホームヘルプ事業委託料の</t>
    <rPh sb="24" eb="26">
      <t>セイカツ</t>
    </rPh>
    <rPh sb="26" eb="28">
      <t>シエン</t>
    </rPh>
    <phoneticPr fontId="3"/>
  </si>
  <si>
    <t>　受領を委託します。</t>
    <phoneticPr fontId="3"/>
  </si>
  <si>
    <t>※生活支援サービスした日の欄に時間を記入してください。　　ゴミ出しをした日の欄に　1　を記入してください。
※別紙サービス利用実績報告書にも記入をお願いします。</t>
    <rPh sb="1" eb="3">
      <t>セイカツ</t>
    </rPh>
    <rPh sb="3" eb="5">
      <t>シエン</t>
    </rPh>
    <rPh sb="15" eb="17">
      <t>ジカン</t>
    </rPh>
    <rPh sb="31" eb="32">
      <t>ダ</t>
    </rPh>
    <rPh sb="36" eb="37">
      <t>ヒ</t>
    </rPh>
    <rPh sb="38" eb="39">
      <t>ラン</t>
    </rPh>
    <phoneticPr fontId="3"/>
  </si>
  <si>
    <t>生活支援サービス利用実績報告</t>
    <rPh sb="0" eb="2">
      <t>セイカツ</t>
    </rPh>
    <rPh sb="2" eb="4">
      <t>シエン</t>
    </rPh>
    <rPh sb="8" eb="10">
      <t>リヨウ</t>
    </rPh>
    <rPh sb="10" eb="12">
      <t>ジッセキ</t>
    </rPh>
    <rPh sb="12" eb="14">
      <t>ホウコク</t>
    </rPh>
    <phoneticPr fontId="4"/>
  </si>
  <si>
    <t>宮古島市生活支援ホームヘルプ事業申請書</t>
    <rPh sb="0" eb="1">
      <t>ミヤ</t>
    </rPh>
    <rPh sb="1" eb="2">
      <t>イニシエ</t>
    </rPh>
    <rPh sb="2" eb="3">
      <t>シマ</t>
    </rPh>
    <rPh sb="3" eb="4">
      <t>シ</t>
    </rPh>
    <rPh sb="4" eb="6">
      <t>セイカツ</t>
    </rPh>
    <rPh sb="6" eb="8">
      <t>シエン</t>
    </rPh>
    <rPh sb="14" eb="16">
      <t>ジギョウ</t>
    </rPh>
    <rPh sb="16" eb="17">
      <t>サル</t>
    </rPh>
    <rPh sb="17" eb="18">
      <t>ショウ</t>
    </rPh>
    <rPh sb="18" eb="19">
      <t>ショ</t>
    </rPh>
    <phoneticPr fontId="4"/>
  </si>
  <si>
    <t>□申請者と同じ</t>
  </si>
  <si>
    <t>□申請者と同じ</t>
    <rPh sb="1" eb="4">
      <t>シンセイシャ</t>
    </rPh>
    <rPh sb="5" eb="6">
      <t>オナ</t>
    </rPh>
    <phoneticPr fontId="3"/>
  </si>
  <si>
    <t>（　　　　　　歳）</t>
    <rPh sb="7" eb="8">
      <t>サイ</t>
    </rPh>
    <phoneticPr fontId="4"/>
  </si>
  <si>
    <t>　　宮古島市</t>
    <rPh sb="2" eb="6">
      <t>ミヤコジマシ</t>
    </rPh>
    <phoneticPr fontId="3"/>
  </si>
  <si>
    <t>電話番号　</t>
    <rPh sb="0" eb="2">
      <t>デンワ</t>
    </rPh>
    <rPh sb="2" eb="4">
      <t>バンゴウ</t>
    </rPh>
    <phoneticPr fontId="3"/>
  </si>
  <si>
    <t>（</t>
    <phoneticPr fontId="3"/>
  </si>
  <si>
    <t>　　１　家屋内の清掃</t>
    <rPh sb="4" eb="7">
      <t>カオクナイ</t>
    </rPh>
    <rPh sb="8" eb="10">
      <t>セイソウ</t>
    </rPh>
    <phoneticPr fontId="3"/>
  </si>
  <si>
    <t>　　２　買物の代行又は付添い</t>
    <rPh sb="4" eb="5">
      <t>カ</t>
    </rPh>
    <rPh sb="5" eb="6">
      <t>モノ</t>
    </rPh>
    <rPh sb="7" eb="9">
      <t>ダイコウ</t>
    </rPh>
    <rPh sb="9" eb="10">
      <t>マタ</t>
    </rPh>
    <rPh sb="11" eb="12">
      <t>ツ</t>
    </rPh>
    <rPh sb="12" eb="13">
      <t>ソ</t>
    </rPh>
    <phoneticPr fontId="3"/>
  </si>
  <si>
    <t>　　５　通院の付添い</t>
    <rPh sb="4" eb="6">
      <t>ツウイン</t>
    </rPh>
    <rPh sb="7" eb="9">
      <t>ツキソイ</t>
    </rPh>
    <phoneticPr fontId="3"/>
  </si>
  <si>
    <t>　　７　調理</t>
    <rPh sb="4" eb="6">
      <t>チョウリ</t>
    </rPh>
    <phoneticPr fontId="3"/>
  </si>
  <si>
    <t>　　９　その他（具体的に内容を書いてください）</t>
    <rPh sb="6" eb="7">
      <t>タ</t>
    </rPh>
    <rPh sb="8" eb="11">
      <t>グタイテキ</t>
    </rPh>
    <rPh sb="12" eb="14">
      <t>ナイヨウ</t>
    </rPh>
    <rPh sb="15" eb="16">
      <t>カ</t>
    </rPh>
    <phoneticPr fontId="3"/>
  </si>
  <si>
    <t>利用したい</t>
    <rPh sb="0" eb="2">
      <t>リヨウ</t>
    </rPh>
    <phoneticPr fontId="3"/>
  </si>
  <si>
    <t>サービス</t>
  </si>
  <si>
    <t>介護度</t>
    <rPh sb="0" eb="3">
      <t>カイゴド</t>
    </rPh>
    <phoneticPr fontId="3"/>
  </si>
  <si>
    <t>　□認定申請無し　　　</t>
    <rPh sb="2" eb="4">
      <t>ニンテイ</t>
    </rPh>
    <rPh sb="4" eb="6">
      <t>シンセイ</t>
    </rPh>
    <rPh sb="6" eb="7">
      <t>ナ</t>
    </rPh>
    <phoneticPr fontId="3"/>
  </si>
  <si>
    <t>□　要支援１</t>
    <rPh sb="2" eb="5">
      <t>ヨウシエン</t>
    </rPh>
    <phoneticPr fontId="3"/>
  </si>
  <si>
    <t>□　要支援２</t>
    <rPh sb="2" eb="5">
      <t>ヨウシエン</t>
    </rPh>
    <phoneticPr fontId="3"/>
  </si>
  <si>
    <t>　　□　非該当</t>
    <rPh sb="4" eb="7">
      <t>ヒガイトウ</t>
    </rPh>
    <phoneticPr fontId="3"/>
  </si>
  <si>
    <t>サービスを</t>
    <phoneticPr fontId="4"/>
  </si>
  <si>
    <t>明治・大正・昭和
　　　年　　　月　　　日</t>
    <rPh sb="0" eb="2">
      <t>メイジ</t>
    </rPh>
    <rPh sb="3" eb="5">
      <t>タイショウ</t>
    </rPh>
    <rPh sb="6" eb="8">
      <t>ショウワ</t>
    </rPh>
    <rPh sb="12" eb="13">
      <t>ネン</t>
    </rPh>
    <rPh sb="16" eb="17">
      <t>ガツ</t>
    </rPh>
    <rPh sb="20" eb="21">
      <t>ヒ</t>
    </rPh>
    <phoneticPr fontId="4"/>
  </si>
  <si>
    <t>受けたい</t>
    <phoneticPr fontId="3"/>
  </si>
  <si>
    <t>理由</t>
  </si>
  <si>
    <t>このサービスの利用申込にあたり、サービス実施の適否の確認に必要な情報を表示することに</t>
    <rPh sb="7" eb="9">
      <t>リヨウ</t>
    </rPh>
    <rPh sb="9" eb="11">
      <t>モウシコミ</t>
    </rPh>
    <rPh sb="20" eb="22">
      <t>ジッシ</t>
    </rPh>
    <rPh sb="23" eb="24">
      <t>テキ</t>
    </rPh>
    <rPh sb="24" eb="25">
      <t>ヒ</t>
    </rPh>
    <rPh sb="26" eb="28">
      <t>カクニン</t>
    </rPh>
    <rPh sb="29" eb="31">
      <t>ヒツヨウ</t>
    </rPh>
    <rPh sb="32" eb="34">
      <t>ジョウホウ</t>
    </rPh>
    <rPh sb="35" eb="37">
      <t>ヒョウジ</t>
    </rPh>
    <phoneticPr fontId="4"/>
  </si>
  <si>
    <t>同意します。</t>
  </si>
  <si>
    <t>氏名</t>
    <rPh sb="0" eb="2">
      <t>シメイ</t>
    </rPh>
    <phoneticPr fontId="3"/>
  </si>
  <si>
    <t>印</t>
    <rPh sb="0" eb="1">
      <t>イン</t>
    </rPh>
    <phoneticPr fontId="3"/>
  </si>
  <si>
    <t>２　家屋外の清掃</t>
    <rPh sb="2" eb="4">
      <t>カオク</t>
    </rPh>
    <rPh sb="4" eb="5">
      <t>ガイ</t>
    </rPh>
    <rPh sb="6" eb="8">
      <t>セイソウ</t>
    </rPh>
    <phoneticPr fontId="3"/>
  </si>
  <si>
    <t>４　洗濯</t>
    <rPh sb="2" eb="4">
      <t>センタク</t>
    </rPh>
    <phoneticPr fontId="3"/>
  </si>
  <si>
    <t>６　薬の受取</t>
    <rPh sb="2" eb="3">
      <t>クスリ</t>
    </rPh>
    <rPh sb="4" eb="6">
      <t>ウケトリ</t>
    </rPh>
    <phoneticPr fontId="3"/>
  </si>
  <si>
    <t>８　ゴミ出し</t>
    <rPh sb="4" eb="5">
      <t>ダ</t>
    </rPh>
    <phoneticPr fontId="3"/>
  </si>
  <si>
    <t>様式第5号(第8条関係)</t>
    <rPh sb="0" eb="2">
      <t>ヨウシキ</t>
    </rPh>
    <rPh sb="2" eb="3">
      <t>ダイ</t>
    </rPh>
    <rPh sb="4" eb="5">
      <t>ゴウ</t>
    </rPh>
    <rPh sb="6" eb="7">
      <t>ダイ</t>
    </rPh>
    <rPh sb="8" eb="9">
      <t>ジョウ</t>
    </rPh>
    <rPh sb="9" eb="11">
      <t>カンケイ</t>
    </rPh>
    <phoneticPr fontId="4"/>
  </si>
  <si>
    <t>宮福介第</t>
    <rPh sb="0" eb="2">
      <t>ミヤフク</t>
    </rPh>
    <rPh sb="2" eb="4">
      <t>カイダイ</t>
    </rPh>
    <phoneticPr fontId="3"/>
  </si>
  <si>
    <t>号</t>
    <rPh sb="0" eb="1">
      <t>ゴウ</t>
    </rPh>
    <phoneticPr fontId="3"/>
  </si>
  <si>
    <t>宮古島市生活支援ホームヘルプ事業利用変更届出書</t>
    <rPh sb="0" eb="4">
      <t>ミヤコジマシ</t>
    </rPh>
    <rPh sb="4" eb="6">
      <t>セイカツ</t>
    </rPh>
    <rPh sb="6" eb="8">
      <t>シエン</t>
    </rPh>
    <rPh sb="14" eb="16">
      <t>ジギョウ</t>
    </rPh>
    <rPh sb="16" eb="18">
      <t>リヨウ</t>
    </rPh>
    <rPh sb="18" eb="20">
      <t>ヘンコウ</t>
    </rPh>
    <rPh sb="20" eb="23">
      <t>トドケデショ</t>
    </rPh>
    <phoneticPr fontId="4"/>
  </si>
  <si>
    <t>宮古島市生活支援ホームヘルプ事業の利用について、下記のとおり変更したので届け出ます。</t>
    <rPh sb="0" eb="4">
      <t>ミヤコジマシ</t>
    </rPh>
    <rPh sb="4" eb="6">
      <t>セイカツ</t>
    </rPh>
    <rPh sb="6" eb="8">
      <t>シエン</t>
    </rPh>
    <rPh sb="14" eb="16">
      <t>ジギョウ</t>
    </rPh>
    <rPh sb="17" eb="19">
      <t>リヨウ</t>
    </rPh>
    <rPh sb="24" eb="26">
      <t>カキ</t>
    </rPh>
    <rPh sb="30" eb="32">
      <t>ヘンコウ</t>
    </rPh>
    <rPh sb="36" eb="37">
      <t>トド</t>
    </rPh>
    <rPh sb="38" eb="39">
      <t>デ</t>
    </rPh>
    <phoneticPr fontId="4"/>
  </si>
  <si>
    <t>変更年月日</t>
    <rPh sb="0" eb="2">
      <t>ヘンコウ</t>
    </rPh>
    <rPh sb="2" eb="5">
      <t>ネンガッピ</t>
    </rPh>
    <phoneticPr fontId="4"/>
  </si>
  <si>
    <t>変更理由</t>
    <rPh sb="0" eb="2">
      <t>ヘンコウ</t>
    </rPh>
    <rPh sb="2" eb="4">
      <t>リユウ</t>
    </rPh>
    <phoneticPr fontId="4"/>
  </si>
  <si>
    <t>　介護長寿課</t>
    <rPh sb="1" eb="3">
      <t>カイゴ</t>
    </rPh>
    <rPh sb="3" eb="6">
      <t>チョウジュカ</t>
    </rPh>
    <phoneticPr fontId="4"/>
  </si>
  <si>
    <t>年入力</t>
    <rPh sb="0" eb="1">
      <t>ネン</t>
    </rPh>
    <rPh sb="1" eb="3">
      <t>ニュウリョク</t>
    </rPh>
    <phoneticPr fontId="4"/>
  </si>
  <si>
    <t>月入力</t>
    <rPh sb="0" eb="1">
      <t>ツキ</t>
    </rPh>
    <rPh sb="1" eb="3">
      <t>ニュウリョク</t>
    </rPh>
    <phoneticPr fontId="4"/>
  </si>
  <si>
    <t>　内容とする。</t>
    <phoneticPr fontId="3"/>
  </si>
  <si>
    <r>
      <t>第２条</t>
    </r>
    <r>
      <rPr>
        <sz val="7"/>
        <rFont val="Times New Roman"/>
        <family val="1"/>
      </rPr>
      <t xml:space="preserve">       </t>
    </r>
    <r>
      <rPr>
        <sz val="10.5"/>
        <rFont val="ＭＳ 明朝"/>
        <family val="1"/>
        <charset val="128"/>
      </rPr>
      <t>甲が乙に委託する業務内容については、宮古島市生活支援ホームヘルプ事業実施要綱第３条の</t>
    </r>
    <rPh sb="44" eb="46">
      <t>ジッシ</t>
    </rPh>
    <rPh sb="46" eb="48">
      <t>ヨウコウ</t>
    </rPh>
    <rPh sb="48" eb="49">
      <t>ダイ</t>
    </rPh>
    <rPh sb="50" eb="51">
      <t>ジョウ</t>
    </rPh>
    <phoneticPr fontId="3"/>
  </si>
  <si>
    <t>市が指定する区域</t>
    <phoneticPr fontId="3"/>
  </si>
  <si>
    <t>平成26年8月1日から平成27年3月31日まで</t>
    <phoneticPr fontId="4"/>
  </si>
  <si>
    <r>
      <rPr>
        <sz val="10.5"/>
        <rFont val="ＭＳ Ｐ明朝"/>
        <family val="1"/>
        <charset val="128"/>
      </rPr>
      <t>　⑧ゴミ出し(１人当り）</t>
    </r>
    <r>
      <rPr>
        <sz val="10.5"/>
        <rFont val="ＭＳ 明朝"/>
        <family val="1"/>
        <charset val="128"/>
      </rPr>
      <t>　　　２，０００円（週２回／月）</t>
    </r>
    <rPh sb="4" eb="5">
      <t>ダ</t>
    </rPh>
    <rPh sb="8" eb="9">
      <t>ニン</t>
    </rPh>
    <rPh sb="9" eb="10">
      <t>ア</t>
    </rPh>
    <rPh sb="22" eb="23">
      <t>シュウ</t>
    </rPh>
    <rPh sb="24" eb="25">
      <t>カイ</t>
    </rPh>
    <rPh sb="26" eb="27">
      <t>ツキ</t>
    </rPh>
    <phoneticPr fontId="4"/>
  </si>
  <si>
    <t>時間単価：</t>
    <rPh sb="0" eb="2">
      <t>ジカン</t>
    </rPh>
    <rPh sb="2" eb="4">
      <t>タンカ</t>
    </rPh>
    <phoneticPr fontId="3"/>
  </si>
  <si>
    <t>月 単 価：</t>
    <rPh sb="0" eb="1">
      <t>ツキ</t>
    </rPh>
    <rPh sb="2" eb="3">
      <t>タン</t>
    </rPh>
    <rPh sb="4" eb="5">
      <t>アタイ</t>
    </rPh>
    <phoneticPr fontId="3"/>
  </si>
  <si>
    <t>住 所：</t>
    <rPh sb="0" eb="1">
      <t>ジュウ</t>
    </rPh>
    <rPh sb="2" eb="3">
      <t>ショ</t>
    </rPh>
    <phoneticPr fontId="4"/>
  </si>
  <si>
    <t>氏 名：</t>
    <rPh sb="0" eb="1">
      <t>シ</t>
    </rPh>
    <rPh sb="2" eb="3">
      <t>メイ</t>
    </rPh>
    <phoneticPr fontId="4"/>
  </si>
  <si>
    <t>宮古訪問介護事業所</t>
    <rPh sb="0" eb="2">
      <t>ミヤコ</t>
    </rPh>
    <rPh sb="2" eb="4">
      <t>ホウモン</t>
    </rPh>
    <rPh sb="4" eb="6">
      <t>カイゴ</t>
    </rPh>
    <rPh sb="6" eb="9">
      <t>ジギョウショ</t>
    </rPh>
    <phoneticPr fontId="3"/>
  </si>
  <si>
    <t>宮古　太郎</t>
    <rPh sb="0" eb="2">
      <t>ミヤコ</t>
    </rPh>
    <rPh sb="3" eb="5">
      <t>タロウ</t>
    </rPh>
    <phoneticPr fontId="3"/>
  </si>
  <si>
    <t>宮古　花子</t>
    <rPh sb="0" eb="2">
      <t>ミヤコ</t>
    </rPh>
    <rPh sb="3" eb="5">
      <t>ハナコ</t>
    </rPh>
    <phoneticPr fontId="3"/>
  </si>
  <si>
    <t>　※毎月報告は、報告書、訪問記録、請求書を翌月10日まで宮古島市に提出</t>
    <phoneticPr fontId="3"/>
  </si>
  <si>
    <t>平成 ２７年　　　月　　　日</t>
    <rPh sb="0" eb="2">
      <t>ヘイセイ</t>
    </rPh>
    <rPh sb="5" eb="6">
      <t>ネン</t>
    </rPh>
    <rPh sb="9" eb="10">
      <t>ガツ</t>
    </rPh>
    <rPh sb="13" eb="14">
      <t>ヒ</t>
    </rPh>
    <phoneticPr fontId="4"/>
  </si>
  <si>
    <t>第１０条　甲は、乙から毎月10日までに提出される提供サービス内容の記録等に関する報告書と併せ
　て提出される請求書により払いすること。</t>
    <rPh sb="11" eb="13">
      <t>マイツキ</t>
    </rPh>
    <rPh sb="15" eb="16">
      <t>ヒ</t>
    </rPh>
    <rPh sb="19" eb="21">
      <t>テイシュツ</t>
    </rPh>
    <rPh sb="24" eb="26">
      <t>テイキョウ</t>
    </rPh>
    <rPh sb="30" eb="32">
      <t>ナイヨウ</t>
    </rPh>
    <rPh sb="33" eb="35">
      <t>キロク</t>
    </rPh>
    <rPh sb="35" eb="36">
      <t>トウ</t>
    </rPh>
    <rPh sb="37" eb="38">
      <t>カン</t>
    </rPh>
    <rPh sb="40" eb="43">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</si>
</sst>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h:mm;@"/>
    <numFmt numFmtId="177" formatCode="#,##0\ &quot;円&quot;"/>
    <numFmt numFmtId="178" formatCode="0.0"/>
  </numFmts>
  <fonts count="43">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明朝"/>
      <family val="1"/>
      <charset val="128"/>
    </font>
    <font>
      <b/>
      <sz val="14"/>
      <name val="Century"/>
      <family val="1"/>
    </font>
    <font>
      <sz val="10.5"/>
      <name val="ＭＳ 明朝"/>
      <family val="1"/>
      <charset val="128"/>
    </font>
    <font>
      <sz val="10.5"/>
      <name val="Century"/>
      <family val="1"/>
    </font>
    <font>
      <sz val="7"/>
      <name val="Times New Roman"/>
      <family val="1"/>
    </font>
    <font>
      <sz val="10.5"/>
      <name val="ＭＳ Ｐ明朝"/>
      <family val="1"/>
      <charset val="128"/>
    </font>
    <font>
      <b/>
      <sz val="10.5"/>
      <name val="Century"/>
      <family val="1"/>
    </font>
    <font>
      <sz val="10.5"/>
      <color indexed="8"/>
      <name val="ＭＳ 明朝"/>
      <family val="1"/>
      <charset val="128"/>
    </font>
    <font>
      <sz val="10.5"/>
      <color indexed="8"/>
      <name val="Century"/>
      <family val="1"/>
    </font>
    <font>
      <sz val="7"/>
      <color indexed="8"/>
      <name val="Times New Roman"/>
      <family val="1"/>
    </font>
    <font>
      <sz val="10.5"/>
      <color rgb="FFFF0000"/>
      <name val="ＭＳ Ｐ明朝"/>
      <family val="1"/>
      <charset val="128"/>
    </font>
    <font>
      <b/>
      <sz val="11"/>
      <name val="ＭＳ Ｐゴシック"/>
      <family val="3"/>
      <charset val="128"/>
    </font>
    <font>
      <sz val="16"/>
      <name val="ＭＳ Ｐゴシック"/>
      <family val="3"/>
      <charset val="128"/>
    </font>
    <font>
      <sz val="2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sz val="11"/>
      <name val="ＭＳ Ｐ明朝"/>
      <family val="1"/>
      <charset val="128"/>
    </font>
    <font>
      <sz val="10.5"/>
      <color indexed="8"/>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12"/>
      <color theme="1"/>
      <name val="ＭＳ Ｐゴシック"/>
      <family val="2"/>
      <charset val="128"/>
      <scheme val="minor"/>
    </font>
    <font>
      <b/>
      <sz val="12"/>
      <color theme="1"/>
      <name val="ＭＳ Ｐゴシック"/>
      <family val="3"/>
      <charset val="128"/>
      <scheme val="minor"/>
    </font>
    <font>
      <sz val="11"/>
      <name val="ＭＳ 明朝"/>
      <family val="1"/>
      <charset val="128"/>
    </font>
    <font>
      <b/>
      <sz val="11"/>
      <name val="ＭＳ 明朝"/>
      <family val="1"/>
      <charset val="128"/>
    </font>
    <font>
      <u/>
      <sz val="11"/>
      <name val="ＭＳ 明朝"/>
      <family val="1"/>
      <charset val="128"/>
    </font>
    <font>
      <sz val="12"/>
      <color indexed="12"/>
      <name val="ＭＳ Ｐ明朝"/>
      <family val="1"/>
      <charset val="128"/>
    </font>
    <font>
      <b/>
      <sz val="12"/>
      <name val="ＭＳ Ｐ明朝"/>
      <family val="1"/>
      <charset val="128"/>
    </font>
    <font>
      <b/>
      <sz val="12"/>
      <color indexed="12"/>
      <name val="ＭＳ Ｐ明朝"/>
      <family val="1"/>
      <charset val="128"/>
    </font>
    <font>
      <sz val="22"/>
      <name val="ＭＳ Ｐゴシック"/>
      <family val="3"/>
      <charset val="128"/>
    </font>
    <font>
      <sz val="11"/>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rgb="FFECF4F4"/>
        <bgColor indexed="64"/>
      </patternFill>
    </fill>
  </fills>
  <borders count="7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0" fillId="0" borderId="7" xfId="0" applyBorder="1">
      <alignment vertical="center"/>
    </xf>
    <xf numFmtId="0" fontId="0" fillId="0" borderId="9" xfId="0" applyBorder="1">
      <alignment vertical="center"/>
    </xf>
    <xf numFmtId="0" fontId="0" fillId="0" borderId="29" xfId="0" applyBorder="1">
      <alignment vertical="center"/>
    </xf>
    <xf numFmtId="0" fontId="0" fillId="0" borderId="0" xfId="0" applyBorder="1">
      <alignment vertical="center"/>
    </xf>
    <xf numFmtId="0" fontId="0" fillId="0" borderId="36" xfId="0" applyBorder="1">
      <alignment vertical="center"/>
    </xf>
    <xf numFmtId="0" fontId="0" fillId="0" borderId="39" xfId="0" applyBorder="1">
      <alignment vertical="center"/>
    </xf>
    <xf numFmtId="0" fontId="0" fillId="0" borderId="30" xfId="0" applyBorder="1">
      <alignment vertical="center"/>
    </xf>
    <xf numFmtId="0" fontId="0" fillId="0" borderId="40" xfId="0" applyBorder="1">
      <alignment vertical="center"/>
    </xf>
    <xf numFmtId="0" fontId="9" fillId="0" borderId="0" xfId="0" applyFont="1" applyAlignment="1">
      <alignment horizontal="center" vertical="center"/>
    </xf>
    <xf numFmtId="0" fontId="10" fillId="0" borderId="41" xfId="0" applyFont="1" applyBorder="1" applyAlignment="1">
      <alignment horizontal="center" vertical="center"/>
    </xf>
    <xf numFmtId="0" fontId="10" fillId="0" borderId="31" xfId="0" applyFont="1" applyBorder="1" applyAlignment="1">
      <alignment vertical="top" wrapText="1"/>
    </xf>
    <xf numFmtId="0" fontId="10" fillId="0" borderId="27" xfId="0" applyFont="1" applyBorder="1" applyAlignment="1">
      <alignment vertical="top"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left" vertical="top"/>
    </xf>
    <xf numFmtId="0" fontId="0" fillId="2" borderId="0" xfId="0" applyFill="1">
      <alignment vertical="center"/>
    </xf>
    <xf numFmtId="0" fontId="21" fillId="0" borderId="9" xfId="0" applyFont="1" applyBorder="1" applyAlignment="1">
      <alignment vertical="center"/>
    </xf>
    <xf numFmtId="0" fontId="0" fillId="0" borderId="45" xfId="0" applyBorder="1" applyAlignment="1">
      <alignment horizontal="center" vertical="center"/>
    </xf>
    <xf numFmtId="0" fontId="0" fillId="0" borderId="27" xfId="0" applyBorder="1" applyAlignment="1">
      <alignment horizontal="center" vertical="center"/>
    </xf>
    <xf numFmtId="0" fontId="6" fillId="0" borderId="0" xfId="0" quotePrefix="1" applyFont="1" applyBorder="1">
      <alignment vertical="center"/>
    </xf>
    <xf numFmtId="0" fontId="6" fillId="0" borderId="0" xfId="0" applyFont="1" applyFill="1" applyBorder="1">
      <alignment vertical="center"/>
    </xf>
    <xf numFmtId="0" fontId="24" fillId="0" borderId="7" xfId="0" applyFont="1" applyBorder="1" applyAlignment="1">
      <alignment horizontal="right" vertical="center"/>
    </xf>
    <xf numFmtId="0" fontId="7" fillId="0" borderId="7" xfId="0" applyFont="1" applyBorder="1">
      <alignment vertical="center"/>
    </xf>
    <xf numFmtId="0" fontId="24" fillId="0" borderId="29" xfId="0" applyFont="1" applyBorder="1" applyAlignment="1">
      <alignment horizontal="right" vertical="center"/>
    </xf>
    <xf numFmtId="0" fontId="0" fillId="3" borderId="0" xfId="0" applyFill="1">
      <alignment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4" borderId="0" xfId="0" applyFill="1" applyBorder="1">
      <alignment vertical="center"/>
    </xf>
    <xf numFmtId="0" fontId="19" fillId="0" borderId="50" xfId="0" applyFont="1" applyBorder="1" applyAlignment="1">
      <alignment horizontal="center" vertical="center"/>
    </xf>
    <xf numFmtId="0" fontId="25" fillId="0" borderId="0" xfId="0" applyFont="1" applyAlignment="1">
      <alignment vertical="center"/>
    </xf>
    <xf numFmtId="0" fontId="16" fillId="0" borderId="0" xfId="0" applyFont="1" applyAlignment="1">
      <alignment vertical="center"/>
    </xf>
    <xf numFmtId="0" fontId="0" fillId="0" borderId="29" xfId="0" applyBorder="1" applyAlignment="1">
      <alignment horizontal="center" vertical="center"/>
    </xf>
    <xf numFmtId="0" fontId="25" fillId="0" borderId="0" xfId="0" applyFont="1" applyAlignment="1">
      <alignment vertical="center" wrapText="1"/>
    </xf>
    <xf numFmtId="0" fontId="25" fillId="0" borderId="0" xfId="0" applyFont="1" applyBorder="1" applyAlignment="1">
      <alignment horizontal="center" vertical="center"/>
    </xf>
    <xf numFmtId="0" fontId="28" fillId="0" borderId="0" xfId="0" applyFont="1" applyAlignment="1">
      <alignmen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7" fillId="0" borderId="0" xfId="0" applyFont="1" applyBorder="1" applyAlignment="1">
      <alignment vertical="center"/>
    </xf>
    <xf numFmtId="0" fontId="25" fillId="0" borderId="0" xfId="0" applyFont="1" applyBorder="1" applyAlignment="1">
      <alignment vertical="center" wrapText="1"/>
    </xf>
    <xf numFmtId="0" fontId="28" fillId="0" borderId="0" xfId="0" applyFont="1" applyBorder="1" applyAlignme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0" fillId="0" borderId="29" xfId="0" applyFont="1" applyBorder="1">
      <alignment vertical="center"/>
    </xf>
    <xf numFmtId="0" fontId="30" fillId="0" borderId="29" xfId="0" applyFont="1" applyBorder="1" applyAlignment="1">
      <alignment horizontal="right"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29" xfId="0" applyBorder="1" applyAlignment="1">
      <alignment horizontal="left" vertical="center"/>
    </xf>
    <xf numFmtId="0" fontId="0" fillId="0" borderId="29" xfId="0" applyBorder="1" applyAlignment="1">
      <alignment horizontal="right" vertical="center"/>
    </xf>
    <xf numFmtId="0" fontId="5" fillId="4" borderId="1" xfId="0" applyFont="1" applyFill="1" applyBorder="1">
      <alignment vertical="center"/>
    </xf>
    <xf numFmtId="0" fontId="0" fillId="3" borderId="3" xfId="0" applyFill="1" applyBorder="1">
      <alignment vertical="center"/>
    </xf>
    <xf numFmtId="0" fontId="0" fillId="4" borderId="3" xfId="0" applyFill="1" applyBorder="1">
      <alignment vertical="center"/>
    </xf>
    <xf numFmtId="0" fontId="0" fillId="4" borderId="62" xfId="0" applyFill="1" applyBorder="1">
      <alignment vertical="center"/>
    </xf>
    <xf numFmtId="0" fontId="0" fillId="4" borderId="3" xfId="0" applyFill="1" applyBorder="1" applyAlignment="1">
      <alignment horizontal="center" vertical="center"/>
    </xf>
    <xf numFmtId="0" fontId="24" fillId="0" borderId="37" xfId="0" applyFont="1" applyBorder="1" applyAlignment="1">
      <alignment horizontal="right" vertical="center"/>
    </xf>
    <xf numFmtId="0" fontId="24" fillId="0" borderId="36" xfId="0" applyFont="1" applyBorder="1" applyAlignment="1">
      <alignment horizontal="right" vertical="center"/>
    </xf>
    <xf numFmtId="0" fontId="31" fillId="0" borderId="2" xfId="0" applyFont="1" applyBorder="1">
      <alignment vertical="center"/>
    </xf>
    <xf numFmtId="0" fontId="31" fillId="0" borderId="3" xfId="0" applyFont="1" applyBorder="1">
      <alignment vertical="center"/>
    </xf>
    <xf numFmtId="0" fontId="31" fillId="0" borderId="4"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0" borderId="8" xfId="0" applyFont="1" applyBorder="1">
      <alignment vertical="center"/>
    </xf>
    <xf numFmtId="0" fontId="31" fillId="0" borderId="9" xfId="0" applyFont="1" applyBorder="1">
      <alignment vertical="center"/>
    </xf>
    <xf numFmtId="0" fontId="31" fillId="0" borderId="13" xfId="0" applyFont="1" applyBorder="1">
      <alignment vertical="center"/>
    </xf>
    <xf numFmtId="0" fontId="31" fillId="0" borderId="2" xfId="0" applyFont="1" applyBorder="1" applyAlignment="1">
      <alignment vertical="top"/>
    </xf>
    <xf numFmtId="0" fontId="31" fillId="0" borderId="62" xfId="0" applyFont="1" applyBorder="1">
      <alignment vertical="center"/>
    </xf>
    <xf numFmtId="0" fontId="31" fillId="0" borderId="19" xfId="0" applyFont="1" applyBorder="1">
      <alignment vertical="center"/>
    </xf>
    <xf numFmtId="0" fontId="31" fillId="0" borderId="20" xfId="0" applyFont="1" applyBorder="1">
      <alignment vertical="center"/>
    </xf>
    <xf numFmtId="0" fontId="31" fillId="0" borderId="20" xfId="0" applyFont="1" applyBorder="1" applyAlignment="1">
      <alignment horizontal="center" vertical="center"/>
    </xf>
    <xf numFmtId="0" fontId="31" fillId="0" borderId="19" xfId="0" applyFont="1" applyBorder="1" applyAlignment="1">
      <alignment vertical="top"/>
    </xf>
    <xf numFmtId="0" fontId="31" fillId="0" borderId="20" xfId="0" applyFont="1" applyBorder="1" applyAlignment="1"/>
    <xf numFmtId="0" fontId="31" fillId="0" borderId="13" xfId="0" applyFont="1" applyBorder="1" applyAlignment="1">
      <alignment horizontal="center"/>
    </xf>
    <xf numFmtId="0" fontId="31" fillId="0" borderId="0" xfId="0" applyFont="1" applyBorder="1" applyAlignment="1">
      <alignment vertical="center"/>
    </xf>
    <xf numFmtId="0" fontId="31" fillId="0" borderId="0" xfId="0" applyFont="1" applyBorder="1">
      <alignment vertical="center"/>
    </xf>
    <xf numFmtId="0" fontId="31" fillId="0" borderId="33" xfId="0" applyFont="1" applyBorder="1">
      <alignment vertical="center"/>
    </xf>
    <xf numFmtId="0" fontId="31" fillId="0" borderId="29" xfId="0" applyFont="1" applyBorder="1">
      <alignment vertical="center"/>
    </xf>
    <xf numFmtId="0" fontId="35" fillId="0" borderId="0" xfId="0" applyFont="1">
      <alignment vertical="center"/>
    </xf>
    <xf numFmtId="0" fontId="35" fillId="0" borderId="5" xfId="0" applyFont="1" applyBorder="1" applyAlignment="1">
      <alignment horizontal="center" vertical="center"/>
    </xf>
    <xf numFmtId="0" fontId="35" fillId="0" borderId="10" xfId="0" applyFont="1" applyBorder="1" applyAlignment="1">
      <alignment horizontal="left" vertical="center" indent="1"/>
    </xf>
    <xf numFmtId="0" fontId="35" fillId="0" borderId="11" xfId="0" applyFont="1" applyBorder="1" applyAlignment="1">
      <alignment horizontal="left" vertical="center" indent="1"/>
    </xf>
    <xf numFmtId="0" fontId="35" fillId="0" borderId="2" xfId="0" applyFont="1" applyBorder="1" applyAlignment="1">
      <alignment vertical="top"/>
    </xf>
    <xf numFmtId="0" fontId="35" fillId="0" borderId="3" xfId="0" applyFont="1" applyBorder="1" applyAlignment="1">
      <alignment horizontal="center" vertical="center"/>
    </xf>
    <xf numFmtId="0" fontId="35" fillId="0" borderId="20" xfId="0" applyFont="1" applyBorder="1" applyAlignment="1">
      <alignment horizontal="left"/>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35" fillId="0" borderId="34" xfId="0" applyFont="1" applyBorder="1">
      <alignment vertical="center"/>
    </xf>
    <xf numFmtId="0" fontId="35" fillId="0" borderId="34" xfId="0" applyFont="1" applyBorder="1" applyAlignment="1">
      <alignment vertical="center"/>
    </xf>
    <xf numFmtId="0" fontId="35" fillId="0" borderId="0" xfId="0" applyFont="1" applyFill="1" applyBorder="1">
      <alignment vertical="center"/>
    </xf>
    <xf numFmtId="0" fontId="35" fillId="0" borderId="12" xfId="0" applyFont="1" applyBorder="1" applyAlignment="1">
      <alignment horizontal="left" vertical="center" indent="1"/>
    </xf>
    <xf numFmtId="0" fontId="31" fillId="0" borderId="46" xfId="0" applyFont="1" applyBorder="1">
      <alignmen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1" fillId="0" borderId="33" xfId="0" applyFont="1" applyBorder="1" applyAlignment="1">
      <alignment vertical="center"/>
    </xf>
    <xf numFmtId="0" fontId="35" fillId="0" borderId="33" xfId="0" applyFont="1" applyBorder="1" applyAlignment="1">
      <alignment horizontal="center" vertical="center"/>
    </xf>
    <xf numFmtId="0" fontId="31" fillId="0" borderId="20" xfId="0" applyFont="1" applyBorder="1" applyAlignment="1">
      <alignment vertical="center"/>
    </xf>
    <xf numFmtId="0" fontId="31" fillId="0" borderId="13" xfId="0" applyFont="1" applyBorder="1" applyAlignment="1">
      <alignment vertical="center"/>
    </xf>
    <xf numFmtId="0" fontId="35" fillId="0" borderId="21" xfId="0" applyFont="1" applyBorder="1" applyAlignment="1">
      <alignment horizontal="center" vertical="center"/>
    </xf>
    <xf numFmtId="0" fontId="35" fillId="0" borderId="26" xfId="0" applyFont="1" applyBorder="1" applyAlignment="1">
      <alignment vertical="center"/>
    </xf>
    <xf numFmtId="0" fontId="35" fillId="0" borderId="26" xfId="0" applyFont="1" applyBorder="1" applyAlignment="1">
      <alignment horizontal="center" vertical="center"/>
    </xf>
    <xf numFmtId="0" fontId="37" fillId="0" borderId="22" xfId="0" applyFont="1" applyBorder="1" applyAlignment="1">
      <alignment vertical="center"/>
    </xf>
    <xf numFmtId="0" fontId="35" fillId="0" borderId="26" xfId="0" applyFont="1" applyBorder="1" applyAlignment="1">
      <alignment horizontal="left" vertical="center"/>
    </xf>
    <xf numFmtId="0" fontId="31" fillId="0" borderId="0" xfId="0" applyFont="1" applyBorder="1" applyAlignment="1"/>
    <xf numFmtId="0" fontId="31" fillId="0" borderId="33" xfId="0" applyFont="1" applyBorder="1" applyAlignment="1">
      <alignment horizontal="center"/>
    </xf>
    <xf numFmtId="0" fontId="35" fillId="0" borderId="1" xfId="0" applyFont="1" applyBorder="1" applyAlignment="1">
      <alignment vertical="center"/>
    </xf>
    <xf numFmtId="0" fontId="35" fillId="0" borderId="18" xfId="0" applyFont="1" applyBorder="1">
      <alignment vertical="center"/>
    </xf>
    <xf numFmtId="0" fontId="31" fillId="0" borderId="36" xfId="0" applyFont="1" applyBorder="1" applyAlignment="1">
      <alignment vertical="center"/>
    </xf>
    <xf numFmtId="0" fontId="31" fillId="0" borderId="4" xfId="0" applyFont="1" applyBorder="1" applyAlignment="1">
      <alignment horizontal="center" vertical="center"/>
    </xf>
    <xf numFmtId="0" fontId="31" fillId="0" borderId="20" xfId="0" applyFont="1" applyBorder="1" applyAlignment="1">
      <alignment vertical="top"/>
    </xf>
    <xf numFmtId="0" fontId="28" fillId="0" borderId="0" xfId="0" applyFont="1">
      <alignment vertical="center"/>
    </xf>
    <xf numFmtId="0" fontId="28" fillId="0" borderId="0" xfId="0" applyFont="1" applyAlignment="1">
      <alignment horizontal="distributed" vertical="center"/>
    </xf>
    <xf numFmtId="0" fontId="33" fillId="0" borderId="0" xfId="0" applyFont="1" applyAlignment="1">
      <alignment vertical="center"/>
    </xf>
    <xf numFmtId="58" fontId="28" fillId="0" borderId="0" xfId="0" applyNumberFormat="1" applyFont="1" applyAlignment="1">
      <alignment horizontal="left" vertical="center"/>
    </xf>
    <xf numFmtId="58" fontId="38" fillId="0" borderId="0" xfId="0" applyNumberFormat="1" applyFont="1" applyAlignment="1">
      <alignment vertical="center"/>
    </xf>
    <xf numFmtId="0" fontId="38" fillId="0" borderId="0" xfId="0" applyFont="1">
      <alignment vertical="center"/>
    </xf>
    <xf numFmtId="58" fontId="38" fillId="0" borderId="0" xfId="0" applyNumberFormat="1" applyFont="1" applyAlignment="1">
      <alignment horizontal="center" vertical="center"/>
    </xf>
    <xf numFmtId="58" fontId="28" fillId="0" borderId="0" xfId="0" applyNumberFormat="1" applyFont="1" applyAlignment="1">
      <alignment horizontal="center" vertical="center"/>
    </xf>
    <xf numFmtId="0" fontId="39" fillId="0" borderId="0" xfId="0" applyFont="1">
      <alignment vertical="center"/>
    </xf>
    <xf numFmtId="0" fontId="40" fillId="0" borderId="0" xfId="0" applyFont="1">
      <alignment vertical="center"/>
    </xf>
    <xf numFmtId="0" fontId="0" fillId="3" borderId="35" xfId="0" applyFill="1" applyBorder="1">
      <alignment vertical="center"/>
    </xf>
    <xf numFmtId="0" fontId="42" fillId="3" borderId="0" xfId="0" applyFont="1" applyFill="1" applyBorder="1">
      <alignment vertical="center"/>
    </xf>
    <xf numFmtId="0" fontId="19" fillId="5" borderId="9" xfId="0" applyFont="1" applyFill="1" applyBorder="1" applyProtection="1">
      <alignment vertical="center"/>
    </xf>
    <xf numFmtId="0" fontId="0" fillId="5" borderId="40" xfId="0" applyFill="1" applyBorder="1" applyProtection="1">
      <alignment vertical="center"/>
    </xf>
    <xf numFmtId="0" fontId="19" fillId="5" borderId="40" xfId="0" applyFont="1" applyFill="1" applyBorder="1" applyProtection="1">
      <alignment vertical="center"/>
    </xf>
    <xf numFmtId="0" fontId="0" fillId="2" borderId="0" xfId="0" applyFill="1" applyProtection="1">
      <alignment vertical="center"/>
    </xf>
    <xf numFmtId="0" fontId="19" fillId="5" borderId="29" xfId="0" applyFont="1" applyFill="1" applyBorder="1" applyProtection="1">
      <alignment vertical="center"/>
    </xf>
    <xf numFmtId="0" fontId="0" fillId="5" borderId="44" xfId="0" applyFill="1" applyBorder="1" applyProtection="1">
      <alignment vertical="center"/>
    </xf>
    <xf numFmtId="0" fontId="10" fillId="0" borderId="0" xfId="0" applyFont="1" applyAlignment="1">
      <alignment horizontal="left" vertical="center"/>
    </xf>
    <xf numFmtId="0" fontId="0" fillId="7" borderId="64" xfId="0" applyFill="1" applyBorder="1" applyAlignment="1">
      <alignment horizontal="center" vertical="center"/>
    </xf>
    <xf numFmtId="0" fontId="0" fillId="7" borderId="64" xfId="0" applyFill="1" applyBorder="1" applyAlignment="1" applyProtection="1">
      <alignment horizontal="center" vertical="center"/>
      <protection locked="0"/>
    </xf>
    <xf numFmtId="178" fontId="0" fillId="0" borderId="63" xfId="0" applyNumberFormat="1" applyBorder="1" applyAlignment="1" applyProtection="1">
      <alignment horizontal="center" vertical="center"/>
      <protection locked="0"/>
    </xf>
    <xf numFmtId="0" fontId="0" fillId="7" borderId="70" xfId="0" applyFill="1" applyBorder="1" applyAlignment="1" applyProtection="1">
      <alignment horizontal="center" vertical="center"/>
      <protection locked="0"/>
    </xf>
    <xf numFmtId="178" fontId="0" fillId="0" borderId="65" xfId="0" applyNumberFormat="1" applyBorder="1" applyAlignment="1" applyProtection="1">
      <alignment horizontal="center" vertical="center"/>
      <protection locked="0"/>
    </xf>
    <xf numFmtId="1" fontId="6" fillId="0" borderId="0" xfId="0" quotePrefix="1" applyNumberFormat="1" applyFont="1" applyBorder="1">
      <alignment vertical="center"/>
    </xf>
    <xf numFmtId="178" fontId="0" fillId="0" borderId="0" xfId="0" applyNumberFormat="1">
      <alignment vertical="center"/>
    </xf>
    <xf numFmtId="38" fontId="0" fillId="6" borderId="0" xfId="1" applyFont="1" applyFill="1" applyAlignment="1" applyProtection="1">
      <alignment vertical="center"/>
    </xf>
    <xf numFmtId="0" fontId="0" fillId="6" borderId="0" xfId="0" applyFill="1" applyAlignment="1" applyProtection="1">
      <alignment vertical="center"/>
    </xf>
    <xf numFmtId="0" fontId="34" fillId="5" borderId="47" xfId="0" applyFont="1" applyFill="1" applyBorder="1" applyAlignment="1" applyProtection="1">
      <alignment vertical="center"/>
    </xf>
    <xf numFmtId="0" fontId="34" fillId="5" borderId="49" xfId="0" applyFont="1" applyFill="1" applyBorder="1" applyAlignment="1" applyProtection="1">
      <alignment vertical="center"/>
    </xf>
    <xf numFmtId="177" fontId="34" fillId="5" borderId="47" xfId="0" applyNumberFormat="1" applyFont="1" applyFill="1" applyBorder="1" applyAlignment="1" applyProtection="1">
      <alignment vertical="center"/>
    </xf>
    <xf numFmtId="177" fontId="34" fillId="5" borderId="48" xfId="0" applyNumberFormat="1" applyFont="1" applyFill="1" applyBorder="1" applyAlignment="1" applyProtection="1">
      <alignment vertical="center"/>
    </xf>
    <xf numFmtId="177" fontId="34" fillId="5" borderId="49" xfId="0" applyNumberFormat="1" applyFont="1" applyFill="1" applyBorder="1" applyAlignment="1" applyProtection="1">
      <alignment vertical="center"/>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3" borderId="41" xfId="0" applyFill="1" applyBorder="1" applyAlignment="1" applyProtection="1">
      <alignment horizontal="center" vertical="center" wrapText="1"/>
      <protection locked="0"/>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40" xfId="0" applyFont="1" applyFill="1" applyBorder="1" applyAlignment="1">
      <alignment horizontal="center" vertical="center"/>
    </xf>
    <xf numFmtId="0" fontId="21" fillId="0" borderId="6"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9" xfId="0" applyFont="1"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lignment horizontal="lef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9" fillId="5" borderId="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38" fontId="19" fillId="5" borderId="6" xfId="1" applyFont="1" applyFill="1" applyBorder="1" applyAlignment="1" applyProtection="1">
      <alignment horizontal="right" vertical="center"/>
    </xf>
    <xf numFmtId="38" fontId="19" fillId="5" borderId="9" xfId="1" applyFont="1" applyFill="1" applyBorder="1" applyAlignment="1" applyProtection="1">
      <alignment horizontal="right" vertical="center"/>
    </xf>
    <xf numFmtId="0" fontId="19" fillId="5" borderId="29" xfId="0" applyFont="1" applyFill="1" applyBorder="1" applyAlignment="1" applyProtection="1">
      <alignment horizontal="center" vertical="center"/>
    </xf>
    <xf numFmtId="0" fontId="19" fillId="5" borderId="6" xfId="0" applyFont="1" applyFill="1" applyBorder="1" applyAlignment="1" applyProtection="1">
      <alignment horizontal="center" vertical="center"/>
    </xf>
    <xf numFmtId="0" fontId="0" fillId="5" borderId="9" xfId="0" applyFill="1" applyBorder="1" applyAlignment="1" applyProtection="1">
      <alignment vertical="center"/>
    </xf>
    <xf numFmtId="0" fontId="0" fillId="5" borderId="40" xfId="0" applyFill="1" applyBorder="1" applyAlignment="1" applyProtection="1">
      <alignment vertical="center"/>
    </xf>
    <xf numFmtId="0" fontId="19" fillId="5" borderId="28" xfId="0" applyFont="1" applyFill="1" applyBorder="1" applyAlignment="1" applyProtection="1">
      <alignment horizontal="center" vertical="center"/>
    </xf>
    <xf numFmtId="0" fontId="0" fillId="5" borderId="29" xfId="0" applyFill="1" applyBorder="1" applyAlignment="1" applyProtection="1">
      <alignment vertical="center"/>
    </xf>
    <xf numFmtId="0" fontId="0" fillId="5" borderId="44" xfId="0" applyFill="1" applyBorder="1" applyAlignment="1" applyProtection="1">
      <alignment vertical="center"/>
    </xf>
    <xf numFmtId="0" fontId="19" fillId="5" borderId="6" xfId="0" applyFont="1" applyFill="1" applyBorder="1" applyAlignment="1" applyProtection="1">
      <alignment horizontal="right" vertical="center"/>
    </xf>
    <xf numFmtId="0" fontId="0" fillId="5" borderId="9" xfId="0" applyFill="1" applyBorder="1" applyAlignment="1" applyProtection="1">
      <alignment horizontal="right" vertical="center"/>
    </xf>
    <xf numFmtId="0" fontId="0" fillId="5" borderId="40" xfId="0" applyFill="1" applyBorder="1" applyAlignment="1" applyProtection="1">
      <alignment horizontal="right" vertical="center"/>
    </xf>
    <xf numFmtId="0" fontId="19" fillId="5" borderId="28" xfId="0" applyFont="1" applyFill="1" applyBorder="1" applyAlignment="1" applyProtection="1">
      <alignment horizontal="right" vertical="center"/>
    </xf>
    <xf numFmtId="0" fontId="0" fillId="5" borderId="29" xfId="0" applyFill="1" applyBorder="1" applyAlignment="1" applyProtection="1">
      <alignment horizontal="right" vertical="center"/>
    </xf>
    <xf numFmtId="0" fontId="0" fillId="5" borderId="44" xfId="0" applyFill="1" applyBorder="1" applyAlignment="1" applyProtection="1">
      <alignment horizontal="right"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2" xfId="0" applyFill="1" applyBorder="1" applyAlignment="1">
      <alignment horizontal="center" vertical="center"/>
    </xf>
    <xf numFmtId="20" fontId="0" fillId="4" borderId="2" xfId="0" applyNumberFormat="1" applyFill="1" applyBorder="1" applyAlignment="1">
      <alignment horizontal="center" vertical="center"/>
    </xf>
    <xf numFmtId="20" fontId="0" fillId="4" borderId="3" xfId="0" applyNumberFormat="1" applyFill="1" applyBorder="1" applyAlignment="1">
      <alignment horizontal="center" vertical="center"/>
    </xf>
    <xf numFmtId="0" fontId="0" fillId="4" borderId="4" xfId="0" applyFill="1" applyBorder="1" applyAlignment="1">
      <alignment horizontal="center" vertical="center"/>
    </xf>
    <xf numFmtId="0" fontId="0" fillId="0" borderId="18" xfId="0"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20" fontId="0" fillId="4" borderId="15" xfId="0" applyNumberFormat="1" applyFill="1" applyBorder="1" applyAlignment="1">
      <alignment horizontal="center" vertical="center"/>
    </xf>
    <xf numFmtId="20" fontId="0" fillId="4" borderId="16" xfId="0" applyNumberFormat="1" applyFill="1" applyBorder="1" applyAlignment="1">
      <alignment horizontal="center" vertical="center"/>
    </xf>
    <xf numFmtId="20" fontId="0" fillId="4" borderId="24" xfId="0" applyNumberFormat="1" applyFill="1" applyBorder="1" applyAlignment="1">
      <alignment horizontal="center" vertical="center"/>
    </xf>
    <xf numFmtId="0" fontId="0" fillId="3" borderId="0" xfId="0" applyFill="1" applyBorder="1" applyAlignment="1">
      <alignment horizontal="center" vertical="center"/>
    </xf>
    <xf numFmtId="176" fontId="0" fillId="3" borderId="0" xfId="0" applyNumberForma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47" xfId="0" applyBorder="1" applyAlignment="1">
      <alignment horizontal="left" vertical="center" indent="2"/>
    </xf>
    <xf numFmtId="0" fontId="0" fillId="0" borderId="48" xfId="0" applyBorder="1" applyAlignment="1">
      <alignment horizontal="left" vertical="center" indent="2"/>
    </xf>
    <xf numFmtId="0" fontId="0" fillId="0" borderId="49" xfId="0" applyBorder="1" applyAlignment="1">
      <alignment horizontal="left" vertical="center" indent="2"/>
    </xf>
    <xf numFmtId="0" fontId="25" fillId="0" borderId="5" xfId="0" applyFont="1" applyBorder="1" applyAlignment="1">
      <alignment horizontal="distributed" vertical="center" indent="1"/>
    </xf>
    <xf numFmtId="0" fontId="25" fillId="0" borderId="9" xfId="0" applyFont="1" applyBorder="1" applyAlignment="1">
      <alignment horizontal="distributed" vertical="center" indent="1"/>
    </xf>
    <xf numFmtId="0" fontId="25" fillId="0" borderId="8" xfId="0" applyFont="1" applyBorder="1" applyAlignment="1">
      <alignment horizontal="distributed" vertical="center" indent="1"/>
    </xf>
    <xf numFmtId="49" fontId="25" fillId="0" borderId="5" xfId="0" applyNumberFormat="1" applyFont="1" applyBorder="1" applyAlignment="1" applyProtection="1">
      <alignment horizontal="center" vertical="center"/>
      <protection locked="0"/>
    </xf>
    <xf numFmtId="49" fontId="25" fillId="0" borderId="9" xfId="0" applyNumberFormat="1" applyFont="1" applyBorder="1" applyAlignment="1" applyProtection="1">
      <alignment horizontal="center" vertical="center"/>
      <protection locked="0"/>
    </xf>
    <xf numFmtId="49" fontId="25" fillId="0" borderId="8" xfId="0" applyNumberFormat="1" applyFont="1" applyBorder="1" applyAlignment="1" applyProtection="1">
      <alignment horizontal="center" vertical="center"/>
      <protection locked="0"/>
    </xf>
    <xf numFmtId="0" fontId="28" fillId="0" borderId="0" xfId="0" applyFont="1" applyAlignment="1">
      <alignment horizontal="left" vertical="center" wrapText="1"/>
    </xf>
    <xf numFmtId="0" fontId="25" fillId="0" borderId="10" xfId="0" applyFont="1" applyBorder="1" applyAlignment="1">
      <alignment horizontal="distributed" vertical="center" indent="1"/>
    </xf>
    <xf numFmtId="0" fontId="25" fillId="0" borderId="46" xfId="0" applyFont="1" applyBorder="1" applyAlignment="1">
      <alignment horizontal="distributed" vertical="center" indent="1"/>
    </xf>
    <xf numFmtId="0" fontId="25" fillId="0" borderId="51" xfId="0" applyFont="1" applyBorder="1" applyAlignment="1">
      <alignment horizontal="distributed" vertical="center" indent="1"/>
    </xf>
    <xf numFmtId="0" fontId="25" fillId="0" borderId="10"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8" fillId="0" borderId="0" xfId="0" applyFont="1" applyAlignment="1">
      <alignment horizontal="left" vertical="center"/>
    </xf>
    <xf numFmtId="0" fontId="27" fillId="0" borderId="0" xfId="0" applyFont="1" applyAlignment="1">
      <alignment horizontal="center" vertical="center"/>
    </xf>
    <xf numFmtId="0" fontId="28" fillId="0" borderId="20" xfId="0" applyFont="1" applyBorder="1" applyAlignment="1">
      <alignment horizontal="center" vertical="center"/>
    </xf>
    <xf numFmtId="0" fontId="25" fillId="0" borderId="14" xfId="0" applyFont="1" applyBorder="1" applyAlignment="1">
      <alignment horizontal="distributed" vertical="center" indent="1"/>
    </xf>
    <xf numFmtId="0" fontId="25" fillId="0" borderId="16" xfId="0" applyFont="1" applyBorder="1" applyAlignment="1">
      <alignment horizontal="distributed" vertical="center" indent="1"/>
    </xf>
    <xf numFmtId="0" fontId="25" fillId="0" borderId="24" xfId="0" applyFont="1" applyBorder="1" applyAlignment="1">
      <alignment horizontal="distributed" vertical="center" indent="1"/>
    </xf>
    <xf numFmtId="0" fontId="25" fillId="0" borderId="14"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6" fontId="29" fillId="0" borderId="29" xfId="1" applyNumberFormat="1" applyFont="1" applyBorder="1" applyAlignment="1">
      <alignment horizontal="center" vertical="center"/>
    </xf>
    <xf numFmtId="0" fontId="0" fillId="0" borderId="29" xfId="0" applyBorder="1" applyAlignment="1">
      <alignment horizontal="center" vertical="center"/>
    </xf>
    <xf numFmtId="0" fontId="25" fillId="0" borderId="5"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27" xfId="0" applyFont="1" applyBorder="1" applyAlignment="1">
      <alignment horizontal="center" vertical="center"/>
    </xf>
    <xf numFmtId="38" fontId="25" fillId="0" borderId="27" xfId="0" applyNumberFormat="1" applyFont="1" applyBorder="1" applyAlignment="1">
      <alignment horizontal="center" vertical="center"/>
    </xf>
    <xf numFmtId="38" fontId="25" fillId="0" borderId="27" xfId="1" applyFont="1" applyBorder="1" applyAlignment="1">
      <alignment horizontal="center" vertical="center"/>
    </xf>
    <xf numFmtId="0" fontId="25" fillId="0" borderId="27" xfId="0" applyFont="1" applyBorder="1" applyAlignment="1" applyProtection="1">
      <alignment horizontal="center" vertical="center"/>
      <protection locked="0"/>
    </xf>
    <xf numFmtId="0" fontId="25" fillId="0" borderId="56" xfId="0" applyFont="1" applyBorder="1" applyAlignment="1" applyProtection="1">
      <alignment horizontal="center" vertical="center"/>
      <protection locked="0"/>
    </xf>
    <xf numFmtId="0" fontId="25" fillId="0" borderId="0" xfId="0" applyFont="1" applyAlignment="1">
      <alignment horizontal="center" vertical="center"/>
    </xf>
    <xf numFmtId="0" fontId="25" fillId="0" borderId="52" xfId="0" applyFont="1" applyBorder="1" applyAlignment="1">
      <alignment horizontal="center" vertical="center"/>
    </xf>
    <xf numFmtId="0" fontId="25" fillId="0" borderId="25" xfId="0" applyFont="1" applyBorder="1" applyAlignment="1">
      <alignment horizontal="center" vertical="center"/>
    </xf>
    <xf numFmtId="0" fontId="25" fillId="0" borderId="35" xfId="0" applyFont="1" applyBorder="1" applyAlignment="1">
      <alignment horizontal="center" vertical="center"/>
    </xf>
    <xf numFmtId="0" fontId="25" fillId="0" borderId="35" xfId="0" applyFont="1" applyBorder="1" applyAlignment="1" applyProtection="1">
      <alignment horizontal="center" vertical="center"/>
      <protection locked="0"/>
    </xf>
    <xf numFmtId="0" fontId="25" fillId="0" borderId="57" xfId="0" applyFont="1" applyBorder="1" applyAlignment="1" applyProtection="1">
      <alignment horizontal="center" vertical="center"/>
      <protection locked="0"/>
    </xf>
    <xf numFmtId="38" fontId="25" fillId="0" borderId="35" xfId="0" applyNumberFormat="1" applyFont="1" applyBorder="1" applyAlignment="1">
      <alignment horizontal="center" vertical="center"/>
    </xf>
    <xf numFmtId="38" fontId="25" fillId="0" borderId="35" xfId="1"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38" fontId="25" fillId="0" borderId="23" xfId="0" applyNumberFormat="1" applyFont="1" applyBorder="1" applyAlignment="1">
      <alignment horizontal="center" vertical="center"/>
    </xf>
    <xf numFmtId="0" fontId="25" fillId="0" borderId="23" xfId="0" applyFont="1" applyBorder="1" applyAlignment="1" applyProtection="1">
      <alignment horizontal="center" vertical="center"/>
      <protection locked="0"/>
    </xf>
    <xf numFmtId="0" fontId="25" fillId="0" borderId="61" xfId="0" applyFont="1" applyBorder="1" applyAlignment="1" applyProtection="1">
      <alignment horizontal="center" vertical="center"/>
      <protection locked="0"/>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59"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6" fontId="29" fillId="0" borderId="0" xfId="1" applyNumberFormat="1" applyFont="1" applyBorder="1" applyAlignment="1">
      <alignment horizontal="left" vertical="center"/>
    </xf>
    <xf numFmtId="0" fontId="0" fillId="0" borderId="0" xfId="0" applyBorder="1" applyAlignment="1">
      <alignment vertical="center"/>
    </xf>
    <xf numFmtId="0" fontId="25" fillId="0" borderId="0" xfId="0" applyFont="1" applyBorder="1" applyAlignment="1">
      <alignment horizontal="center" vertical="center"/>
    </xf>
    <xf numFmtId="49" fontId="25" fillId="0" borderId="0" xfId="0" applyNumberFormat="1"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Alignment="1" applyProtection="1">
      <alignment horizontal="left" vertical="center"/>
      <protection locked="0"/>
    </xf>
    <xf numFmtId="0" fontId="25" fillId="0" borderId="0" xfId="0" applyFont="1" applyAlignment="1">
      <alignment vertical="center"/>
    </xf>
    <xf numFmtId="0" fontId="28" fillId="0" borderId="0" xfId="0" applyFont="1" applyAlignment="1">
      <alignment horizontal="center" vertical="center"/>
    </xf>
    <xf numFmtId="0" fontId="28" fillId="0" borderId="0" xfId="0" applyFont="1" applyBorder="1" applyAlignment="1"/>
    <xf numFmtId="0" fontId="25" fillId="0" borderId="0" xfId="0" applyFont="1" applyBorder="1" applyAlignment="1">
      <alignment horizontal="right" vertical="center"/>
    </xf>
    <xf numFmtId="0" fontId="25" fillId="0" borderId="0" xfId="0" applyFont="1" applyAlignment="1" applyProtection="1">
      <alignment vertical="center"/>
      <protection locked="0"/>
    </xf>
    <xf numFmtId="0" fontId="0" fillId="0" borderId="0" xfId="0" applyAlignment="1" applyProtection="1">
      <alignment vertical="center"/>
      <protection locked="0"/>
    </xf>
    <xf numFmtId="38" fontId="25" fillId="0" borderId="0" xfId="1" applyFont="1" applyBorder="1" applyAlignment="1">
      <alignment horizontal="center" vertical="center"/>
    </xf>
    <xf numFmtId="38" fontId="25" fillId="0" borderId="0" xfId="0" applyNumberFormat="1"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0" xfId="0" applyFont="1" applyAlignment="1">
      <alignment horizontal="left" vertical="center" wrapText="1"/>
    </xf>
    <xf numFmtId="0" fontId="36" fillId="0" borderId="0" xfId="0" applyFont="1" applyAlignment="1">
      <alignment horizontal="center" vertical="center" wrapText="1"/>
    </xf>
    <xf numFmtId="0" fontId="35" fillId="0" borderId="2" xfId="0" applyFont="1" applyBorder="1" applyAlignment="1">
      <alignment horizontal="center" vertical="center"/>
    </xf>
    <xf numFmtId="0" fontId="35" fillId="0" borderId="19" xfId="0" applyFont="1" applyBorder="1" applyAlignment="1">
      <alignment horizontal="center" vertical="center"/>
    </xf>
    <xf numFmtId="0" fontId="31" fillId="0" borderId="22" xfId="0" applyFont="1" applyBorder="1" applyAlignment="1">
      <alignment horizontal="center" vertical="center"/>
    </xf>
    <xf numFmtId="0" fontId="35" fillId="0" borderId="2" xfId="0" applyFont="1" applyBorder="1" applyAlignment="1">
      <alignment vertical="center" wrapText="1"/>
    </xf>
    <xf numFmtId="0" fontId="31" fillId="0" borderId="3" xfId="0" applyFont="1" applyBorder="1" applyAlignment="1">
      <alignment vertical="center"/>
    </xf>
    <xf numFmtId="0" fontId="31" fillId="0" borderId="4" xfId="0" applyFont="1" applyBorder="1" applyAlignment="1">
      <alignment vertical="center"/>
    </xf>
    <xf numFmtId="0" fontId="35" fillId="0" borderId="20" xfId="0" applyFont="1" applyBorder="1" applyAlignment="1">
      <alignment horizontal="right" vertical="center"/>
    </xf>
    <xf numFmtId="0" fontId="31" fillId="0" borderId="13" xfId="0" applyFont="1" applyBorder="1" applyAlignment="1">
      <alignment horizontal="right" vertical="center"/>
    </xf>
    <xf numFmtId="0" fontId="31" fillId="0" borderId="67" xfId="0" applyFont="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28" fillId="0" borderId="0" xfId="0" applyFont="1" applyAlignment="1">
      <alignment horizontal="distributed" vertical="center"/>
    </xf>
    <xf numFmtId="0" fontId="28"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40" xfId="0" applyFont="1" applyBorder="1" applyAlignment="1">
      <alignment horizontal="left" vertical="center" wrapText="1"/>
    </xf>
    <xf numFmtId="0" fontId="11" fillId="0" borderId="38" xfId="0" applyFont="1" applyBorder="1" applyAlignment="1">
      <alignment horizontal="left" vertical="center" wrapText="1"/>
    </xf>
    <xf numFmtId="0" fontId="11" fillId="0" borderId="7" xfId="0" applyFont="1" applyBorder="1" applyAlignment="1">
      <alignment horizontal="left" vertical="center" wrapText="1"/>
    </xf>
    <xf numFmtId="0" fontId="11" fillId="0" borderId="42"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44"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Alignment="1">
      <alignment horizontal="center" vertical="center"/>
    </xf>
    <xf numFmtId="0" fontId="10" fillId="0" borderId="38" xfId="0" applyFont="1" applyBorder="1" applyAlignment="1">
      <alignment horizontal="left" vertical="center" wrapText="1"/>
    </xf>
    <xf numFmtId="0" fontId="10" fillId="0" borderId="7" xfId="0" applyFont="1" applyBorder="1" applyAlignment="1">
      <alignment horizontal="left" vertical="center" wrapText="1"/>
    </xf>
    <xf numFmtId="0" fontId="10" fillId="0" borderId="42"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43"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44" xfId="0" applyFont="1" applyBorder="1" applyAlignment="1">
      <alignment horizontal="left" vertical="center" wrapText="1"/>
    </xf>
    <xf numFmtId="0" fontId="41" fillId="2" borderId="0" xfId="0" applyFont="1" applyFill="1" applyAlignment="1">
      <alignment horizontal="center" vertical="center"/>
    </xf>
    <xf numFmtId="0" fontId="0" fillId="2" borderId="35" xfId="0" applyFill="1" applyBorder="1" applyAlignment="1">
      <alignment horizontal="center" vertical="center"/>
    </xf>
  </cellXfs>
  <cellStyles count="2">
    <cellStyle name="桁区切り" xfId="1" builtinId="6"/>
    <cellStyle name="標準" xfId="0" builtinId="0"/>
  </cellStyles>
  <dxfs count="66">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solid">
          <bgColor theme="5" tint="0.59996337778862885"/>
        </patternFill>
      </fill>
    </dxf>
    <dxf>
      <fill>
        <patternFill patternType="solid">
          <bgColor theme="3" tint="0.59996337778862885"/>
        </patternFill>
      </fill>
    </dxf>
    <dxf>
      <fill>
        <patternFill patternType="gray125"/>
      </fill>
    </dxf>
    <dxf>
      <fill>
        <patternFill patternType="gray125"/>
      </fill>
    </dxf>
  </dxfs>
  <tableStyles count="0" defaultTableStyle="TableStyleMedium2" defaultPivotStyle="PivotStyleLight16"/>
  <colors>
    <mruColors>
      <color rgb="FFECF4F4"/>
      <color rgb="FFF33131"/>
      <color rgb="FFFFFF66"/>
      <color rgb="FFFFFF99"/>
      <color rgb="FFFFFFCC"/>
      <color rgb="FFCCFFCC"/>
      <color rgb="FF99FF99"/>
      <color rgb="FFC4F2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22</xdr:row>
      <xdr:rowOff>123825</xdr:rowOff>
    </xdr:from>
    <xdr:to>
      <xdr:col>10</xdr:col>
      <xdr:colOff>352425</xdr:colOff>
      <xdr:row>25</xdr:row>
      <xdr:rowOff>114300</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95725"/>
          <a:ext cx="70199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85725</xdr:rowOff>
    </xdr:from>
    <xdr:to>
      <xdr:col>11</xdr:col>
      <xdr:colOff>0</xdr:colOff>
      <xdr:row>21</xdr:row>
      <xdr:rowOff>12421</xdr:rowOff>
    </xdr:to>
    <xdr:pic>
      <xdr:nvPicPr>
        <xdr:cNvPr id="27" name="図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725"/>
          <a:ext cx="7543800" cy="3527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15</xdr:row>
      <xdr:rowOff>28576</xdr:rowOff>
    </xdr:from>
    <xdr:to>
      <xdr:col>10</xdr:col>
      <xdr:colOff>276225</xdr:colOff>
      <xdr:row>19</xdr:row>
      <xdr:rowOff>159194</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33950" y="2600326"/>
          <a:ext cx="2200275" cy="816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209550</xdr:colOff>
      <xdr:row>11</xdr:row>
      <xdr:rowOff>161925</xdr:rowOff>
    </xdr:from>
    <xdr:to>
      <xdr:col>4</xdr:col>
      <xdr:colOff>0</xdr:colOff>
      <xdr:row>13</xdr:row>
      <xdr:rowOff>66675</xdr:rowOff>
    </xdr:to>
    <xdr:sp macro="" textlink="">
      <xdr:nvSpPr>
        <xdr:cNvPr id="9" name="線吹き出し 1 (枠付き) 8"/>
        <xdr:cNvSpPr/>
      </xdr:nvSpPr>
      <xdr:spPr>
        <a:xfrm>
          <a:off x="1581150" y="2047875"/>
          <a:ext cx="1162050" cy="247650"/>
        </a:xfrm>
        <a:prstGeom prst="borderCallout1">
          <a:avLst>
            <a:gd name="adj1" fmla="val 2841"/>
            <a:gd name="adj2" fmla="val 5601"/>
            <a:gd name="adj3" fmla="val -487500"/>
            <a:gd name="adj4" fmla="val 1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事業所名を入力</a:t>
          </a:r>
        </a:p>
      </xdr:txBody>
    </xdr:sp>
    <xdr:clientData/>
  </xdr:twoCellAnchor>
  <xdr:twoCellAnchor>
    <xdr:from>
      <xdr:col>2</xdr:col>
      <xdr:colOff>171450</xdr:colOff>
      <xdr:row>14</xdr:row>
      <xdr:rowOff>95250</xdr:rowOff>
    </xdr:from>
    <xdr:to>
      <xdr:col>3</xdr:col>
      <xdr:colOff>628650</xdr:colOff>
      <xdr:row>16</xdr:row>
      <xdr:rowOff>9525</xdr:rowOff>
    </xdr:to>
    <xdr:sp macro="" textlink="">
      <xdr:nvSpPr>
        <xdr:cNvPr id="10" name="線吹き出し 1 (枠付き) 9"/>
        <xdr:cNvSpPr/>
      </xdr:nvSpPr>
      <xdr:spPr>
        <a:xfrm>
          <a:off x="1543050" y="2495550"/>
          <a:ext cx="1143000" cy="257175"/>
        </a:xfrm>
        <a:prstGeom prst="borderCallout1">
          <a:avLst>
            <a:gd name="adj1" fmla="val -3472"/>
            <a:gd name="adj2" fmla="val 1667"/>
            <a:gd name="adj3" fmla="val -454167"/>
            <a:gd name="adj4" fmla="val -566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利用者名を入力</a:t>
          </a:r>
          <a:endParaRPr kumimoji="1" lang="en-US" altLang="ja-JP" sz="1100"/>
        </a:p>
        <a:p>
          <a:pPr algn="l"/>
          <a:endParaRPr kumimoji="1" lang="ja-JP" altLang="en-US" sz="1100"/>
        </a:p>
      </xdr:txBody>
    </xdr:sp>
    <xdr:clientData/>
  </xdr:twoCellAnchor>
  <xdr:twoCellAnchor>
    <xdr:from>
      <xdr:col>7</xdr:col>
      <xdr:colOff>161925</xdr:colOff>
      <xdr:row>11</xdr:row>
      <xdr:rowOff>142875</xdr:rowOff>
    </xdr:from>
    <xdr:to>
      <xdr:col>9</xdr:col>
      <xdr:colOff>647700</xdr:colOff>
      <xdr:row>14</xdr:row>
      <xdr:rowOff>123825</xdr:rowOff>
    </xdr:to>
    <xdr:sp macro="" textlink="">
      <xdr:nvSpPr>
        <xdr:cNvPr id="11" name="線吹き出し 1 (枠付き) 10"/>
        <xdr:cNvSpPr/>
      </xdr:nvSpPr>
      <xdr:spPr>
        <a:xfrm>
          <a:off x="4962525" y="2028825"/>
          <a:ext cx="1857375" cy="495300"/>
        </a:xfrm>
        <a:prstGeom prst="borderCallout1">
          <a:avLst>
            <a:gd name="adj1" fmla="val -248345"/>
            <a:gd name="adj2" fmla="val 1411"/>
            <a:gd name="adj3" fmla="val 1389"/>
            <a:gd name="adj4" fmla="val 47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・年月を選択</a:t>
          </a:r>
          <a:endParaRPr kumimoji="1" lang="en-US" altLang="ja-JP" sz="1100"/>
        </a:p>
        <a:p>
          <a:pPr algn="l"/>
          <a:r>
            <a:rPr kumimoji="1" lang="ja-JP" altLang="en-US" sz="1100"/>
            <a:t>・曜日が適正化されます</a:t>
          </a:r>
          <a:endParaRPr kumimoji="1" lang="en-US" altLang="ja-JP" sz="1100"/>
        </a:p>
        <a:p>
          <a:pPr algn="l"/>
          <a:endParaRPr kumimoji="1" lang="ja-JP" altLang="en-US" sz="1100"/>
        </a:p>
      </xdr:txBody>
    </xdr:sp>
    <xdr:clientData/>
  </xdr:twoCellAnchor>
  <xdr:twoCellAnchor>
    <xdr:from>
      <xdr:col>7</xdr:col>
      <xdr:colOff>180975</xdr:colOff>
      <xdr:row>14</xdr:row>
      <xdr:rowOff>95250</xdr:rowOff>
    </xdr:from>
    <xdr:to>
      <xdr:col>7</xdr:col>
      <xdr:colOff>190500</xdr:colOff>
      <xdr:row>15</xdr:row>
      <xdr:rowOff>85725</xdr:rowOff>
    </xdr:to>
    <xdr:cxnSp macro="">
      <xdr:nvCxnSpPr>
        <xdr:cNvPr id="13" name="直線コネクタ 12"/>
        <xdr:cNvCxnSpPr/>
      </xdr:nvCxnSpPr>
      <xdr:spPr>
        <a:xfrm flipH="1">
          <a:off x="4981575" y="2495550"/>
          <a:ext cx="9525" cy="161925"/>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285750</xdr:colOff>
      <xdr:row>11</xdr:row>
      <xdr:rowOff>114299</xdr:rowOff>
    </xdr:from>
    <xdr:to>
      <xdr:col>7</xdr:col>
      <xdr:colOff>47625</xdr:colOff>
      <xdr:row>14</xdr:row>
      <xdr:rowOff>66674</xdr:rowOff>
    </xdr:to>
    <xdr:sp macro="" textlink="">
      <xdr:nvSpPr>
        <xdr:cNvPr id="23" name="線吹き出し 2 (枠付き) 22"/>
        <xdr:cNvSpPr/>
      </xdr:nvSpPr>
      <xdr:spPr>
        <a:xfrm>
          <a:off x="3028950" y="2000249"/>
          <a:ext cx="1819275" cy="466725"/>
        </a:xfrm>
        <a:prstGeom prst="borderCallout2">
          <a:avLst>
            <a:gd name="adj1" fmla="val -3977"/>
            <a:gd name="adj2" fmla="val 44"/>
            <a:gd name="adj3" fmla="val -148783"/>
            <a:gd name="adj4" fmla="val -960"/>
            <a:gd name="adj5" fmla="val -148213"/>
            <a:gd name="adj6" fmla="val -817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生活支援ｻｰﾋﾞｽを行った日に要した時間を入力</a:t>
          </a:r>
          <a:endParaRPr kumimoji="1" lang="en-US" altLang="ja-JP" sz="1100"/>
        </a:p>
        <a:p>
          <a:pPr algn="l"/>
          <a:endParaRPr kumimoji="1" lang="ja-JP" altLang="en-US" sz="1100"/>
        </a:p>
      </xdr:txBody>
    </xdr:sp>
    <xdr:clientData/>
  </xdr:twoCellAnchor>
  <xdr:twoCellAnchor>
    <xdr:from>
      <xdr:col>4</xdr:col>
      <xdr:colOff>171450</xdr:colOff>
      <xdr:row>16</xdr:row>
      <xdr:rowOff>0</xdr:rowOff>
    </xdr:from>
    <xdr:to>
      <xdr:col>6</xdr:col>
      <xdr:colOff>638175</xdr:colOff>
      <xdr:row>18</xdr:row>
      <xdr:rowOff>142875</xdr:rowOff>
    </xdr:to>
    <xdr:sp macro="" textlink="">
      <xdr:nvSpPr>
        <xdr:cNvPr id="26" name="線吹き出し 2 (枠付き) 25"/>
        <xdr:cNvSpPr/>
      </xdr:nvSpPr>
      <xdr:spPr>
        <a:xfrm>
          <a:off x="2914650" y="2743200"/>
          <a:ext cx="1838325" cy="485775"/>
        </a:xfrm>
        <a:prstGeom prst="borderCallout2">
          <a:avLst>
            <a:gd name="adj1" fmla="val 5025"/>
            <a:gd name="adj2" fmla="val 475"/>
            <a:gd name="adj3" fmla="val -271446"/>
            <a:gd name="adj4" fmla="val -6304"/>
            <a:gd name="adj5" fmla="val -265931"/>
            <a:gd name="adj6" fmla="val -746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ゴミ出しを行った日に　</a:t>
          </a:r>
          <a:r>
            <a:rPr kumimoji="1" lang="en-US" altLang="ja-JP" sz="1100"/>
            <a:t>1</a:t>
          </a:r>
          <a:r>
            <a:rPr kumimoji="1" lang="ja-JP" altLang="en-US" sz="1100"/>
            <a:t>　を入力</a:t>
          </a:r>
        </a:p>
      </xdr:txBody>
    </xdr:sp>
    <xdr:clientData/>
  </xdr:twoCellAnchor>
  <xdr:twoCellAnchor>
    <xdr:from>
      <xdr:col>0</xdr:col>
      <xdr:colOff>419100</xdr:colOff>
      <xdr:row>29</xdr:row>
      <xdr:rowOff>161925</xdr:rowOff>
    </xdr:from>
    <xdr:to>
      <xdr:col>5</xdr:col>
      <xdr:colOff>323850</xdr:colOff>
      <xdr:row>32</xdr:row>
      <xdr:rowOff>161925</xdr:rowOff>
    </xdr:to>
    <xdr:sp macro="" textlink="">
      <xdr:nvSpPr>
        <xdr:cNvPr id="28" name="線吹き出し 2 (枠付き) 27"/>
        <xdr:cNvSpPr/>
      </xdr:nvSpPr>
      <xdr:spPr>
        <a:xfrm>
          <a:off x="419100" y="5133975"/>
          <a:ext cx="3333750" cy="514350"/>
        </a:xfrm>
        <a:prstGeom prst="borderCallout2">
          <a:avLst>
            <a:gd name="adj1" fmla="val 231"/>
            <a:gd name="adj2" fmla="val 72"/>
            <a:gd name="adj3" fmla="val -190510"/>
            <a:gd name="adj4" fmla="val 789"/>
            <a:gd name="adj5" fmla="val -193054"/>
            <a:gd name="adj6" fmla="val 14114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生活支援の合計時間及び単価</a:t>
          </a:r>
          <a:r>
            <a:rPr kumimoji="1" lang="en-US" altLang="ja-JP" sz="1100"/>
            <a:t>1,500</a:t>
          </a:r>
          <a:r>
            <a:rPr kumimoji="1" lang="ja-JP" altLang="en-US" sz="1100"/>
            <a:t>円をかけた金額</a:t>
          </a:r>
          <a:endParaRPr kumimoji="1" lang="en-US" altLang="ja-JP" sz="1100"/>
        </a:p>
        <a:p>
          <a:pPr algn="l"/>
          <a:r>
            <a:rPr kumimoji="1" lang="en-US" altLang="ja-JP" sz="1100"/>
            <a:t>(</a:t>
          </a:r>
          <a:r>
            <a:rPr kumimoji="1" lang="ja-JP" altLang="en-US" sz="1100"/>
            <a:t>利用者単位で１時間未満は切り捨て</a:t>
          </a:r>
          <a:r>
            <a:rPr kumimoji="1" lang="en-US" altLang="ja-JP" sz="1100"/>
            <a:t>)</a:t>
          </a:r>
          <a:endParaRPr kumimoji="1" lang="ja-JP" altLang="en-US" sz="1100"/>
        </a:p>
      </xdr:txBody>
    </xdr:sp>
    <xdr:clientData/>
  </xdr:twoCellAnchor>
  <xdr:twoCellAnchor>
    <xdr:from>
      <xdr:col>1</xdr:col>
      <xdr:colOff>238125</xdr:colOff>
      <xdr:row>26</xdr:row>
      <xdr:rowOff>161925</xdr:rowOff>
    </xdr:from>
    <xdr:to>
      <xdr:col>5</xdr:col>
      <xdr:colOff>190500</xdr:colOff>
      <xdr:row>29</xdr:row>
      <xdr:rowOff>47625</xdr:rowOff>
    </xdr:to>
    <xdr:sp macro="" textlink="">
      <xdr:nvSpPr>
        <xdr:cNvPr id="29" name="線吹き出し 2 (枠付き) 28"/>
        <xdr:cNvSpPr/>
      </xdr:nvSpPr>
      <xdr:spPr>
        <a:xfrm>
          <a:off x="923925" y="4619625"/>
          <a:ext cx="2695575" cy="400050"/>
        </a:xfrm>
        <a:prstGeom prst="borderCallout2">
          <a:avLst>
            <a:gd name="adj1" fmla="val 4464"/>
            <a:gd name="adj2" fmla="val -69"/>
            <a:gd name="adj3" fmla="val -76488"/>
            <a:gd name="adj4" fmla="val -357"/>
            <a:gd name="adj5" fmla="val -66071"/>
            <a:gd name="adj6" fmla="val 154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ゴミ出し件数に単価</a:t>
          </a:r>
          <a:r>
            <a:rPr kumimoji="1" lang="en-US" altLang="ja-JP" sz="1100"/>
            <a:t>2,000</a:t>
          </a:r>
          <a:r>
            <a:rPr kumimoji="1" lang="ja-JP" altLang="en-US" sz="1100"/>
            <a:t>円をかけた金額</a:t>
          </a:r>
        </a:p>
      </xdr:txBody>
    </xdr:sp>
    <xdr:clientData/>
  </xdr:twoCellAnchor>
  <xdr:twoCellAnchor>
    <xdr:from>
      <xdr:col>7</xdr:col>
      <xdr:colOff>390524</xdr:colOff>
      <xdr:row>27</xdr:row>
      <xdr:rowOff>28575</xdr:rowOff>
    </xdr:from>
    <xdr:to>
      <xdr:col>10</xdr:col>
      <xdr:colOff>380999</xdr:colOff>
      <xdr:row>29</xdr:row>
      <xdr:rowOff>9525</xdr:rowOff>
    </xdr:to>
    <xdr:sp macro="" textlink="">
      <xdr:nvSpPr>
        <xdr:cNvPr id="30" name="線吹き出し 2 (枠付き) 29"/>
        <xdr:cNvSpPr/>
      </xdr:nvSpPr>
      <xdr:spPr>
        <a:xfrm>
          <a:off x="5191124" y="4657725"/>
          <a:ext cx="2047875" cy="323850"/>
        </a:xfrm>
        <a:prstGeom prst="borderCallout2">
          <a:avLst>
            <a:gd name="adj1" fmla="val -7721"/>
            <a:gd name="adj2" fmla="val 10113"/>
            <a:gd name="adj3" fmla="val -87133"/>
            <a:gd name="adj4" fmla="val 16911"/>
            <a:gd name="adj5" fmla="val -87500"/>
            <a:gd name="adj6" fmla="val 947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生活支援とゴミ出しの合計金額</a:t>
          </a:r>
        </a:p>
      </xdr:txBody>
    </xdr:sp>
    <xdr:clientData/>
  </xdr:twoCellAnchor>
  <xdr:twoCellAnchor editAs="oneCell">
    <xdr:from>
      <xdr:col>0</xdr:col>
      <xdr:colOff>638175</xdr:colOff>
      <xdr:row>35</xdr:row>
      <xdr:rowOff>28575</xdr:rowOff>
    </xdr:from>
    <xdr:to>
      <xdr:col>7</xdr:col>
      <xdr:colOff>533400</xdr:colOff>
      <xdr:row>56</xdr:row>
      <xdr:rowOff>109046</xdr:rowOff>
    </xdr:to>
    <xdr:pic>
      <xdr:nvPicPr>
        <xdr:cNvPr id="33" name="図 3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8175" y="6029325"/>
          <a:ext cx="4695825" cy="368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247651</xdr:colOff>
      <xdr:row>36</xdr:row>
      <xdr:rowOff>142875</xdr:rowOff>
    </xdr:from>
    <xdr:to>
      <xdr:col>10</xdr:col>
      <xdr:colOff>342901</xdr:colOff>
      <xdr:row>39</xdr:row>
      <xdr:rowOff>0</xdr:rowOff>
    </xdr:to>
    <xdr:sp macro="" textlink="">
      <xdr:nvSpPr>
        <xdr:cNvPr id="34" name="線吹き出し 2 (枠付き) 33"/>
        <xdr:cNvSpPr/>
      </xdr:nvSpPr>
      <xdr:spPr>
        <a:xfrm>
          <a:off x="5734051" y="6315075"/>
          <a:ext cx="1466850" cy="371475"/>
        </a:xfrm>
        <a:prstGeom prst="borderCallout2">
          <a:avLst>
            <a:gd name="adj1" fmla="val 801"/>
            <a:gd name="adj2" fmla="val 109"/>
            <a:gd name="adj3" fmla="val 3366"/>
            <a:gd name="adj4" fmla="val -16667"/>
            <a:gd name="adj5" fmla="val 35577"/>
            <a:gd name="adj6" fmla="val -434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振込先を入力</a:t>
          </a:r>
        </a:p>
      </xdr:txBody>
    </xdr:sp>
    <xdr:clientData/>
  </xdr:twoCellAnchor>
  <xdr:twoCellAnchor>
    <xdr:from>
      <xdr:col>2</xdr:col>
      <xdr:colOff>419100</xdr:colOff>
      <xdr:row>25</xdr:row>
      <xdr:rowOff>104775</xdr:rowOff>
    </xdr:from>
    <xdr:to>
      <xdr:col>9</xdr:col>
      <xdr:colOff>209551</xdr:colOff>
      <xdr:row>38</xdr:row>
      <xdr:rowOff>133350</xdr:rowOff>
    </xdr:to>
    <xdr:cxnSp macro="">
      <xdr:nvCxnSpPr>
        <xdr:cNvPr id="36" name="直線矢印コネクタ 35"/>
        <xdr:cNvCxnSpPr/>
      </xdr:nvCxnSpPr>
      <xdr:spPr>
        <a:xfrm flipH="1">
          <a:off x="1790700" y="4391025"/>
          <a:ext cx="4591051" cy="22574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23</xdr:row>
      <xdr:rowOff>85725</xdr:rowOff>
    </xdr:from>
    <xdr:to>
      <xdr:col>2</xdr:col>
      <xdr:colOff>114300</xdr:colOff>
      <xdr:row>45</xdr:row>
      <xdr:rowOff>57150</xdr:rowOff>
    </xdr:to>
    <xdr:cxnSp macro="">
      <xdr:nvCxnSpPr>
        <xdr:cNvPr id="40" name="直線矢印コネクタ 39"/>
        <xdr:cNvCxnSpPr/>
      </xdr:nvCxnSpPr>
      <xdr:spPr>
        <a:xfrm>
          <a:off x="723900" y="4029075"/>
          <a:ext cx="762000" cy="37433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24</xdr:row>
      <xdr:rowOff>114300</xdr:rowOff>
    </xdr:from>
    <xdr:to>
      <xdr:col>2</xdr:col>
      <xdr:colOff>352425</xdr:colOff>
      <xdr:row>46</xdr:row>
      <xdr:rowOff>85725</xdr:rowOff>
    </xdr:to>
    <xdr:cxnSp macro="">
      <xdr:nvCxnSpPr>
        <xdr:cNvPr id="43" name="直線矢印コネクタ 42"/>
        <xdr:cNvCxnSpPr/>
      </xdr:nvCxnSpPr>
      <xdr:spPr>
        <a:xfrm>
          <a:off x="962025" y="4229100"/>
          <a:ext cx="762000" cy="37433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43</xdr:row>
      <xdr:rowOff>142875</xdr:rowOff>
    </xdr:from>
    <xdr:to>
      <xdr:col>10</xdr:col>
      <xdr:colOff>542925</xdr:colOff>
      <xdr:row>46</xdr:row>
      <xdr:rowOff>152400</xdr:rowOff>
    </xdr:to>
    <xdr:sp macro="" textlink="">
      <xdr:nvSpPr>
        <xdr:cNvPr id="44" name="線吹き出し 2 (枠付き) 43"/>
        <xdr:cNvSpPr/>
      </xdr:nvSpPr>
      <xdr:spPr>
        <a:xfrm>
          <a:off x="5467350" y="7515225"/>
          <a:ext cx="1933575" cy="523875"/>
        </a:xfrm>
        <a:prstGeom prst="borderCallout2">
          <a:avLst>
            <a:gd name="adj1" fmla="val 2386"/>
            <a:gd name="adj2" fmla="val -451"/>
            <a:gd name="adj3" fmla="val -153977"/>
            <a:gd name="adj4" fmla="val -193022"/>
            <a:gd name="adj5" fmla="val -18409"/>
            <a:gd name="adj6" fmla="val -153071"/>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請求額、内訳は報告書より自動転記</a:t>
          </a:r>
        </a:p>
      </xdr:txBody>
    </xdr:sp>
    <xdr:clientData/>
  </xdr:twoCellAnchor>
  <xdr:twoCellAnchor>
    <xdr:from>
      <xdr:col>7</xdr:col>
      <xdr:colOff>676275</xdr:colOff>
      <xdr:row>50</xdr:row>
      <xdr:rowOff>171449</xdr:rowOff>
    </xdr:from>
    <xdr:to>
      <xdr:col>10</xdr:col>
      <xdr:colOff>495300</xdr:colOff>
      <xdr:row>56</xdr:row>
      <xdr:rowOff>85724</xdr:rowOff>
    </xdr:to>
    <xdr:sp macro="" textlink="">
      <xdr:nvSpPr>
        <xdr:cNvPr id="45" name="線吹き出し 2 (枠付き) 44"/>
        <xdr:cNvSpPr/>
      </xdr:nvSpPr>
      <xdr:spPr>
        <a:xfrm>
          <a:off x="5476875" y="8743949"/>
          <a:ext cx="1876425" cy="942975"/>
        </a:xfrm>
        <a:prstGeom prst="borderCallout2">
          <a:avLst>
            <a:gd name="adj1" fmla="val 5114"/>
            <a:gd name="adj2" fmla="val 1312"/>
            <a:gd name="adj3" fmla="val 22159"/>
            <a:gd name="adj4" fmla="val -31895"/>
            <a:gd name="adj5" fmla="val 19319"/>
            <a:gd name="adj6" fmla="val -1395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・事業所の住所・事業所名</a:t>
          </a:r>
          <a:endParaRPr kumimoji="1" lang="en-US" altLang="ja-JP" sz="1100"/>
        </a:p>
        <a:p>
          <a:pPr algn="l"/>
          <a:r>
            <a:rPr kumimoji="1" lang="ja-JP" altLang="en-US" sz="1100"/>
            <a:t>　を入力</a:t>
          </a:r>
          <a:endParaRPr kumimoji="1" lang="en-US" altLang="ja-JP" sz="1100"/>
        </a:p>
        <a:p>
          <a:pPr algn="l"/>
          <a:r>
            <a:rPr kumimoji="1" lang="ja-JP" altLang="en-US" sz="1100"/>
            <a:t>・印鑑は、契約書と同印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AU38"/>
  <sheetViews>
    <sheetView zoomScaleNormal="100" workbookViewId="0">
      <selection activeCell="E12" sqref="E12"/>
    </sheetView>
  </sheetViews>
  <sheetFormatPr defaultColWidth="3.125" defaultRowHeight="13.5"/>
  <cols>
    <col min="1" max="1" width="6.875" customWidth="1"/>
    <col min="2" max="2" width="4" customWidth="1"/>
    <col min="3" max="4" width="3.625" customWidth="1"/>
    <col min="5" max="5" width="8.375" customWidth="1"/>
    <col min="6" max="36" width="3.5" customWidth="1"/>
    <col min="37" max="38" width="3.125" customWidth="1"/>
    <col min="39" max="39" width="7.375" customWidth="1"/>
    <col min="42" max="42" width="6.625" bestFit="1" customWidth="1"/>
    <col min="46" max="46" width="3.5" bestFit="1" customWidth="1"/>
    <col min="257" max="294" width="3.125" customWidth="1"/>
    <col min="295" max="295" width="7.375" customWidth="1"/>
    <col min="513" max="550" width="3.125" customWidth="1"/>
    <col min="551" max="551" width="7.375" customWidth="1"/>
    <col min="769" max="806" width="3.125" customWidth="1"/>
    <col min="807" max="807" width="7.375" customWidth="1"/>
    <col min="1025" max="1062" width="3.125" customWidth="1"/>
    <col min="1063" max="1063" width="7.375" customWidth="1"/>
    <col min="1281" max="1318" width="3.125" customWidth="1"/>
    <col min="1319" max="1319" width="7.375" customWidth="1"/>
    <col min="1537" max="1574" width="3.125" customWidth="1"/>
    <col min="1575" max="1575" width="7.375" customWidth="1"/>
    <col min="1793" max="1830" width="3.125" customWidth="1"/>
    <col min="1831" max="1831" width="7.375" customWidth="1"/>
    <col min="2049" max="2086" width="3.125" customWidth="1"/>
    <col min="2087" max="2087" width="7.375" customWidth="1"/>
    <col min="2305" max="2342" width="3.125" customWidth="1"/>
    <col min="2343" max="2343" width="7.375" customWidth="1"/>
    <col min="2561" max="2598" width="3.125" customWidth="1"/>
    <col min="2599" max="2599" width="7.375" customWidth="1"/>
    <col min="2817" max="2854" width="3.125" customWidth="1"/>
    <col min="2855" max="2855" width="7.375" customWidth="1"/>
    <col min="3073" max="3110" width="3.125" customWidth="1"/>
    <col min="3111" max="3111" width="7.375" customWidth="1"/>
    <col min="3329" max="3366" width="3.125" customWidth="1"/>
    <col min="3367" max="3367" width="7.375" customWidth="1"/>
    <col min="3585" max="3622" width="3.125" customWidth="1"/>
    <col min="3623" max="3623" width="7.375" customWidth="1"/>
    <col min="3841" max="3878" width="3.125" customWidth="1"/>
    <col min="3879" max="3879" width="7.375" customWidth="1"/>
    <col min="4097" max="4134" width="3.125" customWidth="1"/>
    <col min="4135" max="4135" width="7.375" customWidth="1"/>
    <col min="4353" max="4390" width="3.125" customWidth="1"/>
    <col min="4391" max="4391" width="7.375" customWidth="1"/>
    <col min="4609" max="4646" width="3.125" customWidth="1"/>
    <col min="4647" max="4647" width="7.375" customWidth="1"/>
    <col min="4865" max="4902" width="3.125" customWidth="1"/>
    <col min="4903" max="4903" width="7.375" customWidth="1"/>
    <col min="5121" max="5158" width="3.125" customWidth="1"/>
    <col min="5159" max="5159" width="7.375" customWidth="1"/>
    <col min="5377" max="5414" width="3.125" customWidth="1"/>
    <col min="5415" max="5415" width="7.375" customWidth="1"/>
    <col min="5633" max="5670" width="3.125" customWidth="1"/>
    <col min="5671" max="5671" width="7.375" customWidth="1"/>
    <col min="5889" max="5926" width="3.125" customWidth="1"/>
    <col min="5927" max="5927" width="7.375" customWidth="1"/>
    <col min="6145" max="6182" width="3.125" customWidth="1"/>
    <col min="6183" max="6183" width="7.375" customWidth="1"/>
    <col min="6401" max="6438" width="3.125" customWidth="1"/>
    <col min="6439" max="6439" width="7.375" customWidth="1"/>
    <col min="6657" max="6694" width="3.125" customWidth="1"/>
    <col min="6695" max="6695" width="7.375" customWidth="1"/>
    <col min="6913" max="6950" width="3.125" customWidth="1"/>
    <col min="6951" max="6951" width="7.375" customWidth="1"/>
    <col min="7169" max="7206" width="3.125" customWidth="1"/>
    <col min="7207" max="7207" width="7.375" customWidth="1"/>
    <col min="7425" max="7462" width="3.125" customWidth="1"/>
    <col min="7463" max="7463" width="7.375" customWidth="1"/>
    <col min="7681" max="7718" width="3.125" customWidth="1"/>
    <col min="7719" max="7719" width="7.375" customWidth="1"/>
    <col min="7937" max="7974" width="3.125" customWidth="1"/>
    <col min="7975" max="7975" width="7.375" customWidth="1"/>
    <col min="8193" max="8230" width="3.125" customWidth="1"/>
    <col min="8231" max="8231" width="7.375" customWidth="1"/>
    <col min="8449" max="8486" width="3.125" customWidth="1"/>
    <col min="8487" max="8487" width="7.375" customWidth="1"/>
    <col min="8705" max="8742" width="3.125" customWidth="1"/>
    <col min="8743" max="8743" width="7.375" customWidth="1"/>
    <col min="8961" max="8998" width="3.125" customWidth="1"/>
    <col min="8999" max="8999" width="7.375" customWidth="1"/>
    <col min="9217" max="9254" width="3.125" customWidth="1"/>
    <col min="9255" max="9255" width="7.375" customWidth="1"/>
    <col min="9473" max="9510" width="3.125" customWidth="1"/>
    <col min="9511" max="9511" width="7.375" customWidth="1"/>
    <col min="9729" max="9766" width="3.125" customWidth="1"/>
    <col min="9767" max="9767" width="7.375" customWidth="1"/>
    <col min="9985" max="10022" width="3.125" customWidth="1"/>
    <col min="10023" max="10023" width="7.375" customWidth="1"/>
    <col min="10241" max="10278" width="3.125" customWidth="1"/>
    <col min="10279" max="10279" width="7.375" customWidth="1"/>
    <col min="10497" max="10534" width="3.125" customWidth="1"/>
    <col min="10535" max="10535" width="7.375" customWidth="1"/>
    <col min="10753" max="10790" width="3.125" customWidth="1"/>
    <col min="10791" max="10791" width="7.375" customWidth="1"/>
    <col min="11009" max="11046" width="3.125" customWidth="1"/>
    <col min="11047" max="11047" width="7.375" customWidth="1"/>
    <col min="11265" max="11302" width="3.125" customWidth="1"/>
    <col min="11303" max="11303" width="7.375" customWidth="1"/>
    <col min="11521" max="11558" width="3.125" customWidth="1"/>
    <col min="11559" max="11559" width="7.375" customWidth="1"/>
    <col min="11777" max="11814" width="3.125" customWidth="1"/>
    <col min="11815" max="11815" width="7.375" customWidth="1"/>
    <col min="12033" max="12070" width="3.125" customWidth="1"/>
    <col min="12071" max="12071" width="7.375" customWidth="1"/>
    <col min="12289" max="12326" width="3.125" customWidth="1"/>
    <col min="12327" max="12327" width="7.375" customWidth="1"/>
    <col min="12545" max="12582" width="3.125" customWidth="1"/>
    <col min="12583" max="12583" width="7.375" customWidth="1"/>
    <col min="12801" max="12838" width="3.125" customWidth="1"/>
    <col min="12839" max="12839" width="7.375" customWidth="1"/>
    <col min="13057" max="13094" width="3.125" customWidth="1"/>
    <col min="13095" max="13095" width="7.375" customWidth="1"/>
    <col min="13313" max="13350" width="3.125" customWidth="1"/>
    <col min="13351" max="13351" width="7.375" customWidth="1"/>
    <col min="13569" max="13606" width="3.125" customWidth="1"/>
    <col min="13607" max="13607" width="7.375" customWidth="1"/>
    <col min="13825" max="13862" width="3.125" customWidth="1"/>
    <col min="13863" max="13863" width="7.375" customWidth="1"/>
    <col min="14081" max="14118" width="3.125" customWidth="1"/>
    <col min="14119" max="14119" width="7.375" customWidth="1"/>
    <col min="14337" max="14374" width="3.125" customWidth="1"/>
    <col min="14375" max="14375" width="7.375" customWidth="1"/>
    <col min="14593" max="14630" width="3.125" customWidth="1"/>
    <col min="14631" max="14631" width="7.375" customWidth="1"/>
    <col min="14849" max="14886" width="3.125" customWidth="1"/>
    <col min="14887" max="14887" width="7.375" customWidth="1"/>
    <col min="15105" max="15142" width="3.125" customWidth="1"/>
    <col min="15143" max="15143" width="7.375" customWidth="1"/>
    <col min="15361" max="15398" width="3.125" customWidth="1"/>
    <col min="15399" max="15399" width="7.375" customWidth="1"/>
    <col min="15617" max="15654" width="3.125" customWidth="1"/>
    <col min="15655" max="15655" width="7.375" customWidth="1"/>
    <col min="15873" max="15910" width="3.125" customWidth="1"/>
    <col min="15911" max="15911" width="7.375" customWidth="1"/>
    <col min="16129" max="16166" width="3.125" customWidth="1"/>
    <col min="16167" max="16167" width="7.375" customWidth="1"/>
  </cols>
  <sheetData>
    <row r="1" spans="1:47" ht="14.25" thickBot="1">
      <c r="A1" s="22"/>
      <c r="B1" s="176" t="s">
        <v>127</v>
      </c>
      <c r="C1" s="177"/>
      <c r="D1" s="177"/>
      <c r="E1" s="177"/>
      <c r="F1" s="177"/>
      <c r="G1" s="178"/>
      <c r="H1" s="182">
        <f>AP38</f>
        <v>0</v>
      </c>
      <c r="I1" s="183"/>
      <c r="J1" s="184"/>
      <c r="K1" s="130" t="s">
        <v>128</v>
      </c>
      <c r="L1" s="131"/>
      <c r="M1" s="171" t="s">
        <v>44</v>
      </c>
      <c r="N1" s="172"/>
      <c r="O1" s="173">
        <f>H1*AG1</f>
        <v>0</v>
      </c>
      <c r="P1" s="174"/>
      <c r="Q1" s="174"/>
      <c r="R1" s="132" t="s">
        <v>45</v>
      </c>
      <c r="S1" s="133"/>
      <c r="T1" s="133"/>
      <c r="U1" s="133"/>
      <c r="V1" s="133"/>
      <c r="W1" s="133"/>
      <c r="X1" s="133"/>
      <c r="Y1" s="133"/>
      <c r="Z1" s="133"/>
      <c r="AA1" s="133"/>
      <c r="AB1" s="133"/>
      <c r="AC1" s="133"/>
      <c r="AD1" s="133" t="s">
        <v>191</v>
      </c>
      <c r="AE1" s="133"/>
      <c r="AF1" s="133"/>
      <c r="AG1" s="144">
        <v>1500</v>
      </c>
      <c r="AH1" s="145"/>
      <c r="AI1" s="145"/>
      <c r="AJ1" s="133" t="s">
        <v>45</v>
      </c>
    </row>
    <row r="2" spans="1:47" ht="15" thickBot="1">
      <c r="A2" s="22"/>
      <c r="B2" s="179" t="s">
        <v>126</v>
      </c>
      <c r="C2" s="180"/>
      <c r="D2" s="180"/>
      <c r="E2" s="180"/>
      <c r="F2" s="180"/>
      <c r="G2" s="181"/>
      <c r="H2" s="185">
        <f>AR38</f>
        <v>0</v>
      </c>
      <c r="I2" s="186"/>
      <c r="J2" s="187"/>
      <c r="K2" s="134" t="s">
        <v>43</v>
      </c>
      <c r="L2" s="135"/>
      <c r="M2" s="175" t="s">
        <v>44</v>
      </c>
      <c r="N2" s="175"/>
      <c r="O2" s="173">
        <f>H2*AG2</f>
        <v>0</v>
      </c>
      <c r="P2" s="174"/>
      <c r="Q2" s="174"/>
      <c r="R2" s="130" t="s">
        <v>45</v>
      </c>
      <c r="S2" s="146" t="s">
        <v>130</v>
      </c>
      <c r="T2" s="147"/>
      <c r="U2" s="148">
        <f>SUM(O1:Q2)</f>
        <v>0</v>
      </c>
      <c r="V2" s="149"/>
      <c r="W2" s="149"/>
      <c r="X2" s="149"/>
      <c r="Y2" s="150"/>
      <c r="Z2" s="133"/>
      <c r="AA2" s="133"/>
      <c r="AB2" s="133"/>
      <c r="AC2" s="133"/>
      <c r="AD2" s="133" t="s">
        <v>192</v>
      </c>
      <c r="AE2" s="133"/>
      <c r="AF2" s="133"/>
      <c r="AG2" s="144">
        <v>2000</v>
      </c>
      <c r="AH2" s="145"/>
      <c r="AI2" s="145"/>
      <c r="AJ2" s="133" t="s">
        <v>129</v>
      </c>
    </row>
    <row r="3" spans="1:47">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47">
      <c r="A4" s="22" t="s">
        <v>46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47" ht="24.75" thickBot="1">
      <c r="A5" s="154" t="s">
        <v>195</v>
      </c>
      <c r="B5" s="154"/>
      <c r="C5" s="154"/>
      <c r="D5" s="154"/>
      <c r="E5" s="154"/>
      <c r="F5" s="154"/>
      <c r="G5" s="154"/>
      <c r="H5" s="154"/>
      <c r="I5" s="154"/>
      <c r="J5" s="155" t="s">
        <v>47</v>
      </c>
      <c r="K5" s="156"/>
      <c r="L5" s="156"/>
      <c r="M5" s="156"/>
      <c r="N5" s="156"/>
      <c r="O5" s="156"/>
      <c r="P5" s="156"/>
      <c r="Q5" s="156"/>
      <c r="R5" s="156"/>
      <c r="S5" s="156"/>
      <c r="T5" s="156"/>
      <c r="U5" s="156"/>
      <c r="V5" s="156"/>
      <c r="W5" s="157"/>
      <c r="X5" s="158">
        <v>26</v>
      </c>
      <c r="Y5" s="159"/>
      <c r="Z5" s="160" t="s">
        <v>48</v>
      </c>
      <c r="AA5" s="160"/>
      <c r="AB5" s="159">
        <v>6</v>
      </c>
      <c r="AC5" s="159"/>
      <c r="AD5" s="23" t="s">
        <v>49</v>
      </c>
      <c r="AE5" s="23"/>
      <c r="AF5" s="2"/>
      <c r="AG5" s="2"/>
      <c r="AH5" s="2"/>
      <c r="AI5" s="2"/>
      <c r="AJ5" s="8"/>
      <c r="AT5">
        <v>26</v>
      </c>
      <c r="AU5">
        <v>1</v>
      </c>
    </row>
    <row r="6" spans="1:47">
      <c r="A6" s="168" t="s">
        <v>50</v>
      </c>
      <c r="B6" s="169"/>
      <c r="C6" s="169"/>
      <c r="D6" s="169"/>
      <c r="E6" s="170"/>
      <c r="F6" s="24">
        <v>1</v>
      </c>
      <c r="G6" s="24">
        <v>2</v>
      </c>
      <c r="H6" s="24">
        <v>3</v>
      </c>
      <c r="I6" s="24">
        <v>4</v>
      </c>
      <c r="J6" s="25">
        <v>5</v>
      </c>
      <c r="K6" s="25">
        <v>6</v>
      </c>
      <c r="L6" s="25">
        <v>7</v>
      </c>
      <c r="M6" s="25">
        <v>8</v>
      </c>
      <c r="N6" s="25">
        <v>9</v>
      </c>
      <c r="O6" s="25">
        <v>10</v>
      </c>
      <c r="P6" s="25">
        <v>11</v>
      </c>
      <c r="Q6" s="25">
        <v>12</v>
      </c>
      <c r="R6" s="25">
        <v>13</v>
      </c>
      <c r="S6" s="25">
        <v>14</v>
      </c>
      <c r="T6" s="25">
        <v>15</v>
      </c>
      <c r="U6" s="25">
        <v>16</v>
      </c>
      <c r="V6" s="25">
        <v>17</v>
      </c>
      <c r="W6" s="25">
        <v>18</v>
      </c>
      <c r="X6" s="25">
        <v>19</v>
      </c>
      <c r="Y6" s="25">
        <v>20</v>
      </c>
      <c r="Z6" s="25">
        <v>21</v>
      </c>
      <c r="AA6" s="25">
        <v>22</v>
      </c>
      <c r="AB6" s="25">
        <v>23</v>
      </c>
      <c r="AC6" s="25">
        <v>24</v>
      </c>
      <c r="AD6" s="25">
        <v>25</v>
      </c>
      <c r="AE6" s="25">
        <v>26</v>
      </c>
      <c r="AF6" s="25">
        <v>27</v>
      </c>
      <c r="AG6" s="25">
        <v>28</v>
      </c>
      <c r="AH6" s="25">
        <f>IF(X5=28,IF(AB5=2,29,29),IF(AB5=2,"",29))</f>
        <v>29</v>
      </c>
      <c r="AI6" s="25">
        <f>IF(AB5=2,"",30)</f>
        <v>30</v>
      </c>
      <c r="AJ6" s="25" t="str">
        <f>IF(AB5=2,"",IF(AB5=4,"",IF(AB5=6,"",IF(AB5=9,"",IF(AB5=11,"",31)))))</f>
        <v/>
      </c>
      <c r="AT6">
        <v>27</v>
      </c>
      <c r="AU6">
        <v>2</v>
      </c>
    </row>
    <row r="7" spans="1:47" ht="19.5" customHeight="1" thickBot="1">
      <c r="A7" s="161" t="s">
        <v>51</v>
      </c>
      <c r="B7" s="162"/>
      <c r="C7" s="162"/>
      <c r="D7" s="162"/>
      <c r="E7" s="163"/>
      <c r="F7" s="35" t="str">
        <f>IF(曜日!$X8=1,"月",IF(曜日!$X8=2,"火",IF(曜日!$X8=3,"水",IF(曜日!$X8=4,"木",IF(曜日!$X8=5,"金",IF(曜日!$X8=6,"土",IF(曜日!$X8=7,"日","")))))))</f>
        <v>日</v>
      </c>
      <c r="G7" s="35" t="str">
        <f>IF(曜日!$X9=1,"月",IF(曜日!$X9=2,"火",IF(曜日!$X9=3,"水",IF(曜日!$X9=4,"木",IF(曜日!$X9=5,"金",IF(曜日!$X9=6,"土",IF(曜日!$X9=7,"日","")))))))</f>
        <v>月</v>
      </c>
      <c r="H7" s="35" t="str">
        <f>IF(曜日!$X10=1,"月",IF(曜日!$X10=2,"火",IF(曜日!$X10=3,"水",IF(曜日!$X10=4,"木",IF(曜日!$X10=5,"金",IF(曜日!$X10=6,"土",IF(曜日!$X10=7,"日","")))))))</f>
        <v>火</v>
      </c>
      <c r="I7" s="35" t="str">
        <f>IF(曜日!$X11=1,"月",IF(曜日!$X11=2,"火",IF(曜日!$X11=3,"水",IF(曜日!$X11=4,"木",IF(曜日!$X11=5,"金",IF(曜日!$X11=6,"土",IF(曜日!$X11=7,"日","")))))))</f>
        <v>水</v>
      </c>
      <c r="J7" s="35" t="str">
        <f>IF(曜日!$X12=1,"月",IF(曜日!$X12=2,"火",IF(曜日!$X12=3,"水",IF(曜日!$X12=4,"木",IF(曜日!$X12=5,"金",IF(曜日!$X12=6,"土",IF(曜日!$X12=7,"日","")))))))</f>
        <v>木</v>
      </c>
      <c r="K7" s="35" t="str">
        <f>IF(曜日!$X13=1,"月",IF(曜日!$X13=2,"火",IF(曜日!$X13=3,"水",IF(曜日!$X13=4,"木",IF(曜日!$X13=5,"金",IF(曜日!$X13=6,"土",IF(曜日!$X13=7,"日","")))))))</f>
        <v>金</v>
      </c>
      <c r="L7" s="35" t="str">
        <f>IF(曜日!$X14=1,"月",IF(曜日!$X14=2,"火",IF(曜日!$X14=3,"水",IF(曜日!$X14=4,"木",IF(曜日!$X14=5,"金",IF(曜日!$X14=6,"土",IF(曜日!$X14=7,"日","")))))))</f>
        <v>土</v>
      </c>
      <c r="M7" s="35" t="str">
        <f>IF(曜日!$X15=1,"月",IF(曜日!$X15=2,"火",IF(曜日!$X15=3,"水",IF(曜日!$X15=4,"木",IF(曜日!$X15=5,"金",IF(曜日!$X15=6,"土",IF(曜日!$X15=7,"日","")))))))</f>
        <v>日</v>
      </c>
      <c r="N7" s="35" t="str">
        <f>IF(曜日!$X16=1,"月",IF(曜日!$X16=2,"火",IF(曜日!$X16=3,"水",IF(曜日!$X16=4,"木",IF(曜日!$X16=5,"金",IF(曜日!$X16=6,"土",IF(曜日!$X16=7,"日","")))))))</f>
        <v>月</v>
      </c>
      <c r="O7" s="35" t="str">
        <f>IF(曜日!$X17=1,"月",IF(曜日!$X17=2,"火",IF(曜日!$X17=3,"水",IF(曜日!$X17=4,"木",IF(曜日!$X17=5,"金",IF(曜日!$X17=6,"土",IF(曜日!$X17=7,"日","")))))))</f>
        <v>火</v>
      </c>
      <c r="P7" s="35" t="str">
        <f>IF(曜日!$X18=1,"月",IF(曜日!$X18=2,"火",IF(曜日!$X18=3,"水",IF(曜日!$X18=4,"木",IF(曜日!$X18=5,"金",IF(曜日!$X18=6,"土",IF(曜日!$X18=7,"日","")))))))</f>
        <v>水</v>
      </c>
      <c r="Q7" s="35" t="str">
        <f>IF(曜日!$X19=1,"月",IF(曜日!$X19=2,"火",IF(曜日!$X19=3,"水",IF(曜日!$X19=4,"木",IF(曜日!$X19=5,"金",IF(曜日!$X19=6,"土",IF(曜日!$X19=7,"日","")))))))</f>
        <v>木</v>
      </c>
      <c r="R7" s="35" t="str">
        <f>IF(曜日!$X20=1,"月",IF(曜日!$X20=2,"火",IF(曜日!$X20=3,"水",IF(曜日!$X20=4,"木",IF(曜日!$X20=5,"金",IF(曜日!$X20=6,"土",IF(曜日!$X20=7,"日","")))))))</f>
        <v>金</v>
      </c>
      <c r="S7" s="35" t="str">
        <f>IF(曜日!$X21=1,"月",IF(曜日!$X21=2,"火",IF(曜日!$X21=3,"水",IF(曜日!$X21=4,"木",IF(曜日!$X21=5,"金",IF(曜日!$X21=6,"土",IF(曜日!$X21=7,"日","")))))))</f>
        <v>土</v>
      </c>
      <c r="T7" s="35" t="str">
        <f>IF(曜日!$X22=1,"月",IF(曜日!$X22=2,"火",IF(曜日!$X22=3,"水",IF(曜日!$X22=4,"木",IF(曜日!$X22=5,"金",IF(曜日!$X22=6,"土",IF(曜日!$X22=7,"日","")))))))</f>
        <v>日</v>
      </c>
      <c r="U7" s="35" t="str">
        <f>IF(曜日!$X23=1,"月",IF(曜日!$X23=2,"火",IF(曜日!$X23=3,"水",IF(曜日!$X23=4,"木",IF(曜日!$X23=5,"金",IF(曜日!$X23=6,"土",IF(曜日!$X23=7,"日","")))))))</f>
        <v>月</v>
      </c>
      <c r="V7" s="35" t="str">
        <f>IF(曜日!$X24=1,"月",IF(曜日!$X24=2,"火",IF(曜日!$X24=3,"水",IF(曜日!$X24=4,"木",IF(曜日!$X24=5,"金",IF(曜日!$X24=6,"土",IF(曜日!$X24=7,"日","")))))))</f>
        <v>火</v>
      </c>
      <c r="W7" s="35" t="str">
        <f>IF(曜日!$X25=1,"月",IF(曜日!$X25=2,"火",IF(曜日!$X25=3,"水",IF(曜日!$X25=4,"木",IF(曜日!$X25=5,"金",IF(曜日!$X25=6,"土",IF(曜日!$X25=7,"日","")))))))</f>
        <v>水</v>
      </c>
      <c r="X7" s="35" t="str">
        <f>IF(曜日!$X26=1,"月",IF(曜日!$X26=2,"火",IF(曜日!$X26=3,"水",IF(曜日!$X26=4,"木",IF(曜日!$X26=5,"金",IF(曜日!$X26=6,"土",IF(曜日!$X26=7,"日","")))))))</f>
        <v>木</v>
      </c>
      <c r="Y7" s="35" t="str">
        <f>IF(曜日!$X27=1,"月",IF(曜日!$X27=2,"火",IF(曜日!$X27=3,"水",IF(曜日!$X27=4,"木",IF(曜日!$X27=5,"金",IF(曜日!$X27=6,"土",IF(曜日!$X27=7,"日","")))))))</f>
        <v>金</v>
      </c>
      <c r="Z7" s="35" t="str">
        <f>IF(曜日!$X28=1,"月",IF(曜日!$X28=2,"火",IF(曜日!$X28=3,"水",IF(曜日!$X28=4,"木",IF(曜日!$X28=5,"金",IF(曜日!$X28=6,"土",IF(曜日!$X28=7,"日","")))))))</f>
        <v>土</v>
      </c>
      <c r="AA7" s="35" t="str">
        <f>IF(曜日!$X29=1,"月",IF(曜日!$X29=2,"火",IF(曜日!$X29=3,"水",IF(曜日!$X29=4,"木",IF(曜日!$X29=5,"金",IF(曜日!$X29=6,"土",IF(曜日!$X29=7,"日","")))))))</f>
        <v>日</v>
      </c>
      <c r="AB7" s="35" t="str">
        <f>IF(曜日!$X30=1,"月",IF(曜日!$X30=2,"火",IF(曜日!$X30=3,"水",IF(曜日!$X30=4,"木",IF(曜日!$X30=5,"金",IF(曜日!$X30=6,"土",IF(曜日!$X30=7,"日","")))))))</f>
        <v>月</v>
      </c>
      <c r="AC7" s="35" t="str">
        <f>IF(曜日!$X31=1,"月",IF(曜日!$X31=2,"火",IF(曜日!$X31=3,"水",IF(曜日!$X31=4,"木",IF(曜日!$X31=5,"金",IF(曜日!$X31=6,"土",IF(曜日!$X31=7,"日","")))))))</f>
        <v>火</v>
      </c>
      <c r="AD7" s="35" t="str">
        <f>IF(曜日!$X32=1,"月",IF(曜日!$X32=2,"火",IF(曜日!$X32=3,"水",IF(曜日!$X32=4,"木",IF(曜日!$X32=5,"金",IF(曜日!$X32=6,"土",IF(曜日!$X32=7,"日","")))))))</f>
        <v>水</v>
      </c>
      <c r="AE7" s="35" t="str">
        <f>IF(曜日!$X33=1,"月",IF(曜日!$X33=2,"火",IF(曜日!$X33=3,"水",IF(曜日!$X33=4,"木",IF(曜日!$X33=5,"金",IF(曜日!$X33=6,"土",IF(曜日!$X33=7,"日","")))))))</f>
        <v>木</v>
      </c>
      <c r="AF7" s="35" t="str">
        <f>IF(曜日!$X34=1,"月",IF(曜日!$X34=2,"火",IF(曜日!$X34=3,"水",IF(曜日!$X34=4,"木",IF(曜日!$X34=5,"金",IF(曜日!$X34=6,"土",IF(曜日!$X34=7,"日","")))))))</f>
        <v>金</v>
      </c>
      <c r="AG7" s="35" t="str">
        <f>IF(曜日!$X35=1,"月",IF(曜日!$X35=2,"火",IF(曜日!$X35=3,"水",IF(曜日!$X35=4,"木",IF(曜日!$X35=5,"金",IF(曜日!$X35=6,"土",IF(曜日!$X35=7,"日","")))))))</f>
        <v>土</v>
      </c>
      <c r="AH7" s="35" t="str">
        <f>IF(AH6="","",IF(曜日!$X36=1,"月",IF(曜日!$X36=2,"火",IF(曜日!$X36=3,"水",IF(曜日!$X36=4,"木",IF(曜日!$X36=5,"金",IF(曜日!$X36=6,"土",IF(曜日!$X36=7,"日",""))))))))</f>
        <v>日</v>
      </c>
      <c r="AI7" s="35" t="str">
        <f>IF(AI6="","",IF(曜日!$X37=1,"月",IF(曜日!$X37=2,"火",IF(曜日!$X37=3,"水",IF(曜日!$X37=4,"木",IF(曜日!$X37=5,"金",IF(曜日!$X37=6,"土",IF(曜日!$X37=7,"日",""))))))))</f>
        <v>月</v>
      </c>
      <c r="AJ7" s="35" t="str">
        <f>IF(AJ6="","",IF(曜日!$X38=1,"月",IF(曜日!$X38=2,"火",IF(曜日!$X38=3,"水",IF(曜日!$X38=4,"木",IF(曜日!$X38=5,"金",IF(曜日!$X38=6,"土",IF(曜日!$X38=7,"日",""))))))))</f>
        <v/>
      </c>
      <c r="AT7">
        <v>28</v>
      </c>
      <c r="AU7">
        <v>3</v>
      </c>
    </row>
    <row r="8" spans="1:47">
      <c r="A8" s="164" t="s">
        <v>196</v>
      </c>
      <c r="B8" s="165"/>
      <c r="C8" s="165"/>
      <c r="D8" s="166"/>
      <c r="E8" s="52" t="s">
        <v>127</v>
      </c>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43" t="str">
        <f>IF(SUM(F8:AJ8)&gt;0,ROUNDDOWN(SUM(F8:AJ8),0),"")</f>
        <v/>
      </c>
      <c r="AP8" s="142">
        <f>ROUNDDOWN(SUM(F8:AJ8),0)</f>
        <v>0</v>
      </c>
      <c r="AQ8" s="26"/>
      <c r="AR8" t="str">
        <f>IF(AQ8&gt;1,1,"")</f>
        <v/>
      </c>
      <c r="AT8">
        <v>29</v>
      </c>
      <c r="AU8">
        <v>4</v>
      </c>
    </row>
    <row r="9" spans="1:47">
      <c r="A9" s="151"/>
      <c r="B9" s="152"/>
      <c r="C9" s="152"/>
      <c r="D9" s="153"/>
      <c r="E9" s="137" t="s">
        <v>126</v>
      </c>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P9" s="26"/>
      <c r="AQ9" s="26">
        <f>COUNTIF($F9:$AJ9,"1")</f>
        <v>0</v>
      </c>
      <c r="AR9" t="str">
        <f>IF(AQ9&gt;0,1,"")</f>
        <v/>
      </c>
      <c r="AT9">
        <v>30</v>
      </c>
      <c r="AU9">
        <v>5</v>
      </c>
    </row>
    <row r="10" spans="1:47">
      <c r="A10" s="151" t="s">
        <v>197</v>
      </c>
      <c r="B10" s="152"/>
      <c r="C10" s="152"/>
      <c r="D10" s="153"/>
      <c r="E10" s="53" t="s">
        <v>127</v>
      </c>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3" t="str">
        <f>IF(SUM(F10:AJ10)&gt;0,ROUNDDOWN(SUM(F10:AJ10),0),"")</f>
        <v/>
      </c>
      <c r="AP10" s="26">
        <f>ROUNDDOWN(SUM(F10:AJ10),0)</f>
        <v>0</v>
      </c>
      <c r="AQ10" s="26"/>
      <c r="AU10">
        <v>6</v>
      </c>
    </row>
    <row r="11" spans="1:47">
      <c r="A11" s="151"/>
      <c r="B11" s="152"/>
      <c r="C11" s="152"/>
      <c r="D11" s="153"/>
      <c r="E11" s="137" t="s">
        <v>126</v>
      </c>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P11" s="26"/>
      <c r="AQ11" s="26">
        <f>COUNTIF($F11:$AJ11,"1")</f>
        <v>0</v>
      </c>
      <c r="AR11" t="str">
        <f t="shared" ref="AR11:AR37" si="0">IF(AQ11&gt;0,1,"")</f>
        <v/>
      </c>
      <c r="AU11">
        <v>7</v>
      </c>
    </row>
    <row r="12" spans="1:47">
      <c r="A12" s="151"/>
      <c r="B12" s="152"/>
      <c r="C12" s="152"/>
      <c r="D12" s="153"/>
      <c r="E12" s="53" t="s">
        <v>127</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3" t="str">
        <f>IF(SUM(F12:AJ12)&gt;0,ROUNDDOWN(SUM(F12:AJ12),0),"")</f>
        <v/>
      </c>
      <c r="AP12" s="26">
        <f>ROUNDDOWN(SUM(F12:AJ12),0)</f>
        <v>0</v>
      </c>
      <c r="AQ12" s="26"/>
      <c r="AU12">
        <v>8</v>
      </c>
    </row>
    <row r="13" spans="1:47">
      <c r="A13" s="151"/>
      <c r="B13" s="152"/>
      <c r="C13" s="152"/>
      <c r="D13" s="153"/>
      <c r="E13" s="137" t="s">
        <v>126</v>
      </c>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P13" s="26"/>
      <c r="AQ13" s="26">
        <f>COUNTIF($F13:$AJ13,"1")</f>
        <v>0</v>
      </c>
      <c r="AR13" t="str">
        <f t="shared" si="0"/>
        <v/>
      </c>
      <c r="AU13">
        <v>9</v>
      </c>
    </row>
    <row r="14" spans="1:47">
      <c r="A14" s="151"/>
      <c r="B14" s="152"/>
      <c r="C14" s="152"/>
      <c r="D14" s="153"/>
      <c r="E14" s="53" t="s">
        <v>127</v>
      </c>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t="str">
        <f>IF(SUM(F14:AJ14)&gt;0,ROUNDDOWN(SUM(F14:AJ14),0),"")</f>
        <v/>
      </c>
      <c r="AP14" s="26">
        <f>ROUNDDOWN(SUM(F14:AJ14),0)</f>
        <v>0</v>
      </c>
      <c r="AQ14" s="26"/>
      <c r="AU14">
        <v>10</v>
      </c>
    </row>
    <row r="15" spans="1:47">
      <c r="A15" s="151"/>
      <c r="B15" s="152"/>
      <c r="C15" s="152"/>
      <c r="D15" s="153"/>
      <c r="E15" s="137" t="s">
        <v>126</v>
      </c>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P15" s="26"/>
      <c r="AQ15" s="26">
        <f>COUNTIF($F15:$AJ15,"1")</f>
        <v>0</v>
      </c>
      <c r="AR15" t="str">
        <f t="shared" si="0"/>
        <v/>
      </c>
      <c r="AU15">
        <v>11</v>
      </c>
    </row>
    <row r="16" spans="1:47">
      <c r="A16" s="151"/>
      <c r="B16" s="152"/>
      <c r="C16" s="152"/>
      <c r="D16" s="153"/>
      <c r="E16" s="53" t="s">
        <v>127</v>
      </c>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t="str">
        <f>IF(SUM(F16:AJ16)&gt;0,ROUNDDOWN(SUM(F16:AJ16),0),"")</f>
        <v/>
      </c>
      <c r="AP16" s="26">
        <f>ROUNDDOWN(SUM(F16:AJ16),0)</f>
        <v>0</v>
      </c>
      <c r="AQ16" s="26"/>
      <c r="AU16">
        <v>12</v>
      </c>
    </row>
    <row r="17" spans="1:44">
      <c r="A17" s="151"/>
      <c r="B17" s="152"/>
      <c r="C17" s="152"/>
      <c r="D17" s="153"/>
      <c r="E17" s="137" t="s">
        <v>126</v>
      </c>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P17" s="26"/>
      <c r="AQ17" s="26">
        <f>COUNTIF($F17:$AJ17,"1")</f>
        <v>0</v>
      </c>
      <c r="AR17" t="str">
        <f t="shared" si="0"/>
        <v/>
      </c>
    </row>
    <row r="18" spans="1:44">
      <c r="A18" s="151"/>
      <c r="B18" s="152"/>
      <c r="C18" s="152"/>
      <c r="D18" s="153"/>
      <c r="E18" s="53" t="s">
        <v>127</v>
      </c>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t="str">
        <f>IF(SUM(F18:AJ18)&gt;0,ROUNDDOWN(SUM(F18:AJ18),0),"")</f>
        <v/>
      </c>
      <c r="AP18" s="26">
        <f>ROUNDDOWN(SUM(F18:AJ18),0)</f>
        <v>0</v>
      </c>
      <c r="AQ18" s="26"/>
    </row>
    <row r="19" spans="1:44">
      <c r="A19" s="151"/>
      <c r="B19" s="152"/>
      <c r="C19" s="152"/>
      <c r="D19" s="153"/>
      <c r="E19" s="137" t="s">
        <v>126</v>
      </c>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P19" s="26"/>
      <c r="AQ19" s="26">
        <f>COUNTIF($F19:$AJ19,"1")</f>
        <v>0</v>
      </c>
      <c r="AR19" t="str">
        <f t="shared" si="0"/>
        <v/>
      </c>
    </row>
    <row r="20" spans="1:44">
      <c r="A20" s="151"/>
      <c r="B20" s="152"/>
      <c r="C20" s="152"/>
      <c r="D20" s="153"/>
      <c r="E20" s="53" t="s">
        <v>127</v>
      </c>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t="str">
        <f>IF(SUM(F20:AJ20)&gt;0,ROUNDDOWN(SUM(F20:AJ20),0),"")</f>
        <v/>
      </c>
      <c r="AP20" s="26">
        <f>ROUNDDOWN(SUM(F20:AJ20),0)</f>
        <v>0</v>
      </c>
      <c r="AQ20" s="26"/>
    </row>
    <row r="21" spans="1:44">
      <c r="A21" s="151"/>
      <c r="B21" s="152"/>
      <c r="C21" s="152"/>
      <c r="D21" s="153"/>
      <c r="E21" s="137" t="s">
        <v>126</v>
      </c>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P21" s="26"/>
      <c r="AQ21" s="26">
        <f>COUNTIF($F21:$AJ21,"1")</f>
        <v>0</v>
      </c>
      <c r="AR21" t="str">
        <f t="shared" si="0"/>
        <v/>
      </c>
    </row>
    <row r="22" spans="1:44">
      <c r="A22" s="151"/>
      <c r="B22" s="152"/>
      <c r="C22" s="152"/>
      <c r="D22" s="153"/>
      <c r="E22" s="53" t="s">
        <v>127</v>
      </c>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t="str">
        <f>IF(SUM(F22:AJ22)&gt;0,ROUNDDOWN(SUM(F22:AJ22),0),"")</f>
        <v/>
      </c>
      <c r="AP22" s="26">
        <f>ROUNDDOWN(SUM(F22:AJ22),0)</f>
        <v>0</v>
      </c>
      <c r="AQ22" s="26"/>
    </row>
    <row r="23" spans="1:44">
      <c r="A23" s="151"/>
      <c r="B23" s="152"/>
      <c r="C23" s="152"/>
      <c r="D23" s="153"/>
      <c r="E23" s="137" t="s">
        <v>126</v>
      </c>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P23" s="26"/>
      <c r="AQ23" s="26">
        <f>COUNTIF($F23:$AJ23,"1")</f>
        <v>0</v>
      </c>
      <c r="AR23" t="str">
        <f t="shared" si="0"/>
        <v/>
      </c>
    </row>
    <row r="24" spans="1:44">
      <c r="A24" s="151"/>
      <c r="B24" s="152"/>
      <c r="C24" s="152"/>
      <c r="D24" s="153"/>
      <c r="E24" s="53" t="s">
        <v>127</v>
      </c>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t="str">
        <f>IF(SUM(F24:AJ24)&gt;0,ROUNDDOWN(SUM(F24:AJ24),0),"")</f>
        <v/>
      </c>
      <c r="AP24" s="26">
        <f>ROUNDDOWN(SUM(F24:AJ24),0)</f>
        <v>0</v>
      </c>
      <c r="AQ24" s="26"/>
    </row>
    <row r="25" spans="1:44">
      <c r="A25" s="151"/>
      <c r="B25" s="152"/>
      <c r="C25" s="152"/>
      <c r="D25" s="153"/>
      <c r="E25" s="137" t="s">
        <v>126</v>
      </c>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P25" s="26"/>
      <c r="AQ25" s="26">
        <f>COUNTIF($F25:$AJ25,"1")</f>
        <v>0</v>
      </c>
      <c r="AR25" t="str">
        <f t="shared" si="0"/>
        <v/>
      </c>
    </row>
    <row r="26" spans="1:44">
      <c r="A26" s="151"/>
      <c r="B26" s="152"/>
      <c r="C26" s="152"/>
      <c r="D26" s="153"/>
      <c r="E26" s="53" t="s">
        <v>127</v>
      </c>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t="str">
        <f>IF(SUM(F26:AJ26)&gt;0,ROUNDDOWN(SUM(F26:AJ26),0),"")</f>
        <v/>
      </c>
      <c r="AP26" s="26">
        <f>ROUNDDOWN(SUM(F26:AJ26),0)</f>
        <v>0</v>
      </c>
      <c r="AQ26" s="26"/>
    </row>
    <row r="27" spans="1:44">
      <c r="A27" s="151"/>
      <c r="B27" s="152"/>
      <c r="C27" s="152"/>
      <c r="D27" s="153"/>
      <c r="E27" s="137" t="s">
        <v>126</v>
      </c>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P27" s="26"/>
      <c r="AQ27" s="26">
        <f>COUNTIF($F27:$AJ27,"1")</f>
        <v>0</v>
      </c>
      <c r="AR27" t="str">
        <f t="shared" si="0"/>
        <v/>
      </c>
    </row>
    <row r="28" spans="1:44">
      <c r="A28" s="151"/>
      <c r="B28" s="152"/>
      <c r="C28" s="152"/>
      <c r="D28" s="153"/>
      <c r="E28" s="53" t="s">
        <v>127</v>
      </c>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t="str">
        <f>IF(SUM(F28:AJ28)&gt;0,ROUNDDOWN(SUM(F28:AJ28),0),"")</f>
        <v/>
      </c>
      <c r="AP28" s="26">
        <f>ROUNDDOWN(SUM(F28:AJ28),0)</f>
        <v>0</v>
      </c>
      <c r="AQ28" s="26"/>
    </row>
    <row r="29" spans="1:44">
      <c r="A29" s="151"/>
      <c r="B29" s="152"/>
      <c r="C29" s="152"/>
      <c r="D29" s="153"/>
      <c r="E29" s="137" t="s">
        <v>126</v>
      </c>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P29" s="26"/>
      <c r="AQ29" s="26">
        <f>COUNTIF($F29:$AJ29,"1")</f>
        <v>0</v>
      </c>
      <c r="AR29" t="str">
        <f t="shared" si="0"/>
        <v/>
      </c>
    </row>
    <row r="30" spans="1:44">
      <c r="A30" s="151"/>
      <c r="B30" s="152"/>
      <c r="C30" s="152"/>
      <c r="D30" s="153"/>
      <c r="E30" s="53" t="s">
        <v>127</v>
      </c>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t="str">
        <f>IF(SUM(F30:AJ30)&gt;0,ROUNDDOWN(SUM(F30:AJ30),0),"")</f>
        <v/>
      </c>
      <c r="AP30" s="26">
        <f>ROUNDDOWN(SUM(F30:AJ30),0)</f>
        <v>0</v>
      </c>
      <c r="AQ30" s="26"/>
    </row>
    <row r="31" spans="1:44">
      <c r="A31" s="151"/>
      <c r="B31" s="152"/>
      <c r="C31" s="152"/>
      <c r="D31" s="153"/>
      <c r="E31" s="137" t="s">
        <v>126</v>
      </c>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P31" s="26"/>
      <c r="AQ31" s="26">
        <f>COUNTIF($F31:$AJ31,"1")</f>
        <v>0</v>
      </c>
      <c r="AR31" t="str">
        <f t="shared" si="0"/>
        <v/>
      </c>
    </row>
    <row r="32" spans="1:44">
      <c r="A32" s="151"/>
      <c r="B32" s="152"/>
      <c r="C32" s="152"/>
      <c r="D32" s="153"/>
      <c r="E32" s="53" t="s">
        <v>127</v>
      </c>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t="str">
        <f>IF(SUM(F32:AJ32)&gt;0,ROUNDDOWN(SUM(F32:AJ32),0),"")</f>
        <v/>
      </c>
      <c r="AP32" s="26">
        <f>ROUNDDOWN(SUM(F32:AJ32),0)</f>
        <v>0</v>
      </c>
      <c r="AQ32" s="26"/>
    </row>
    <row r="33" spans="1:44">
      <c r="A33" s="151"/>
      <c r="B33" s="152"/>
      <c r="C33" s="152"/>
      <c r="D33" s="153"/>
      <c r="E33" s="137" t="s">
        <v>126</v>
      </c>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P33" s="26"/>
      <c r="AQ33" s="26">
        <f>COUNTIF($F33:$AJ33,"1")</f>
        <v>0</v>
      </c>
      <c r="AR33" t="str">
        <f t="shared" si="0"/>
        <v/>
      </c>
    </row>
    <row r="34" spans="1:44">
      <c r="A34" s="151"/>
      <c r="B34" s="152"/>
      <c r="C34" s="152"/>
      <c r="D34" s="153"/>
      <c r="E34" s="53" t="s">
        <v>127</v>
      </c>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t="str">
        <f>IF(SUM(F34:AJ34)&gt;0,ROUNDDOWN(SUM(F34:AJ34),0),"")</f>
        <v/>
      </c>
      <c r="AP34" s="26">
        <f>ROUNDDOWN(SUM(F34:AJ34),0)</f>
        <v>0</v>
      </c>
      <c r="AQ34" s="26"/>
    </row>
    <row r="35" spans="1:44">
      <c r="A35" s="151"/>
      <c r="B35" s="152"/>
      <c r="C35" s="152"/>
      <c r="D35" s="153"/>
      <c r="E35" s="137" t="s">
        <v>126</v>
      </c>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P35" s="26"/>
      <c r="AQ35" s="26">
        <f>COUNTIF($F35:$AJ35,"1")</f>
        <v>0</v>
      </c>
      <c r="AR35" t="str">
        <f t="shared" si="0"/>
        <v/>
      </c>
    </row>
    <row r="36" spans="1:44">
      <c r="A36" s="151"/>
      <c r="B36" s="152"/>
      <c r="C36" s="152"/>
      <c r="D36" s="153"/>
      <c r="E36" s="53" t="s">
        <v>127</v>
      </c>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t="str">
        <f>IF(SUM(F36:AJ36)&gt;0,ROUNDDOWN(SUM(F36:AJ36),0),"")</f>
        <v/>
      </c>
      <c r="AP36" s="26">
        <f>ROUNDDOWN(SUM(F36:AJ36),0)</f>
        <v>0</v>
      </c>
      <c r="AQ36" s="26"/>
    </row>
    <row r="37" spans="1:44">
      <c r="A37" s="151"/>
      <c r="B37" s="152"/>
      <c r="C37" s="152"/>
      <c r="D37" s="153"/>
      <c r="E37" s="137" t="s">
        <v>126</v>
      </c>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P37" s="26"/>
      <c r="AQ37" s="26">
        <f>COUNTIF($F37:$AJ37,"1")</f>
        <v>0</v>
      </c>
      <c r="AR37" t="str">
        <f t="shared" si="0"/>
        <v/>
      </c>
    </row>
    <row r="38" spans="1:44" ht="30.75" customHeight="1">
      <c r="A38" s="167" t="s">
        <v>143</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P38" s="27">
        <f>SUM(AP8:AP37)</f>
        <v>0</v>
      </c>
      <c r="AQ38" s="27">
        <f>SUM(AQ8:AQ37)</f>
        <v>0</v>
      </c>
      <c r="AR38">
        <f>SUM(AR8:AR37)</f>
        <v>0</v>
      </c>
    </row>
  </sheetData>
  <sheetProtection sheet="1" objects="1" scenarios="1"/>
  <mergeCells count="35">
    <mergeCell ref="AB5:AC5"/>
    <mergeCell ref="A6:E6"/>
    <mergeCell ref="M1:N1"/>
    <mergeCell ref="O1:Q1"/>
    <mergeCell ref="M2:N2"/>
    <mergeCell ref="O2:Q2"/>
    <mergeCell ref="B1:G1"/>
    <mergeCell ref="B2:G2"/>
    <mergeCell ref="H1:J1"/>
    <mergeCell ref="H2:J2"/>
    <mergeCell ref="A22:D23"/>
    <mergeCell ref="A24:D25"/>
    <mergeCell ref="A26:D27"/>
    <mergeCell ref="A28:D29"/>
    <mergeCell ref="A38:AJ38"/>
    <mergeCell ref="A30:D31"/>
    <mergeCell ref="A34:D35"/>
    <mergeCell ref="A36:D37"/>
    <mergeCell ref="A32:D33"/>
    <mergeCell ref="AG1:AI1"/>
    <mergeCell ref="AG2:AI2"/>
    <mergeCell ref="S2:T2"/>
    <mergeCell ref="U2:Y2"/>
    <mergeCell ref="A20:D21"/>
    <mergeCell ref="A12:D13"/>
    <mergeCell ref="A14:D15"/>
    <mergeCell ref="A16:D17"/>
    <mergeCell ref="A18:D19"/>
    <mergeCell ref="A5:I5"/>
    <mergeCell ref="J5:W5"/>
    <mergeCell ref="X5:Y5"/>
    <mergeCell ref="Z5:AA5"/>
    <mergeCell ref="A7:E7"/>
    <mergeCell ref="A8:D9"/>
    <mergeCell ref="A10:D11"/>
  </mergeCells>
  <phoneticPr fontId="3"/>
  <conditionalFormatting sqref="F8:F9 AP8:AQ31 AP36:AQ38">
    <cfRule type="cellIs" dxfId="65" priority="81" stopIfTrue="1" operator="equal">
      <formula>"土"</formula>
    </cfRule>
    <cfRule type="cellIs" dxfId="64" priority="82" stopIfTrue="1" operator="equal">
      <formula>"日"</formula>
    </cfRule>
  </conditionalFormatting>
  <conditionalFormatting sqref="F7:AJ7">
    <cfRule type="cellIs" dxfId="63" priority="77" stopIfTrue="1" operator="equal">
      <formula>"土"</formula>
    </cfRule>
    <cfRule type="cellIs" dxfId="62" priority="78" stopIfTrue="1" operator="equal">
      <formula>"日"</formula>
    </cfRule>
  </conditionalFormatting>
  <conditionalFormatting sqref="AP34:AQ35">
    <cfRule type="cellIs" dxfId="61" priority="75" stopIfTrue="1" operator="equal">
      <formula>"土"</formula>
    </cfRule>
    <cfRule type="cellIs" dxfId="60" priority="76" stopIfTrue="1" operator="equal">
      <formula>"日"</formula>
    </cfRule>
  </conditionalFormatting>
  <conditionalFormatting sqref="AP32:AQ33">
    <cfRule type="cellIs" dxfId="59" priority="71" stopIfTrue="1" operator="equal">
      <formula>"土"</formula>
    </cfRule>
    <cfRule type="cellIs" dxfId="58" priority="72" stopIfTrue="1" operator="equal">
      <formula>"日"</formula>
    </cfRule>
  </conditionalFormatting>
  <conditionalFormatting sqref="F11">
    <cfRule type="cellIs" dxfId="57" priority="57" stopIfTrue="1" operator="equal">
      <formula>"土"</formula>
    </cfRule>
    <cfRule type="cellIs" dxfId="56" priority="58" stopIfTrue="1" operator="equal">
      <formula>"日"</formula>
    </cfRule>
  </conditionalFormatting>
  <conditionalFormatting sqref="F13">
    <cfRule type="cellIs" dxfId="55" priority="55" stopIfTrue="1" operator="equal">
      <formula>"土"</formula>
    </cfRule>
    <cfRule type="cellIs" dxfId="54" priority="56" stopIfTrue="1" operator="equal">
      <formula>"日"</formula>
    </cfRule>
  </conditionalFormatting>
  <conditionalFormatting sqref="F15">
    <cfRule type="cellIs" dxfId="53" priority="53" stopIfTrue="1" operator="equal">
      <formula>"土"</formula>
    </cfRule>
    <cfRule type="cellIs" dxfId="52" priority="54" stopIfTrue="1" operator="equal">
      <formula>"日"</formula>
    </cfRule>
  </conditionalFormatting>
  <conditionalFormatting sqref="F17">
    <cfRule type="cellIs" dxfId="51" priority="51" stopIfTrue="1" operator="equal">
      <formula>"土"</formula>
    </cfRule>
    <cfRule type="cellIs" dxfId="50" priority="52" stopIfTrue="1" operator="equal">
      <formula>"日"</formula>
    </cfRule>
  </conditionalFormatting>
  <conditionalFormatting sqref="F19">
    <cfRule type="cellIs" dxfId="49" priority="49" stopIfTrue="1" operator="equal">
      <formula>"土"</formula>
    </cfRule>
    <cfRule type="cellIs" dxfId="48" priority="50" stopIfTrue="1" operator="equal">
      <formula>"日"</formula>
    </cfRule>
  </conditionalFormatting>
  <conditionalFormatting sqref="F21">
    <cfRule type="cellIs" dxfId="47" priority="47" stopIfTrue="1" operator="equal">
      <formula>"土"</formula>
    </cfRule>
    <cfRule type="cellIs" dxfId="46" priority="48" stopIfTrue="1" operator="equal">
      <formula>"日"</formula>
    </cfRule>
  </conditionalFormatting>
  <conditionalFormatting sqref="F23">
    <cfRule type="cellIs" dxfId="45" priority="45" stopIfTrue="1" operator="equal">
      <formula>"土"</formula>
    </cfRule>
    <cfRule type="cellIs" dxfId="44" priority="46" stopIfTrue="1" operator="equal">
      <formula>"日"</formula>
    </cfRule>
  </conditionalFormatting>
  <conditionalFormatting sqref="F25">
    <cfRule type="cellIs" dxfId="43" priority="43" stopIfTrue="1" operator="equal">
      <formula>"土"</formula>
    </cfRule>
    <cfRule type="cellIs" dxfId="42" priority="44" stopIfTrue="1" operator="equal">
      <formula>"日"</formula>
    </cfRule>
  </conditionalFormatting>
  <conditionalFormatting sqref="F27">
    <cfRule type="cellIs" dxfId="41" priority="41" stopIfTrue="1" operator="equal">
      <formula>"土"</formula>
    </cfRule>
    <cfRule type="cellIs" dxfId="40" priority="42" stopIfTrue="1" operator="equal">
      <formula>"日"</formula>
    </cfRule>
  </conditionalFormatting>
  <conditionalFormatting sqref="F29">
    <cfRule type="cellIs" dxfId="39" priority="39" stopIfTrue="1" operator="equal">
      <formula>"土"</formula>
    </cfRule>
    <cfRule type="cellIs" dxfId="38" priority="40" stopIfTrue="1" operator="equal">
      <formula>"日"</formula>
    </cfRule>
  </conditionalFormatting>
  <conditionalFormatting sqref="F31">
    <cfRule type="cellIs" dxfId="37" priority="37" stopIfTrue="1" operator="equal">
      <formula>"土"</formula>
    </cfRule>
    <cfRule type="cellIs" dxfId="36" priority="38" stopIfTrue="1" operator="equal">
      <formula>"日"</formula>
    </cfRule>
  </conditionalFormatting>
  <conditionalFormatting sqref="F33">
    <cfRule type="cellIs" dxfId="35" priority="35" stopIfTrue="1" operator="equal">
      <formula>"土"</formula>
    </cfRule>
    <cfRule type="cellIs" dxfId="34" priority="36" stopIfTrue="1" operator="equal">
      <formula>"日"</formula>
    </cfRule>
  </conditionalFormatting>
  <conditionalFormatting sqref="F35">
    <cfRule type="cellIs" dxfId="33" priority="33" stopIfTrue="1" operator="equal">
      <formula>"土"</formula>
    </cfRule>
    <cfRule type="cellIs" dxfId="32" priority="34" stopIfTrue="1" operator="equal">
      <formula>"日"</formula>
    </cfRule>
  </conditionalFormatting>
  <conditionalFormatting sqref="F37">
    <cfRule type="cellIs" dxfId="31" priority="31" stopIfTrue="1" operator="equal">
      <formula>"土"</formula>
    </cfRule>
    <cfRule type="cellIs" dxfId="30" priority="32" stopIfTrue="1" operator="equal">
      <formula>"日"</formula>
    </cfRule>
  </conditionalFormatting>
  <conditionalFormatting sqref="F10">
    <cfRule type="cellIs" dxfId="29" priority="29" stopIfTrue="1" operator="equal">
      <formula>"土"</formula>
    </cfRule>
    <cfRule type="cellIs" dxfId="28" priority="30" stopIfTrue="1" operator="equal">
      <formula>"日"</formula>
    </cfRule>
  </conditionalFormatting>
  <conditionalFormatting sqref="F12">
    <cfRule type="cellIs" dxfId="27" priority="27" stopIfTrue="1" operator="equal">
      <formula>"土"</formula>
    </cfRule>
    <cfRule type="cellIs" dxfId="26" priority="28" stopIfTrue="1" operator="equal">
      <formula>"日"</formula>
    </cfRule>
  </conditionalFormatting>
  <conditionalFormatting sqref="F14">
    <cfRule type="cellIs" dxfId="25" priority="25" stopIfTrue="1" operator="equal">
      <formula>"土"</formula>
    </cfRule>
    <cfRule type="cellIs" dxfId="24" priority="26" stopIfTrue="1" operator="equal">
      <formula>"日"</formula>
    </cfRule>
  </conditionalFormatting>
  <conditionalFormatting sqref="F16">
    <cfRule type="cellIs" dxfId="23" priority="23" stopIfTrue="1" operator="equal">
      <formula>"土"</formula>
    </cfRule>
    <cfRule type="cellIs" dxfId="22" priority="24" stopIfTrue="1" operator="equal">
      <formula>"日"</formula>
    </cfRule>
  </conditionalFormatting>
  <conditionalFormatting sqref="F18">
    <cfRule type="cellIs" dxfId="21" priority="21" stopIfTrue="1" operator="equal">
      <formula>"土"</formula>
    </cfRule>
    <cfRule type="cellIs" dxfId="20" priority="22" stopIfTrue="1" operator="equal">
      <formula>"日"</formula>
    </cfRule>
  </conditionalFormatting>
  <conditionalFormatting sqref="F20">
    <cfRule type="cellIs" dxfId="19" priority="19" stopIfTrue="1" operator="equal">
      <formula>"土"</formula>
    </cfRule>
    <cfRule type="cellIs" dxfId="18" priority="20" stopIfTrue="1" operator="equal">
      <formula>"日"</formula>
    </cfRule>
  </conditionalFormatting>
  <conditionalFormatting sqref="F22">
    <cfRule type="cellIs" dxfId="17" priority="17" stopIfTrue="1" operator="equal">
      <formula>"土"</formula>
    </cfRule>
    <cfRule type="cellIs" dxfId="16" priority="18" stopIfTrue="1" operator="equal">
      <formula>"日"</formula>
    </cfRule>
  </conditionalFormatting>
  <conditionalFormatting sqref="F24">
    <cfRule type="cellIs" dxfId="15" priority="15" stopIfTrue="1" operator="equal">
      <formula>"土"</formula>
    </cfRule>
    <cfRule type="cellIs" dxfId="14" priority="16" stopIfTrue="1" operator="equal">
      <formula>"日"</formula>
    </cfRule>
  </conditionalFormatting>
  <conditionalFormatting sqref="F26">
    <cfRule type="cellIs" dxfId="13" priority="13" stopIfTrue="1" operator="equal">
      <formula>"土"</formula>
    </cfRule>
    <cfRule type="cellIs" dxfId="12" priority="14" stopIfTrue="1" operator="equal">
      <formula>"日"</formula>
    </cfRule>
  </conditionalFormatting>
  <conditionalFormatting sqref="F28">
    <cfRule type="cellIs" dxfId="11" priority="11" stopIfTrue="1" operator="equal">
      <formula>"土"</formula>
    </cfRule>
    <cfRule type="cellIs" dxfId="10" priority="12" stopIfTrue="1" operator="equal">
      <formula>"日"</formula>
    </cfRule>
  </conditionalFormatting>
  <conditionalFormatting sqref="F30">
    <cfRule type="cellIs" dxfId="9" priority="9" stopIfTrue="1" operator="equal">
      <formula>"土"</formula>
    </cfRule>
    <cfRule type="cellIs" dxfId="8" priority="10" stopIfTrue="1" operator="equal">
      <formula>"日"</formula>
    </cfRule>
  </conditionalFormatting>
  <conditionalFormatting sqref="F32">
    <cfRule type="cellIs" dxfId="7" priority="7" stopIfTrue="1" operator="equal">
      <formula>"土"</formula>
    </cfRule>
    <cfRule type="cellIs" dxfId="6" priority="8" stopIfTrue="1" operator="equal">
      <formula>"日"</formula>
    </cfRule>
  </conditionalFormatting>
  <conditionalFormatting sqref="F34">
    <cfRule type="cellIs" dxfId="5" priority="5" stopIfTrue="1" operator="equal">
      <formula>"土"</formula>
    </cfRule>
    <cfRule type="cellIs" dxfId="4" priority="6" stopIfTrue="1" operator="equal">
      <formula>"日"</formula>
    </cfRule>
  </conditionalFormatting>
  <conditionalFormatting sqref="F36">
    <cfRule type="cellIs" dxfId="3" priority="3" stopIfTrue="1" operator="equal">
      <formula>"土"</formula>
    </cfRule>
    <cfRule type="cellIs" dxfId="2" priority="4" stopIfTrue="1" operator="equal">
      <formula>"日"</formula>
    </cfRule>
  </conditionalFormatting>
  <conditionalFormatting sqref="G8:AJ9">
    <cfRule type="cellIs" dxfId="1" priority="1" stopIfTrue="1" operator="equal">
      <formula>"土"</formula>
    </cfRule>
    <cfRule type="cellIs" dxfId="0" priority="2" stopIfTrue="1" operator="equal">
      <formula>"日"</formula>
    </cfRule>
  </conditionalFormatting>
  <dataValidations count="4">
    <dataValidation type="list" allowBlank="1" showInputMessage="1" showErrorMessage="1" sqref="AB5:AC5 JX5:JY5 TT5:TU5 ADP5:ADQ5 ANL5:ANM5 AXH5:AXI5 BHD5:BHE5 BQZ5:BRA5 CAV5:CAW5 CKR5:CKS5 CUN5:CUO5 DEJ5:DEK5 DOF5:DOG5 DYB5:DYC5 EHX5:EHY5 ERT5:ERU5 FBP5:FBQ5 FLL5:FLM5 FVH5:FVI5 GFD5:GFE5 GOZ5:GPA5 GYV5:GYW5 HIR5:HIS5 HSN5:HSO5 ICJ5:ICK5 IMF5:IMG5 IWB5:IWC5 JFX5:JFY5 JPT5:JPU5 JZP5:JZQ5 KJL5:KJM5 KTH5:KTI5 LDD5:LDE5 LMZ5:LNA5 LWV5:LWW5 MGR5:MGS5 MQN5:MQO5 NAJ5:NAK5 NKF5:NKG5 NUB5:NUC5 ODX5:ODY5 ONT5:ONU5 OXP5:OXQ5 PHL5:PHM5 PRH5:PRI5 QBD5:QBE5 QKZ5:QLA5 QUV5:QUW5 RER5:RES5 RON5:ROO5 RYJ5:RYK5 SIF5:SIG5 SSB5:SSC5 TBX5:TBY5 TLT5:TLU5 TVP5:TVQ5 UFL5:UFM5 UPH5:UPI5 UZD5:UZE5 VIZ5:VJA5 VSV5:VSW5 WCR5:WCS5 WMN5:WMO5 WWJ5:WWK5 AB65543:AC65543 JX65543:JY65543 TT65543:TU65543 ADP65543:ADQ65543 ANL65543:ANM65543 AXH65543:AXI65543 BHD65543:BHE65543 BQZ65543:BRA65543 CAV65543:CAW65543 CKR65543:CKS65543 CUN65543:CUO65543 DEJ65543:DEK65543 DOF65543:DOG65543 DYB65543:DYC65543 EHX65543:EHY65543 ERT65543:ERU65543 FBP65543:FBQ65543 FLL65543:FLM65543 FVH65543:FVI65543 GFD65543:GFE65543 GOZ65543:GPA65543 GYV65543:GYW65543 HIR65543:HIS65543 HSN65543:HSO65543 ICJ65543:ICK65543 IMF65543:IMG65543 IWB65543:IWC65543 JFX65543:JFY65543 JPT65543:JPU65543 JZP65543:JZQ65543 KJL65543:KJM65543 KTH65543:KTI65543 LDD65543:LDE65543 LMZ65543:LNA65543 LWV65543:LWW65543 MGR65543:MGS65543 MQN65543:MQO65543 NAJ65543:NAK65543 NKF65543:NKG65543 NUB65543:NUC65543 ODX65543:ODY65543 ONT65543:ONU65543 OXP65543:OXQ65543 PHL65543:PHM65543 PRH65543:PRI65543 QBD65543:QBE65543 QKZ65543:QLA65543 QUV65543:QUW65543 RER65543:RES65543 RON65543:ROO65543 RYJ65543:RYK65543 SIF65543:SIG65543 SSB65543:SSC65543 TBX65543:TBY65543 TLT65543:TLU65543 TVP65543:TVQ65543 UFL65543:UFM65543 UPH65543:UPI65543 UZD65543:UZE65543 VIZ65543:VJA65543 VSV65543:VSW65543 WCR65543:WCS65543 WMN65543:WMO65543 WWJ65543:WWK65543 AB131079:AC131079 JX131079:JY131079 TT131079:TU131079 ADP131079:ADQ131079 ANL131079:ANM131079 AXH131079:AXI131079 BHD131079:BHE131079 BQZ131079:BRA131079 CAV131079:CAW131079 CKR131079:CKS131079 CUN131079:CUO131079 DEJ131079:DEK131079 DOF131079:DOG131079 DYB131079:DYC131079 EHX131079:EHY131079 ERT131079:ERU131079 FBP131079:FBQ131079 FLL131079:FLM131079 FVH131079:FVI131079 GFD131079:GFE131079 GOZ131079:GPA131079 GYV131079:GYW131079 HIR131079:HIS131079 HSN131079:HSO131079 ICJ131079:ICK131079 IMF131079:IMG131079 IWB131079:IWC131079 JFX131079:JFY131079 JPT131079:JPU131079 JZP131079:JZQ131079 KJL131079:KJM131079 KTH131079:KTI131079 LDD131079:LDE131079 LMZ131079:LNA131079 LWV131079:LWW131079 MGR131079:MGS131079 MQN131079:MQO131079 NAJ131079:NAK131079 NKF131079:NKG131079 NUB131079:NUC131079 ODX131079:ODY131079 ONT131079:ONU131079 OXP131079:OXQ131079 PHL131079:PHM131079 PRH131079:PRI131079 QBD131079:QBE131079 QKZ131079:QLA131079 QUV131079:QUW131079 RER131079:RES131079 RON131079:ROO131079 RYJ131079:RYK131079 SIF131079:SIG131079 SSB131079:SSC131079 TBX131079:TBY131079 TLT131079:TLU131079 TVP131079:TVQ131079 UFL131079:UFM131079 UPH131079:UPI131079 UZD131079:UZE131079 VIZ131079:VJA131079 VSV131079:VSW131079 WCR131079:WCS131079 WMN131079:WMO131079 WWJ131079:WWK131079 AB196615:AC196615 JX196615:JY196615 TT196615:TU196615 ADP196615:ADQ196615 ANL196615:ANM196615 AXH196615:AXI196615 BHD196615:BHE196615 BQZ196615:BRA196615 CAV196615:CAW196615 CKR196615:CKS196615 CUN196615:CUO196615 DEJ196615:DEK196615 DOF196615:DOG196615 DYB196615:DYC196615 EHX196615:EHY196615 ERT196615:ERU196615 FBP196615:FBQ196615 FLL196615:FLM196615 FVH196615:FVI196615 GFD196615:GFE196615 GOZ196615:GPA196615 GYV196615:GYW196615 HIR196615:HIS196615 HSN196615:HSO196615 ICJ196615:ICK196615 IMF196615:IMG196615 IWB196615:IWC196615 JFX196615:JFY196615 JPT196615:JPU196615 JZP196615:JZQ196615 KJL196615:KJM196615 KTH196615:KTI196615 LDD196615:LDE196615 LMZ196615:LNA196615 LWV196615:LWW196615 MGR196615:MGS196615 MQN196615:MQO196615 NAJ196615:NAK196615 NKF196615:NKG196615 NUB196615:NUC196615 ODX196615:ODY196615 ONT196615:ONU196615 OXP196615:OXQ196615 PHL196615:PHM196615 PRH196615:PRI196615 QBD196615:QBE196615 QKZ196615:QLA196615 QUV196615:QUW196615 RER196615:RES196615 RON196615:ROO196615 RYJ196615:RYK196615 SIF196615:SIG196615 SSB196615:SSC196615 TBX196615:TBY196615 TLT196615:TLU196615 TVP196615:TVQ196615 UFL196615:UFM196615 UPH196615:UPI196615 UZD196615:UZE196615 VIZ196615:VJA196615 VSV196615:VSW196615 WCR196615:WCS196615 WMN196615:WMO196615 WWJ196615:WWK196615 AB262151:AC262151 JX262151:JY262151 TT262151:TU262151 ADP262151:ADQ262151 ANL262151:ANM262151 AXH262151:AXI262151 BHD262151:BHE262151 BQZ262151:BRA262151 CAV262151:CAW262151 CKR262151:CKS262151 CUN262151:CUO262151 DEJ262151:DEK262151 DOF262151:DOG262151 DYB262151:DYC262151 EHX262151:EHY262151 ERT262151:ERU262151 FBP262151:FBQ262151 FLL262151:FLM262151 FVH262151:FVI262151 GFD262151:GFE262151 GOZ262151:GPA262151 GYV262151:GYW262151 HIR262151:HIS262151 HSN262151:HSO262151 ICJ262151:ICK262151 IMF262151:IMG262151 IWB262151:IWC262151 JFX262151:JFY262151 JPT262151:JPU262151 JZP262151:JZQ262151 KJL262151:KJM262151 KTH262151:KTI262151 LDD262151:LDE262151 LMZ262151:LNA262151 LWV262151:LWW262151 MGR262151:MGS262151 MQN262151:MQO262151 NAJ262151:NAK262151 NKF262151:NKG262151 NUB262151:NUC262151 ODX262151:ODY262151 ONT262151:ONU262151 OXP262151:OXQ262151 PHL262151:PHM262151 PRH262151:PRI262151 QBD262151:QBE262151 QKZ262151:QLA262151 QUV262151:QUW262151 RER262151:RES262151 RON262151:ROO262151 RYJ262151:RYK262151 SIF262151:SIG262151 SSB262151:SSC262151 TBX262151:TBY262151 TLT262151:TLU262151 TVP262151:TVQ262151 UFL262151:UFM262151 UPH262151:UPI262151 UZD262151:UZE262151 VIZ262151:VJA262151 VSV262151:VSW262151 WCR262151:WCS262151 WMN262151:WMO262151 WWJ262151:WWK262151 AB327687:AC327687 JX327687:JY327687 TT327687:TU327687 ADP327687:ADQ327687 ANL327687:ANM327687 AXH327687:AXI327687 BHD327687:BHE327687 BQZ327687:BRA327687 CAV327687:CAW327687 CKR327687:CKS327687 CUN327687:CUO327687 DEJ327687:DEK327687 DOF327687:DOG327687 DYB327687:DYC327687 EHX327687:EHY327687 ERT327687:ERU327687 FBP327687:FBQ327687 FLL327687:FLM327687 FVH327687:FVI327687 GFD327687:GFE327687 GOZ327687:GPA327687 GYV327687:GYW327687 HIR327687:HIS327687 HSN327687:HSO327687 ICJ327687:ICK327687 IMF327687:IMG327687 IWB327687:IWC327687 JFX327687:JFY327687 JPT327687:JPU327687 JZP327687:JZQ327687 KJL327687:KJM327687 KTH327687:KTI327687 LDD327687:LDE327687 LMZ327687:LNA327687 LWV327687:LWW327687 MGR327687:MGS327687 MQN327687:MQO327687 NAJ327687:NAK327687 NKF327687:NKG327687 NUB327687:NUC327687 ODX327687:ODY327687 ONT327687:ONU327687 OXP327687:OXQ327687 PHL327687:PHM327687 PRH327687:PRI327687 QBD327687:QBE327687 QKZ327687:QLA327687 QUV327687:QUW327687 RER327687:RES327687 RON327687:ROO327687 RYJ327687:RYK327687 SIF327687:SIG327687 SSB327687:SSC327687 TBX327687:TBY327687 TLT327687:TLU327687 TVP327687:TVQ327687 UFL327687:UFM327687 UPH327687:UPI327687 UZD327687:UZE327687 VIZ327687:VJA327687 VSV327687:VSW327687 WCR327687:WCS327687 WMN327687:WMO327687 WWJ327687:WWK327687 AB393223:AC393223 JX393223:JY393223 TT393223:TU393223 ADP393223:ADQ393223 ANL393223:ANM393223 AXH393223:AXI393223 BHD393223:BHE393223 BQZ393223:BRA393223 CAV393223:CAW393223 CKR393223:CKS393223 CUN393223:CUO393223 DEJ393223:DEK393223 DOF393223:DOG393223 DYB393223:DYC393223 EHX393223:EHY393223 ERT393223:ERU393223 FBP393223:FBQ393223 FLL393223:FLM393223 FVH393223:FVI393223 GFD393223:GFE393223 GOZ393223:GPA393223 GYV393223:GYW393223 HIR393223:HIS393223 HSN393223:HSO393223 ICJ393223:ICK393223 IMF393223:IMG393223 IWB393223:IWC393223 JFX393223:JFY393223 JPT393223:JPU393223 JZP393223:JZQ393223 KJL393223:KJM393223 KTH393223:KTI393223 LDD393223:LDE393223 LMZ393223:LNA393223 LWV393223:LWW393223 MGR393223:MGS393223 MQN393223:MQO393223 NAJ393223:NAK393223 NKF393223:NKG393223 NUB393223:NUC393223 ODX393223:ODY393223 ONT393223:ONU393223 OXP393223:OXQ393223 PHL393223:PHM393223 PRH393223:PRI393223 QBD393223:QBE393223 QKZ393223:QLA393223 QUV393223:QUW393223 RER393223:RES393223 RON393223:ROO393223 RYJ393223:RYK393223 SIF393223:SIG393223 SSB393223:SSC393223 TBX393223:TBY393223 TLT393223:TLU393223 TVP393223:TVQ393223 UFL393223:UFM393223 UPH393223:UPI393223 UZD393223:UZE393223 VIZ393223:VJA393223 VSV393223:VSW393223 WCR393223:WCS393223 WMN393223:WMO393223 WWJ393223:WWK393223 AB458759:AC458759 JX458759:JY458759 TT458759:TU458759 ADP458759:ADQ458759 ANL458759:ANM458759 AXH458759:AXI458759 BHD458759:BHE458759 BQZ458759:BRA458759 CAV458759:CAW458759 CKR458759:CKS458759 CUN458759:CUO458759 DEJ458759:DEK458759 DOF458759:DOG458759 DYB458759:DYC458759 EHX458759:EHY458759 ERT458759:ERU458759 FBP458759:FBQ458759 FLL458759:FLM458759 FVH458759:FVI458759 GFD458759:GFE458759 GOZ458759:GPA458759 GYV458759:GYW458759 HIR458759:HIS458759 HSN458759:HSO458759 ICJ458759:ICK458759 IMF458759:IMG458759 IWB458759:IWC458759 JFX458759:JFY458759 JPT458759:JPU458759 JZP458759:JZQ458759 KJL458759:KJM458759 KTH458759:KTI458759 LDD458759:LDE458759 LMZ458759:LNA458759 LWV458759:LWW458759 MGR458759:MGS458759 MQN458759:MQO458759 NAJ458759:NAK458759 NKF458759:NKG458759 NUB458759:NUC458759 ODX458759:ODY458759 ONT458759:ONU458759 OXP458759:OXQ458759 PHL458759:PHM458759 PRH458759:PRI458759 QBD458759:QBE458759 QKZ458759:QLA458759 QUV458759:QUW458759 RER458759:RES458759 RON458759:ROO458759 RYJ458759:RYK458759 SIF458759:SIG458759 SSB458759:SSC458759 TBX458759:TBY458759 TLT458759:TLU458759 TVP458759:TVQ458759 UFL458759:UFM458759 UPH458759:UPI458759 UZD458759:UZE458759 VIZ458759:VJA458759 VSV458759:VSW458759 WCR458759:WCS458759 WMN458759:WMO458759 WWJ458759:WWK458759 AB524295:AC524295 JX524295:JY524295 TT524295:TU524295 ADP524295:ADQ524295 ANL524295:ANM524295 AXH524295:AXI524295 BHD524295:BHE524295 BQZ524295:BRA524295 CAV524295:CAW524295 CKR524295:CKS524295 CUN524295:CUO524295 DEJ524295:DEK524295 DOF524295:DOG524295 DYB524295:DYC524295 EHX524295:EHY524295 ERT524295:ERU524295 FBP524295:FBQ524295 FLL524295:FLM524295 FVH524295:FVI524295 GFD524295:GFE524295 GOZ524295:GPA524295 GYV524295:GYW524295 HIR524295:HIS524295 HSN524295:HSO524295 ICJ524295:ICK524295 IMF524295:IMG524295 IWB524295:IWC524295 JFX524295:JFY524295 JPT524295:JPU524295 JZP524295:JZQ524295 KJL524295:KJM524295 KTH524295:KTI524295 LDD524295:LDE524295 LMZ524295:LNA524295 LWV524295:LWW524295 MGR524295:MGS524295 MQN524295:MQO524295 NAJ524295:NAK524295 NKF524295:NKG524295 NUB524295:NUC524295 ODX524295:ODY524295 ONT524295:ONU524295 OXP524295:OXQ524295 PHL524295:PHM524295 PRH524295:PRI524295 QBD524295:QBE524295 QKZ524295:QLA524295 QUV524295:QUW524295 RER524295:RES524295 RON524295:ROO524295 RYJ524295:RYK524295 SIF524295:SIG524295 SSB524295:SSC524295 TBX524295:TBY524295 TLT524295:TLU524295 TVP524295:TVQ524295 UFL524295:UFM524295 UPH524295:UPI524295 UZD524295:UZE524295 VIZ524295:VJA524295 VSV524295:VSW524295 WCR524295:WCS524295 WMN524295:WMO524295 WWJ524295:WWK524295 AB589831:AC589831 JX589831:JY589831 TT589831:TU589831 ADP589831:ADQ589831 ANL589831:ANM589831 AXH589831:AXI589831 BHD589831:BHE589831 BQZ589831:BRA589831 CAV589831:CAW589831 CKR589831:CKS589831 CUN589831:CUO589831 DEJ589831:DEK589831 DOF589831:DOG589831 DYB589831:DYC589831 EHX589831:EHY589831 ERT589831:ERU589831 FBP589831:FBQ589831 FLL589831:FLM589831 FVH589831:FVI589831 GFD589831:GFE589831 GOZ589831:GPA589831 GYV589831:GYW589831 HIR589831:HIS589831 HSN589831:HSO589831 ICJ589831:ICK589831 IMF589831:IMG589831 IWB589831:IWC589831 JFX589831:JFY589831 JPT589831:JPU589831 JZP589831:JZQ589831 KJL589831:KJM589831 KTH589831:KTI589831 LDD589831:LDE589831 LMZ589831:LNA589831 LWV589831:LWW589831 MGR589831:MGS589831 MQN589831:MQO589831 NAJ589831:NAK589831 NKF589831:NKG589831 NUB589831:NUC589831 ODX589831:ODY589831 ONT589831:ONU589831 OXP589831:OXQ589831 PHL589831:PHM589831 PRH589831:PRI589831 QBD589831:QBE589831 QKZ589831:QLA589831 QUV589831:QUW589831 RER589831:RES589831 RON589831:ROO589831 RYJ589831:RYK589831 SIF589831:SIG589831 SSB589831:SSC589831 TBX589831:TBY589831 TLT589831:TLU589831 TVP589831:TVQ589831 UFL589831:UFM589831 UPH589831:UPI589831 UZD589831:UZE589831 VIZ589831:VJA589831 VSV589831:VSW589831 WCR589831:WCS589831 WMN589831:WMO589831 WWJ589831:WWK589831 AB655367:AC655367 JX655367:JY655367 TT655367:TU655367 ADP655367:ADQ655367 ANL655367:ANM655367 AXH655367:AXI655367 BHD655367:BHE655367 BQZ655367:BRA655367 CAV655367:CAW655367 CKR655367:CKS655367 CUN655367:CUO655367 DEJ655367:DEK655367 DOF655367:DOG655367 DYB655367:DYC655367 EHX655367:EHY655367 ERT655367:ERU655367 FBP655367:FBQ655367 FLL655367:FLM655367 FVH655367:FVI655367 GFD655367:GFE655367 GOZ655367:GPA655367 GYV655367:GYW655367 HIR655367:HIS655367 HSN655367:HSO655367 ICJ655367:ICK655367 IMF655367:IMG655367 IWB655367:IWC655367 JFX655367:JFY655367 JPT655367:JPU655367 JZP655367:JZQ655367 KJL655367:KJM655367 KTH655367:KTI655367 LDD655367:LDE655367 LMZ655367:LNA655367 LWV655367:LWW655367 MGR655367:MGS655367 MQN655367:MQO655367 NAJ655367:NAK655367 NKF655367:NKG655367 NUB655367:NUC655367 ODX655367:ODY655367 ONT655367:ONU655367 OXP655367:OXQ655367 PHL655367:PHM655367 PRH655367:PRI655367 QBD655367:QBE655367 QKZ655367:QLA655367 QUV655367:QUW655367 RER655367:RES655367 RON655367:ROO655367 RYJ655367:RYK655367 SIF655367:SIG655367 SSB655367:SSC655367 TBX655367:TBY655367 TLT655367:TLU655367 TVP655367:TVQ655367 UFL655367:UFM655367 UPH655367:UPI655367 UZD655367:UZE655367 VIZ655367:VJA655367 VSV655367:VSW655367 WCR655367:WCS655367 WMN655367:WMO655367 WWJ655367:WWK655367 AB720903:AC720903 JX720903:JY720903 TT720903:TU720903 ADP720903:ADQ720903 ANL720903:ANM720903 AXH720903:AXI720903 BHD720903:BHE720903 BQZ720903:BRA720903 CAV720903:CAW720903 CKR720903:CKS720903 CUN720903:CUO720903 DEJ720903:DEK720903 DOF720903:DOG720903 DYB720903:DYC720903 EHX720903:EHY720903 ERT720903:ERU720903 FBP720903:FBQ720903 FLL720903:FLM720903 FVH720903:FVI720903 GFD720903:GFE720903 GOZ720903:GPA720903 GYV720903:GYW720903 HIR720903:HIS720903 HSN720903:HSO720903 ICJ720903:ICK720903 IMF720903:IMG720903 IWB720903:IWC720903 JFX720903:JFY720903 JPT720903:JPU720903 JZP720903:JZQ720903 KJL720903:KJM720903 KTH720903:KTI720903 LDD720903:LDE720903 LMZ720903:LNA720903 LWV720903:LWW720903 MGR720903:MGS720903 MQN720903:MQO720903 NAJ720903:NAK720903 NKF720903:NKG720903 NUB720903:NUC720903 ODX720903:ODY720903 ONT720903:ONU720903 OXP720903:OXQ720903 PHL720903:PHM720903 PRH720903:PRI720903 QBD720903:QBE720903 QKZ720903:QLA720903 QUV720903:QUW720903 RER720903:RES720903 RON720903:ROO720903 RYJ720903:RYK720903 SIF720903:SIG720903 SSB720903:SSC720903 TBX720903:TBY720903 TLT720903:TLU720903 TVP720903:TVQ720903 UFL720903:UFM720903 UPH720903:UPI720903 UZD720903:UZE720903 VIZ720903:VJA720903 VSV720903:VSW720903 WCR720903:WCS720903 WMN720903:WMO720903 WWJ720903:WWK720903 AB786439:AC786439 JX786439:JY786439 TT786439:TU786439 ADP786439:ADQ786439 ANL786439:ANM786439 AXH786439:AXI786439 BHD786439:BHE786439 BQZ786439:BRA786439 CAV786439:CAW786439 CKR786439:CKS786439 CUN786439:CUO786439 DEJ786439:DEK786439 DOF786439:DOG786439 DYB786439:DYC786439 EHX786439:EHY786439 ERT786439:ERU786439 FBP786439:FBQ786439 FLL786439:FLM786439 FVH786439:FVI786439 GFD786439:GFE786439 GOZ786439:GPA786439 GYV786439:GYW786439 HIR786439:HIS786439 HSN786439:HSO786439 ICJ786439:ICK786439 IMF786439:IMG786439 IWB786439:IWC786439 JFX786439:JFY786439 JPT786439:JPU786439 JZP786439:JZQ786439 KJL786439:KJM786439 KTH786439:KTI786439 LDD786439:LDE786439 LMZ786439:LNA786439 LWV786439:LWW786439 MGR786439:MGS786439 MQN786439:MQO786439 NAJ786439:NAK786439 NKF786439:NKG786439 NUB786439:NUC786439 ODX786439:ODY786439 ONT786439:ONU786439 OXP786439:OXQ786439 PHL786439:PHM786439 PRH786439:PRI786439 QBD786439:QBE786439 QKZ786439:QLA786439 QUV786439:QUW786439 RER786439:RES786439 RON786439:ROO786439 RYJ786439:RYK786439 SIF786439:SIG786439 SSB786439:SSC786439 TBX786439:TBY786439 TLT786439:TLU786439 TVP786439:TVQ786439 UFL786439:UFM786439 UPH786439:UPI786439 UZD786439:UZE786439 VIZ786439:VJA786439 VSV786439:VSW786439 WCR786439:WCS786439 WMN786439:WMO786439 WWJ786439:WWK786439 AB851975:AC851975 JX851975:JY851975 TT851975:TU851975 ADP851975:ADQ851975 ANL851975:ANM851975 AXH851975:AXI851975 BHD851975:BHE851975 BQZ851975:BRA851975 CAV851975:CAW851975 CKR851975:CKS851975 CUN851975:CUO851975 DEJ851975:DEK851975 DOF851975:DOG851975 DYB851975:DYC851975 EHX851975:EHY851975 ERT851975:ERU851975 FBP851975:FBQ851975 FLL851975:FLM851975 FVH851975:FVI851975 GFD851975:GFE851975 GOZ851975:GPA851975 GYV851975:GYW851975 HIR851975:HIS851975 HSN851975:HSO851975 ICJ851975:ICK851975 IMF851975:IMG851975 IWB851975:IWC851975 JFX851975:JFY851975 JPT851975:JPU851975 JZP851975:JZQ851975 KJL851975:KJM851975 KTH851975:KTI851975 LDD851975:LDE851975 LMZ851975:LNA851975 LWV851975:LWW851975 MGR851975:MGS851975 MQN851975:MQO851975 NAJ851975:NAK851975 NKF851975:NKG851975 NUB851975:NUC851975 ODX851975:ODY851975 ONT851975:ONU851975 OXP851975:OXQ851975 PHL851975:PHM851975 PRH851975:PRI851975 QBD851975:QBE851975 QKZ851975:QLA851975 QUV851975:QUW851975 RER851975:RES851975 RON851975:ROO851975 RYJ851975:RYK851975 SIF851975:SIG851975 SSB851975:SSC851975 TBX851975:TBY851975 TLT851975:TLU851975 TVP851975:TVQ851975 UFL851975:UFM851975 UPH851975:UPI851975 UZD851975:UZE851975 VIZ851975:VJA851975 VSV851975:VSW851975 WCR851975:WCS851975 WMN851975:WMO851975 WWJ851975:WWK851975 AB917511:AC917511 JX917511:JY917511 TT917511:TU917511 ADP917511:ADQ917511 ANL917511:ANM917511 AXH917511:AXI917511 BHD917511:BHE917511 BQZ917511:BRA917511 CAV917511:CAW917511 CKR917511:CKS917511 CUN917511:CUO917511 DEJ917511:DEK917511 DOF917511:DOG917511 DYB917511:DYC917511 EHX917511:EHY917511 ERT917511:ERU917511 FBP917511:FBQ917511 FLL917511:FLM917511 FVH917511:FVI917511 GFD917511:GFE917511 GOZ917511:GPA917511 GYV917511:GYW917511 HIR917511:HIS917511 HSN917511:HSO917511 ICJ917511:ICK917511 IMF917511:IMG917511 IWB917511:IWC917511 JFX917511:JFY917511 JPT917511:JPU917511 JZP917511:JZQ917511 KJL917511:KJM917511 KTH917511:KTI917511 LDD917511:LDE917511 LMZ917511:LNA917511 LWV917511:LWW917511 MGR917511:MGS917511 MQN917511:MQO917511 NAJ917511:NAK917511 NKF917511:NKG917511 NUB917511:NUC917511 ODX917511:ODY917511 ONT917511:ONU917511 OXP917511:OXQ917511 PHL917511:PHM917511 PRH917511:PRI917511 QBD917511:QBE917511 QKZ917511:QLA917511 QUV917511:QUW917511 RER917511:RES917511 RON917511:ROO917511 RYJ917511:RYK917511 SIF917511:SIG917511 SSB917511:SSC917511 TBX917511:TBY917511 TLT917511:TLU917511 TVP917511:TVQ917511 UFL917511:UFM917511 UPH917511:UPI917511 UZD917511:UZE917511 VIZ917511:VJA917511 VSV917511:VSW917511 WCR917511:WCS917511 WMN917511:WMO917511 WWJ917511:WWK917511 AB983047:AC983047 JX983047:JY983047 TT983047:TU983047 ADP983047:ADQ983047 ANL983047:ANM983047 AXH983047:AXI983047 BHD983047:BHE983047 BQZ983047:BRA983047 CAV983047:CAW983047 CKR983047:CKS983047 CUN983047:CUO983047 DEJ983047:DEK983047 DOF983047:DOG983047 DYB983047:DYC983047 EHX983047:EHY983047 ERT983047:ERU983047 FBP983047:FBQ983047 FLL983047:FLM983047 FVH983047:FVI983047 GFD983047:GFE983047 GOZ983047:GPA983047 GYV983047:GYW983047 HIR983047:HIS983047 HSN983047:HSO983047 ICJ983047:ICK983047 IMF983047:IMG983047 IWB983047:IWC983047 JFX983047:JFY983047 JPT983047:JPU983047 JZP983047:JZQ983047 KJL983047:KJM983047 KTH983047:KTI983047 LDD983047:LDE983047 LMZ983047:LNA983047 LWV983047:LWW983047 MGR983047:MGS983047 MQN983047:MQO983047 NAJ983047:NAK983047 NKF983047:NKG983047 NUB983047:NUC983047 ODX983047:ODY983047 ONT983047:ONU983047 OXP983047:OXQ983047 PHL983047:PHM983047 PRH983047:PRI983047 QBD983047:QBE983047 QKZ983047:QLA983047 QUV983047:QUW983047 RER983047:RES983047 RON983047:ROO983047 RYJ983047:RYK983047 SIF983047:SIG983047 SSB983047:SSC983047 TBX983047:TBY983047 TLT983047:TLU983047 TVP983047:TVQ983047 UFL983047:UFM983047 UPH983047:UPI983047 UZD983047:UZE983047 VIZ983047:VJA983047 VSV983047:VSW983047 WCR983047:WCS983047 WMN983047:WMO983047 WWJ983047:WWK983047">
      <formula1>$AU$4:$AU$22</formula1>
    </dataValidation>
    <dataValidation type="list" allowBlank="1" showInputMessage="1" showErrorMessage="1" sqref="X5:Y5 JT5:JU5 TP5:TQ5 ADL5:ADM5 ANH5:ANI5 AXD5:AXE5 BGZ5:BHA5 BQV5:BQW5 CAR5:CAS5 CKN5:CKO5 CUJ5:CUK5 DEF5:DEG5 DOB5:DOC5 DXX5:DXY5 EHT5:EHU5 ERP5:ERQ5 FBL5:FBM5 FLH5:FLI5 FVD5:FVE5 GEZ5:GFA5 GOV5:GOW5 GYR5:GYS5 HIN5:HIO5 HSJ5:HSK5 ICF5:ICG5 IMB5:IMC5 IVX5:IVY5 JFT5:JFU5 JPP5:JPQ5 JZL5:JZM5 KJH5:KJI5 KTD5:KTE5 LCZ5:LDA5 LMV5:LMW5 LWR5:LWS5 MGN5:MGO5 MQJ5:MQK5 NAF5:NAG5 NKB5:NKC5 NTX5:NTY5 ODT5:ODU5 ONP5:ONQ5 OXL5:OXM5 PHH5:PHI5 PRD5:PRE5 QAZ5:QBA5 QKV5:QKW5 QUR5:QUS5 REN5:REO5 ROJ5:ROK5 RYF5:RYG5 SIB5:SIC5 SRX5:SRY5 TBT5:TBU5 TLP5:TLQ5 TVL5:TVM5 UFH5:UFI5 UPD5:UPE5 UYZ5:UZA5 VIV5:VIW5 VSR5:VSS5 WCN5:WCO5 WMJ5:WMK5 WWF5:WWG5 X65543:Y65543 JT65543:JU65543 TP65543:TQ65543 ADL65543:ADM65543 ANH65543:ANI65543 AXD65543:AXE65543 BGZ65543:BHA65543 BQV65543:BQW65543 CAR65543:CAS65543 CKN65543:CKO65543 CUJ65543:CUK65543 DEF65543:DEG65543 DOB65543:DOC65543 DXX65543:DXY65543 EHT65543:EHU65543 ERP65543:ERQ65543 FBL65543:FBM65543 FLH65543:FLI65543 FVD65543:FVE65543 GEZ65543:GFA65543 GOV65543:GOW65543 GYR65543:GYS65543 HIN65543:HIO65543 HSJ65543:HSK65543 ICF65543:ICG65543 IMB65543:IMC65543 IVX65543:IVY65543 JFT65543:JFU65543 JPP65543:JPQ65543 JZL65543:JZM65543 KJH65543:KJI65543 KTD65543:KTE65543 LCZ65543:LDA65543 LMV65543:LMW65543 LWR65543:LWS65543 MGN65543:MGO65543 MQJ65543:MQK65543 NAF65543:NAG65543 NKB65543:NKC65543 NTX65543:NTY65543 ODT65543:ODU65543 ONP65543:ONQ65543 OXL65543:OXM65543 PHH65543:PHI65543 PRD65543:PRE65543 QAZ65543:QBA65543 QKV65543:QKW65543 QUR65543:QUS65543 REN65543:REO65543 ROJ65543:ROK65543 RYF65543:RYG65543 SIB65543:SIC65543 SRX65543:SRY65543 TBT65543:TBU65543 TLP65543:TLQ65543 TVL65543:TVM65543 UFH65543:UFI65543 UPD65543:UPE65543 UYZ65543:UZA65543 VIV65543:VIW65543 VSR65543:VSS65543 WCN65543:WCO65543 WMJ65543:WMK65543 WWF65543:WWG65543 X131079:Y131079 JT131079:JU131079 TP131079:TQ131079 ADL131079:ADM131079 ANH131079:ANI131079 AXD131079:AXE131079 BGZ131079:BHA131079 BQV131079:BQW131079 CAR131079:CAS131079 CKN131079:CKO131079 CUJ131079:CUK131079 DEF131079:DEG131079 DOB131079:DOC131079 DXX131079:DXY131079 EHT131079:EHU131079 ERP131079:ERQ131079 FBL131079:FBM131079 FLH131079:FLI131079 FVD131079:FVE131079 GEZ131079:GFA131079 GOV131079:GOW131079 GYR131079:GYS131079 HIN131079:HIO131079 HSJ131079:HSK131079 ICF131079:ICG131079 IMB131079:IMC131079 IVX131079:IVY131079 JFT131079:JFU131079 JPP131079:JPQ131079 JZL131079:JZM131079 KJH131079:KJI131079 KTD131079:KTE131079 LCZ131079:LDA131079 LMV131079:LMW131079 LWR131079:LWS131079 MGN131079:MGO131079 MQJ131079:MQK131079 NAF131079:NAG131079 NKB131079:NKC131079 NTX131079:NTY131079 ODT131079:ODU131079 ONP131079:ONQ131079 OXL131079:OXM131079 PHH131079:PHI131079 PRD131079:PRE131079 QAZ131079:QBA131079 QKV131079:QKW131079 QUR131079:QUS131079 REN131079:REO131079 ROJ131079:ROK131079 RYF131079:RYG131079 SIB131079:SIC131079 SRX131079:SRY131079 TBT131079:TBU131079 TLP131079:TLQ131079 TVL131079:TVM131079 UFH131079:UFI131079 UPD131079:UPE131079 UYZ131079:UZA131079 VIV131079:VIW131079 VSR131079:VSS131079 WCN131079:WCO131079 WMJ131079:WMK131079 WWF131079:WWG131079 X196615:Y196615 JT196615:JU196615 TP196615:TQ196615 ADL196615:ADM196615 ANH196615:ANI196615 AXD196615:AXE196615 BGZ196615:BHA196615 BQV196615:BQW196615 CAR196615:CAS196615 CKN196615:CKO196615 CUJ196615:CUK196615 DEF196615:DEG196615 DOB196615:DOC196615 DXX196615:DXY196615 EHT196615:EHU196615 ERP196615:ERQ196615 FBL196615:FBM196615 FLH196615:FLI196615 FVD196615:FVE196615 GEZ196615:GFA196615 GOV196615:GOW196615 GYR196615:GYS196615 HIN196615:HIO196615 HSJ196615:HSK196615 ICF196615:ICG196615 IMB196615:IMC196615 IVX196615:IVY196615 JFT196615:JFU196615 JPP196615:JPQ196615 JZL196615:JZM196615 KJH196615:KJI196615 KTD196615:KTE196615 LCZ196615:LDA196615 LMV196615:LMW196615 LWR196615:LWS196615 MGN196615:MGO196615 MQJ196615:MQK196615 NAF196615:NAG196615 NKB196615:NKC196615 NTX196615:NTY196615 ODT196615:ODU196615 ONP196615:ONQ196615 OXL196615:OXM196615 PHH196615:PHI196615 PRD196615:PRE196615 QAZ196615:QBA196615 QKV196615:QKW196615 QUR196615:QUS196615 REN196615:REO196615 ROJ196615:ROK196615 RYF196615:RYG196615 SIB196615:SIC196615 SRX196615:SRY196615 TBT196615:TBU196615 TLP196615:TLQ196615 TVL196615:TVM196615 UFH196615:UFI196615 UPD196615:UPE196615 UYZ196615:UZA196615 VIV196615:VIW196615 VSR196615:VSS196615 WCN196615:WCO196615 WMJ196615:WMK196615 WWF196615:WWG196615 X262151:Y262151 JT262151:JU262151 TP262151:TQ262151 ADL262151:ADM262151 ANH262151:ANI262151 AXD262151:AXE262151 BGZ262151:BHA262151 BQV262151:BQW262151 CAR262151:CAS262151 CKN262151:CKO262151 CUJ262151:CUK262151 DEF262151:DEG262151 DOB262151:DOC262151 DXX262151:DXY262151 EHT262151:EHU262151 ERP262151:ERQ262151 FBL262151:FBM262151 FLH262151:FLI262151 FVD262151:FVE262151 GEZ262151:GFA262151 GOV262151:GOW262151 GYR262151:GYS262151 HIN262151:HIO262151 HSJ262151:HSK262151 ICF262151:ICG262151 IMB262151:IMC262151 IVX262151:IVY262151 JFT262151:JFU262151 JPP262151:JPQ262151 JZL262151:JZM262151 KJH262151:KJI262151 KTD262151:KTE262151 LCZ262151:LDA262151 LMV262151:LMW262151 LWR262151:LWS262151 MGN262151:MGO262151 MQJ262151:MQK262151 NAF262151:NAG262151 NKB262151:NKC262151 NTX262151:NTY262151 ODT262151:ODU262151 ONP262151:ONQ262151 OXL262151:OXM262151 PHH262151:PHI262151 PRD262151:PRE262151 QAZ262151:QBA262151 QKV262151:QKW262151 QUR262151:QUS262151 REN262151:REO262151 ROJ262151:ROK262151 RYF262151:RYG262151 SIB262151:SIC262151 SRX262151:SRY262151 TBT262151:TBU262151 TLP262151:TLQ262151 TVL262151:TVM262151 UFH262151:UFI262151 UPD262151:UPE262151 UYZ262151:UZA262151 VIV262151:VIW262151 VSR262151:VSS262151 WCN262151:WCO262151 WMJ262151:WMK262151 WWF262151:WWG262151 X327687:Y327687 JT327687:JU327687 TP327687:TQ327687 ADL327687:ADM327687 ANH327687:ANI327687 AXD327687:AXE327687 BGZ327687:BHA327687 BQV327687:BQW327687 CAR327687:CAS327687 CKN327687:CKO327687 CUJ327687:CUK327687 DEF327687:DEG327687 DOB327687:DOC327687 DXX327687:DXY327687 EHT327687:EHU327687 ERP327687:ERQ327687 FBL327687:FBM327687 FLH327687:FLI327687 FVD327687:FVE327687 GEZ327687:GFA327687 GOV327687:GOW327687 GYR327687:GYS327687 HIN327687:HIO327687 HSJ327687:HSK327687 ICF327687:ICG327687 IMB327687:IMC327687 IVX327687:IVY327687 JFT327687:JFU327687 JPP327687:JPQ327687 JZL327687:JZM327687 KJH327687:KJI327687 KTD327687:KTE327687 LCZ327687:LDA327687 LMV327687:LMW327687 LWR327687:LWS327687 MGN327687:MGO327687 MQJ327687:MQK327687 NAF327687:NAG327687 NKB327687:NKC327687 NTX327687:NTY327687 ODT327687:ODU327687 ONP327687:ONQ327687 OXL327687:OXM327687 PHH327687:PHI327687 PRD327687:PRE327687 QAZ327687:QBA327687 QKV327687:QKW327687 QUR327687:QUS327687 REN327687:REO327687 ROJ327687:ROK327687 RYF327687:RYG327687 SIB327687:SIC327687 SRX327687:SRY327687 TBT327687:TBU327687 TLP327687:TLQ327687 TVL327687:TVM327687 UFH327687:UFI327687 UPD327687:UPE327687 UYZ327687:UZA327687 VIV327687:VIW327687 VSR327687:VSS327687 WCN327687:WCO327687 WMJ327687:WMK327687 WWF327687:WWG327687 X393223:Y393223 JT393223:JU393223 TP393223:TQ393223 ADL393223:ADM393223 ANH393223:ANI393223 AXD393223:AXE393223 BGZ393223:BHA393223 BQV393223:BQW393223 CAR393223:CAS393223 CKN393223:CKO393223 CUJ393223:CUK393223 DEF393223:DEG393223 DOB393223:DOC393223 DXX393223:DXY393223 EHT393223:EHU393223 ERP393223:ERQ393223 FBL393223:FBM393223 FLH393223:FLI393223 FVD393223:FVE393223 GEZ393223:GFA393223 GOV393223:GOW393223 GYR393223:GYS393223 HIN393223:HIO393223 HSJ393223:HSK393223 ICF393223:ICG393223 IMB393223:IMC393223 IVX393223:IVY393223 JFT393223:JFU393223 JPP393223:JPQ393223 JZL393223:JZM393223 KJH393223:KJI393223 KTD393223:KTE393223 LCZ393223:LDA393223 LMV393223:LMW393223 LWR393223:LWS393223 MGN393223:MGO393223 MQJ393223:MQK393223 NAF393223:NAG393223 NKB393223:NKC393223 NTX393223:NTY393223 ODT393223:ODU393223 ONP393223:ONQ393223 OXL393223:OXM393223 PHH393223:PHI393223 PRD393223:PRE393223 QAZ393223:QBA393223 QKV393223:QKW393223 QUR393223:QUS393223 REN393223:REO393223 ROJ393223:ROK393223 RYF393223:RYG393223 SIB393223:SIC393223 SRX393223:SRY393223 TBT393223:TBU393223 TLP393223:TLQ393223 TVL393223:TVM393223 UFH393223:UFI393223 UPD393223:UPE393223 UYZ393223:UZA393223 VIV393223:VIW393223 VSR393223:VSS393223 WCN393223:WCO393223 WMJ393223:WMK393223 WWF393223:WWG393223 X458759:Y458759 JT458759:JU458759 TP458759:TQ458759 ADL458759:ADM458759 ANH458759:ANI458759 AXD458759:AXE458759 BGZ458759:BHA458759 BQV458759:BQW458759 CAR458759:CAS458759 CKN458759:CKO458759 CUJ458759:CUK458759 DEF458759:DEG458759 DOB458759:DOC458759 DXX458759:DXY458759 EHT458759:EHU458759 ERP458759:ERQ458759 FBL458759:FBM458759 FLH458759:FLI458759 FVD458759:FVE458759 GEZ458759:GFA458759 GOV458759:GOW458759 GYR458759:GYS458759 HIN458759:HIO458759 HSJ458759:HSK458759 ICF458759:ICG458759 IMB458759:IMC458759 IVX458759:IVY458759 JFT458759:JFU458759 JPP458759:JPQ458759 JZL458759:JZM458759 KJH458759:KJI458759 KTD458759:KTE458759 LCZ458759:LDA458759 LMV458759:LMW458759 LWR458759:LWS458759 MGN458759:MGO458759 MQJ458759:MQK458759 NAF458759:NAG458759 NKB458759:NKC458759 NTX458759:NTY458759 ODT458759:ODU458759 ONP458759:ONQ458759 OXL458759:OXM458759 PHH458759:PHI458759 PRD458759:PRE458759 QAZ458759:QBA458759 QKV458759:QKW458759 QUR458759:QUS458759 REN458759:REO458759 ROJ458759:ROK458759 RYF458759:RYG458759 SIB458759:SIC458759 SRX458759:SRY458759 TBT458759:TBU458759 TLP458759:TLQ458759 TVL458759:TVM458759 UFH458759:UFI458759 UPD458759:UPE458759 UYZ458759:UZA458759 VIV458759:VIW458759 VSR458759:VSS458759 WCN458759:WCO458759 WMJ458759:WMK458759 WWF458759:WWG458759 X524295:Y524295 JT524295:JU524295 TP524295:TQ524295 ADL524295:ADM524295 ANH524295:ANI524295 AXD524295:AXE524295 BGZ524295:BHA524295 BQV524295:BQW524295 CAR524295:CAS524295 CKN524295:CKO524295 CUJ524295:CUK524295 DEF524295:DEG524295 DOB524295:DOC524295 DXX524295:DXY524295 EHT524295:EHU524295 ERP524295:ERQ524295 FBL524295:FBM524295 FLH524295:FLI524295 FVD524295:FVE524295 GEZ524295:GFA524295 GOV524295:GOW524295 GYR524295:GYS524295 HIN524295:HIO524295 HSJ524295:HSK524295 ICF524295:ICG524295 IMB524295:IMC524295 IVX524295:IVY524295 JFT524295:JFU524295 JPP524295:JPQ524295 JZL524295:JZM524295 KJH524295:KJI524295 KTD524295:KTE524295 LCZ524295:LDA524295 LMV524295:LMW524295 LWR524295:LWS524295 MGN524295:MGO524295 MQJ524295:MQK524295 NAF524295:NAG524295 NKB524295:NKC524295 NTX524295:NTY524295 ODT524295:ODU524295 ONP524295:ONQ524295 OXL524295:OXM524295 PHH524295:PHI524295 PRD524295:PRE524295 QAZ524295:QBA524295 QKV524295:QKW524295 QUR524295:QUS524295 REN524295:REO524295 ROJ524295:ROK524295 RYF524295:RYG524295 SIB524295:SIC524295 SRX524295:SRY524295 TBT524295:TBU524295 TLP524295:TLQ524295 TVL524295:TVM524295 UFH524295:UFI524295 UPD524295:UPE524295 UYZ524295:UZA524295 VIV524295:VIW524295 VSR524295:VSS524295 WCN524295:WCO524295 WMJ524295:WMK524295 WWF524295:WWG524295 X589831:Y589831 JT589831:JU589831 TP589831:TQ589831 ADL589831:ADM589831 ANH589831:ANI589831 AXD589831:AXE589831 BGZ589831:BHA589831 BQV589831:BQW589831 CAR589831:CAS589831 CKN589831:CKO589831 CUJ589831:CUK589831 DEF589831:DEG589831 DOB589831:DOC589831 DXX589831:DXY589831 EHT589831:EHU589831 ERP589831:ERQ589831 FBL589831:FBM589831 FLH589831:FLI589831 FVD589831:FVE589831 GEZ589831:GFA589831 GOV589831:GOW589831 GYR589831:GYS589831 HIN589831:HIO589831 HSJ589831:HSK589831 ICF589831:ICG589831 IMB589831:IMC589831 IVX589831:IVY589831 JFT589831:JFU589831 JPP589831:JPQ589831 JZL589831:JZM589831 KJH589831:KJI589831 KTD589831:KTE589831 LCZ589831:LDA589831 LMV589831:LMW589831 LWR589831:LWS589831 MGN589831:MGO589831 MQJ589831:MQK589831 NAF589831:NAG589831 NKB589831:NKC589831 NTX589831:NTY589831 ODT589831:ODU589831 ONP589831:ONQ589831 OXL589831:OXM589831 PHH589831:PHI589831 PRD589831:PRE589831 QAZ589831:QBA589831 QKV589831:QKW589831 QUR589831:QUS589831 REN589831:REO589831 ROJ589831:ROK589831 RYF589831:RYG589831 SIB589831:SIC589831 SRX589831:SRY589831 TBT589831:TBU589831 TLP589831:TLQ589831 TVL589831:TVM589831 UFH589831:UFI589831 UPD589831:UPE589831 UYZ589831:UZA589831 VIV589831:VIW589831 VSR589831:VSS589831 WCN589831:WCO589831 WMJ589831:WMK589831 WWF589831:WWG589831 X655367:Y655367 JT655367:JU655367 TP655367:TQ655367 ADL655367:ADM655367 ANH655367:ANI655367 AXD655367:AXE655367 BGZ655367:BHA655367 BQV655367:BQW655367 CAR655367:CAS655367 CKN655367:CKO655367 CUJ655367:CUK655367 DEF655367:DEG655367 DOB655367:DOC655367 DXX655367:DXY655367 EHT655367:EHU655367 ERP655367:ERQ655367 FBL655367:FBM655367 FLH655367:FLI655367 FVD655367:FVE655367 GEZ655367:GFA655367 GOV655367:GOW655367 GYR655367:GYS655367 HIN655367:HIO655367 HSJ655367:HSK655367 ICF655367:ICG655367 IMB655367:IMC655367 IVX655367:IVY655367 JFT655367:JFU655367 JPP655367:JPQ655367 JZL655367:JZM655367 KJH655367:KJI655367 KTD655367:KTE655367 LCZ655367:LDA655367 LMV655367:LMW655367 LWR655367:LWS655367 MGN655367:MGO655367 MQJ655367:MQK655367 NAF655367:NAG655367 NKB655367:NKC655367 NTX655367:NTY655367 ODT655367:ODU655367 ONP655367:ONQ655367 OXL655367:OXM655367 PHH655367:PHI655367 PRD655367:PRE655367 QAZ655367:QBA655367 QKV655367:QKW655367 QUR655367:QUS655367 REN655367:REO655367 ROJ655367:ROK655367 RYF655367:RYG655367 SIB655367:SIC655367 SRX655367:SRY655367 TBT655367:TBU655367 TLP655367:TLQ655367 TVL655367:TVM655367 UFH655367:UFI655367 UPD655367:UPE655367 UYZ655367:UZA655367 VIV655367:VIW655367 VSR655367:VSS655367 WCN655367:WCO655367 WMJ655367:WMK655367 WWF655367:WWG655367 X720903:Y720903 JT720903:JU720903 TP720903:TQ720903 ADL720903:ADM720903 ANH720903:ANI720903 AXD720903:AXE720903 BGZ720903:BHA720903 BQV720903:BQW720903 CAR720903:CAS720903 CKN720903:CKO720903 CUJ720903:CUK720903 DEF720903:DEG720903 DOB720903:DOC720903 DXX720903:DXY720903 EHT720903:EHU720903 ERP720903:ERQ720903 FBL720903:FBM720903 FLH720903:FLI720903 FVD720903:FVE720903 GEZ720903:GFA720903 GOV720903:GOW720903 GYR720903:GYS720903 HIN720903:HIO720903 HSJ720903:HSK720903 ICF720903:ICG720903 IMB720903:IMC720903 IVX720903:IVY720903 JFT720903:JFU720903 JPP720903:JPQ720903 JZL720903:JZM720903 KJH720903:KJI720903 KTD720903:KTE720903 LCZ720903:LDA720903 LMV720903:LMW720903 LWR720903:LWS720903 MGN720903:MGO720903 MQJ720903:MQK720903 NAF720903:NAG720903 NKB720903:NKC720903 NTX720903:NTY720903 ODT720903:ODU720903 ONP720903:ONQ720903 OXL720903:OXM720903 PHH720903:PHI720903 PRD720903:PRE720903 QAZ720903:QBA720903 QKV720903:QKW720903 QUR720903:QUS720903 REN720903:REO720903 ROJ720903:ROK720903 RYF720903:RYG720903 SIB720903:SIC720903 SRX720903:SRY720903 TBT720903:TBU720903 TLP720903:TLQ720903 TVL720903:TVM720903 UFH720903:UFI720903 UPD720903:UPE720903 UYZ720903:UZA720903 VIV720903:VIW720903 VSR720903:VSS720903 WCN720903:WCO720903 WMJ720903:WMK720903 WWF720903:WWG720903 X786439:Y786439 JT786439:JU786439 TP786439:TQ786439 ADL786439:ADM786439 ANH786439:ANI786439 AXD786439:AXE786439 BGZ786439:BHA786439 BQV786439:BQW786439 CAR786439:CAS786439 CKN786439:CKO786439 CUJ786439:CUK786439 DEF786439:DEG786439 DOB786439:DOC786439 DXX786439:DXY786439 EHT786439:EHU786439 ERP786439:ERQ786439 FBL786439:FBM786439 FLH786439:FLI786439 FVD786439:FVE786439 GEZ786439:GFA786439 GOV786439:GOW786439 GYR786439:GYS786439 HIN786439:HIO786439 HSJ786439:HSK786439 ICF786439:ICG786439 IMB786439:IMC786439 IVX786439:IVY786439 JFT786439:JFU786439 JPP786439:JPQ786439 JZL786439:JZM786439 KJH786439:KJI786439 KTD786439:KTE786439 LCZ786439:LDA786439 LMV786439:LMW786439 LWR786439:LWS786439 MGN786439:MGO786439 MQJ786439:MQK786439 NAF786439:NAG786439 NKB786439:NKC786439 NTX786439:NTY786439 ODT786439:ODU786439 ONP786439:ONQ786439 OXL786439:OXM786439 PHH786439:PHI786439 PRD786439:PRE786439 QAZ786439:QBA786439 QKV786439:QKW786439 QUR786439:QUS786439 REN786439:REO786439 ROJ786439:ROK786439 RYF786439:RYG786439 SIB786439:SIC786439 SRX786439:SRY786439 TBT786439:TBU786439 TLP786439:TLQ786439 TVL786439:TVM786439 UFH786439:UFI786439 UPD786439:UPE786439 UYZ786439:UZA786439 VIV786439:VIW786439 VSR786439:VSS786439 WCN786439:WCO786439 WMJ786439:WMK786439 WWF786439:WWG786439 X851975:Y851975 JT851975:JU851975 TP851975:TQ851975 ADL851975:ADM851975 ANH851975:ANI851975 AXD851975:AXE851975 BGZ851975:BHA851975 BQV851975:BQW851975 CAR851975:CAS851975 CKN851975:CKO851975 CUJ851975:CUK851975 DEF851975:DEG851975 DOB851975:DOC851975 DXX851975:DXY851975 EHT851975:EHU851975 ERP851975:ERQ851975 FBL851975:FBM851975 FLH851975:FLI851975 FVD851975:FVE851975 GEZ851975:GFA851975 GOV851975:GOW851975 GYR851975:GYS851975 HIN851975:HIO851975 HSJ851975:HSK851975 ICF851975:ICG851975 IMB851975:IMC851975 IVX851975:IVY851975 JFT851975:JFU851975 JPP851975:JPQ851975 JZL851975:JZM851975 KJH851975:KJI851975 KTD851975:KTE851975 LCZ851975:LDA851975 LMV851975:LMW851975 LWR851975:LWS851975 MGN851975:MGO851975 MQJ851975:MQK851975 NAF851975:NAG851975 NKB851975:NKC851975 NTX851975:NTY851975 ODT851975:ODU851975 ONP851975:ONQ851975 OXL851975:OXM851975 PHH851975:PHI851975 PRD851975:PRE851975 QAZ851975:QBA851975 QKV851975:QKW851975 QUR851975:QUS851975 REN851975:REO851975 ROJ851975:ROK851975 RYF851975:RYG851975 SIB851975:SIC851975 SRX851975:SRY851975 TBT851975:TBU851975 TLP851975:TLQ851975 TVL851975:TVM851975 UFH851975:UFI851975 UPD851975:UPE851975 UYZ851975:UZA851975 VIV851975:VIW851975 VSR851975:VSS851975 WCN851975:WCO851975 WMJ851975:WMK851975 WWF851975:WWG851975 X917511:Y917511 JT917511:JU917511 TP917511:TQ917511 ADL917511:ADM917511 ANH917511:ANI917511 AXD917511:AXE917511 BGZ917511:BHA917511 BQV917511:BQW917511 CAR917511:CAS917511 CKN917511:CKO917511 CUJ917511:CUK917511 DEF917511:DEG917511 DOB917511:DOC917511 DXX917511:DXY917511 EHT917511:EHU917511 ERP917511:ERQ917511 FBL917511:FBM917511 FLH917511:FLI917511 FVD917511:FVE917511 GEZ917511:GFA917511 GOV917511:GOW917511 GYR917511:GYS917511 HIN917511:HIO917511 HSJ917511:HSK917511 ICF917511:ICG917511 IMB917511:IMC917511 IVX917511:IVY917511 JFT917511:JFU917511 JPP917511:JPQ917511 JZL917511:JZM917511 KJH917511:KJI917511 KTD917511:KTE917511 LCZ917511:LDA917511 LMV917511:LMW917511 LWR917511:LWS917511 MGN917511:MGO917511 MQJ917511:MQK917511 NAF917511:NAG917511 NKB917511:NKC917511 NTX917511:NTY917511 ODT917511:ODU917511 ONP917511:ONQ917511 OXL917511:OXM917511 PHH917511:PHI917511 PRD917511:PRE917511 QAZ917511:QBA917511 QKV917511:QKW917511 QUR917511:QUS917511 REN917511:REO917511 ROJ917511:ROK917511 RYF917511:RYG917511 SIB917511:SIC917511 SRX917511:SRY917511 TBT917511:TBU917511 TLP917511:TLQ917511 TVL917511:TVM917511 UFH917511:UFI917511 UPD917511:UPE917511 UYZ917511:UZA917511 VIV917511:VIW917511 VSR917511:VSS917511 WCN917511:WCO917511 WMJ917511:WMK917511 WWF917511:WWG917511 X983047:Y983047 JT983047:JU983047 TP983047:TQ983047 ADL983047:ADM983047 ANH983047:ANI983047 AXD983047:AXE983047 BGZ983047:BHA983047 BQV983047:BQW983047 CAR983047:CAS983047 CKN983047:CKO983047 CUJ983047:CUK983047 DEF983047:DEG983047 DOB983047:DOC983047 DXX983047:DXY983047 EHT983047:EHU983047 ERP983047:ERQ983047 FBL983047:FBM983047 FLH983047:FLI983047 FVD983047:FVE983047 GEZ983047:GFA983047 GOV983047:GOW983047 GYR983047:GYS983047 HIN983047:HIO983047 HSJ983047:HSK983047 ICF983047:ICG983047 IMB983047:IMC983047 IVX983047:IVY983047 JFT983047:JFU983047 JPP983047:JPQ983047 JZL983047:JZM983047 KJH983047:KJI983047 KTD983047:KTE983047 LCZ983047:LDA983047 LMV983047:LMW983047 LWR983047:LWS983047 MGN983047:MGO983047 MQJ983047:MQK983047 NAF983047:NAG983047 NKB983047:NKC983047 NTX983047:NTY983047 ODT983047:ODU983047 ONP983047:ONQ983047 OXL983047:OXM983047 PHH983047:PHI983047 PRD983047:PRE983047 QAZ983047:QBA983047 QKV983047:QKW983047 QUR983047:QUS983047 REN983047:REO983047 ROJ983047:ROK983047 RYF983047:RYG983047 SIB983047:SIC983047 SRX983047:SRY983047 TBT983047:TBU983047 TLP983047:TLQ983047 TVL983047:TVM983047 UFH983047:UFI983047 UPD983047:UPE983047 UYZ983047:UZA983047 VIV983047:VIW983047 VSR983047:VSS983047 WCN983047:WCO983047 WMJ983047:WMK983047 WWF983047:WWG983047">
      <formula1>$AT$4:$AT$10</formula1>
    </dataValidation>
    <dataValidation type="whole" allowBlank="1" showInputMessage="1" showErrorMessage="1" sqref="F9:AJ9 F11:AJ11 F13:AJ13 F15:AJ15 F17:AJ17 F19:AJ19 F21:AJ21 F23:AJ23 F25:AJ25 F27:AJ27 F29:AJ29 F31:AJ31 F33:AJ33 F35:AJ35 F37:AJ37">
      <formula1>1</formula1>
      <formula2>1</formula2>
    </dataValidation>
    <dataValidation type="decimal" allowBlank="1" showInputMessage="1" showErrorMessage="1" sqref="F8:AJ8 F10:AJ10 F12:AJ12 F14:AJ14 F16:AJ16 F18:AJ18 F20:AJ20 F22:AJ22 F24:AJ24 F26:AJ26 F28:AJ28 F30:AJ30 F32:AJ32 F34:AJ34 F36:AJ36">
      <formula1>0.1</formula1>
      <formula2>2</formula2>
    </dataValidation>
  </dataValidations>
  <pageMargins left="0.70866141732283472" right="0.35433070866141736" top="0.74803149606299213" bottom="0.31" header="0.31496062992125984" footer="0.31496062992125984"/>
  <pageSetup paperSize="9" orientation="landscape" r:id="rId1"/>
  <headerFooter>
    <oddHeader>&amp;C&amp;18宮古島市生活支援ホームヘルプ事業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BA33"/>
  <sheetViews>
    <sheetView workbookViewId="0">
      <selection activeCell="A13" sqref="A13:U13"/>
    </sheetView>
  </sheetViews>
  <sheetFormatPr defaultColWidth="4" defaultRowHeight="24" customHeight="1"/>
  <cols>
    <col min="1" max="21" width="4.5" customWidth="1"/>
  </cols>
  <sheetData>
    <row r="1" spans="1:29" ht="24" customHeight="1" thickBot="1">
      <c r="A1" s="208" t="s">
        <v>144</v>
      </c>
      <c r="B1" s="208"/>
      <c r="C1" s="208"/>
      <c r="D1" s="208"/>
      <c r="E1" s="208"/>
      <c r="F1" s="208"/>
      <c r="G1" s="208"/>
      <c r="H1" s="208"/>
      <c r="I1" s="208"/>
      <c r="J1" s="208"/>
      <c r="K1" s="208"/>
      <c r="L1" s="208"/>
      <c r="M1" s="208"/>
      <c r="N1" s="208"/>
      <c r="O1" s="208"/>
      <c r="P1" s="208"/>
      <c r="Q1" s="208"/>
      <c r="R1" s="208"/>
      <c r="S1" s="208"/>
      <c r="T1" s="208"/>
    </row>
    <row r="2" spans="1:29" ht="24" customHeight="1" thickBot="1">
      <c r="K2" s="209" t="s">
        <v>57</v>
      </c>
      <c r="L2" s="210"/>
      <c r="M2" s="211"/>
      <c r="N2" s="212"/>
      <c r="O2" s="213"/>
      <c r="P2" s="213"/>
      <c r="Q2" s="213"/>
      <c r="R2" s="213"/>
      <c r="S2" s="213"/>
      <c r="T2" s="213"/>
      <c r="U2" s="214"/>
    </row>
    <row r="3" spans="1:29" ht="24" customHeight="1" thickBot="1">
      <c r="A3" s="215" t="s">
        <v>58</v>
      </c>
      <c r="B3" s="215"/>
      <c r="C3" s="215"/>
      <c r="D3" s="215"/>
      <c r="E3" s="216" t="str">
        <f>報告書!A5</f>
        <v>宮古訪問介護事業所</v>
      </c>
      <c r="F3" s="217"/>
      <c r="G3" s="217"/>
      <c r="H3" s="217"/>
      <c r="I3" s="217"/>
      <c r="J3" s="217"/>
      <c r="K3" s="217"/>
      <c r="L3" s="217"/>
      <c r="M3" s="217"/>
      <c r="N3" s="217"/>
      <c r="O3" s="217"/>
      <c r="P3" s="217"/>
      <c r="Q3" s="217"/>
      <c r="R3" s="217"/>
      <c r="S3" s="217"/>
      <c r="T3" s="217"/>
      <c r="U3" s="218"/>
    </row>
    <row r="4" spans="1:29" ht="24" customHeight="1">
      <c r="A4" s="56" t="s">
        <v>54</v>
      </c>
      <c r="B4" s="57"/>
      <c r="C4" s="58" t="s">
        <v>55</v>
      </c>
      <c r="D4" s="58"/>
      <c r="E4" s="58" t="s">
        <v>56</v>
      </c>
      <c r="F4" s="58"/>
      <c r="G4" s="59" t="s">
        <v>42</v>
      </c>
      <c r="H4" s="193" t="s">
        <v>59</v>
      </c>
      <c r="I4" s="194"/>
      <c r="J4" s="194"/>
      <c r="K4" s="194"/>
      <c r="L4" s="194"/>
      <c r="M4" s="194"/>
      <c r="N4" s="195"/>
      <c r="O4" s="193" t="s">
        <v>60</v>
      </c>
      <c r="P4" s="195"/>
      <c r="Q4" s="196"/>
      <c r="R4" s="194"/>
      <c r="S4" s="60" t="s">
        <v>61</v>
      </c>
      <c r="T4" s="197"/>
      <c r="U4" s="198"/>
      <c r="V4" s="4"/>
      <c r="W4" s="4"/>
      <c r="X4" s="4"/>
      <c r="Y4" s="4"/>
      <c r="Z4" s="4"/>
      <c r="AA4" s="4"/>
      <c r="AB4" s="4"/>
    </row>
    <row r="5" spans="1:29" ht="24" customHeight="1">
      <c r="A5" s="61" t="s">
        <v>62</v>
      </c>
      <c r="B5" s="1" t="s">
        <v>131</v>
      </c>
      <c r="C5" s="1"/>
      <c r="D5" s="1"/>
      <c r="E5" s="28"/>
      <c r="F5" s="29"/>
      <c r="G5" s="28" t="s">
        <v>62</v>
      </c>
      <c r="H5" s="1" t="s">
        <v>132</v>
      </c>
      <c r="I5" s="28"/>
      <c r="J5" s="1"/>
      <c r="K5" s="1"/>
      <c r="L5" s="1"/>
      <c r="M5" s="28"/>
      <c r="N5" s="28" t="s">
        <v>62</v>
      </c>
      <c r="O5" s="1" t="s">
        <v>133</v>
      </c>
      <c r="P5" s="1"/>
      <c r="Q5" s="1"/>
      <c r="R5" s="28" t="s">
        <v>62</v>
      </c>
      <c r="S5" s="1" t="s">
        <v>134</v>
      </c>
      <c r="T5" s="1"/>
      <c r="U5" s="6"/>
      <c r="V5" s="4"/>
      <c r="W5" s="4"/>
      <c r="X5" s="4"/>
      <c r="Y5" s="4"/>
      <c r="Z5" s="4"/>
      <c r="AA5" s="4"/>
      <c r="AB5" s="4"/>
    </row>
    <row r="6" spans="1:29" ht="24" customHeight="1">
      <c r="A6" s="62" t="s">
        <v>62</v>
      </c>
      <c r="B6" s="3" t="s">
        <v>135</v>
      </c>
      <c r="C6" s="3"/>
      <c r="D6" s="30"/>
      <c r="E6" s="4"/>
      <c r="F6" s="30" t="s">
        <v>62</v>
      </c>
      <c r="G6" s="3" t="s">
        <v>136</v>
      </c>
      <c r="H6" s="38"/>
      <c r="I6" s="38"/>
      <c r="J6" s="30" t="s">
        <v>62</v>
      </c>
      <c r="K6" s="54" t="s">
        <v>137</v>
      </c>
      <c r="L6" s="38"/>
      <c r="M6" s="38"/>
      <c r="N6" s="38"/>
      <c r="O6" s="38"/>
      <c r="P6" s="38"/>
      <c r="Q6" s="55" t="s">
        <v>139</v>
      </c>
      <c r="R6" s="30" t="s">
        <v>62</v>
      </c>
      <c r="S6" s="3" t="s">
        <v>138</v>
      </c>
      <c r="T6" s="3"/>
      <c r="U6" s="7"/>
      <c r="V6" s="206"/>
      <c r="W6" s="206"/>
      <c r="X6" s="206"/>
      <c r="Y6" s="206"/>
      <c r="Z6" s="206"/>
      <c r="AA6" s="206"/>
      <c r="AB6" s="206"/>
      <c r="AC6" s="31"/>
    </row>
    <row r="7" spans="1:29" ht="24" customHeight="1">
      <c r="A7" s="5" t="s">
        <v>63</v>
      </c>
      <c r="B7" s="3"/>
      <c r="C7" s="3"/>
      <c r="D7" s="190"/>
      <c r="E7" s="191"/>
      <c r="F7" s="191"/>
      <c r="G7" s="191"/>
      <c r="H7" s="191"/>
      <c r="I7" s="191"/>
      <c r="J7" s="191"/>
      <c r="K7" s="191"/>
      <c r="L7" s="191"/>
      <c r="M7" s="191"/>
      <c r="N7" s="191"/>
      <c r="O7" s="191"/>
      <c r="P7" s="191"/>
      <c r="Q7" s="191"/>
      <c r="R7" s="191"/>
      <c r="S7" s="191"/>
      <c r="T7" s="191"/>
      <c r="U7" s="192"/>
      <c r="V7" s="206"/>
      <c r="W7" s="206"/>
      <c r="X7" s="206"/>
      <c r="Y7" s="206"/>
      <c r="Z7" s="206"/>
      <c r="AA7" s="206"/>
      <c r="AB7" s="206"/>
      <c r="AC7" s="31"/>
    </row>
    <row r="8" spans="1:29" ht="24" customHeight="1" thickBot="1">
      <c r="A8" s="161"/>
      <c r="B8" s="162"/>
      <c r="C8" s="162"/>
      <c r="D8" s="188"/>
      <c r="E8" s="188"/>
      <c r="F8" s="188"/>
      <c r="G8" s="188"/>
      <c r="H8" s="188"/>
      <c r="I8" s="188"/>
      <c r="J8" s="188"/>
      <c r="K8" s="188"/>
      <c r="L8" s="188"/>
      <c r="M8" s="188"/>
      <c r="N8" s="188"/>
      <c r="O8" s="188"/>
      <c r="P8" s="188"/>
      <c r="Q8" s="188"/>
      <c r="R8" s="188"/>
      <c r="S8" s="188"/>
      <c r="T8" s="188"/>
      <c r="U8" s="189"/>
      <c r="V8" s="32"/>
      <c r="W8" s="33"/>
      <c r="X8" s="33"/>
      <c r="Y8" s="33"/>
      <c r="Z8" s="33"/>
      <c r="AA8" s="33"/>
      <c r="AB8" s="33"/>
      <c r="AC8" s="31"/>
    </row>
    <row r="9" spans="1:29" ht="24" customHeight="1">
      <c r="A9" s="56" t="s">
        <v>54</v>
      </c>
      <c r="B9" s="57"/>
      <c r="C9" s="58" t="s">
        <v>55</v>
      </c>
      <c r="D9" s="58"/>
      <c r="E9" s="58" t="s">
        <v>56</v>
      </c>
      <c r="F9" s="58"/>
      <c r="G9" s="59" t="s">
        <v>42</v>
      </c>
      <c r="H9" s="193" t="s">
        <v>59</v>
      </c>
      <c r="I9" s="194"/>
      <c r="J9" s="194"/>
      <c r="K9" s="194"/>
      <c r="L9" s="194"/>
      <c r="M9" s="194"/>
      <c r="N9" s="195"/>
      <c r="O9" s="193" t="s">
        <v>60</v>
      </c>
      <c r="P9" s="195"/>
      <c r="Q9" s="196"/>
      <c r="R9" s="194"/>
      <c r="S9" s="60" t="s">
        <v>61</v>
      </c>
      <c r="T9" s="197"/>
      <c r="U9" s="198"/>
      <c r="V9" s="206"/>
      <c r="W9" s="206"/>
      <c r="X9" s="206"/>
      <c r="Y9" s="206"/>
      <c r="Z9" s="206"/>
      <c r="AA9" s="206"/>
      <c r="AB9" s="206"/>
      <c r="AC9" s="31"/>
    </row>
    <row r="10" spans="1:29" ht="24" customHeight="1">
      <c r="A10" s="61" t="s">
        <v>62</v>
      </c>
      <c r="B10" s="1" t="s">
        <v>131</v>
      </c>
      <c r="C10" s="1"/>
      <c r="D10" s="1"/>
      <c r="E10" s="28"/>
      <c r="F10" s="29"/>
      <c r="G10" s="28" t="s">
        <v>62</v>
      </c>
      <c r="H10" s="1" t="s">
        <v>132</v>
      </c>
      <c r="I10" s="28"/>
      <c r="J10" s="1"/>
      <c r="K10" s="1"/>
      <c r="L10" s="1"/>
      <c r="M10" s="28"/>
      <c r="N10" s="28" t="s">
        <v>62</v>
      </c>
      <c r="O10" s="1" t="s">
        <v>133</v>
      </c>
      <c r="P10" s="1"/>
      <c r="Q10" s="1"/>
      <c r="R10" s="28" t="s">
        <v>62</v>
      </c>
      <c r="S10" s="1" t="s">
        <v>134</v>
      </c>
      <c r="T10" s="1"/>
      <c r="U10" s="6"/>
      <c r="V10" s="206"/>
      <c r="W10" s="206"/>
      <c r="X10" s="206"/>
      <c r="Y10" s="207"/>
      <c r="Z10" s="207"/>
      <c r="AA10" s="207"/>
      <c r="AB10" s="207"/>
      <c r="AC10" s="31"/>
    </row>
    <row r="11" spans="1:29" ht="24" customHeight="1">
      <c r="A11" s="62" t="s">
        <v>62</v>
      </c>
      <c r="B11" s="3" t="s">
        <v>135</v>
      </c>
      <c r="C11" s="3"/>
      <c r="D11" s="30"/>
      <c r="E11" s="4"/>
      <c r="F11" s="30" t="s">
        <v>62</v>
      </c>
      <c r="G11" s="3" t="s">
        <v>136</v>
      </c>
      <c r="H11" s="38"/>
      <c r="I11" s="38"/>
      <c r="J11" s="30" t="s">
        <v>62</v>
      </c>
      <c r="K11" s="54" t="s">
        <v>137</v>
      </c>
      <c r="L11" s="38"/>
      <c r="M11" s="38"/>
      <c r="N11" s="38"/>
      <c r="O11" s="38"/>
      <c r="P11" s="38"/>
      <c r="Q11" s="55" t="s">
        <v>139</v>
      </c>
      <c r="R11" s="30" t="s">
        <v>62</v>
      </c>
      <c r="S11" s="3" t="s">
        <v>138</v>
      </c>
      <c r="T11" s="3"/>
      <c r="U11" s="7"/>
    </row>
    <row r="12" spans="1:29" ht="24" customHeight="1">
      <c r="A12" s="5" t="s">
        <v>63</v>
      </c>
      <c r="B12" s="3"/>
      <c r="C12" s="3"/>
      <c r="D12" s="190"/>
      <c r="E12" s="191"/>
      <c r="F12" s="191"/>
      <c r="G12" s="191"/>
      <c r="H12" s="191"/>
      <c r="I12" s="191"/>
      <c r="J12" s="191"/>
      <c r="K12" s="191"/>
      <c r="L12" s="191"/>
      <c r="M12" s="191"/>
      <c r="N12" s="191"/>
      <c r="O12" s="191"/>
      <c r="P12" s="191"/>
      <c r="Q12" s="191"/>
      <c r="R12" s="191"/>
      <c r="S12" s="191"/>
      <c r="T12" s="191"/>
      <c r="U12" s="192"/>
    </row>
    <row r="13" spans="1:29" ht="24" customHeight="1" thickBot="1">
      <c r="A13" s="161"/>
      <c r="B13" s="162"/>
      <c r="C13" s="162"/>
      <c r="D13" s="188"/>
      <c r="E13" s="188"/>
      <c r="F13" s="188"/>
      <c r="G13" s="188"/>
      <c r="H13" s="188"/>
      <c r="I13" s="188"/>
      <c r="J13" s="188"/>
      <c r="K13" s="188"/>
      <c r="L13" s="188"/>
      <c r="M13" s="188"/>
      <c r="N13" s="188"/>
      <c r="O13" s="188"/>
      <c r="P13" s="188"/>
      <c r="Q13" s="188"/>
      <c r="R13" s="188"/>
      <c r="S13" s="188"/>
      <c r="T13" s="188"/>
      <c r="U13" s="189"/>
    </row>
    <row r="14" spans="1:29" ht="24" customHeight="1">
      <c r="A14" s="56" t="s">
        <v>54</v>
      </c>
      <c r="B14" s="57"/>
      <c r="C14" s="58" t="s">
        <v>55</v>
      </c>
      <c r="D14" s="58"/>
      <c r="E14" s="58" t="s">
        <v>56</v>
      </c>
      <c r="F14" s="58"/>
      <c r="G14" s="59" t="s">
        <v>42</v>
      </c>
      <c r="H14" s="193" t="s">
        <v>59</v>
      </c>
      <c r="I14" s="194"/>
      <c r="J14" s="194"/>
      <c r="K14" s="194"/>
      <c r="L14" s="194"/>
      <c r="M14" s="194"/>
      <c r="N14" s="195"/>
      <c r="O14" s="193" t="s">
        <v>60</v>
      </c>
      <c r="P14" s="195"/>
      <c r="Q14" s="196"/>
      <c r="R14" s="194"/>
      <c r="S14" s="60" t="s">
        <v>61</v>
      </c>
      <c r="T14" s="197"/>
      <c r="U14" s="198"/>
    </row>
    <row r="15" spans="1:29" ht="24" customHeight="1">
      <c r="A15" s="61" t="s">
        <v>62</v>
      </c>
      <c r="B15" s="1" t="s">
        <v>131</v>
      </c>
      <c r="C15" s="1"/>
      <c r="D15" s="1"/>
      <c r="E15" s="28"/>
      <c r="F15" s="29"/>
      <c r="G15" s="28" t="s">
        <v>62</v>
      </c>
      <c r="H15" s="1" t="s">
        <v>132</v>
      </c>
      <c r="I15" s="28"/>
      <c r="J15" s="1"/>
      <c r="K15" s="1"/>
      <c r="L15" s="1"/>
      <c r="M15" s="28"/>
      <c r="N15" s="28" t="s">
        <v>62</v>
      </c>
      <c r="O15" s="1" t="s">
        <v>133</v>
      </c>
      <c r="P15" s="1"/>
      <c r="Q15" s="1"/>
      <c r="R15" s="28" t="s">
        <v>62</v>
      </c>
      <c r="S15" s="1" t="s">
        <v>134</v>
      </c>
      <c r="T15" s="1"/>
      <c r="U15" s="6"/>
    </row>
    <row r="16" spans="1:29" ht="24" customHeight="1">
      <c r="A16" s="62" t="s">
        <v>62</v>
      </c>
      <c r="B16" s="3" t="s">
        <v>135</v>
      </c>
      <c r="C16" s="3"/>
      <c r="D16" s="30"/>
      <c r="E16" s="4"/>
      <c r="F16" s="30" t="s">
        <v>62</v>
      </c>
      <c r="G16" s="3" t="s">
        <v>136</v>
      </c>
      <c r="H16" s="38"/>
      <c r="I16" s="38"/>
      <c r="J16" s="30" t="s">
        <v>62</v>
      </c>
      <c r="K16" s="54" t="s">
        <v>137</v>
      </c>
      <c r="L16" s="38"/>
      <c r="M16" s="38"/>
      <c r="N16" s="38"/>
      <c r="O16" s="38"/>
      <c r="P16" s="38"/>
      <c r="Q16" s="55" t="s">
        <v>139</v>
      </c>
      <c r="R16" s="30" t="s">
        <v>62</v>
      </c>
      <c r="S16" s="3" t="s">
        <v>138</v>
      </c>
      <c r="T16" s="3"/>
      <c r="U16" s="7"/>
    </row>
    <row r="17" spans="1:53" ht="24" customHeight="1">
      <c r="A17" s="5" t="s">
        <v>63</v>
      </c>
      <c r="B17" s="3"/>
      <c r="C17" s="3"/>
      <c r="D17" s="190"/>
      <c r="E17" s="191"/>
      <c r="F17" s="191"/>
      <c r="G17" s="191"/>
      <c r="H17" s="191"/>
      <c r="I17" s="191"/>
      <c r="J17" s="191"/>
      <c r="K17" s="191"/>
      <c r="L17" s="191"/>
      <c r="M17" s="191"/>
      <c r="N17" s="191"/>
      <c r="O17" s="191"/>
      <c r="P17" s="191"/>
      <c r="Q17" s="191"/>
      <c r="R17" s="191"/>
      <c r="S17" s="191"/>
      <c r="T17" s="191"/>
      <c r="U17" s="192"/>
    </row>
    <row r="18" spans="1:53" ht="24" customHeight="1" thickBot="1">
      <c r="A18" s="161"/>
      <c r="B18" s="162"/>
      <c r="C18" s="162"/>
      <c r="D18" s="188"/>
      <c r="E18" s="188"/>
      <c r="F18" s="188"/>
      <c r="G18" s="188"/>
      <c r="H18" s="188"/>
      <c r="I18" s="188"/>
      <c r="J18" s="188"/>
      <c r="K18" s="188"/>
      <c r="L18" s="188"/>
      <c r="M18" s="188"/>
      <c r="N18" s="188"/>
      <c r="O18" s="188"/>
      <c r="P18" s="188"/>
      <c r="Q18" s="188"/>
      <c r="R18" s="188"/>
      <c r="S18" s="188"/>
      <c r="T18" s="188"/>
      <c r="U18" s="189"/>
    </row>
    <row r="19" spans="1:53" ht="24" customHeight="1">
      <c r="A19" s="56" t="s">
        <v>54</v>
      </c>
      <c r="B19" s="57"/>
      <c r="C19" s="58" t="s">
        <v>55</v>
      </c>
      <c r="D19" s="58"/>
      <c r="E19" s="58" t="s">
        <v>56</v>
      </c>
      <c r="F19" s="58"/>
      <c r="G19" s="59" t="s">
        <v>42</v>
      </c>
      <c r="H19" s="193" t="s">
        <v>59</v>
      </c>
      <c r="I19" s="194"/>
      <c r="J19" s="194"/>
      <c r="K19" s="194"/>
      <c r="L19" s="194"/>
      <c r="M19" s="194"/>
      <c r="N19" s="195"/>
      <c r="O19" s="193" t="s">
        <v>60</v>
      </c>
      <c r="P19" s="195"/>
      <c r="Q19" s="196"/>
      <c r="R19" s="194"/>
      <c r="S19" s="60" t="s">
        <v>61</v>
      </c>
      <c r="T19" s="197"/>
      <c r="U19" s="198"/>
    </row>
    <row r="20" spans="1:53" ht="24" customHeight="1">
      <c r="A20" s="61" t="s">
        <v>62</v>
      </c>
      <c r="B20" s="1" t="s">
        <v>131</v>
      </c>
      <c r="C20" s="1"/>
      <c r="D20" s="1"/>
      <c r="E20" s="28"/>
      <c r="F20" s="29"/>
      <c r="G20" s="28" t="s">
        <v>62</v>
      </c>
      <c r="H20" s="1" t="s">
        <v>132</v>
      </c>
      <c r="I20" s="28"/>
      <c r="J20" s="1"/>
      <c r="K20" s="1"/>
      <c r="L20" s="1"/>
      <c r="M20" s="28"/>
      <c r="N20" s="28" t="s">
        <v>62</v>
      </c>
      <c r="O20" s="1" t="s">
        <v>133</v>
      </c>
      <c r="P20" s="1"/>
      <c r="Q20" s="1"/>
      <c r="R20" s="28" t="s">
        <v>62</v>
      </c>
      <c r="S20" s="1" t="s">
        <v>134</v>
      </c>
      <c r="T20" s="1"/>
      <c r="U20" s="6"/>
    </row>
    <row r="21" spans="1:53" ht="24" customHeight="1">
      <c r="A21" s="62" t="s">
        <v>62</v>
      </c>
      <c r="B21" s="3" t="s">
        <v>135</v>
      </c>
      <c r="C21" s="3"/>
      <c r="D21" s="30"/>
      <c r="E21" s="4"/>
      <c r="F21" s="30" t="s">
        <v>62</v>
      </c>
      <c r="G21" s="3" t="s">
        <v>136</v>
      </c>
      <c r="H21" s="38"/>
      <c r="I21" s="38"/>
      <c r="J21" s="30" t="s">
        <v>62</v>
      </c>
      <c r="K21" s="54" t="s">
        <v>137</v>
      </c>
      <c r="L21" s="38"/>
      <c r="M21" s="38"/>
      <c r="N21" s="38"/>
      <c r="O21" s="38"/>
      <c r="P21" s="38"/>
      <c r="Q21" s="55" t="s">
        <v>139</v>
      </c>
      <c r="R21" s="30" t="s">
        <v>62</v>
      </c>
      <c r="S21" s="3" t="s">
        <v>138</v>
      </c>
      <c r="T21" s="3"/>
      <c r="U21" s="7"/>
    </row>
    <row r="22" spans="1:53" ht="24" customHeight="1">
      <c r="A22" s="5" t="s">
        <v>63</v>
      </c>
      <c r="B22" s="3"/>
      <c r="C22" s="3"/>
      <c r="D22" s="190"/>
      <c r="E22" s="191"/>
      <c r="F22" s="191"/>
      <c r="G22" s="191"/>
      <c r="H22" s="191"/>
      <c r="I22" s="191"/>
      <c r="J22" s="191"/>
      <c r="K22" s="191"/>
      <c r="L22" s="191"/>
      <c r="M22" s="191"/>
      <c r="N22" s="191"/>
      <c r="O22" s="191"/>
      <c r="P22" s="191"/>
      <c r="Q22" s="191"/>
      <c r="R22" s="191"/>
      <c r="S22" s="191"/>
      <c r="T22" s="191"/>
      <c r="U22" s="192"/>
    </row>
    <row r="23" spans="1:53" ht="24" customHeight="1" thickBot="1">
      <c r="A23" s="161"/>
      <c r="B23" s="162"/>
      <c r="C23" s="162"/>
      <c r="D23" s="188"/>
      <c r="E23" s="188"/>
      <c r="F23" s="188"/>
      <c r="G23" s="188"/>
      <c r="H23" s="188"/>
      <c r="I23" s="188"/>
      <c r="J23" s="188"/>
      <c r="K23" s="188"/>
      <c r="L23" s="188"/>
      <c r="M23" s="188"/>
      <c r="N23" s="188"/>
      <c r="O23" s="188"/>
      <c r="P23" s="188"/>
      <c r="Q23" s="188"/>
      <c r="R23" s="188"/>
      <c r="S23" s="188"/>
      <c r="T23" s="188"/>
      <c r="U23" s="189"/>
    </row>
    <row r="24" spans="1:53" ht="24" customHeight="1">
      <c r="A24" s="56" t="s">
        <v>54</v>
      </c>
      <c r="B24" s="57"/>
      <c r="C24" s="58" t="s">
        <v>55</v>
      </c>
      <c r="D24" s="58"/>
      <c r="E24" s="58" t="s">
        <v>56</v>
      </c>
      <c r="F24" s="58"/>
      <c r="G24" s="59" t="s">
        <v>42</v>
      </c>
      <c r="H24" s="200" t="s">
        <v>59</v>
      </c>
      <c r="I24" s="201"/>
      <c r="J24" s="201"/>
      <c r="K24" s="201"/>
      <c r="L24" s="201"/>
      <c r="M24" s="201"/>
      <c r="N24" s="202"/>
      <c r="O24" s="200" t="s">
        <v>60</v>
      </c>
      <c r="P24" s="202"/>
      <c r="Q24" s="203"/>
      <c r="R24" s="204"/>
      <c r="S24" s="60" t="s">
        <v>61</v>
      </c>
      <c r="T24" s="204"/>
      <c r="U24" s="205"/>
    </row>
    <row r="25" spans="1:53" ht="24" customHeight="1">
      <c r="A25" s="61" t="s">
        <v>62</v>
      </c>
      <c r="B25" s="1" t="s">
        <v>131</v>
      </c>
      <c r="C25" s="1"/>
      <c r="D25" s="1"/>
      <c r="E25" s="28"/>
      <c r="F25" s="29"/>
      <c r="G25" s="28" t="s">
        <v>62</v>
      </c>
      <c r="H25" s="1" t="s">
        <v>132</v>
      </c>
      <c r="I25" s="28"/>
      <c r="J25" s="1"/>
      <c r="K25" s="1"/>
      <c r="L25" s="1"/>
      <c r="M25" s="28"/>
      <c r="N25" s="28" t="s">
        <v>62</v>
      </c>
      <c r="O25" s="1" t="s">
        <v>133</v>
      </c>
      <c r="P25" s="1"/>
      <c r="Q25" s="1"/>
      <c r="R25" s="28" t="s">
        <v>62</v>
      </c>
      <c r="S25" s="1" t="s">
        <v>134</v>
      </c>
      <c r="T25" s="1"/>
      <c r="U25" s="6"/>
    </row>
    <row r="26" spans="1:53" ht="24" customHeight="1">
      <c r="A26" s="62" t="s">
        <v>62</v>
      </c>
      <c r="B26" s="3" t="s">
        <v>135</v>
      </c>
      <c r="C26" s="3"/>
      <c r="D26" s="30"/>
      <c r="E26" s="4"/>
      <c r="F26" s="30" t="s">
        <v>62</v>
      </c>
      <c r="G26" s="3" t="s">
        <v>136</v>
      </c>
      <c r="H26" s="38"/>
      <c r="I26" s="38"/>
      <c r="J26" s="30" t="s">
        <v>62</v>
      </c>
      <c r="K26" s="54" t="s">
        <v>137</v>
      </c>
      <c r="L26" s="38"/>
      <c r="M26" s="38"/>
      <c r="N26" s="38"/>
      <c r="O26" s="38"/>
      <c r="P26" s="38"/>
      <c r="Q26" s="55" t="s">
        <v>139</v>
      </c>
      <c r="R26" s="30" t="s">
        <v>62</v>
      </c>
      <c r="S26" s="3" t="s">
        <v>138</v>
      </c>
      <c r="T26" s="3"/>
      <c r="U26" s="7"/>
    </row>
    <row r="27" spans="1:53" ht="24" customHeight="1">
      <c r="A27" s="5" t="s">
        <v>63</v>
      </c>
      <c r="B27" s="3"/>
      <c r="C27" s="3"/>
      <c r="D27" s="190"/>
      <c r="E27" s="191"/>
      <c r="F27" s="191"/>
      <c r="G27" s="191"/>
      <c r="H27" s="191"/>
      <c r="I27" s="191"/>
      <c r="J27" s="191"/>
      <c r="K27" s="191"/>
      <c r="L27" s="191"/>
      <c r="M27" s="191"/>
      <c r="N27" s="191"/>
      <c r="O27" s="191"/>
      <c r="P27" s="191"/>
      <c r="Q27" s="191"/>
      <c r="R27" s="191"/>
      <c r="S27" s="191"/>
      <c r="T27" s="191"/>
      <c r="U27" s="192"/>
    </row>
    <row r="28" spans="1:53" ht="24" customHeight="1" thickBot="1">
      <c r="A28" s="199"/>
      <c r="B28" s="188"/>
      <c r="C28" s="188"/>
      <c r="D28" s="188"/>
      <c r="E28" s="188"/>
      <c r="F28" s="188"/>
      <c r="G28" s="188"/>
      <c r="H28" s="188"/>
      <c r="I28" s="188"/>
      <c r="J28" s="188"/>
      <c r="K28" s="188"/>
      <c r="L28" s="188"/>
      <c r="M28" s="188"/>
      <c r="N28" s="188"/>
      <c r="O28" s="188"/>
      <c r="P28" s="188"/>
      <c r="Q28" s="188"/>
      <c r="R28" s="188"/>
      <c r="S28" s="188"/>
      <c r="T28" s="188"/>
      <c r="U28" s="189"/>
    </row>
    <row r="29" spans="1:53" s="34" customFormat="1" ht="24" customHeight="1">
      <c r="A29" s="56" t="s">
        <v>54</v>
      </c>
      <c r="B29" s="57"/>
      <c r="C29" s="58" t="s">
        <v>55</v>
      </c>
      <c r="D29" s="58"/>
      <c r="E29" s="58" t="s">
        <v>56</v>
      </c>
      <c r="F29" s="58"/>
      <c r="G29" s="59" t="s">
        <v>42</v>
      </c>
      <c r="H29" s="193" t="s">
        <v>59</v>
      </c>
      <c r="I29" s="194"/>
      <c r="J29" s="194"/>
      <c r="K29" s="194"/>
      <c r="L29" s="194"/>
      <c r="M29" s="194"/>
      <c r="N29" s="195"/>
      <c r="O29" s="193" t="s">
        <v>60</v>
      </c>
      <c r="P29" s="195"/>
      <c r="Q29" s="196"/>
      <c r="R29" s="194"/>
      <c r="S29" s="60" t="s">
        <v>61</v>
      </c>
      <c r="T29" s="197"/>
      <c r="U29" s="198"/>
      <c r="AD29"/>
      <c r="AE29"/>
      <c r="AR29"/>
      <c r="BA29"/>
    </row>
    <row r="30" spans="1:53" s="34" customFormat="1" ht="24" customHeight="1">
      <c r="A30" s="61" t="s">
        <v>62</v>
      </c>
      <c r="B30" s="1" t="s">
        <v>131</v>
      </c>
      <c r="C30" s="1"/>
      <c r="D30" s="1"/>
      <c r="E30" s="28"/>
      <c r="F30" s="29"/>
      <c r="G30" s="28" t="s">
        <v>62</v>
      </c>
      <c r="H30" s="1" t="s">
        <v>132</v>
      </c>
      <c r="I30" s="28"/>
      <c r="J30" s="1"/>
      <c r="K30" s="1"/>
      <c r="L30" s="1"/>
      <c r="M30" s="28"/>
      <c r="N30" s="28" t="s">
        <v>62</v>
      </c>
      <c r="O30" s="1" t="s">
        <v>133</v>
      </c>
      <c r="P30" s="1"/>
      <c r="Q30" s="1"/>
      <c r="R30" s="28" t="s">
        <v>62</v>
      </c>
      <c r="S30" s="1" t="s">
        <v>134</v>
      </c>
      <c r="T30" s="1"/>
      <c r="U30" s="6"/>
      <c r="AD30"/>
      <c r="AE30"/>
      <c r="AR30"/>
      <c r="BA30"/>
    </row>
    <row r="31" spans="1:53" s="34" customFormat="1" ht="24" customHeight="1">
      <c r="A31" s="62" t="s">
        <v>62</v>
      </c>
      <c r="B31" s="3" t="s">
        <v>135</v>
      </c>
      <c r="C31" s="3"/>
      <c r="D31" s="30"/>
      <c r="E31" s="4"/>
      <c r="F31" s="30" t="s">
        <v>62</v>
      </c>
      <c r="G31" s="3" t="s">
        <v>136</v>
      </c>
      <c r="H31" s="38"/>
      <c r="I31" s="38"/>
      <c r="J31" s="30" t="s">
        <v>62</v>
      </c>
      <c r="K31" s="54" t="s">
        <v>137</v>
      </c>
      <c r="L31" s="38"/>
      <c r="M31" s="38"/>
      <c r="N31" s="38"/>
      <c r="O31" s="38"/>
      <c r="P31" s="38"/>
      <c r="Q31" s="55" t="s">
        <v>139</v>
      </c>
      <c r="R31" s="30" t="s">
        <v>62</v>
      </c>
      <c r="S31" s="3" t="s">
        <v>138</v>
      </c>
      <c r="T31" s="3"/>
      <c r="U31" s="7"/>
      <c r="AD31"/>
      <c r="AE31"/>
      <c r="AR31"/>
      <c r="BA31"/>
    </row>
    <row r="32" spans="1:53" s="34" customFormat="1" ht="24" customHeight="1">
      <c r="A32" s="5" t="s">
        <v>63</v>
      </c>
      <c r="B32" s="3"/>
      <c r="C32" s="3"/>
      <c r="D32" s="190"/>
      <c r="E32" s="191"/>
      <c r="F32" s="191"/>
      <c r="G32" s="191"/>
      <c r="H32" s="191"/>
      <c r="I32" s="191"/>
      <c r="J32" s="191"/>
      <c r="K32" s="191"/>
      <c r="L32" s="191"/>
      <c r="M32" s="191"/>
      <c r="N32" s="191"/>
      <c r="O32" s="191"/>
      <c r="P32" s="191"/>
      <c r="Q32" s="191"/>
      <c r="R32" s="191"/>
      <c r="S32" s="191"/>
      <c r="T32" s="191"/>
      <c r="U32" s="192"/>
      <c r="AD32"/>
      <c r="AE32"/>
      <c r="AR32"/>
      <c r="BA32"/>
    </row>
    <row r="33" spans="1:53" s="34" customFormat="1" ht="24" customHeight="1" thickBot="1">
      <c r="A33" s="161"/>
      <c r="B33" s="162"/>
      <c r="C33" s="162"/>
      <c r="D33" s="188"/>
      <c r="E33" s="188"/>
      <c r="F33" s="188"/>
      <c r="G33" s="188"/>
      <c r="H33" s="188"/>
      <c r="I33" s="188"/>
      <c r="J33" s="188"/>
      <c r="K33" s="188"/>
      <c r="L33" s="188"/>
      <c r="M33" s="188"/>
      <c r="N33" s="188"/>
      <c r="O33" s="188"/>
      <c r="P33" s="188"/>
      <c r="Q33" s="188"/>
      <c r="R33" s="188"/>
      <c r="S33" s="188"/>
      <c r="T33" s="188"/>
      <c r="U33" s="189"/>
      <c r="AD33"/>
      <c r="AE33"/>
      <c r="AR33"/>
      <c r="BA33"/>
    </row>
  </sheetData>
  <mergeCells count="54">
    <mergeCell ref="V6:AB6"/>
    <mergeCell ref="D7:U7"/>
    <mergeCell ref="V7:AB7"/>
    <mergeCell ref="H4:J4"/>
    <mergeCell ref="K4:N4"/>
    <mergeCell ref="O4:P4"/>
    <mergeCell ref="Q4:R4"/>
    <mergeCell ref="T4:U4"/>
    <mergeCell ref="A1:T1"/>
    <mergeCell ref="K2:M2"/>
    <mergeCell ref="N2:U2"/>
    <mergeCell ref="A3:D3"/>
    <mergeCell ref="E3:U3"/>
    <mergeCell ref="A8:U8"/>
    <mergeCell ref="H9:J9"/>
    <mergeCell ref="K9:N9"/>
    <mergeCell ref="O9:P9"/>
    <mergeCell ref="Q9:R9"/>
    <mergeCell ref="T9:U9"/>
    <mergeCell ref="V9:X9"/>
    <mergeCell ref="Y9:AB9"/>
    <mergeCell ref="D12:U12"/>
    <mergeCell ref="A13:U13"/>
    <mergeCell ref="H14:J14"/>
    <mergeCell ref="K14:N14"/>
    <mergeCell ref="O14:P14"/>
    <mergeCell ref="Q14:R14"/>
    <mergeCell ref="T14:U14"/>
    <mergeCell ref="V10:X10"/>
    <mergeCell ref="Y10:Z10"/>
    <mergeCell ref="AA10:AB10"/>
    <mergeCell ref="D17:U17"/>
    <mergeCell ref="A18:U18"/>
    <mergeCell ref="H19:J19"/>
    <mergeCell ref="K19:N19"/>
    <mergeCell ref="O19:P19"/>
    <mergeCell ref="Q19:R19"/>
    <mergeCell ref="T19:U19"/>
    <mergeCell ref="D22:U22"/>
    <mergeCell ref="A23:U23"/>
    <mergeCell ref="H24:J24"/>
    <mergeCell ref="K24:N24"/>
    <mergeCell ref="O24:P24"/>
    <mergeCell ref="Q24:R24"/>
    <mergeCell ref="T24:U24"/>
    <mergeCell ref="A33:U33"/>
    <mergeCell ref="D32:U32"/>
    <mergeCell ref="D27:U27"/>
    <mergeCell ref="H29:J29"/>
    <mergeCell ref="K29:N29"/>
    <mergeCell ref="O29:P29"/>
    <mergeCell ref="Q29:R29"/>
    <mergeCell ref="T29:U29"/>
    <mergeCell ref="A28:U28"/>
  </mergeCells>
  <phoneticPr fontId="3"/>
  <dataValidations disablePrompts="1" count="1">
    <dataValidation showDropDown="1" showErrorMessage="1" sqref="A5:A6 G5 N5 R5:R6 J6 F6 A10:A11 G10 N10 R10:R11 J11 F11 A15:A16 G15 N15 R15:R16 J16 F16 A20:A21 G20 N20 R20:R21 J21 F21 A25:A26 G25 N25 R25:R26 J26 F26 A30:A31 G30 N30 R30:R31 J31 F31"/>
  </dataValidations>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$Y$2:$Y$5</xm:f>
          </x14:formula1>
          <xm:sqref>VHY983070:VHY983071 IW5:IW6 SS5:SS6 ACO5:ACO6 AMK5:AMK6 AWG5:AWG6 BGC5:BGC6 BPY5:BPY6 BZU5:BZU6 CJQ5:CJQ6 CTM5:CTM6 DDI5:DDI6 DNE5:DNE6 DXA5:DXA6 EGW5:EGW6 EQS5:EQS6 FAO5:FAO6 FKK5:FKK6 FUG5:FUG6 GEC5:GEC6 GNY5:GNY6 GXU5:GXU6 HHQ5:HHQ6 HRM5:HRM6 IBI5:IBI6 ILE5:ILE6 IVA5:IVA6 JEW5:JEW6 JOS5:JOS6 JYO5:JYO6 KIK5:KIK6 KSG5:KSG6 LCC5:LCC6 LLY5:LLY6 LVU5:LVU6 MFQ5:MFQ6 MPM5:MPM6 MZI5:MZI6 NJE5:NJE6 NTA5:NTA6 OCW5:OCW6 OMS5:OMS6 OWO5:OWO6 PGK5:PGK6 PQG5:PQG6 QAC5:QAC6 QJY5:QJY6 QTU5:QTU6 RDQ5:RDQ6 RNM5:RNM6 RXI5:RXI6 SHE5:SHE6 SRA5:SRA6 TAW5:TAW6 TKS5:TKS6 TUO5:TUO6 UEK5:UEK6 UOG5:UOG6 UYC5:UYC6 VHY5:VHY6 VRU5:VRU6 WBQ5:WBQ6 WLM5:WLM6 WVI5:WVI6 A65539:A65540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A131075:A131076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A196611:A196612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A262147:A262148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A327683:A327684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A393219:A393220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A458755:A458756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A524291:A524292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A589827:A589828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A655363:A655364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A720899:A720900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A786435:A786436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A851971:A851972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A917507:A917508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A983043:A983044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UEK983070:UEK983071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 D21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I20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E20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M20 IW25:IW26 SS25:SS26 ACO25:ACO26 AMK25:AMK26 AWG25:AWG26 BGC25:BGC26 BPY25:BPY26 BZU25:BZU26 CJQ25:CJQ26 CTM25:CTM26 DDI25:DDI26 DNE25:DNE26 DXA25:DXA26 EGW25:EGW26 EQS25:EQS26 FAO25:FAO26 FKK25:FKK26 FUG25:FUG26 GEC25:GEC26 GNY25:GNY26 GXU25:GXU26 HHQ25:HHQ26 HRM25:HRM26 IBI25:IBI26 ILE25:ILE26 IVA25:IVA26 JEW25:JEW26 JOS25:JOS26 JYO25:JYO26 KIK25:KIK26 KSG25:KSG26 LCC25:LCC26 LLY25:LLY26 LVU25:LVU26 MFQ25:MFQ26 MPM25:MPM26 MZI25:MZI26 NJE25:NJE26 NTA25:NTA26 OCW25:OCW26 OMS25:OMS26 OWO25:OWO26 PGK25:PGK26 PQG25:PQG26 QAC25:QAC26 QJY25:QJY26 QTU25:QTU26 RDQ25:RDQ26 RNM25:RNM26 RXI25:RXI26 SHE25:SHE26 SRA25:SRA26 TAW25:TAW26 TKS25:TKS26 TUO25:TUO26 UEK25:UEK26 UOG25:UOG26 UYC25:UYC26 VHY25:VHY26 VRU25:VRU26 WBQ25:WBQ26 WLM25:WLM26 WVI25:WVI26 A65561:A65562 IW65561:IW65562 SS65561:SS65562 ACO65561:ACO65562 AMK65561:AMK65562 AWG65561:AWG65562 BGC65561:BGC65562 BPY65561:BPY65562 BZU65561:BZU65562 CJQ65561:CJQ65562 CTM65561:CTM65562 DDI65561:DDI65562 DNE65561:DNE65562 DXA65561:DXA65562 EGW65561:EGW65562 EQS65561:EQS65562 FAO65561:FAO65562 FKK65561:FKK65562 FUG65561:FUG65562 GEC65561:GEC65562 GNY65561:GNY65562 GXU65561:GXU65562 HHQ65561:HHQ65562 HRM65561:HRM65562 IBI65561:IBI65562 ILE65561:ILE65562 IVA65561:IVA65562 JEW65561:JEW65562 JOS65561:JOS65562 JYO65561:JYO65562 KIK65561:KIK65562 KSG65561:KSG65562 LCC65561:LCC65562 LLY65561:LLY65562 LVU65561:LVU65562 MFQ65561:MFQ65562 MPM65561:MPM65562 MZI65561:MZI65562 NJE65561:NJE65562 NTA65561:NTA65562 OCW65561:OCW65562 OMS65561:OMS65562 OWO65561:OWO65562 PGK65561:PGK65562 PQG65561:PQG65562 QAC65561:QAC65562 QJY65561:QJY65562 QTU65561:QTU65562 RDQ65561:RDQ65562 RNM65561:RNM65562 RXI65561:RXI65562 SHE65561:SHE65562 SRA65561:SRA65562 TAW65561:TAW65562 TKS65561:TKS65562 TUO65561:TUO65562 UEK65561:UEK65562 UOG65561:UOG65562 UYC65561:UYC65562 VHY65561:VHY65562 VRU65561:VRU65562 WBQ65561:WBQ65562 WLM65561:WLM65562 WVI65561:WVI65562 A131097:A131098 IW131097:IW131098 SS131097:SS131098 ACO131097:ACO131098 AMK131097:AMK131098 AWG131097:AWG131098 BGC131097:BGC131098 BPY131097:BPY131098 BZU131097:BZU131098 CJQ131097:CJQ131098 CTM131097:CTM131098 DDI131097:DDI131098 DNE131097:DNE131098 DXA131097:DXA131098 EGW131097:EGW131098 EQS131097:EQS131098 FAO131097:FAO131098 FKK131097:FKK131098 FUG131097:FUG131098 GEC131097:GEC131098 GNY131097:GNY131098 GXU131097:GXU131098 HHQ131097:HHQ131098 HRM131097:HRM131098 IBI131097:IBI131098 ILE131097:ILE131098 IVA131097:IVA131098 JEW131097:JEW131098 JOS131097:JOS131098 JYO131097:JYO131098 KIK131097:KIK131098 KSG131097:KSG131098 LCC131097:LCC131098 LLY131097:LLY131098 LVU131097:LVU131098 MFQ131097:MFQ131098 MPM131097:MPM131098 MZI131097:MZI131098 NJE131097:NJE131098 NTA131097:NTA131098 OCW131097:OCW131098 OMS131097:OMS131098 OWO131097:OWO131098 PGK131097:PGK131098 PQG131097:PQG131098 QAC131097:QAC131098 QJY131097:QJY131098 QTU131097:QTU131098 RDQ131097:RDQ131098 RNM131097:RNM131098 RXI131097:RXI131098 SHE131097:SHE131098 SRA131097:SRA131098 TAW131097:TAW131098 TKS131097:TKS131098 TUO131097:TUO131098 UEK131097:UEK131098 UOG131097:UOG131098 UYC131097:UYC131098 VHY131097:VHY131098 VRU131097:VRU131098 WBQ131097:WBQ131098 WLM131097:WLM131098 WVI131097:WVI131098 A196633:A196634 IW196633:IW196634 SS196633:SS196634 ACO196633:ACO196634 AMK196633:AMK196634 AWG196633:AWG196634 BGC196633:BGC196634 BPY196633:BPY196634 BZU196633:BZU196634 CJQ196633:CJQ196634 CTM196633:CTM196634 DDI196633:DDI196634 DNE196633:DNE196634 DXA196633:DXA196634 EGW196633:EGW196634 EQS196633:EQS196634 FAO196633:FAO196634 FKK196633:FKK196634 FUG196633:FUG196634 GEC196633:GEC196634 GNY196633:GNY196634 GXU196633:GXU196634 HHQ196633:HHQ196634 HRM196633:HRM196634 IBI196633:IBI196634 ILE196633:ILE196634 IVA196633:IVA196634 JEW196633:JEW196634 JOS196633:JOS196634 JYO196633:JYO196634 KIK196633:KIK196634 KSG196633:KSG196634 LCC196633:LCC196634 LLY196633:LLY196634 LVU196633:LVU196634 MFQ196633:MFQ196634 MPM196633:MPM196634 MZI196633:MZI196634 NJE196633:NJE196634 NTA196633:NTA196634 OCW196633:OCW196634 OMS196633:OMS196634 OWO196633:OWO196634 PGK196633:PGK196634 PQG196633:PQG196634 QAC196633:QAC196634 QJY196633:QJY196634 QTU196633:QTU196634 RDQ196633:RDQ196634 RNM196633:RNM196634 RXI196633:RXI196634 SHE196633:SHE196634 SRA196633:SRA196634 TAW196633:TAW196634 TKS196633:TKS196634 TUO196633:TUO196634 UEK196633:UEK196634 UOG196633:UOG196634 UYC196633:UYC196634 VHY196633:VHY196634 VRU196633:VRU196634 WBQ196633:WBQ196634 WLM196633:WLM196634 WVI196633:WVI196634 A262169:A262170 IW262169:IW262170 SS262169:SS262170 ACO262169:ACO262170 AMK262169:AMK262170 AWG262169:AWG262170 BGC262169:BGC262170 BPY262169:BPY262170 BZU262169:BZU262170 CJQ262169:CJQ262170 CTM262169:CTM262170 DDI262169:DDI262170 DNE262169:DNE262170 DXA262169:DXA262170 EGW262169:EGW262170 EQS262169:EQS262170 FAO262169:FAO262170 FKK262169:FKK262170 FUG262169:FUG262170 GEC262169:GEC262170 GNY262169:GNY262170 GXU262169:GXU262170 HHQ262169:HHQ262170 HRM262169:HRM262170 IBI262169:IBI262170 ILE262169:ILE262170 IVA262169:IVA262170 JEW262169:JEW262170 JOS262169:JOS262170 JYO262169:JYO262170 KIK262169:KIK262170 KSG262169:KSG262170 LCC262169:LCC262170 LLY262169:LLY262170 LVU262169:LVU262170 MFQ262169:MFQ262170 MPM262169:MPM262170 MZI262169:MZI262170 NJE262169:NJE262170 NTA262169:NTA262170 OCW262169:OCW262170 OMS262169:OMS262170 OWO262169:OWO262170 PGK262169:PGK262170 PQG262169:PQG262170 QAC262169:QAC262170 QJY262169:QJY262170 QTU262169:QTU262170 RDQ262169:RDQ262170 RNM262169:RNM262170 RXI262169:RXI262170 SHE262169:SHE262170 SRA262169:SRA262170 TAW262169:TAW262170 TKS262169:TKS262170 TUO262169:TUO262170 UEK262169:UEK262170 UOG262169:UOG262170 UYC262169:UYC262170 VHY262169:VHY262170 VRU262169:VRU262170 WBQ262169:WBQ262170 WLM262169:WLM262170 WVI262169:WVI262170 A327705:A327706 IW327705:IW327706 SS327705:SS327706 ACO327705:ACO327706 AMK327705:AMK327706 AWG327705:AWG327706 BGC327705:BGC327706 BPY327705:BPY327706 BZU327705:BZU327706 CJQ327705:CJQ327706 CTM327705:CTM327706 DDI327705:DDI327706 DNE327705:DNE327706 DXA327705:DXA327706 EGW327705:EGW327706 EQS327705:EQS327706 FAO327705:FAO327706 FKK327705:FKK327706 FUG327705:FUG327706 GEC327705:GEC327706 GNY327705:GNY327706 GXU327705:GXU327706 HHQ327705:HHQ327706 HRM327705:HRM327706 IBI327705:IBI327706 ILE327705:ILE327706 IVA327705:IVA327706 JEW327705:JEW327706 JOS327705:JOS327706 JYO327705:JYO327706 KIK327705:KIK327706 KSG327705:KSG327706 LCC327705:LCC327706 LLY327705:LLY327706 LVU327705:LVU327706 MFQ327705:MFQ327706 MPM327705:MPM327706 MZI327705:MZI327706 NJE327705:NJE327706 NTA327705:NTA327706 OCW327705:OCW327706 OMS327705:OMS327706 OWO327705:OWO327706 PGK327705:PGK327706 PQG327705:PQG327706 QAC327705:QAC327706 QJY327705:QJY327706 QTU327705:QTU327706 RDQ327705:RDQ327706 RNM327705:RNM327706 RXI327705:RXI327706 SHE327705:SHE327706 SRA327705:SRA327706 TAW327705:TAW327706 TKS327705:TKS327706 TUO327705:TUO327706 UEK327705:UEK327706 UOG327705:UOG327706 UYC327705:UYC327706 VHY327705:VHY327706 VRU327705:VRU327706 WBQ327705:WBQ327706 WLM327705:WLM327706 WVI327705:WVI327706 A393241:A393242 IW393241:IW393242 SS393241:SS393242 ACO393241:ACO393242 AMK393241:AMK393242 AWG393241:AWG393242 BGC393241:BGC393242 BPY393241:BPY393242 BZU393241:BZU393242 CJQ393241:CJQ393242 CTM393241:CTM393242 DDI393241:DDI393242 DNE393241:DNE393242 DXA393241:DXA393242 EGW393241:EGW393242 EQS393241:EQS393242 FAO393241:FAO393242 FKK393241:FKK393242 FUG393241:FUG393242 GEC393241:GEC393242 GNY393241:GNY393242 GXU393241:GXU393242 HHQ393241:HHQ393242 HRM393241:HRM393242 IBI393241:IBI393242 ILE393241:ILE393242 IVA393241:IVA393242 JEW393241:JEW393242 JOS393241:JOS393242 JYO393241:JYO393242 KIK393241:KIK393242 KSG393241:KSG393242 LCC393241:LCC393242 LLY393241:LLY393242 LVU393241:LVU393242 MFQ393241:MFQ393242 MPM393241:MPM393242 MZI393241:MZI393242 NJE393241:NJE393242 NTA393241:NTA393242 OCW393241:OCW393242 OMS393241:OMS393242 OWO393241:OWO393242 PGK393241:PGK393242 PQG393241:PQG393242 QAC393241:QAC393242 QJY393241:QJY393242 QTU393241:QTU393242 RDQ393241:RDQ393242 RNM393241:RNM393242 RXI393241:RXI393242 SHE393241:SHE393242 SRA393241:SRA393242 TAW393241:TAW393242 TKS393241:TKS393242 TUO393241:TUO393242 UEK393241:UEK393242 UOG393241:UOG393242 UYC393241:UYC393242 VHY393241:VHY393242 VRU393241:VRU393242 WBQ393241:WBQ393242 WLM393241:WLM393242 WVI393241:WVI393242 A458777:A458778 IW458777:IW458778 SS458777:SS458778 ACO458777:ACO458778 AMK458777:AMK458778 AWG458777:AWG458778 BGC458777:BGC458778 BPY458777:BPY458778 BZU458777:BZU458778 CJQ458777:CJQ458778 CTM458777:CTM458778 DDI458777:DDI458778 DNE458777:DNE458778 DXA458777:DXA458778 EGW458777:EGW458778 EQS458777:EQS458778 FAO458777:FAO458778 FKK458777:FKK458778 FUG458777:FUG458778 GEC458777:GEC458778 GNY458777:GNY458778 GXU458777:GXU458778 HHQ458777:HHQ458778 HRM458777:HRM458778 IBI458777:IBI458778 ILE458777:ILE458778 IVA458777:IVA458778 JEW458777:JEW458778 JOS458777:JOS458778 JYO458777:JYO458778 KIK458777:KIK458778 KSG458777:KSG458778 LCC458777:LCC458778 LLY458777:LLY458778 LVU458777:LVU458778 MFQ458777:MFQ458778 MPM458777:MPM458778 MZI458777:MZI458778 NJE458777:NJE458778 NTA458777:NTA458778 OCW458777:OCW458778 OMS458777:OMS458778 OWO458777:OWO458778 PGK458777:PGK458778 PQG458777:PQG458778 QAC458777:QAC458778 QJY458777:QJY458778 QTU458777:QTU458778 RDQ458777:RDQ458778 RNM458777:RNM458778 RXI458777:RXI458778 SHE458777:SHE458778 SRA458777:SRA458778 TAW458777:TAW458778 TKS458777:TKS458778 TUO458777:TUO458778 UEK458777:UEK458778 UOG458777:UOG458778 UYC458777:UYC458778 VHY458777:VHY458778 VRU458777:VRU458778 WBQ458777:WBQ458778 WLM458777:WLM458778 WVI458777:WVI458778 A524313:A524314 IW524313:IW524314 SS524313:SS524314 ACO524313:ACO524314 AMK524313:AMK524314 AWG524313:AWG524314 BGC524313:BGC524314 BPY524313:BPY524314 BZU524313:BZU524314 CJQ524313:CJQ524314 CTM524313:CTM524314 DDI524313:DDI524314 DNE524313:DNE524314 DXA524313:DXA524314 EGW524313:EGW524314 EQS524313:EQS524314 FAO524313:FAO524314 FKK524313:FKK524314 FUG524313:FUG524314 GEC524313:GEC524314 GNY524313:GNY524314 GXU524313:GXU524314 HHQ524313:HHQ524314 HRM524313:HRM524314 IBI524313:IBI524314 ILE524313:ILE524314 IVA524313:IVA524314 JEW524313:JEW524314 JOS524313:JOS524314 JYO524313:JYO524314 KIK524313:KIK524314 KSG524313:KSG524314 LCC524313:LCC524314 LLY524313:LLY524314 LVU524313:LVU524314 MFQ524313:MFQ524314 MPM524313:MPM524314 MZI524313:MZI524314 NJE524313:NJE524314 NTA524313:NTA524314 OCW524313:OCW524314 OMS524313:OMS524314 OWO524313:OWO524314 PGK524313:PGK524314 PQG524313:PQG524314 QAC524313:QAC524314 QJY524313:QJY524314 QTU524313:QTU524314 RDQ524313:RDQ524314 RNM524313:RNM524314 RXI524313:RXI524314 SHE524313:SHE524314 SRA524313:SRA524314 TAW524313:TAW524314 TKS524313:TKS524314 TUO524313:TUO524314 UEK524313:UEK524314 UOG524313:UOG524314 UYC524313:UYC524314 VHY524313:VHY524314 VRU524313:VRU524314 WBQ524313:WBQ524314 WLM524313:WLM524314 WVI524313:WVI524314 A589849:A589850 IW589849:IW589850 SS589849:SS589850 ACO589849:ACO589850 AMK589849:AMK589850 AWG589849:AWG589850 BGC589849:BGC589850 BPY589849:BPY589850 BZU589849:BZU589850 CJQ589849:CJQ589850 CTM589849:CTM589850 DDI589849:DDI589850 DNE589849:DNE589850 DXA589849:DXA589850 EGW589849:EGW589850 EQS589849:EQS589850 FAO589849:FAO589850 FKK589849:FKK589850 FUG589849:FUG589850 GEC589849:GEC589850 GNY589849:GNY589850 GXU589849:GXU589850 HHQ589849:HHQ589850 HRM589849:HRM589850 IBI589849:IBI589850 ILE589849:ILE589850 IVA589849:IVA589850 JEW589849:JEW589850 JOS589849:JOS589850 JYO589849:JYO589850 KIK589849:KIK589850 KSG589849:KSG589850 LCC589849:LCC589850 LLY589849:LLY589850 LVU589849:LVU589850 MFQ589849:MFQ589850 MPM589849:MPM589850 MZI589849:MZI589850 NJE589849:NJE589850 NTA589849:NTA589850 OCW589849:OCW589850 OMS589849:OMS589850 OWO589849:OWO589850 PGK589849:PGK589850 PQG589849:PQG589850 QAC589849:QAC589850 QJY589849:QJY589850 QTU589849:QTU589850 RDQ589849:RDQ589850 RNM589849:RNM589850 RXI589849:RXI589850 SHE589849:SHE589850 SRA589849:SRA589850 TAW589849:TAW589850 TKS589849:TKS589850 TUO589849:TUO589850 UEK589849:UEK589850 UOG589849:UOG589850 UYC589849:UYC589850 VHY589849:VHY589850 VRU589849:VRU589850 WBQ589849:WBQ589850 WLM589849:WLM589850 WVI589849:WVI589850 A655385:A655386 IW655385:IW655386 SS655385:SS655386 ACO655385:ACO655386 AMK655385:AMK655386 AWG655385:AWG655386 BGC655385:BGC655386 BPY655385:BPY655386 BZU655385:BZU655386 CJQ655385:CJQ655386 CTM655385:CTM655386 DDI655385:DDI655386 DNE655385:DNE655386 DXA655385:DXA655386 EGW655385:EGW655386 EQS655385:EQS655386 FAO655385:FAO655386 FKK655385:FKK655386 FUG655385:FUG655386 GEC655385:GEC655386 GNY655385:GNY655386 GXU655385:GXU655386 HHQ655385:HHQ655386 HRM655385:HRM655386 IBI655385:IBI655386 ILE655385:ILE655386 IVA655385:IVA655386 JEW655385:JEW655386 JOS655385:JOS655386 JYO655385:JYO655386 KIK655385:KIK655386 KSG655385:KSG655386 LCC655385:LCC655386 LLY655385:LLY655386 LVU655385:LVU655386 MFQ655385:MFQ655386 MPM655385:MPM655386 MZI655385:MZI655386 NJE655385:NJE655386 NTA655385:NTA655386 OCW655385:OCW655386 OMS655385:OMS655386 OWO655385:OWO655386 PGK655385:PGK655386 PQG655385:PQG655386 QAC655385:QAC655386 QJY655385:QJY655386 QTU655385:QTU655386 RDQ655385:RDQ655386 RNM655385:RNM655386 RXI655385:RXI655386 SHE655385:SHE655386 SRA655385:SRA655386 TAW655385:TAW655386 TKS655385:TKS655386 TUO655385:TUO655386 UEK655385:UEK655386 UOG655385:UOG655386 UYC655385:UYC655386 VHY655385:VHY655386 VRU655385:VRU655386 WBQ655385:WBQ655386 WLM655385:WLM655386 WVI655385:WVI655386 A720921:A720922 IW720921:IW720922 SS720921:SS720922 ACO720921:ACO720922 AMK720921:AMK720922 AWG720921:AWG720922 BGC720921:BGC720922 BPY720921:BPY720922 BZU720921:BZU720922 CJQ720921:CJQ720922 CTM720921:CTM720922 DDI720921:DDI720922 DNE720921:DNE720922 DXA720921:DXA720922 EGW720921:EGW720922 EQS720921:EQS720922 FAO720921:FAO720922 FKK720921:FKK720922 FUG720921:FUG720922 GEC720921:GEC720922 GNY720921:GNY720922 GXU720921:GXU720922 HHQ720921:HHQ720922 HRM720921:HRM720922 IBI720921:IBI720922 ILE720921:ILE720922 IVA720921:IVA720922 JEW720921:JEW720922 JOS720921:JOS720922 JYO720921:JYO720922 KIK720921:KIK720922 KSG720921:KSG720922 LCC720921:LCC720922 LLY720921:LLY720922 LVU720921:LVU720922 MFQ720921:MFQ720922 MPM720921:MPM720922 MZI720921:MZI720922 NJE720921:NJE720922 NTA720921:NTA720922 OCW720921:OCW720922 OMS720921:OMS720922 OWO720921:OWO720922 PGK720921:PGK720922 PQG720921:PQG720922 QAC720921:QAC720922 QJY720921:QJY720922 QTU720921:QTU720922 RDQ720921:RDQ720922 RNM720921:RNM720922 RXI720921:RXI720922 SHE720921:SHE720922 SRA720921:SRA720922 TAW720921:TAW720922 TKS720921:TKS720922 TUO720921:TUO720922 UEK720921:UEK720922 UOG720921:UOG720922 UYC720921:UYC720922 VHY720921:VHY720922 VRU720921:VRU720922 WBQ720921:WBQ720922 WLM720921:WLM720922 WVI720921:WVI720922 A786457:A786458 IW786457:IW786458 SS786457:SS786458 ACO786457:ACO786458 AMK786457:AMK786458 AWG786457:AWG786458 BGC786457:BGC786458 BPY786457:BPY786458 BZU786457:BZU786458 CJQ786457:CJQ786458 CTM786457:CTM786458 DDI786457:DDI786458 DNE786457:DNE786458 DXA786457:DXA786458 EGW786457:EGW786458 EQS786457:EQS786458 FAO786457:FAO786458 FKK786457:FKK786458 FUG786457:FUG786458 GEC786457:GEC786458 GNY786457:GNY786458 GXU786457:GXU786458 HHQ786457:HHQ786458 HRM786457:HRM786458 IBI786457:IBI786458 ILE786457:ILE786458 IVA786457:IVA786458 JEW786457:JEW786458 JOS786457:JOS786458 JYO786457:JYO786458 KIK786457:KIK786458 KSG786457:KSG786458 LCC786457:LCC786458 LLY786457:LLY786458 LVU786457:LVU786458 MFQ786457:MFQ786458 MPM786457:MPM786458 MZI786457:MZI786458 NJE786457:NJE786458 NTA786457:NTA786458 OCW786457:OCW786458 OMS786457:OMS786458 OWO786457:OWO786458 PGK786457:PGK786458 PQG786457:PQG786458 QAC786457:QAC786458 QJY786457:QJY786458 QTU786457:QTU786458 RDQ786457:RDQ786458 RNM786457:RNM786458 RXI786457:RXI786458 SHE786457:SHE786458 SRA786457:SRA786458 TAW786457:TAW786458 TKS786457:TKS786458 TUO786457:TUO786458 UEK786457:UEK786458 UOG786457:UOG786458 UYC786457:UYC786458 VHY786457:VHY786458 VRU786457:VRU786458 WBQ786457:WBQ786458 WLM786457:WLM786458 WVI786457:WVI786458 A851993:A851994 IW851993:IW851994 SS851993:SS851994 ACO851993:ACO851994 AMK851993:AMK851994 AWG851993:AWG851994 BGC851993:BGC851994 BPY851993:BPY851994 BZU851993:BZU851994 CJQ851993:CJQ851994 CTM851993:CTM851994 DDI851993:DDI851994 DNE851993:DNE851994 DXA851993:DXA851994 EGW851993:EGW851994 EQS851993:EQS851994 FAO851993:FAO851994 FKK851993:FKK851994 FUG851993:FUG851994 GEC851993:GEC851994 GNY851993:GNY851994 GXU851993:GXU851994 HHQ851993:HHQ851994 HRM851993:HRM851994 IBI851993:IBI851994 ILE851993:ILE851994 IVA851993:IVA851994 JEW851993:JEW851994 JOS851993:JOS851994 JYO851993:JYO851994 KIK851993:KIK851994 KSG851993:KSG851994 LCC851993:LCC851994 LLY851993:LLY851994 LVU851993:LVU851994 MFQ851993:MFQ851994 MPM851993:MPM851994 MZI851993:MZI851994 NJE851993:NJE851994 NTA851993:NTA851994 OCW851993:OCW851994 OMS851993:OMS851994 OWO851993:OWO851994 PGK851993:PGK851994 PQG851993:PQG851994 QAC851993:QAC851994 QJY851993:QJY851994 QTU851993:QTU851994 RDQ851993:RDQ851994 RNM851993:RNM851994 RXI851993:RXI851994 SHE851993:SHE851994 SRA851993:SRA851994 TAW851993:TAW851994 TKS851993:TKS851994 TUO851993:TUO851994 UEK851993:UEK851994 UOG851993:UOG851994 UYC851993:UYC851994 VHY851993:VHY851994 VRU851993:VRU851994 WBQ851993:WBQ851994 WLM851993:WLM851994 WVI851993:WVI851994 A917529:A917530 IW917529:IW917530 SS917529:SS917530 ACO917529:ACO917530 AMK917529:AMK917530 AWG917529:AWG917530 BGC917529:BGC917530 BPY917529:BPY917530 BZU917529:BZU917530 CJQ917529:CJQ917530 CTM917529:CTM917530 DDI917529:DDI917530 DNE917529:DNE917530 DXA917529:DXA917530 EGW917529:EGW917530 EQS917529:EQS917530 FAO917529:FAO917530 FKK917529:FKK917530 FUG917529:FUG917530 GEC917529:GEC917530 GNY917529:GNY917530 GXU917529:GXU917530 HHQ917529:HHQ917530 HRM917529:HRM917530 IBI917529:IBI917530 ILE917529:ILE917530 IVA917529:IVA917530 JEW917529:JEW917530 JOS917529:JOS917530 JYO917529:JYO917530 KIK917529:KIK917530 KSG917529:KSG917530 LCC917529:LCC917530 LLY917529:LLY917530 LVU917529:LVU917530 MFQ917529:MFQ917530 MPM917529:MPM917530 MZI917529:MZI917530 NJE917529:NJE917530 NTA917529:NTA917530 OCW917529:OCW917530 OMS917529:OMS917530 OWO917529:OWO917530 PGK917529:PGK917530 PQG917529:PQG917530 QAC917529:QAC917530 QJY917529:QJY917530 QTU917529:QTU917530 RDQ917529:RDQ917530 RNM917529:RNM917530 RXI917529:RXI917530 SHE917529:SHE917530 SRA917529:SRA917530 TAW917529:TAW917530 TKS917529:TKS917530 TUO917529:TUO917530 UEK917529:UEK917530 UOG917529:UOG917530 UYC917529:UYC917530 VHY917529:VHY917530 VRU917529:VRU917530 WBQ917529:WBQ917530 WLM917529:WLM917530 WVI917529:WVI917530 A983065:A983066 IW983065:IW983066 SS983065:SS983066 ACO983065:ACO983066 AMK983065:AMK983066 AWG983065:AWG983066 BGC983065:BGC983066 BPY983065:BPY983066 BZU983065:BZU983066 CJQ983065:CJQ983066 CTM983065:CTM983066 DDI983065:DDI983066 DNE983065:DNE983066 DXA983065:DXA983066 EGW983065:EGW983066 EQS983065:EQS983066 FAO983065:FAO983066 FKK983065:FKK983066 FUG983065:FUG983066 GEC983065:GEC983066 GNY983065:GNY983066 GXU983065:GXU983066 HHQ983065:HHQ983066 HRM983065:HRM983066 IBI983065:IBI983066 ILE983065:ILE983066 IVA983065:IVA983066 JEW983065:JEW983066 JOS983065:JOS983066 JYO983065:JYO983066 KIK983065:KIK983066 KSG983065:KSG983066 LCC983065:LCC983066 LLY983065:LLY983066 LVU983065:LVU983066 MFQ983065:MFQ983066 MPM983065:MPM983066 MZI983065:MZI983066 NJE983065:NJE983066 NTA983065:NTA983066 OCW983065:OCW983066 OMS983065:OMS983066 OWO983065:OWO983066 PGK983065:PGK983066 PQG983065:PQG983066 QAC983065:QAC983066 QJY983065:QJY983066 QTU983065:QTU983066 RDQ983065:RDQ983066 RNM983065:RNM983066 RXI983065:RXI983066 SHE983065:SHE983066 SRA983065:SRA983066 TAW983065:TAW983066 TKS983065:TKS983066 TUO983065:TUO983066 UEK983065:UEK983066 UOG983065:UOG983066 UYC983065:UYC983066 VHY983065:VHY983066 VRU983065:VRU983066 WBQ983065:WBQ983066 WLM983065:WLM983066 WVI983065:WVI983066 UOG983070:UOG983071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WVU983060 D16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I15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E15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M15 IW20:IW21 SS20:SS21 ACO20:ACO21 AMK20:AMK21 AWG20:AWG21 BGC20:BGC21 BPY20:BPY21 BZU20:BZU21 CJQ20:CJQ21 CTM20:CTM21 DDI20:DDI21 DNE20:DNE21 DXA20:DXA21 EGW20:EGW21 EQS20:EQS21 FAO20:FAO21 FKK20:FKK21 FUG20:FUG21 GEC20:GEC21 GNY20:GNY21 GXU20:GXU21 HHQ20:HHQ21 HRM20:HRM21 IBI20:IBI21 ILE20:ILE21 IVA20:IVA21 JEW20:JEW21 JOS20:JOS21 JYO20:JYO21 KIK20:KIK21 KSG20:KSG21 LCC20:LCC21 LLY20:LLY21 LVU20:LVU21 MFQ20:MFQ21 MPM20:MPM21 MZI20:MZI21 NJE20:NJE21 NTA20:NTA21 OCW20:OCW21 OMS20:OMS21 OWO20:OWO21 PGK20:PGK21 PQG20:PQG21 QAC20:QAC21 QJY20:QJY21 QTU20:QTU21 RDQ20:RDQ21 RNM20:RNM21 RXI20:RXI21 SHE20:SHE21 SRA20:SRA21 TAW20:TAW21 TKS20:TKS21 TUO20:TUO21 UEK20:UEK21 UOG20:UOG21 UYC20:UYC21 VHY20:VHY21 VRU20:VRU21 WBQ20:WBQ21 WLM20:WLM21 WVI20:WVI21 A65556:A65557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A131092:A131093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A196628:A196629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A262164:A262165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A327700:A327701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A393236:A393237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A458772:A458773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A524308:A524309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A589844:A589845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A655380:A655381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A720916:A720917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A786452:A786453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A851988:A851989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A917524:A917525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A983060:A983061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UYC983070:UYC983071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D11 IW15:IW16 SS15:SS16 ACO15:ACO16 AMK15:AMK16 AWG15:AWG16 BGC15:BGC16 BPY15:BPY16 BZU15:BZU16 CJQ15:CJQ16 CTM15:CTM16 DDI15:DDI16 DNE15:DNE16 DXA15:DXA16 EGW15:EGW16 EQS15:EQS16 FAO15:FAO16 FKK15:FKK16 FUG15:FUG16 GEC15:GEC16 GNY15:GNY16 GXU15:GXU16 HHQ15:HHQ16 HRM15:HRM16 IBI15:IBI16 ILE15:ILE16 IVA15:IVA16 JEW15:JEW16 JOS15:JOS16 JYO15:JYO16 KIK15:KIK16 KSG15:KSG16 LCC15:LCC16 LLY15:LLY16 LVU15:LVU16 MFQ15:MFQ16 MPM15:MPM16 MZI15:MZI16 NJE15:NJE16 NTA15:NTA16 OCW15:OCW16 OMS15:OMS16 OWO15:OWO16 PGK15:PGK16 PQG15:PQG16 QAC15:QAC16 QJY15:QJY16 QTU15:QTU16 RDQ15:RDQ16 RNM15:RNM16 RXI15:RXI16 SHE15:SHE16 SRA15:SRA16 TAW15:TAW16 TKS15:TKS16 TUO15:TUO16 UEK15:UEK16 UOG15:UOG16 UYC15:UYC16 VHY15:VHY16 VRU15:VRU16 WBQ15:WBQ16 WLM15:WLM16 WVI15:WVI16 A65549:A65550 IW65549:IW65550 SS65549:SS65550 ACO65549:ACO65550 AMK65549:AMK65550 AWG65549:AWG65550 BGC65549:BGC65550 BPY65549:BPY65550 BZU65549:BZU65550 CJQ65549:CJQ65550 CTM65549:CTM65550 DDI65549:DDI65550 DNE65549:DNE65550 DXA65549:DXA65550 EGW65549:EGW65550 EQS65549:EQS65550 FAO65549:FAO65550 FKK65549:FKK65550 FUG65549:FUG65550 GEC65549:GEC65550 GNY65549:GNY65550 GXU65549:GXU65550 HHQ65549:HHQ65550 HRM65549:HRM65550 IBI65549:IBI65550 ILE65549:ILE65550 IVA65549:IVA65550 JEW65549:JEW65550 JOS65549:JOS65550 JYO65549:JYO65550 KIK65549:KIK65550 KSG65549:KSG65550 LCC65549:LCC65550 LLY65549:LLY65550 LVU65549:LVU65550 MFQ65549:MFQ65550 MPM65549:MPM65550 MZI65549:MZI65550 NJE65549:NJE65550 NTA65549:NTA65550 OCW65549:OCW65550 OMS65549:OMS65550 OWO65549:OWO65550 PGK65549:PGK65550 PQG65549:PQG65550 QAC65549:QAC65550 QJY65549:QJY65550 QTU65549:QTU65550 RDQ65549:RDQ65550 RNM65549:RNM65550 RXI65549:RXI65550 SHE65549:SHE65550 SRA65549:SRA65550 TAW65549:TAW65550 TKS65549:TKS65550 TUO65549:TUO65550 UEK65549:UEK65550 UOG65549:UOG65550 UYC65549:UYC65550 VHY65549:VHY65550 VRU65549:VRU65550 WBQ65549:WBQ65550 WLM65549:WLM65550 WVI65549:WVI65550 A131085:A131086 IW131085:IW131086 SS131085:SS131086 ACO131085:ACO131086 AMK131085:AMK131086 AWG131085:AWG131086 BGC131085:BGC131086 BPY131085:BPY131086 BZU131085:BZU131086 CJQ131085:CJQ131086 CTM131085:CTM131086 DDI131085:DDI131086 DNE131085:DNE131086 DXA131085:DXA131086 EGW131085:EGW131086 EQS131085:EQS131086 FAO131085:FAO131086 FKK131085:FKK131086 FUG131085:FUG131086 GEC131085:GEC131086 GNY131085:GNY131086 GXU131085:GXU131086 HHQ131085:HHQ131086 HRM131085:HRM131086 IBI131085:IBI131086 ILE131085:ILE131086 IVA131085:IVA131086 JEW131085:JEW131086 JOS131085:JOS131086 JYO131085:JYO131086 KIK131085:KIK131086 KSG131085:KSG131086 LCC131085:LCC131086 LLY131085:LLY131086 LVU131085:LVU131086 MFQ131085:MFQ131086 MPM131085:MPM131086 MZI131085:MZI131086 NJE131085:NJE131086 NTA131085:NTA131086 OCW131085:OCW131086 OMS131085:OMS131086 OWO131085:OWO131086 PGK131085:PGK131086 PQG131085:PQG131086 QAC131085:QAC131086 QJY131085:QJY131086 QTU131085:QTU131086 RDQ131085:RDQ131086 RNM131085:RNM131086 RXI131085:RXI131086 SHE131085:SHE131086 SRA131085:SRA131086 TAW131085:TAW131086 TKS131085:TKS131086 TUO131085:TUO131086 UEK131085:UEK131086 UOG131085:UOG131086 UYC131085:UYC131086 VHY131085:VHY131086 VRU131085:VRU131086 WBQ131085:WBQ131086 WLM131085:WLM131086 WVI131085:WVI131086 A196621:A196622 IW196621:IW196622 SS196621:SS196622 ACO196621:ACO196622 AMK196621:AMK196622 AWG196621:AWG196622 BGC196621:BGC196622 BPY196621:BPY196622 BZU196621:BZU196622 CJQ196621:CJQ196622 CTM196621:CTM196622 DDI196621:DDI196622 DNE196621:DNE196622 DXA196621:DXA196622 EGW196621:EGW196622 EQS196621:EQS196622 FAO196621:FAO196622 FKK196621:FKK196622 FUG196621:FUG196622 GEC196621:GEC196622 GNY196621:GNY196622 GXU196621:GXU196622 HHQ196621:HHQ196622 HRM196621:HRM196622 IBI196621:IBI196622 ILE196621:ILE196622 IVA196621:IVA196622 JEW196621:JEW196622 JOS196621:JOS196622 JYO196621:JYO196622 KIK196621:KIK196622 KSG196621:KSG196622 LCC196621:LCC196622 LLY196621:LLY196622 LVU196621:LVU196622 MFQ196621:MFQ196622 MPM196621:MPM196622 MZI196621:MZI196622 NJE196621:NJE196622 NTA196621:NTA196622 OCW196621:OCW196622 OMS196621:OMS196622 OWO196621:OWO196622 PGK196621:PGK196622 PQG196621:PQG196622 QAC196621:QAC196622 QJY196621:QJY196622 QTU196621:QTU196622 RDQ196621:RDQ196622 RNM196621:RNM196622 RXI196621:RXI196622 SHE196621:SHE196622 SRA196621:SRA196622 TAW196621:TAW196622 TKS196621:TKS196622 TUO196621:TUO196622 UEK196621:UEK196622 UOG196621:UOG196622 UYC196621:UYC196622 VHY196621:VHY196622 VRU196621:VRU196622 WBQ196621:WBQ196622 WLM196621:WLM196622 WVI196621:WVI196622 A262157:A262158 IW262157:IW262158 SS262157:SS262158 ACO262157:ACO262158 AMK262157:AMK262158 AWG262157:AWG262158 BGC262157:BGC262158 BPY262157:BPY262158 BZU262157:BZU262158 CJQ262157:CJQ262158 CTM262157:CTM262158 DDI262157:DDI262158 DNE262157:DNE262158 DXA262157:DXA262158 EGW262157:EGW262158 EQS262157:EQS262158 FAO262157:FAO262158 FKK262157:FKK262158 FUG262157:FUG262158 GEC262157:GEC262158 GNY262157:GNY262158 GXU262157:GXU262158 HHQ262157:HHQ262158 HRM262157:HRM262158 IBI262157:IBI262158 ILE262157:ILE262158 IVA262157:IVA262158 JEW262157:JEW262158 JOS262157:JOS262158 JYO262157:JYO262158 KIK262157:KIK262158 KSG262157:KSG262158 LCC262157:LCC262158 LLY262157:LLY262158 LVU262157:LVU262158 MFQ262157:MFQ262158 MPM262157:MPM262158 MZI262157:MZI262158 NJE262157:NJE262158 NTA262157:NTA262158 OCW262157:OCW262158 OMS262157:OMS262158 OWO262157:OWO262158 PGK262157:PGK262158 PQG262157:PQG262158 QAC262157:QAC262158 QJY262157:QJY262158 QTU262157:QTU262158 RDQ262157:RDQ262158 RNM262157:RNM262158 RXI262157:RXI262158 SHE262157:SHE262158 SRA262157:SRA262158 TAW262157:TAW262158 TKS262157:TKS262158 TUO262157:TUO262158 UEK262157:UEK262158 UOG262157:UOG262158 UYC262157:UYC262158 VHY262157:VHY262158 VRU262157:VRU262158 WBQ262157:WBQ262158 WLM262157:WLM262158 WVI262157:WVI262158 A327693:A327694 IW327693:IW327694 SS327693:SS327694 ACO327693:ACO327694 AMK327693:AMK327694 AWG327693:AWG327694 BGC327693:BGC327694 BPY327693:BPY327694 BZU327693:BZU327694 CJQ327693:CJQ327694 CTM327693:CTM327694 DDI327693:DDI327694 DNE327693:DNE327694 DXA327693:DXA327694 EGW327693:EGW327694 EQS327693:EQS327694 FAO327693:FAO327694 FKK327693:FKK327694 FUG327693:FUG327694 GEC327693:GEC327694 GNY327693:GNY327694 GXU327693:GXU327694 HHQ327693:HHQ327694 HRM327693:HRM327694 IBI327693:IBI327694 ILE327693:ILE327694 IVA327693:IVA327694 JEW327693:JEW327694 JOS327693:JOS327694 JYO327693:JYO327694 KIK327693:KIK327694 KSG327693:KSG327694 LCC327693:LCC327694 LLY327693:LLY327694 LVU327693:LVU327694 MFQ327693:MFQ327694 MPM327693:MPM327694 MZI327693:MZI327694 NJE327693:NJE327694 NTA327693:NTA327694 OCW327693:OCW327694 OMS327693:OMS327694 OWO327693:OWO327694 PGK327693:PGK327694 PQG327693:PQG327694 QAC327693:QAC327694 QJY327693:QJY327694 QTU327693:QTU327694 RDQ327693:RDQ327694 RNM327693:RNM327694 RXI327693:RXI327694 SHE327693:SHE327694 SRA327693:SRA327694 TAW327693:TAW327694 TKS327693:TKS327694 TUO327693:TUO327694 UEK327693:UEK327694 UOG327693:UOG327694 UYC327693:UYC327694 VHY327693:VHY327694 VRU327693:VRU327694 WBQ327693:WBQ327694 WLM327693:WLM327694 WVI327693:WVI327694 A393229:A393230 IW393229:IW393230 SS393229:SS393230 ACO393229:ACO393230 AMK393229:AMK393230 AWG393229:AWG393230 BGC393229:BGC393230 BPY393229:BPY393230 BZU393229:BZU393230 CJQ393229:CJQ393230 CTM393229:CTM393230 DDI393229:DDI393230 DNE393229:DNE393230 DXA393229:DXA393230 EGW393229:EGW393230 EQS393229:EQS393230 FAO393229:FAO393230 FKK393229:FKK393230 FUG393229:FUG393230 GEC393229:GEC393230 GNY393229:GNY393230 GXU393229:GXU393230 HHQ393229:HHQ393230 HRM393229:HRM393230 IBI393229:IBI393230 ILE393229:ILE393230 IVA393229:IVA393230 JEW393229:JEW393230 JOS393229:JOS393230 JYO393229:JYO393230 KIK393229:KIK393230 KSG393229:KSG393230 LCC393229:LCC393230 LLY393229:LLY393230 LVU393229:LVU393230 MFQ393229:MFQ393230 MPM393229:MPM393230 MZI393229:MZI393230 NJE393229:NJE393230 NTA393229:NTA393230 OCW393229:OCW393230 OMS393229:OMS393230 OWO393229:OWO393230 PGK393229:PGK393230 PQG393229:PQG393230 QAC393229:QAC393230 QJY393229:QJY393230 QTU393229:QTU393230 RDQ393229:RDQ393230 RNM393229:RNM393230 RXI393229:RXI393230 SHE393229:SHE393230 SRA393229:SRA393230 TAW393229:TAW393230 TKS393229:TKS393230 TUO393229:TUO393230 UEK393229:UEK393230 UOG393229:UOG393230 UYC393229:UYC393230 VHY393229:VHY393230 VRU393229:VRU393230 WBQ393229:WBQ393230 WLM393229:WLM393230 WVI393229:WVI393230 A458765:A458766 IW458765:IW458766 SS458765:SS458766 ACO458765:ACO458766 AMK458765:AMK458766 AWG458765:AWG458766 BGC458765:BGC458766 BPY458765:BPY458766 BZU458765:BZU458766 CJQ458765:CJQ458766 CTM458765:CTM458766 DDI458765:DDI458766 DNE458765:DNE458766 DXA458765:DXA458766 EGW458765:EGW458766 EQS458765:EQS458766 FAO458765:FAO458766 FKK458765:FKK458766 FUG458765:FUG458766 GEC458765:GEC458766 GNY458765:GNY458766 GXU458765:GXU458766 HHQ458765:HHQ458766 HRM458765:HRM458766 IBI458765:IBI458766 ILE458765:ILE458766 IVA458765:IVA458766 JEW458765:JEW458766 JOS458765:JOS458766 JYO458765:JYO458766 KIK458765:KIK458766 KSG458765:KSG458766 LCC458765:LCC458766 LLY458765:LLY458766 LVU458765:LVU458766 MFQ458765:MFQ458766 MPM458765:MPM458766 MZI458765:MZI458766 NJE458765:NJE458766 NTA458765:NTA458766 OCW458765:OCW458766 OMS458765:OMS458766 OWO458765:OWO458766 PGK458765:PGK458766 PQG458765:PQG458766 QAC458765:QAC458766 QJY458765:QJY458766 QTU458765:QTU458766 RDQ458765:RDQ458766 RNM458765:RNM458766 RXI458765:RXI458766 SHE458765:SHE458766 SRA458765:SRA458766 TAW458765:TAW458766 TKS458765:TKS458766 TUO458765:TUO458766 UEK458765:UEK458766 UOG458765:UOG458766 UYC458765:UYC458766 VHY458765:VHY458766 VRU458765:VRU458766 WBQ458765:WBQ458766 WLM458765:WLM458766 WVI458765:WVI458766 A524301:A524302 IW524301:IW524302 SS524301:SS524302 ACO524301:ACO524302 AMK524301:AMK524302 AWG524301:AWG524302 BGC524301:BGC524302 BPY524301:BPY524302 BZU524301:BZU524302 CJQ524301:CJQ524302 CTM524301:CTM524302 DDI524301:DDI524302 DNE524301:DNE524302 DXA524301:DXA524302 EGW524301:EGW524302 EQS524301:EQS524302 FAO524301:FAO524302 FKK524301:FKK524302 FUG524301:FUG524302 GEC524301:GEC524302 GNY524301:GNY524302 GXU524301:GXU524302 HHQ524301:HHQ524302 HRM524301:HRM524302 IBI524301:IBI524302 ILE524301:ILE524302 IVA524301:IVA524302 JEW524301:JEW524302 JOS524301:JOS524302 JYO524301:JYO524302 KIK524301:KIK524302 KSG524301:KSG524302 LCC524301:LCC524302 LLY524301:LLY524302 LVU524301:LVU524302 MFQ524301:MFQ524302 MPM524301:MPM524302 MZI524301:MZI524302 NJE524301:NJE524302 NTA524301:NTA524302 OCW524301:OCW524302 OMS524301:OMS524302 OWO524301:OWO524302 PGK524301:PGK524302 PQG524301:PQG524302 QAC524301:QAC524302 QJY524301:QJY524302 QTU524301:QTU524302 RDQ524301:RDQ524302 RNM524301:RNM524302 RXI524301:RXI524302 SHE524301:SHE524302 SRA524301:SRA524302 TAW524301:TAW524302 TKS524301:TKS524302 TUO524301:TUO524302 UEK524301:UEK524302 UOG524301:UOG524302 UYC524301:UYC524302 VHY524301:VHY524302 VRU524301:VRU524302 WBQ524301:WBQ524302 WLM524301:WLM524302 WVI524301:WVI524302 A589837:A589838 IW589837:IW589838 SS589837:SS589838 ACO589837:ACO589838 AMK589837:AMK589838 AWG589837:AWG589838 BGC589837:BGC589838 BPY589837:BPY589838 BZU589837:BZU589838 CJQ589837:CJQ589838 CTM589837:CTM589838 DDI589837:DDI589838 DNE589837:DNE589838 DXA589837:DXA589838 EGW589837:EGW589838 EQS589837:EQS589838 FAO589837:FAO589838 FKK589837:FKK589838 FUG589837:FUG589838 GEC589837:GEC589838 GNY589837:GNY589838 GXU589837:GXU589838 HHQ589837:HHQ589838 HRM589837:HRM589838 IBI589837:IBI589838 ILE589837:ILE589838 IVA589837:IVA589838 JEW589837:JEW589838 JOS589837:JOS589838 JYO589837:JYO589838 KIK589837:KIK589838 KSG589837:KSG589838 LCC589837:LCC589838 LLY589837:LLY589838 LVU589837:LVU589838 MFQ589837:MFQ589838 MPM589837:MPM589838 MZI589837:MZI589838 NJE589837:NJE589838 NTA589837:NTA589838 OCW589837:OCW589838 OMS589837:OMS589838 OWO589837:OWO589838 PGK589837:PGK589838 PQG589837:PQG589838 QAC589837:QAC589838 QJY589837:QJY589838 QTU589837:QTU589838 RDQ589837:RDQ589838 RNM589837:RNM589838 RXI589837:RXI589838 SHE589837:SHE589838 SRA589837:SRA589838 TAW589837:TAW589838 TKS589837:TKS589838 TUO589837:TUO589838 UEK589837:UEK589838 UOG589837:UOG589838 UYC589837:UYC589838 VHY589837:VHY589838 VRU589837:VRU589838 WBQ589837:WBQ589838 WLM589837:WLM589838 WVI589837:WVI589838 A655373:A655374 IW655373:IW655374 SS655373:SS655374 ACO655373:ACO655374 AMK655373:AMK655374 AWG655373:AWG655374 BGC655373:BGC655374 BPY655373:BPY655374 BZU655373:BZU655374 CJQ655373:CJQ655374 CTM655373:CTM655374 DDI655373:DDI655374 DNE655373:DNE655374 DXA655373:DXA655374 EGW655373:EGW655374 EQS655373:EQS655374 FAO655373:FAO655374 FKK655373:FKK655374 FUG655373:FUG655374 GEC655373:GEC655374 GNY655373:GNY655374 GXU655373:GXU655374 HHQ655373:HHQ655374 HRM655373:HRM655374 IBI655373:IBI655374 ILE655373:ILE655374 IVA655373:IVA655374 JEW655373:JEW655374 JOS655373:JOS655374 JYO655373:JYO655374 KIK655373:KIK655374 KSG655373:KSG655374 LCC655373:LCC655374 LLY655373:LLY655374 LVU655373:LVU655374 MFQ655373:MFQ655374 MPM655373:MPM655374 MZI655373:MZI655374 NJE655373:NJE655374 NTA655373:NTA655374 OCW655373:OCW655374 OMS655373:OMS655374 OWO655373:OWO655374 PGK655373:PGK655374 PQG655373:PQG655374 QAC655373:QAC655374 QJY655373:QJY655374 QTU655373:QTU655374 RDQ655373:RDQ655374 RNM655373:RNM655374 RXI655373:RXI655374 SHE655373:SHE655374 SRA655373:SRA655374 TAW655373:TAW655374 TKS655373:TKS655374 TUO655373:TUO655374 UEK655373:UEK655374 UOG655373:UOG655374 UYC655373:UYC655374 VHY655373:VHY655374 VRU655373:VRU655374 WBQ655373:WBQ655374 WLM655373:WLM655374 WVI655373:WVI655374 A720909:A720910 IW720909:IW720910 SS720909:SS720910 ACO720909:ACO720910 AMK720909:AMK720910 AWG720909:AWG720910 BGC720909:BGC720910 BPY720909:BPY720910 BZU720909:BZU720910 CJQ720909:CJQ720910 CTM720909:CTM720910 DDI720909:DDI720910 DNE720909:DNE720910 DXA720909:DXA720910 EGW720909:EGW720910 EQS720909:EQS720910 FAO720909:FAO720910 FKK720909:FKK720910 FUG720909:FUG720910 GEC720909:GEC720910 GNY720909:GNY720910 GXU720909:GXU720910 HHQ720909:HHQ720910 HRM720909:HRM720910 IBI720909:IBI720910 ILE720909:ILE720910 IVA720909:IVA720910 JEW720909:JEW720910 JOS720909:JOS720910 JYO720909:JYO720910 KIK720909:KIK720910 KSG720909:KSG720910 LCC720909:LCC720910 LLY720909:LLY720910 LVU720909:LVU720910 MFQ720909:MFQ720910 MPM720909:MPM720910 MZI720909:MZI720910 NJE720909:NJE720910 NTA720909:NTA720910 OCW720909:OCW720910 OMS720909:OMS720910 OWO720909:OWO720910 PGK720909:PGK720910 PQG720909:PQG720910 QAC720909:QAC720910 QJY720909:QJY720910 QTU720909:QTU720910 RDQ720909:RDQ720910 RNM720909:RNM720910 RXI720909:RXI720910 SHE720909:SHE720910 SRA720909:SRA720910 TAW720909:TAW720910 TKS720909:TKS720910 TUO720909:TUO720910 UEK720909:UEK720910 UOG720909:UOG720910 UYC720909:UYC720910 VHY720909:VHY720910 VRU720909:VRU720910 WBQ720909:WBQ720910 WLM720909:WLM720910 WVI720909:WVI720910 A786445:A786446 IW786445:IW786446 SS786445:SS786446 ACO786445:ACO786446 AMK786445:AMK786446 AWG786445:AWG786446 BGC786445:BGC786446 BPY786445:BPY786446 BZU786445:BZU786446 CJQ786445:CJQ786446 CTM786445:CTM786446 DDI786445:DDI786446 DNE786445:DNE786446 DXA786445:DXA786446 EGW786445:EGW786446 EQS786445:EQS786446 FAO786445:FAO786446 FKK786445:FKK786446 FUG786445:FUG786446 GEC786445:GEC786446 GNY786445:GNY786446 GXU786445:GXU786446 HHQ786445:HHQ786446 HRM786445:HRM786446 IBI786445:IBI786446 ILE786445:ILE786446 IVA786445:IVA786446 JEW786445:JEW786446 JOS786445:JOS786446 JYO786445:JYO786446 KIK786445:KIK786446 KSG786445:KSG786446 LCC786445:LCC786446 LLY786445:LLY786446 LVU786445:LVU786446 MFQ786445:MFQ786446 MPM786445:MPM786446 MZI786445:MZI786446 NJE786445:NJE786446 NTA786445:NTA786446 OCW786445:OCW786446 OMS786445:OMS786446 OWO786445:OWO786446 PGK786445:PGK786446 PQG786445:PQG786446 QAC786445:QAC786446 QJY786445:QJY786446 QTU786445:QTU786446 RDQ786445:RDQ786446 RNM786445:RNM786446 RXI786445:RXI786446 SHE786445:SHE786446 SRA786445:SRA786446 TAW786445:TAW786446 TKS786445:TKS786446 TUO786445:TUO786446 UEK786445:UEK786446 UOG786445:UOG786446 UYC786445:UYC786446 VHY786445:VHY786446 VRU786445:VRU786446 WBQ786445:WBQ786446 WLM786445:WLM786446 WVI786445:WVI786446 A851981:A851982 IW851981:IW851982 SS851981:SS851982 ACO851981:ACO851982 AMK851981:AMK851982 AWG851981:AWG851982 BGC851981:BGC851982 BPY851981:BPY851982 BZU851981:BZU851982 CJQ851981:CJQ851982 CTM851981:CTM851982 DDI851981:DDI851982 DNE851981:DNE851982 DXA851981:DXA851982 EGW851981:EGW851982 EQS851981:EQS851982 FAO851981:FAO851982 FKK851981:FKK851982 FUG851981:FUG851982 GEC851981:GEC851982 GNY851981:GNY851982 GXU851981:GXU851982 HHQ851981:HHQ851982 HRM851981:HRM851982 IBI851981:IBI851982 ILE851981:ILE851982 IVA851981:IVA851982 JEW851981:JEW851982 JOS851981:JOS851982 JYO851981:JYO851982 KIK851981:KIK851982 KSG851981:KSG851982 LCC851981:LCC851982 LLY851981:LLY851982 LVU851981:LVU851982 MFQ851981:MFQ851982 MPM851981:MPM851982 MZI851981:MZI851982 NJE851981:NJE851982 NTA851981:NTA851982 OCW851981:OCW851982 OMS851981:OMS851982 OWO851981:OWO851982 PGK851981:PGK851982 PQG851981:PQG851982 QAC851981:QAC851982 QJY851981:QJY851982 QTU851981:QTU851982 RDQ851981:RDQ851982 RNM851981:RNM851982 RXI851981:RXI851982 SHE851981:SHE851982 SRA851981:SRA851982 TAW851981:TAW851982 TKS851981:TKS851982 TUO851981:TUO851982 UEK851981:UEK851982 UOG851981:UOG851982 UYC851981:UYC851982 VHY851981:VHY851982 VRU851981:VRU851982 WBQ851981:WBQ851982 WLM851981:WLM851982 WVI851981:WVI851982 A917517:A917518 IW917517:IW917518 SS917517:SS917518 ACO917517:ACO917518 AMK917517:AMK917518 AWG917517:AWG917518 BGC917517:BGC917518 BPY917517:BPY917518 BZU917517:BZU917518 CJQ917517:CJQ917518 CTM917517:CTM917518 DDI917517:DDI917518 DNE917517:DNE917518 DXA917517:DXA917518 EGW917517:EGW917518 EQS917517:EQS917518 FAO917517:FAO917518 FKK917517:FKK917518 FUG917517:FUG917518 GEC917517:GEC917518 GNY917517:GNY917518 GXU917517:GXU917518 HHQ917517:HHQ917518 HRM917517:HRM917518 IBI917517:IBI917518 ILE917517:ILE917518 IVA917517:IVA917518 JEW917517:JEW917518 JOS917517:JOS917518 JYO917517:JYO917518 KIK917517:KIK917518 KSG917517:KSG917518 LCC917517:LCC917518 LLY917517:LLY917518 LVU917517:LVU917518 MFQ917517:MFQ917518 MPM917517:MPM917518 MZI917517:MZI917518 NJE917517:NJE917518 NTA917517:NTA917518 OCW917517:OCW917518 OMS917517:OMS917518 OWO917517:OWO917518 PGK917517:PGK917518 PQG917517:PQG917518 QAC917517:QAC917518 QJY917517:QJY917518 QTU917517:QTU917518 RDQ917517:RDQ917518 RNM917517:RNM917518 RXI917517:RXI917518 SHE917517:SHE917518 SRA917517:SRA917518 TAW917517:TAW917518 TKS917517:TKS917518 TUO917517:TUO917518 UEK917517:UEK917518 UOG917517:UOG917518 UYC917517:UYC917518 VHY917517:VHY917518 VRU917517:VRU917518 WBQ917517:WBQ917518 WLM917517:WLM917518 WVI917517:WVI917518 A983053:A983054 IW983053:IW983054 SS983053:SS983054 ACO983053:ACO983054 AMK983053:AMK983054 AWG983053:AWG983054 BGC983053:BGC983054 BPY983053:BPY983054 BZU983053:BZU983054 CJQ983053:CJQ983054 CTM983053:CTM983054 DDI983053:DDI983054 DNE983053:DNE983054 DXA983053:DXA983054 EGW983053:EGW983054 EQS983053:EQS983054 FAO983053:FAO983054 FKK983053:FKK983054 FUG983053:FUG983054 GEC983053:GEC983054 GNY983053:GNY983054 GXU983053:GXU983054 HHQ983053:HHQ983054 HRM983053:HRM983054 IBI983053:IBI983054 ILE983053:ILE983054 IVA983053:IVA983054 JEW983053:JEW983054 JOS983053:JOS983054 JYO983053:JYO983054 KIK983053:KIK983054 KSG983053:KSG983054 LCC983053:LCC983054 LLY983053:LLY983054 LVU983053:LVU983054 MFQ983053:MFQ983054 MPM983053:MPM983054 MZI983053:MZI983054 NJE983053:NJE983054 NTA983053:NTA983054 OCW983053:OCW983054 OMS983053:OMS983054 OWO983053:OWO983054 PGK983053:PGK983054 PQG983053:PQG983054 QAC983053:QAC983054 QJY983053:QJY983054 QTU983053:QTU983054 RDQ983053:RDQ983054 RNM983053:RNM983054 RXI983053:RXI983054 SHE983053:SHE983054 SRA983053:SRA983054 TAW983053:TAW983054 TKS983053:TKS983054 TUO983053:TUO983054 UEK983053:UEK983054 UOG983053:UOG983054 UYC983053:UYC983054 VHY983053:VHY983054 VRU983053:VRU983054 WBQ983053:WBQ983054 WLM983053:WLM983054 WVI983053:WVI983054 I10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E10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M10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D6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I5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E5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M5 IW10:IW11 SS10:SS11 ACO10:ACO11 AMK10:AMK11 AWG10:AWG11 BGC10:BGC11 BPY10:BPY11 BZU10:BZU11 CJQ10:CJQ11 CTM10:CTM11 DDI10:DDI11 DNE10:DNE11 DXA10:DXA11 EGW10:EGW11 EQS10:EQS11 FAO10:FAO11 FKK10:FKK11 FUG10:FUG11 GEC10:GEC11 GNY10:GNY11 GXU10:GXU11 HHQ10:HHQ11 HRM10:HRM11 IBI10:IBI11 ILE10:ILE11 IVA10:IVA11 JEW10:JEW11 JOS10:JOS11 JYO10:JYO11 KIK10:KIK11 KSG10:KSG11 LCC10:LCC11 LLY10:LLY11 LVU10:LVU11 MFQ10:MFQ11 MPM10:MPM11 MZI10:MZI11 NJE10:NJE11 NTA10:NTA11 OCW10:OCW11 OMS10:OMS11 OWO10:OWO11 PGK10:PGK11 PQG10:PQG11 QAC10:QAC11 QJY10:QJY11 QTU10:QTU11 RDQ10:RDQ11 RNM10:RNM11 RXI10:RXI11 SHE10:SHE11 SRA10:SRA11 TAW10:TAW11 TKS10:TKS11 TUO10:TUO11 UEK10:UEK11 UOG10:UOG11 UYC10:UYC11 VHY10:VHY11 VRU10:VRU11 WBQ10:WBQ11 WLM10:WLM11 WVI10:WVI11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VRU983070:VRU983071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WBQ983070:WBQ983071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WLM983070:WLM983071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WVI983070:WVI983071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TUO983070:TUO983071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D26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I25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E25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M25 IW30:IW31 SS30:SS31 ACO30:ACO31 AMK30:AMK31 AWG30:AWG31 BGC30:BGC31 BPY30:BPY31 BZU30:BZU31 CJQ30:CJQ31 CTM30:CTM31 DDI30:DDI31 DNE30:DNE31 DXA30:DXA31 EGW30:EGW31 EQS30:EQS31 FAO30:FAO31 FKK30:FKK31 FUG30:FUG31 GEC30:GEC31 GNY30:GNY31 GXU30:GXU31 HHQ30:HHQ31 HRM30:HRM31 IBI30:IBI31 ILE30:ILE31 IVA30:IVA31 JEW30:JEW31 JOS30:JOS31 JYO30:JYO31 KIK30:KIK31 KSG30:KSG31 LCC30:LCC31 LLY30:LLY31 LVU30:LVU31 MFQ30:MFQ31 MPM30:MPM31 MZI30:MZI31 NJE30:NJE31 NTA30:NTA31 OCW30:OCW31 OMS30:OMS31 OWO30:OWO31 PGK30:PGK31 PQG30:PQG31 QAC30:QAC31 QJY30:QJY31 QTU30:QTU31 RDQ30:RDQ31 RNM30:RNM31 RXI30:RXI31 SHE30:SHE31 SRA30:SRA31 TAW30:TAW31 TKS30:TKS31 TUO30:TUO31 UEK30:UEK31 UOG30:UOG31 UYC30:UYC31 VHY30:VHY31 VRU30:VRU31 WBQ30:WBQ31 WLM30:WLM31 WVI30:WVI31 A65566:A65567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A131102:A131103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A196638:A196639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A262174:A262175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A327710:A327711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A393246:A393247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A458782:A458783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A524318:A524319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A589854:A589855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A655390:A655391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A720926:A720927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A786462:A786463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A851998:A851999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A917534:A917535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A983070:A983071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D31 I30 E30 M30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T44"/>
  <sheetViews>
    <sheetView zoomScale="80" zoomScaleNormal="80" workbookViewId="0">
      <selection activeCell="Z13" sqref="Z13"/>
    </sheetView>
  </sheetViews>
  <sheetFormatPr defaultRowHeight="13.5"/>
  <cols>
    <col min="1" max="1" width="2.625" style="36" customWidth="1"/>
    <col min="2" max="3" width="5.875" style="36" customWidth="1"/>
    <col min="4" max="19" width="5" style="36" customWidth="1"/>
    <col min="20" max="30" width="4.5" style="36" customWidth="1"/>
    <col min="31" max="256" width="9" style="36"/>
    <col min="257" max="257" width="2.625" style="36" customWidth="1"/>
    <col min="258" max="259" width="5.875" style="36" customWidth="1"/>
    <col min="260" max="275" width="5" style="36" customWidth="1"/>
    <col min="276" max="286" width="4.5" style="36" customWidth="1"/>
    <col min="287" max="512" width="9" style="36"/>
    <col min="513" max="513" width="2.625" style="36" customWidth="1"/>
    <col min="514" max="515" width="5.875" style="36" customWidth="1"/>
    <col min="516" max="531" width="5" style="36" customWidth="1"/>
    <col min="532" max="542" width="4.5" style="36" customWidth="1"/>
    <col min="543" max="768" width="9" style="36"/>
    <col min="769" max="769" width="2.625" style="36" customWidth="1"/>
    <col min="770" max="771" width="5.875" style="36" customWidth="1"/>
    <col min="772" max="787" width="5" style="36" customWidth="1"/>
    <col min="788" max="798" width="4.5" style="36" customWidth="1"/>
    <col min="799" max="1024" width="9" style="36"/>
    <col min="1025" max="1025" width="2.625" style="36" customWidth="1"/>
    <col min="1026" max="1027" width="5.875" style="36" customWidth="1"/>
    <col min="1028" max="1043" width="5" style="36" customWidth="1"/>
    <col min="1044" max="1054" width="4.5" style="36" customWidth="1"/>
    <col min="1055" max="1280" width="9" style="36"/>
    <col min="1281" max="1281" width="2.625" style="36" customWidth="1"/>
    <col min="1282" max="1283" width="5.875" style="36" customWidth="1"/>
    <col min="1284" max="1299" width="5" style="36" customWidth="1"/>
    <col min="1300" max="1310" width="4.5" style="36" customWidth="1"/>
    <col min="1311" max="1536" width="9" style="36"/>
    <col min="1537" max="1537" width="2.625" style="36" customWidth="1"/>
    <col min="1538" max="1539" width="5.875" style="36" customWidth="1"/>
    <col min="1540" max="1555" width="5" style="36" customWidth="1"/>
    <col min="1556" max="1566" width="4.5" style="36" customWidth="1"/>
    <col min="1567" max="1792" width="9" style="36"/>
    <col min="1793" max="1793" width="2.625" style="36" customWidth="1"/>
    <col min="1794" max="1795" width="5.875" style="36" customWidth="1"/>
    <col min="1796" max="1811" width="5" style="36" customWidth="1"/>
    <col min="1812" max="1822" width="4.5" style="36" customWidth="1"/>
    <col min="1823" max="2048" width="9" style="36"/>
    <col min="2049" max="2049" width="2.625" style="36" customWidth="1"/>
    <col min="2050" max="2051" width="5.875" style="36" customWidth="1"/>
    <col min="2052" max="2067" width="5" style="36" customWidth="1"/>
    <col min="2068" max="2078" width="4.5" style="36" customWidth="1"/>
    <col min="2079" max="2304" width="9" style="36"/>
    <col min="2305" max="2305" width="2.625" style="36" customWidth="1"/>
    <col min="2306" max="2307" width="5.875" style="36" customWidth="1"/>
    <col min="2308" max="2323" width="5" style="36" customWidth="1"/>
    <col min="2324" max="2334" width="4.5" style="36" customWidth="1"/>
    <col min="2335" max="2560" width="9" style="36"/>
    <col min="2561" max="2561" width="2.625" style="36" customWidth="1"/>
    <col min="2562" max="2563" width="5.875" style="36" customWidth="1"/>
    <col min="2564" max="2579" width="5" style="36" customWidth="1"/>
    <col min="2580" max="2590" width="4.5" style="36" customWidth="1"/>
    <col min="2591" max="2816" width="9" style="36"/>
    <col min="2817" max="2817" width="2.625" style="36" customWidth="1"/>
    <col min="2818" max="2819" width="5.875" style="36" customWidth="1"/>
    <col min="2820" max="2835" width="5" style="36" customWidth="1"/>
    <col min="2836" max="2846" width="4.5" style="36" customWidth="1"/>
    <col min="2847" max="3072" width="9" style="36"/>
    <col min="3073" max="3073" width="2.625" style="36" customWidth="1"/>
    <col min="3074" max="3075" width="5.875" style="36" customWidth="1"/>
    <col min="3076" max="3091" width="5" style="36" customWidth="1"/>
    <col min="3092" max="3102" width="4.5" style="36" customWidth="1"/>
    <col min="3103" max="3328" width="9" style="36"/>
    <col min="3329" max="3329" width="2.625" style="36" customWidth="1"/>
    <col min="3330" max="3331" width="5.875" style="36" customWidth="1"/>
    <col min="3332" max="3347" width="5" style="36" customWidth="1"/>
    <col min="3348" max="3358" width="4.5" style="36" customWidth="1"/>
    <col min="3359" max="3584" width="9" style="36"/>
    <col min="3585" max="3585" width="2.625" style="36" customWidth="1"/>
    <col min="3586" max="3587" width="5.875" style="36" customWidth="1"/>
    <col min="3588" max="3603" width="5" style="36" customWidth="1"/>
    <col min="3604" max="3614" width="4.5" style="36" customWidth="1"/>
    <col min="3615" max="3840" width="9" style="36"/>
    <col min="3841" max="3841" width="2.625" style="36" customWidth="1"/>
    <col min="3842" max="3843" width="5.875" style="36" customWidth="1"/>
    <col min="3844" max="3859" width="5" style="36" customWidth="1"/>
    <col min="3860" max="3870" width="4.5" style="36" customWidth="1"/>
    <col min="3871" max="4096" width="9" style="36"/>
    <col min="4097" max="4097" width="2.625" style="36" customWidth="1"/>
    <col min="4098" max="4099" width="5.875" style="36" customWidth="1"/>
    <col min="4100" max="4115" width="5" style="36" customWidth="1"/>
    <col min="4116" max="4126" width="4.5" style="36" customWidth="1"/>
    <col min="4127" max="4352" width="9" style="36"/>
    <col min="4353" max="4353" width="2.625" style="36" customWidth="1"/>
    <col min="4354" max="4355" width="5.875" style="36" customWidth="1"/>
    <col min="4356" max="4371" width="5" style="36" customWidth="1"/>
    <col min="4372" max="4382" width="4.5" style="36" customWidth="1"/>
    <col min="4383" max="4608" width="9" style="36"/>
    <col min="4609" max="4609" width="2.625" style="36" customWidth="1"/>
    <col min="4610" max="4611" width="5.875" style="36" customWidth="1"/>
    <col min="4612" max="4627" width="5" style="36" customWidth="1"/>
    <col min="4628" max="4638" width="4.5" style="36" customWidth="1"/>
    <col min="4639" max="4864" width="9" style="36"/>
    <col min="4865" max="4865" width="2.625" style="36" customWidth="1"/>
    <col min="4866" max="4867" width="5.875" style="36" customWidth="1"/>
    <col min="4868" max="4883" width="5" style="36" customWidth="1"/>
    <col min="4884" max="4894" width="4.5" style="36" customWidth="1"/>
    <col min="4895" max="5120" width="9" style="36"/>
    <col min="5121" max="5121" width="2.625" style="36" customWidth="1"/>
    <col min="5122" max="5123" width="5.875" style="36" customWidth="1"/>
    <col min="5124" max="5139" width="5" style="36" customWidth="1"/>
    <col min="5140" max="5150" width="4.5" style="36" customWidth="1"/>
    <col min="5151" max="5376" width="9" style="36"/>
    <col min="5377" max="5377" width="2.625" style="36" customWidth="1"/>
    <col min="5378" max="5379" width="5.875" style="36" customWidth="1"/>
    <col min="5380" max="5395" width="5" style="36" customWidth="1"/>
    <col min="5396" max="5406" width="4.5" style="36" customWidth="1"/>
    <col min="5407" max="5632" width="9" style="36"/>
    <col min="5633" max="5633" width="2.625" style="36" customWidth="1"/>
    <col min="5634" max="5635" width="5.875" style="36" customWidth="1"/>
    <col min="5636" max="5651" width="5" style="36" customWidth="1"/>
    <col min="5652" max="5662" width="4.5" style="36" customWidth="1"/>
    <col min="5663" max="5888" width="9" style="36"/>
    <col min="5889" max="5889" width="2.625" style="36" customWidth="1"/>
    <col min="5890" max="5891" width="5.875" style="36" customWidth="1"/>
    <col min="5892" max="5907" width="5" style="36" customWidth="1"/>
    <col min="5908" max="5918" width="4.5" style="36" customWidth="1"/>
    <col min="5919" max="6144" width="9" style="36"/>
    <col min="6145" max="6145" width="2.625" style="36" customWidth="1"/>
    <col min="6146" max="6147" width="5.875" style="36" customWidth="1"/>
    <col min="6148" max="6163" width="5" style="36" customWidth="1"/>
    <col min="6164" max="6174" width="4.5" style="36" customWidth="1"/>
    <col min="6175" max="6400" width="9" style="36"/>
    <col min="6401" max="6401" width="2.625" style="36" customWidth="1"/>
    <col min="6402" max="6403" width="5.875" style="36" customWidth="1"/>
    <col min="6404" max="6419" width="5" style="36" customWidth="1"/>
    <col min="6420" max="6430" width="4.5" style="36" customWidth="1"/>
    <col min="6431" max="6656" width="9" style="36"/>
    <col min="6657" max="6657" width="2.625" style="36" customWidth="1"/>
    <col min="6658" max="6659" width="5.875" style="36" customWidth="1"/>
    <col min="6660" max="6675" width="5" style="36" customWidth="1"/>
    <col min="6676" max="6686" width="4.5" style="36" customWidth="1"/>
    <col min="6687" max="6912" width="9" style="36"/>
    <col min="6913" max="6913" width="2.625" style="36" customWidth="1"/>
    <col min="6914" max="6915" width="5.875" style="36" customWidth="1"/>
    <col min="6916" max="6931" width="5" style="36" customWidth="1"/>
    <col min="6932" max="6942" width="4.5" style="36" customWidth="1"/>
    <col min="6943" max="7168" width="9" style="36"/>
    <col min="7169" max="7169" width="2.625" style="36" customWidth="1"/>
    <col min="7170" max="7171" width="5.875" style="36" customWidth="1"/>
    <col min="7172" max="7187" width="5" style="36" customWidth="1"/>
    <col min="7188" max="7198" width="4.5" style="36" customWidth="1"/>
    <col min="7199" max="7424" width="9" style="36"/>
    <col min="7425" max="7425" width="2.625" style="36" customWidth="1"/>
    <col min="7426" max="7427" width="5.875" style="36" customWidth="1"/>
    <col min="7428" max="7443" width="5" style="36" customWidth="1"/>
    <col min="7444" max="7454" width="4.5" style="36" customWidth="1"/>
    <col min="7455" max="7680" width="9" style="36"/>
    <col min="7681" max="7681" width="2.625" style="36" customWidth="1"/>
    <col min="7682" max="7683" width="5.875" style="36" customWidth="1"/>
    <col min="7684" max="7699" width="5" style="36" customWidth="1"/>
    <col min="7700" max="7710" width="4.5" style="36" customWidth="1"/>
    <col min="7711" max="7936" width="9" style="36"/>
    <col min="7937" max="7937" width="2.625" style="36" customWidth="1"/>
    <col min="7938" max="7939" width="5.875" style="36" customWidth="1"/>
    <col min="7940" max="7955" width="5" style="36" customWidth="1"/>
    <col min="7956" max="7966" width="4.5" style="36" customWidth="1"/>
    <col min="7967" max="8192" width="9" style="36"/>
    <col min="8193" max="8193" width="2.625" style="36" customWidth="1"/>
    <col min="8194" max="8195" width="5.875" style="36" customWidth="1"/>
    <col min="8196" max="8211" width="5" style="36" customWidth="1"/>
    <col min="8212" max="8222" width="4.5" style="36" customWidth="1"/>
    <col min="8223" max="8448" width="9" style="36"/>
    <col min="8449" max="8449" width="2.625" style="36" customWidth="1"/>
    <col min="8450" max="8451" width="5.875" style="36" customWidth="1"/>
    <col min="8452" max="8467" width="5" style="36" customWidth="1"/>
    <col min="8468" max="8478" width="4.5" style="36" customWidth="1"/>
    <col min="8479" max="8704" width="9" style="36"/>
    <col min="8705" max="8705" width="2.625" style="36" customWidth="1"/>
    <col min="8706" max="8707" width="5.875" style="36" customWidth="1"/>
    <col min="8708" max="8723" width="5" style="36" customWidth="1"/>
    <col min="8724" max="8734" width="4.5" style="36" customWidth="1"/>
    <col min="8735" max="8960" width="9" style="36"/>
    <col min="8961" max="8961" width="2.625" style="36" customWidth="1"/>
    <col min="8962" max="8963" width="5.875" style="36" customWidth="1"/>
    <col min="8964" max="8979" width="5" style="36" customWidth="1"/>
    <col min="8980" max="8990" width="4.5" style="36" customWidth="1"/>
    <col min="8991" max="9216" width="9" style="36"/>
    <col min="9217" max="9217" width="2.625" style="36" customWidth="1"/>
    <col min="9218" max="9219" width="5.875" style="36" customWidth="1"/>
    <col min="9220" max="9235" width="5" style="36" customWidth="1"/>
    <col min="9236" max="9246" width="4.5" style="36" customWidth="1"/>
    <col min="9247" max="9472" width="9" style="36"/>
    <col min="9473" max="9473" width="2.625" style="36" customWidth="1"/>
    <col min="9474" max="9475" width="5.875" style="36" customWidth="1"/>
    <col min="9476" max="9491" width="5" style="36" customWidth="1"/>
    <col min="9492" max="9502" width="4.5" style="36" customWidth="1"/>
    <col min="9503" max="9728" width="9" style="36"/>
    <col min="9729" max="9729" width="2.625" style="36" customWidth="1"/>
    <col min="9730" max="9731" width="5.875" style="36" customWidth="1"/>
    <col min="9732" max="9747" width="5" style="36" customWidth="1"/>
    <col min="9748" max="9758" width="4.5" style="36" customWidth="1"/>
    <col min="9759" max="9984" width="9" style="36"/>
    <col min="9985" max="9985" width="2.625" style="36" customWidth="1"/>
    <col min="9986" max="9987" width="5.875" style="36" customWidth="1"/>
    <col min="9988" max="10003" width="5" style="36" customWidth="1"/>
    <col min="10004" max="10014" width="4.5" style="36" customWidth="1"/>
    <col min="10015" max="10240" width="9" style="36"/>
    <col min="10241" max="10241" width="2.625" style="36" customWidth="1"/>
    <col min="10242" max="10243" width="5.875" style="36" customWidth="1"/>
    <col min="10244" max="10259" width="5" style="36" customWidth="1"/>
    <col min="10260" max="10270" width="4.5" style="36" customWidth="1"/>
    <col min="10271" max="10496" width="9" style="36"/>
    <col min="10497" max="10497" width="2.625" style="36" customWidth="1"/>
    <col min="10498" max="10499" width="5.875" style="36" customWidth="1"/>
    <col min="10500" max="10515" width="5" style="36" customWidth="1"/>
    <col min="10516" max="10526" width="4.5" style="36" customWidth="1"/>
    <col min="10527" max="10752" width="9" style="36"/>
    <col min="10753" max="10753" width="2.625" style="36" customWidth="1"/>
    <col min="10754" max="10755" width="5.875" style="36" customWidth="1"/>
    <col min="10756" max="10771" width="5" style="36" customWidth="1"/>
    <col min="10772" max="10782" width="4.5" style="36" customWidth="1"/>
    <col min="10783" max="11008" width="9" style="36"/>
    <col min="11009" max="11009" width="2.625" style="36" customWidth="1"/>
    <col min="11010" max="11011" width="5.875" style="36" customWidth="1"/>
    <col min="11012" max="11027" width="5" style="36" customWidth="1"/>
    <col min="11028" max="11038" width="4.5" style="36" customWidth="1"/>
    <col min="11039" max="11264" width="9" style="36"/>
    <col min="11265" max="11265" width="2.625" style="36" customWidth="1"/>
    <col min="11266" max="11267" width="5.875" style="36" customWidth="1"/>
    <col min="11268" max="11283" width="5" style="36" customWidth="1"/>
    <col min="11284" max="11294" width="4.5" style="36" customWidth="1"/>
    <col min="11295" max="11520" width="9" style="36"/>
    <col min="11521" max="11521" width="2.625" style="36" customWidth="1"/>
    <col min="11522" max="11523" width="5.875" style="36" customWidth="1"/>
    <col min="11524" max="11539" width="5" style="36" customWidth="1"/>
    <col min="11540" max="11550" width="4.5" style="36" customWidth="1"/>
    <col min="11551" max="11776" width="9" style="36"/>
    <col min="11777" max="11777" width="2.625" style="36" customWidth="1"/>
    <col min="11778" max="11779" width="5.875" style="36" customWidth="1"/>
    <col min="11780" max="11795" width="5" style="36" customWidth="1"/>
    <col min="11796" max="11806" width="4.5" style="36" customWidth="1"/>
    <col min="11807" max="12032" width="9" style="36"/>
    <col min="12033" max="12033" width="2.625" style="36" customWidth="1"/>
    <col min="12034" max="12035" width="5.875" style="36" customWidth="1"/>
    <col min="12036" max="12051" width="5" style="36" customWidth="1"/>
    <col min="12052" max="12062" width="4.5" style="36" customWidth="1"/>
    <col min="12063" max="12288" width="9" style="36"/>
    <col min="12289" max="12289" width="2.625" style="36" customWidth="1"/>
    <col min="12290" max="12291" width="5.875" style="36" customWidth="1"/>
    <col min="12292" max="12307" width="5" style="36" customWidth="1"/>
    <col min="12308" max="12318" width="4.5" style="36" customWidth="1"/>
    <col min="12319" max="12544" width="9" style="36"/>
    <col min="12545" max="12545" width="2.625" style="36" customWidth="1"/>
    <col min="12546" max="12547" width="5.875" style="36" customWidth="1"/>
    <col min="12548" max="12563" width="5" style="36" customWidth="1"/>
    <col min="12564" max="12574" width="4.5" style="36" customWidth="1"/>
    <col min="12575" max="12800" width="9" style="36"/>
    <col min="12801" max="12801" width="2.625" style="36" customWidth="1"/>
    <col min="12802" max="12803" width="5.875" style="36" customWidth="1"/>
    <col min="12804" max="12819" width="5" style="36" customWidth="1"/>
    <col min="12820" max="12830" width="4.5" style="36" customWidth="1"/>
    <col min="12831" max="13056" width="9" style="36"/>
    <col min="13057" max="13057" width="2.625" style="36" customWidth="1"/>
    <col min="13058" max="13059" width="5.875" style="36" customWidth="1"/>
    <col min="13060" max="13075" width="5" style="36" customWidth="1"/>
    <col min="13076" max="13086" width="4.5" style="36" customWidth="1"/>
    <col min="13087" max="13312" width="9" style="36"/>
    <col min="13313" max="13313" width="2.625" style="36" customWidth="1"/>
    <col min="13314" max="13315" width="5.875" style="36" customWidth="1"/>
    <col min="13316" max="13331" width="5" style="36" customWidth="1"/>
    <col min="13332" max="13342" width="4.5" style="36" customWidth="1"/>
    <col min="13343" max="13568" width="9" style="36"/>
    <col min="13569" max="13569" width="2.625" style="36" customWidth="1"/>
    <col min="13570" max="13571" width="5.875" style="36" customWidth="1"/>
    <col min="13572" max="13587" width="5" style="36" customWidth="1"/>
    <col min="13588" max="13598" width="4.5" style="36" customWidth="1"/>
    <col min="13599" max="13824" width="9" style="36"/>
    <col min="13825" max="13825" width="2.625" style="36" customWidth="1"/>
    <col min="13826" max="13827" width="5.875" style="36" customWidth="1"/>
    <col min="13828" max="13843" width="5" style="36" customWidth="1"/>
    <col min="13844" max="13854" width="4.5" style="36" customWidth="1"/>
    <col min="13855" max="14080" width="9" style="36"/>
    <col min="14081" max="14081" width="2.625" style="36" customWidth="1"/>
    <col min="14082" max="14083" width="5.875" style="36" customWidth="1"/>
    <col min="14084" max="14099" width="5" style="36" customWidth="1"/>
    <col min="14100" max="14110" width="4.5" style="36" customWidth="1"/>
    <col min="14111" max="14336" width="9" style="36"/>
    <col min="14337" max="14337" width="2.625" style="36" customWidth="1"/>
    <col min="14338" max="14339" width="5.875" style="36" customWidth="1"/>
    <col min="14340" max="14355" width="5" style="36" customWidth="1"/>
    <col min="14356" max="14366" width="4.5" style="36" customWidth="1"/>
    <col min="14367" max="14592" width="9" style="36"/>
    <col min="14593" max="14593" width="2.625" style="36" customWidth="1"/>
    <col min="14594" max="14595" width="5.875" style="36" customWidth="1"/>
    <col min="14596" max="14611" width="5" style="36" customWidth="1"/>
    <col min="14612" max="14622" width="4.5" style="36" customWidth="1"/>
    <col min="14623" max="14848" width="9" style="36"/>
    <col min="14849" max="14849" width="2.625" style="36" customWidth="1"/>
    <col min="14850" max="14851" width="5.875" style="36" customWidth="1"/>
    <col min="14852" max="14867" width="5" style="36" customWidth="1"/>
    <col min="14868" max="14878" width="4.5" style="36" customWidth="1"/>
    <col min="14879" max="15104" width="9" style="36"/>
    <col min="15105" max="15105" width="2.625" style="36" customWidth="1"/>
    <col min="15106" max="15107" width="5.875" style="36" customWidth="1"/>
    <col min="15108" max="15123" width="5" style="36" customWidth="1"/>
    <col min="15124" max="15134" width="4.5" style="36" customWidth="1"/>
    <col min="15135" max="15360" width="9" style="36"/>
    <col min="15361" max="15361" width="2.625" style="36" customWidth="1"/>
    <col min="15362" max="15363" width="5.875" style="36" customWidth="1"/>
    <col min="15364" max="15379" width="5" style="36" customWidth="1"/>
    <col min="15380" max="15390" width="4.5" style="36" customWidth="1"/>
    <col min="15391" max="15616" width="9" style="36"/>
    <col min="15617" max="15617" width="2.625" style="36" customWidth="1"/>
    <col min="15618" max="15619" width="5.875" style="36" customWidth="1"/>
    <col min="15620" max="15635" width="5" style="36" customWidth="1"/>
    <col min="15636" max="15646" width="4.5" style="36" customWidth="1"/>
    <col min="15647" max="15872" width="9" style="36"/>
    <col min="15873" max="15873" width="2.625" style="36" customWidth="1"/>
    <col min="15874" max="15875" width="5.875" style="36" customWidth="1"/>
    <col min="15876" max="15891" width="5" style="36" customWidth="1"/>
    <col min="15892" max="15902" width="4.5" style="36" customWidth="1"/>
    <col min="15903" max="16128" width="9" style="36"/>
    <col min="16129" max="16129" width="2.625" style="36" customWidth="1"/>
    <col min="16130" max="16131" width="5.875" style="36" customWidth="1"/>
    <col min="16132" max="16147" width="5" style="36" customWidth="1"/>
    <col min="16148" max="16158" width="4.5" style="36" customWidth="1"/>
    <col min="16159" max="16384" width="9" style="36"/>
  </cols>
  <sheetData>
    <row r="1" spans="2:19" ht="13.5" customHeight="1">
      <c r="G1" s="233" t="s">
        <v>79</v>
      </c>
      <c r="H1" s="233"/>
      <c r="I1" s="233"/>
      <c r="J1" s="233"/>
      <c r="K1" s="233"/>
      <c r="L1" s="233"/>
    </row>
    <row r="2" spans="2:19" ht="21" customHeight="1" thickBot="1">
      <c r="L2" s="234" t="s">
        <v>80</v>
      </c>
      <c r="M2" s="234"/>
      <c r="N2" s="234"/>
      <c r="O2" s="234"/>
      <c r="P2" s="234"/>
      <c r="Q2" s="234"/>
      <c r="R2" s="234"/>
    </row>
    <row r="3" spans="2:19" ht="24" customHeight="1">
      <c r="K3" s="235" t="s">
        <v>81</v>
      </c>
      <c r="L3" s="236"/>
      <c r="M3" s="237"/>
      <c r="N3" s="238"/>
      <c r="O3" s="239"/>
      <c r="P3" s="239"/>
      <c r="Q3" s="239"/>
      <c r="R3" s="239"/>
      <c r="S3" s="240"/>
    </row>
    <row r="4" spans="2:19" ht="24" customHeight="1">
      <c r="B4" s="241">
        <f>M15</f>
        <v>0</v>
      </c>
      <c r="C4" s="242"/>
      <c r="D4" s="242"/>
      <c r="E4" s="242"/>
      <c r="F4" s="242"/>
      <c r="K4" s="219" t="s">
        <v>82</v>
      </c>
      <c r="L4" s="220"/>
      <c r="M4" s="221"/>
      <c r="N4" s="243"/>
      <c r="O4" s="244"/>
      <c r="P4" s="244"/>
      <c r="Q4" s="244"/>
      <c r="R4" s="244"/>
      <c r="S4" s="245"/>
    </row>
    <row r="5" spans="2:19" ht="24" customHeight="1">
      <c r="K5" s="219" t="s">
        <v>83</v>
      </c>
      <c r="L5" s="220"/>
      <c r="M5" s="221"/>
      <c r="N5" s="222"/>
      <c r="O5" s="223"/>
      <c r="P5" s="223"/>
      <c r="Q5" s="223"/>
      <c r="R5" s="223"/>
      <c r="S5" s="224"/>
    </row>
    <row r="6" spans="2:19" ht="24" customHeight="1" thickBot="1">
      <c r="B6" s="41" t="s">
        <v>84</v>
      </c>
      <c r="C6" s="225" t="s">
        <v>125</v>
      </c>
      <c r="D6" s="225"/>
      <c r="E6" s="225"/>
      <c r="F6" s="225"/>
      <c r="G6" s="225"/>
      <c r="H6" s="225"/>
      <c r="I6" s="225"/>
      <c r="K6" s="226" t="s">
        <v>85</v>
      </c>
      <c r="L6" s="227"/>
      <c r="M6" s="228"/>
      <c r="N6" s="229"/>
      <c r="O6" s="230"/>
      <c r="P6" s="230"/>
      <c r="Q6" s="230"/>
      <c r="R6" s="230"/>
      <c r="S6" s="231"/>
    </row>
    <row r="7" spans="2:19" ht="22.5" customHeight="1">
      <c r="C7" s="232" t="s">
        <v>86</v>
      </c>
      <c r="D7" s="232"/>
      <c r="E7" s="232"/>
      <c r="F7" s="232"/>
      <c r="G7" s="232"/>
      <c r="H7" s="39"/>
      <c r="I7" s="39"/>
      <c r="M7" s="40"/>
      <c r="N7" s="40"/>
      <c r="O7" s="40"/>
      <c r="P7" s="40"/>
      <c r="Q7" s="40"/>
      <c r="R7" s="40"/>
      <c r="S7" s="40"/>
    </row>
    <row r="8" spans="2:19" ht="24" customHeight="1">
      <c r="I8" s="41" t="s">
        <v>87</v>
      </c>
      <c r="M8" s="40"/>
      <c r="N8" s="40"/>
      <c r="O8" s="40"/>
      <c r="P8" s="40"/>
      <c r="Q8" s="40"/>
      <c r="R8" s="40"/>
      <c r="S8" s="40"/>
    </row>
    <row r="9" spans="2:19" ht="3.75" customHeight="1" thickBot="1">
      <c r="M9" s="254"/>
      <c r="N9" s="254"/>
      <c r="O9" s="254"/>
    </row>
    <row r="10" spans="2:19" ht="21" customHeight="1" thickBot="1">
      <c r="B10" s="255" t="s">
        <v>140</v>
      </c>
      <c r="C10" s="246"/>
      <c r="D10" s="246" t="s">
        <v>124</v>
      </c>
      <c r="E10" s="246"/>
      <c r="F10" s="246"/>
      <c r="G10" s="246"/>
      <c r="H10" s="246"/>
      <c r="I10" s="246" t="s">
        <v>88</v>
      </c>
      <c r="J10" s="246"/>
      <c r="K10" s="246" t="s">
        <v>89</v>
      </c>
      <c r="L10" s="246"/>
      <c r="M10" s="246" t="s">
        <v>90</v>
      </c>
      <c r="N10" s="246"/>
      <c r="O10" s="246"/>
      <c r="P10" s="246" t="s">
        <v>91</v>
      </c>
      <c r="Q10" s="246"/>
      <c r="R10" s="246"/>
      <c r="S10" s="247"/>
    </row>
    <row r="11" spans="2:19" ht="21" customHeight="1">
      <c r="B11" s="248" t="str">
        <f>CONCATENATE("H",報告書!X5,報告書!Z5,報告書!AB5,報告書!AD5)</f>
        <v>H26年6月分</v>
      </c>
      <c r="C11" s="249"/>
      <c r="D11" s="249" t="str">
        <f>報告書!B1</f>
        <v>生活支援</v>
      </c>
      <c r="E11" s="249"/>
      <c r="F11" s="249"/>
      <c r="G11" s="249"/>
      <c r="H11" s="249"/>
      <c r="I11" s="249">
        <f>報告書!H1</f>
        <v>0</v>
      </c>
      <c r="J11" s="249"/>
      <c r="K11" s="250">
        <f>報告書!AG1</f>
        <v>1500</v>
      </c>
      <c r="L11" s="249"/>
      <c r="M11" s="251">
        <f>I11*K11</f>
        <v>0</v>
      </c>
      <c r="N11" s="251"/>
      <c r="O11" s="251"/>
      <c r="P11" s="252"/>
      <c r="Q11" s="252"/>
      <c r="R11" s="252"/>
      <c r="S11" s="253"/>
    </row>
    <row r="12" spans="2:19" ht="21" customHeight="1">
      <c r="B12" s="256" t="str">
        <f>CONCATENATE("H",報告書!X5,報告書!Z5,報告書!AB5,報告書!AD5)</f>
        <v>H26年6月分</v>
      </c>
      <c r="C12" s="257"/>
      <c r="D12" s="257" t="str">
        <f>報告書!B2</f>
        <v>ゴミ出し</v>
      </c>
      <c r="E12" s="257"/>
      <c r="F12" s="257"/>
      <c r="G12" s="257"/>
      <c r="H12" s="257"/>
      <c r="I12" s="257">
        <f>報告書!H2</f>
        <v>0</v>
      </c>
      <c r="J12" s="257"/>
      <c r="K12" s="260">
        <f>報告書!AG2</f>
        <v>2000</v>
      </c>
      <c r="L12" s="257"/>
      <c r="M12" s="261">
        <f>I12*K12</f>
        <v>0</v>
      </c>
      <c r="N12" s="261"/>
      <c r="O12" s="261"/>
      <c r="P12" s="258"/>
      <c r="Q12" s="258"/>
      <c r="R12" s="258"/>
      <c r="S12" s="259"/>
    </row>
    <row r="13" spans="2:19" ht="21" customHeight="1">
      <c r="B13" s="256"/>
      <c r="C13" s="257"/>
      <c r="D13" s="257"/>
      <c r="E13" s="257"/>
      <c r="F13" s="257"/>
      <c r="G13" s="257"/>
      <c r="H13" s="257"/>
      <c r="I13" s="257"/>
      <c r="J13" s="257"/>
      <c r="K13" s="257"/>
      <c r="L13" s="257"/>
      <c r="M13" s="257"/>
      <c r="N13" s="257"/>
      <c r="O13" s="257"/>
      <c r="P13" s="258"/>
      <c r="Q13" s="258"/>
      <c r="R13" s="258"/>
      <c r="S13" s="259"/>
    </row>
    <row r="14" spans="2:19" ht="21" customHeight="1" thickBot="1">
      <c r="B14" s="267"/>
      <c r="C14" s="268"/>
      <c r="D14" s="268"/>
      <c r="E14" s="268"/>
      <c r="F14" s="268"/>
      <c r="G14" s="268"/>
      <c r="H14" s="268"/>
      <c r="I14" s="268"/>
      <c r="J14" s="268"/>
      <c r="K14" s="268"/>
      <c r="L14" s="268"/>
      <c r="M14" s="268"/>
      <c r="N14" s="268"/>
      <c r="O14" s="268"/>
      <c r="P14" s="269"/>
      <c r="Q14" s="269"/>
      <c r="R14" s="269"/>
      <c r="S14" s="270"/>
    </row>
    <row r="15" spans="2:19" ht="24" customHeight="1" thickTop="1" thickBot="1">
      <c r="B15" s="262" t="s">
        <v>92</v>
      </c>
      <c r="C15" s="263"/>
      <c r="D15" s="263"/>
      <c r="E15" s="263"/>
      <c r="F15" s="263"/>
      <c r="G15" s="263"/>
      <c r="H15" s="263"/>
      <c r="I15" s="263"/>
      <c r="J15" s="263"/>
      <c r="K15" s="263"/>
      <c r="L15" s="263"/>
      <c r="M15" s="264">
        <f>SUM(M11:O14)</f>
        <v>0</v>
      </c>
      <c r="N15" s="263"/>
      <c r="O15" s="263"/>
      <c r="P15" s="265"/>
      <c r="Q15" s="265"/>
      <c r="R15" s="265"/>
      <c r="S15" s="266"/>
    </row>
    <row r="16" spans="2:19" ht="7.5" customHeight="1"/>
    <row r="17" spans="1:20" ht="17.25" customHeight="1">
      <c r="B17" s="36" t="s">
        <v>93</v>
      </c>
      <c r="I17" s="42"/>
    </row>
    <row r="18" spans="1:20" ht="21" customHeight="1">
      <c r="B18" s="276" t="s">
        <v>199</v>
      </c>
      <c r="C18" s="276"/>
      <c r="D18" s="276"/>
      <c r="E18" s="276"/>
      <c r="F18" s="276"/>
      <c r="G18" s="276"/>
      <c r="I18" s="277"/>
      <c r="J18" s="277"/>
    </row>
    <row r="19" spans="1:20" ht="21" customHeight="1">
      <c r="B19" s="278" t="s">
        <v>94</v>
      </c>
      <c r="C19" s="278"/>
      <c r="D19" s="278"/>
      <c r="E19" s="278"/>
      <c r="F19" s="278"/>
      <c r="G19" s="278"/>
      <c r="J19" s="36" t="s">
        <v>193</v>
      </c>
      <c r="L19" s="281"/>
      <c r="M19" s="282"/>
      <c r="N19" s="282"/>
      <c r="O19" s="282"/>
      <c r="P19" s="282"/>
      <c r="Q19" s="282"/>
      <c r="R19" s="282"/>
      <c r="S19" s="282"/>
    </row>
    <row r="20" spans="1:20" ht="19.5" customHeight="1">
      <c r="C20" s="41"/>
      <c r="L20" s="281"/>
      <c r="M20" s="282"/>
      <c r="N20" s="282"/>
      <c r="O20" s="282"/>
      <c r="P20" s="282"/>
      <c r="Q20" s="282"/>
      <c r="R20" s="282"/>
      <c r="S20" s="282"/>
    </row>
    <row r="21" spans="1:20" ht="21" customHeight="1">
      <c r="C21" s="41"/>
      <c r="J21" s="36" t="s">
        <v>194</v>
      </c>
      <c r="L21" s="281"/>
      <c r="M21" s="282"/>
      <c r="N21" s="282"/>
      <c r="O21" s="282"/>
      <c r="P21" s="282"/>
      <c r="Q21" s="282"/>
      <c r="R21" s="282"/>
      <c r="S21" s="282"/>
    </row>
    <row r="22" spans="1:20" ht="22.5" customHeight="1">
      <c r="C22" s="41"/>
      <c r="L22" s="281"/>
      <c r="M22" s="282"/>
      <c r="N22" s="282"/>
      <c r="O22" s="282"/>
      <c r="P22" s="282"/>
      <c r="Q22" s="282"/>
      <c r="R22" s="282"/>
      <c r="S22" s="282"/>
    </row>
    <row r="23" spans="1:20" ht="15" customHeight="1">
      <c r="A23" s="43"/>
      <c r="B23" s="43"/>
      <c r="C23" s="43"/>
      <c r="D23" s="43"/>
      <c r="E23" s="43"/>
      <c r="F23" s="43"/>
      <c r="G23" s="43"/>
      <c r="H23" s="43"/>
      <c r="I23" s="43"/>
      <c r="J23" s="43"/>
      <c r="K23" s="43"/>
      <c r="L23" s="43"/>
      <c r="M23" s="43"/>
      <c r="N23" s="43"/>
      <c r="O23" s="43"/>
      <c r="P23" s="43"/>
      <c r="Q23" s="43"/>
      <c r="R23" s="43"/>
      <c r="S23" s="43"/>
      <c r="T23" s="43"/>
    </row>
    <row r="24" spans="1:20" ht="17.25">
      <c r="A24" s="43"/>
      <c r="B24" s="43"/>
      <c r="C24" s="43"/>
      <c r="D24" s="43"/>
      <c r="E24" s="43"/>
      <c r="F24" s="43"/>
      <c r="G24" s="43"/>
      <c r="H24" s="43"/>
      <c r="I24" s="44"/>
      <c r="J24" s="43"/>
      <c r="K24" s="43"/>
      <c r="L24" s="43"/>
      <c r="M24" s="43"/>
      <c r="N24" s="43"/>
      <c r="O24" s="43"/>
      <c r="P24" s="43"/>
      <c r="Q24" s="43"/>
      <c r="R24" s="43"/>
      <c r="S24" s="43"/>
      <c r="T24" s="43"/>
    </row>
    <row r="25" spans="1:20" ht="21" customHeight="1">
      <c r="A25" s="43"/>
      <c r="B25" s="43"/>
      <c r="C25" s="43"/>
      <c r="D25" s="43"/>
      <c r="E25" s="43"/>
      <c r="F25" s="43"/>
      <c r="G25" s="43"/>
      <c r="H25" s="43"/>
      <c r="I25" s="43"/>
      <c r="J25" s="43"/>
      <c r="K25" s="43"/>
      <c r="L25" s="43"/>
      <c r="M25" s="43"/>
      <c r="N25" s="279"/>
      <c r="O25" s="279"/>
      <c r="P25" s="279"/>
      <c r="Q25" s="279"/>
      <c r="R25" s="279"/>
      <c r="S25" s="43"/>
      <c r="T25" s="43"/>
    </row>
    <row r="26" spans="1:20" ht="24" customHeight="1">
      <c r="A26" s="43"/>
      <c r="B26" s="43"/>
      <c r="C26" s="43"/>
      <c r="D26" s="43"/>
      <c r="E26" s="43"/>
      <c r="F26" s="43"/>
      <c r="G26" s="43"/>
      <c r="H26" s="43"/>
      <c r="I26" s="43"/>
      <c r="J26" s="43"/>
      <c r="K26" s="273"/>
      <c r="L26" s="273"/>
      <c r="M26" s="273"/>
      <c r="N26" s="280"/>
      <c r="O26" s="280"/>
      <c r="P26" s="280"/>
      <c r="Q26" s="280"/>
      <c r="R26" s="280"/>
      <c r="S26" s="280"/>
      <c r="T26" s="43"/>
    </row>
    <row r="27" spans="1:20" ht="24" customHeight="1">
      <c r="A27" s="43"/>
      <c r="B27" s="271"/>
      <c r="C27" s="272"/>
      <c r="D27" s="272"/>
      <c r="E27" s="272"/>
      <c r="F27" s="272"/>
      <c r="G27" s="43"/>
      <c r="H27" s="43"/>
      <c r="I27" s="43"/>
      <c r="J27" s="43"/>
      <c r="K27" s="273"/>
      <c r="L27" s="273"/>
      <c r="M27" s="273"/>
      <c r="N27" s="273"/>
      <c r="O27" s="273"/>
      <c r="P27" s="273"/>
      <c r="Q27" s="273"/>
      <c r="R27" s="273"/>
      <c r="S27" s="273"/>
      <c r="T27" s="43"/>
    </row>
    <row r="28" spans="1:20" ht="24" customHeight="1">
      <c r="A28" s="43"/>
      <c r="B28" s="43"/>
      <c r="C28" s="43"/>
      <c r="D28" s="43"/>
      <c r="E28" s="43"/>
      <c r="F28" s="43"/>
      <c r="G28" s="43"/>
      <c r="H28" s="43"/>
      <c r="I28" s="43"/>
      <c r="J28" s="43"/>
      <c r="K28" s="273"/>
      <c r="L28" s="273"/>
      <c r="M28" s="273"/>
      <c r="N28" s="274"/>
      <c r="O28" s="274"/>
      <c r="P28" s="274"/>
      <c r="Q28" s="274"/>
      <c r="R28" s="274"/>
      <c r="S28" s="274"/>
      <c r="T28" s="43"/>
    </row>
    <row r="29" spans="1:20" ht="24" customHeight="1">
      <c r="A29" s="43"/>
      <c r="B29" s="43"/>
      <c r="C29" s="275"/>
      <c r="D29" s="275"/>
      <c r="E29" s="275"/>
      <c r="F29" s="275"/>
      <c r="G29" s="275"/>
      <c r="H29" s="275"/>
      <c r="I29" s="275"/>
      <c r="J29" s="43"/>
      <c r="K29" s="273"/>
      <c r="L29" s="273"/>
      <c r="M29" s="273"/>
      <c r="N29" s="273"/>
      <c r="O29" s="273"/>
      <c r="P29" s="273"/>
      <c r="Q29" s="273"/>
      <c r="R29" s="273"/>
      <c r="S29" s="273"/>
      <c r="T29" s="43"/>
    </row>
    <row r="30" spans="1:20" ht="22.5" customHeight="1">
      <c r="A30" s="43"/>
      <c r="B30" s="43"/>
      <c r="C30" s="45"/>
      <c r="D30" s="45"/>
      <c r="E30" s="45"/>
      <c r="F30" s="45"/>
      <c r="G30" s="45"/>
      <c r="H30" s="45"/>
      <c r="I30" s="45"/>
      <c r="J30" s="43"/>
      <c r="K30" s="43"/>
      <c r="L30" s="43"/>
      <c r="M30" s="40"/>
      <c r="N30" s="40"/>
      <c r="O30" s="40"/>
      <c r="P30" s="40"/>
      <c r="Q30" s="40"/>
      <c r="R30" s="40"/>
      <c r="S30" s="40"/>
      <c r="T30" s="43"/>
    </row>
    <row r="31" spans="1:20" ht="24" customHeight="1">
      <c r="A31" s="43"/>
      <c r="B31" s="43"/>
      <c r="C31" s="43"/>
      <c r="D31" s="43"/>
      <c r="E31" s="43"/>
      <c r="F31" s="43"/>
      <c r="G31" s="43"/>
      <c r="H31" s="43"/>
      <c r="I31" s="46"/>
      <c r="J31" s="43"/>
      <c r="K31" s="43"/>
      <c r="L31" s="43"/>
      <c r="M31" s="40"/>
      <c r="N31" s="40"/>
      <c r="O31" s="40"/>
      <c r="P31" s="40"/>
      <c r="Q31" s="40"/>
      <c r="R31" s="40"/>
      <c r="S31" s="40"/>
      <c r="T31" s="43"/>
    </row>
    <row r="32" spans="1:20" ht="3.75" customHeight="1">
      <c r="A32" s="43"/>
      <c r="B32" s="43"/>
      <c r="C32" s="43"/>
      <c r="D32" s="43"/>
      <c r="E32" s="43"/>
      <c r="F32" s="43"/>
      <c r="G32" s="43"/>
      <c r="H32" s="43"/>
      <c r="I32" s="43"/>
      <c r="J32" s="43"/>
      <c r="K32" s="43"/>
      <c r="L32" s="43"/>
      <c r="M32" s="273"/>
      <c r="N32" s="273"/>
      <c r="O32" s="273"/>
      <c r="P32" s="43"/>
      <c r="Q32" s="43"/>
      <c r="R32" s="43"/>
      <c r="S32" s="43"/>
      <c r="T32" s="43"/>
    </row>
    <row r="33" spans="1:20" ht="21" customHeight="1">
      <c r="A33" s="43"/>
      <c r="B33" s="273"/>
      <c r="C33" s="273"/>
      <c r="D33" s="273"/>
      <c r="E33" s="273"/>
      <c r="F33" s="273"/>
      <c r="G33" s="273"/>
      <c r="H33" s="273"/>
      <c r="I33" s="273"/>
      <c r="J33" s="273"/>
      <c r="K33" s="273"/>
      <c r="L33" s="273"/>
      <c r="M33" s="273"/>
      <c r="N33" s="273"/>
      <c r="O33" s="273"/>
      <c r="P33" s="273"/>
      <c r="Q33" s="273"/>
      <c r="R33" s="273"/>
      <c r="S33" s="273"/>
      <c r="T33" s="43"/>
    </row>
    <row r="34" spans="1:20" ht="21" customHeight="1">
      <c r="A34" s="43"/>
      <c r="B34" s="273"/>
      <c r="C34" s="273"/>
      <c r="D34" s="273"/>
      <c r="E34" s="273"/>
      <c r="F34" s="273"/>
      <c r="G34" s="273"/>
      <c r="H34" s="273"/>
      <c r="I34" s="273"/>
      <c r="J34" s="273"/>
      <c r="K34" s="273"/>
      <c r="L34" s="273"/>
      <c r="M34" s="283"/>
      <c r="N34" s="283"/>
      <c r="O34" s="283"/>
      <c r="P34" s="273"/>
      <c r="Q34" s="273"/>
      <c r="R34" s="273"/>
      <c r="S34" s="273"/>
      <c r="T34" s="43"/>
    </row>
    <row r="35" spans="1:20" ht="21" customHeight="1">
      <c r="A35" s="43"/>
      <c r="B35" s="273"/>
      <c r="C35" s="273"/>
      <c r="D35" s="273"/>
      <c r="E35" s="273"/>
      <c r="F35" s="273"/>
      <c r="G35" s="273"/>
      <c r="H35" s="273"/>
      <c r="I35" s="273"/>
      <c r="J35" s="273"/>
      <c r="K35" s="273"/>
      <c r="L35" s="273"/>
      <c r="M35" s="273"/>
      <c r="N35" s="273"/>
      <c r="O35" s="273"/>
      <c r="P35" s="273"/>
      <c r="Q35" s="273"/>
      <c r="R35" s="273"/>
      <c r="S35" s="273"/>
      <c r="T35" s="43"/>
    </row>
    <row r="36" spans="1:20" ht="21" customHeight="1">
      <c r="A36" s="43"/>
      <c r="B36" s="273"/>
      <c r="C36" s="273"/>
      <c r="D36" s="273"/>
      <c r="E36" s="273"/>
      <c r="F36" s="273"/>
      <c r="G36" s="273"/>
      <c r="H36" s="273"/>
      <c r="I36" s="273"/>
      <c r="J36" s="273"/>
      <c r="K36" s="273"/>
      <c r="L36" s="273"/>
      <c r="M36" s="273"/>
      <c r="N36" s="273"/>
      <c r="O36" s="273"/>
      <c r="P36" s="273"/>
      <c r="Q36" s="273"/>
      <c r="R36" s="273"/>
      <c r="S36" s="273"/>
      <c r="T36" s="43"/>
    </row>
    <row r="37" spans="1:20" ht="21" customHeight="1">
      <c r="A37" s="43"/>
      <c r="B37" s="273"/>
      <c r="C37" s="273"/>
      <c r="D37" s="273"/>
      <c r="E37" s="273"/>
      <c r="F37" s="273"/>
      <c r="G37" s="273"/>
      <c r="H37" s="273"/>
      <c r="I37" s="273"/>
      <c r="J37" s="273"/>
      <c r="K37" s="273"/>
      <c r="L37" s="273"/>
      <c r="M37" s="273"/>
      <c r="N37" s="273"/>
      <c r="O37" s="273"/>
      <c r="P37" s="273"/>
      <c r="Q37" s="273"/>
      <c r="R37" s="273"/>
      <c r="S37" s="273"/>
      <c r="T37" s="43"/>
    </row>
    <row r="38" spans="1:20" ht="24" customHeight="1">
      <c r="A38" s="43"/>
      <c r="B38" s="273"/>
      <c r="C38" s="273"/>
      <c r="D38" s="273"/>
      <c r="E38" s="273"/>
      <c r="F38" s="273"/>
      <c r="G38" s="273"/>
      <c r="H38" s="273"/>
      <c r="I38" s="273"/>
      <c r="J38" s="273"/>
      <c r="K38" s="273"/>
      <c r="L38" s="273"/>
      <c r="M38" s="284"/>
      <c r="N38" s="273"/>
      <c r="O38" s="273"/>
      <c r="P38" s="273"/>
      <c r="Q38" s="273"/>
      <c r="R38" s="273"/>
      <c r="S38" s="273"/>
      <c r="T38" s="43"/>
    </row>
    <row r="39" spans="1:20" ht="7.5" customHeight="1">
      <c r="A39" s="43"/>
      <c r="B39" s="43"/>
      <c r="C39" s="43"/>
      <c r="D39" s="43"/>
      <c r="E39" s="43"/>
      <c r="F39" s="43"/>
      <c r="G39" s="43"/>
      <c r="H39" s="43"/>
      <c r="I39" s="43"/>
      <c r="J39" s="43"/>
      <c r="K39" s="43"/>
      <c r="L39" s="43"/>
      <c r="M39" s="43"/>
      <c r="N39" s="43"/>
      <c r="O39" s="43"/>
      <c r="P39" s="43"/>
      <c r="Q39" s="43"/>
      <c r="R39" s="43"/>
      <c r="S39" s="43"/>
      <c r="T39" s="43"/>
    </row>
    <row r="40" spans="1:20" ht="18.75" customHeight="1">
      <c r="A40" s="43"/>
      <c r="B40" s="43"/>
      <c r="C40" s="43"/>
      <c r="D40" s="43"/>
      <c r="E40" s="43"/>
      <c r="F40" s="43"/>
      <c r="G40" s="43"/>
      <c r="H40" s="43"/>
      <c r="I40" s="43"/>
      <c r="J40" s="43"/>
      <c r="K40" s="43"/>
      <c r="L40" s="43"/>
      <c r="M40" s="43"/>
      <c r="N40" s="43"/>
      <c r="O40" s="43"/>
      <c r="P40" s="43"/>
      <c r="Q40" s="43"/>
      <c r="R40" s="43"/>
      <c r="S40" s="43"/>
      <c r="T40" s="43"/>
    </row>
    <row r="41" spans="1:20" ht="21" customHeight="1">
      <c r="A41" s="43"/>
      <c r="B41" s="43"/>
      <c r="C41" s="43"/>
      <c r="D41" s="43"/>
      <c r="E41" s="43"/>
      <c r="F41" s="43"/>
      <c r="G41" s="43"/>
      <c r="H41" s="43"/>
      <c r="I41" s="43"/>
      <c r="J41" s="43"/>
      <c r="K41" s="43"/>
      <c r="L41" s="43"/>
      <c r="M41" s="43"/>
      <c r="N41" s="43"/>
      <c r="O41" s="43"/>
      <c r="P41" s="43"/>
      <c r="Q41" s="43"/>
      <c r="R41" s="43"/>
      <c r="S41" s="43"/>
      <c r="T41" s="43"/>
    </row>
    <row r="42" spans="1:20" ht="21" customHeight="1">
      <c r="A42" s="43"/>
      <c r="B42" s="43"/>
      <c r="C42" s="46"/>
      <c r="D42" s="43"/>
      <c r="E42" s="43"/>
      <c r="F42" s="43"/>
      <c r="G42" s="43"/>
      <c r="H42" s="43"/>
      <c r="I42" s="43"/>
      <c r="J42" s="43"/>
      <c r="K42" s="43"/>
      <c r="L42" s="43"/>
      <c r="M42" s="43"/>
      <c r="N42" s="43"/>
      <c r="O42" s="43"/>
      <c r="P42" s="43"/>
      <c r="Q42" s="43"/>
      <c r="R42" s="43"/>
      <c r="S42" s="43"/>
      <c r="T42" s="43"/>
    </row>
    <row r="43" spans="1:20" ht="15" customHeight="1">
      <c r="A43" s="43"/>
      <c r="B43" s="43"/>
      <c r="C43" s="43"/>
      <c r="D43" s="43"/>
      <c r="E43" s="43"/>
      <c r="F43" s="43"/>
      <c r="G43" s="43"/>
      <c r="H43" s="43"/>
      <c r="I43" s="43"/>
      <c r="J43" s="43"/>
      <c r="K43" s="43"/>
      <c r="L43" s="43"/>
      <c r="M43" s="43"/>
      <c r="N43" s="43"/>
      <c r="O43" s="43"/>
      <c r="P43" s="43"/>
      <c r="Q43" s="43"/>
      <c r="R43" s="43"/>
      <c r="S43" s="43"/>
    </row>
    <row r="44" spans="1:20" ht="17.25" customHeight="1">
      <c r="I44" s="43"/>
      <c r="Q44" s="43"/>
    </row>
  </sheetData>
  <sheetProtection sheet="1" objects="1" scenarios="1"/>
  <mergeCells count="105">
    <mergeCell ref="B38:C38"/>
    <mergeCell ref="D38:H38"/>
    <mergeCell ref="I38:J38"/>
    <mergeCell ref="K38:L38"/>
    <mergeCell ref="M38:O38"/>
    <mergeCell ref="P38:S38"/>
    <mergeCell ref="B37:C37"/>
    <mergeCell ref="D37:H37"/>
    <mergeCell ref="I37:J37"/>
    <mergeCell ref="K37:L37"/>
    <mergeCell ref="M37:O37"/>
    <mergeCell ref="P37:S37"/>
    <mergeCell ref="B36:C36"/>
    <mergeCell ref="D36:H36"/>
    <mergeCell ref="I36:J36"/>
    <mergeCell ref="K36:L36"/>
    <mergeCell ref="M36:O36"/>
    <mergeCell ref="P36:S36"/>
    <mergeCell ref="B35:C35"/>
    <mergeCell ref="D35:H35"/>
    <mergeCell ref="I35:J35"/>
    <mergeCell ref="K35:L35"/>
    <mergeCell ref="M35:O35"/>
    <mergeCell ref="P35:S35"/>
    <mergeCell ref="P33:S33"/>
    <mergeCell ref="B34:C34"/>
    <mergeCell ref="D34:H34"/>
    <mergeCell ref="I34:J34"/>
    <mergeCell ref="K34:L34"/>
    <mergeCell ref="M34:O34"/>
    <mergeCell ref="P34:S34"/>
    <mergeCell ref="M32:O32"/>
    <mergeCell ref="B33:C33"/>
    <mergeCell ref="D33:H33"/>
    <mergeCell ref="I33:J33"/>
    <mergeCell ref="K33:L33"/>
    <mergeCell ref="M33:O33"/>
    <mergeCell ref="B27:F27"/>
    <mergeCell ref="K27:M27"/>
    <mergeCell ref="N27:S27"/>
    <mergeCell ref="K28:M28"/>
    <mergeCell ref="N28:S28"/>
    <mergeCell ref="C29:I29"/>
    <mergeCell ref="K29:M29"/>
    <mergeCell ref="N29:S29"/>
    <mergeCell ref="B18:G18"/>
    <mergeCell ref="I18:J18"/>
    <mergeCell ref="B19:G19"/>
    <mergeCell ref="N25:R25"/>
    <mergeCell ref="K26:M26"/>
    <mergeCell ref="N26:S26"/>
    <mergeCell ref="L19:S19"/>
    <mergeCell ref="L20:S20"/>
    <mergeCell ref="L21:S21"/>
    <mergeCell ref="L22:S22"/>
    <mergeCell ref="B15:C15"/>
    <mergeCell ref="D15:H15"/>
    <mergeCell ref="I15:J15"/>
    <mergeCell ref="K15:L15"/>
    <mergeCell ref="M15:O15"/>
    <mergeCell ref="P15:S15"/>
    <mergeCell ref="B14:C14"/>
    <mergeCell ref="D14:H14"/>
    <mergeCell ref="I14:J14"/>
    <mergeCell ref="K14:L14"/>
    <mergeCell ref="M14:O14"/>
    <mergeCell ref="P14:S14"/>
    <mergeCell ref="B13:C13"/>
    <mergeCell ref="D13:H13"/>
    <mergeCell ref="I13:J13"/>
    <mergeCell ref="K13:L13"/>
    <mergeCell ref="M13:O13"/>
    <mergeCell ref="P13:S13"/>
    <mergeCell ref="B12:C12"/>
    <mergeCell ref="D12:H12"/>
    <mergeCell ref="I12:J12"/>
    <mergeCell ref="K12:L12"/>
    <mergeCell ref="M12:O12"/>
    <mergeCell ref="P12:S12"/>
    <mergeCell ref="P10:S10"/>
    <mergeCell ref="B11:C11"/>
    <mergeCell ref="D11:H11"/>
    <mergeCell ref="I11:J11"/>
    <mergeCell ref="K11:L11"/>
    <mergeCell ref="M11:O11"/>
    <mergeCell ref="P11:S11"/>
    <mergeCell ref="M9:O9"/>
    <mergeCell ref="B10:C10"/>
    <mergeCell ref="D10:H10"/>
    <mergeCell ref="I10:J10"/>
    <mergeCell ref="K10:L10"/>
    <mergeCell ref="M10:O10"/>
    <mergeCell ref="K5:M5"/>
    <mergeCell ref="N5:S5"/>
    <mergeCell ref="C6:I6"/>
    <mergeCell ref="K6:M6"/>
    <mergeCell ref="N6:S6"/>
    <mergeCell ref="C7:G7"/>
    <mergeCell ref="G1:L1"/>
    <mergeCell ref="L2:R2"/>
    <mergeCell ref="K3:M3"/>
    <mergeCell ref="N3:S3"/>
    <mergeCell ref="B4:F4"/>
    <mergeCell ref="K4:M4"/>
    <mergeCell ref="N4:S4"/>
  </mergeCells>
  <phoneticPr fontId="3"/>
  <pageMargins left="0.70866141732283472" right="0.31496062992125984" top="0.74803149606299213" bottom="0.7480314960629921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66"/>
  </sheetPr>
  <dimension ref="A1:J28"/>
  <sheetViews>
    <sheetView topLeftCell="A7" workbookViewId="0">
      <selection activeCell="N13" sqref="N13"/>
    </sheetView>
  </sheetViews>
  <sheetFormatPr defaultRowHeight="13.5"/>
  <cols>
    <col min="1" max="1" width="11" style="48" customWidth="1"/>
    <col min="2" max="10" width="8.5" style="48" customWidth="1"/>
    <col min="11" max="256" width="9" style="48"/>
    <col min="257" max="257" width="12.125" style="48" customWidth="1"/>
    <col min="258" max="265" width="9" style="48"/>
    <col min="266" max="266" width="10.25" style="48" customWidth="1"/>
    <col min="267" max="512" width="9" style="48"/>
    <col min="513" max="513" width="12.125" style="48" customWidth="1"/>
    <col min="514" max="521" width="9" style="48"/>
    <col min="522" max="522" width="10.25" style="48" customWidth="1"/>
    <col min="523" max="768" width="9" style="48"/>
    <col min="769" max="769" width="12.125" style="48" customWidth="1"/>
    <col min="770" max="777" width="9" style="48"/>
    <col min="778" max="778" width="10.25" style="48" customWidth="1"/>
    <col min="779" max="1024" width="9" style="48"/>
    <col min="1025" max="1025" width="12.125" style="48" customWidth="1"/>
    <col min="1026" max="1033" width="9" style="48"/>
    <col min="1034" max="1034" width="10.25" style="48" customWidth="1"/>
    <col min="1035" max="1280" width="9" style="48"/>
    <col min="1281" max="1281" width="12.125" style="48" customWidth="1"/>
    <col min="1282" max="1289" width="9" style="48"/>
    <col min="1290" max="1290" width="10.25" style="48" customWidth="1"/>
    <col min="1291" max="1536" width="9" style="48"/>
    <col min="1537" max="1537" width="12.125" style="48" customWidth="1"/>
    <col min="1538" max="1545" width="9" style="48"/>
    <col min="1546" max="1546" width="10.25" style="48" customWidth="1"/>
    <col min="1547" max="1792" width="9" style="48"/>
    <col min="1793" max="1793" width="12.125" style="48" customWidth="1"/>
    <col min="1794" max="1801" width="9" style="48"/>
    <col min="1802" max="1802" width="10.25" style="48" customWidth="1"/>
    <col min="1803" max="2048" width="9" style="48"/>
    <col min="2049" max="2049" width="12.125" style="48" customWidth="1"/>
    <col min="2050" max="2057" width="9" style="48"/>
    <col min="2058" max="2058" width="10.25" style="48" customWidth="1"/>
    <col min="2059" max="2304" width="9" style="48"/>
    <col min="2305" max="2305" width="12.125" style="48" customWidth="1"/>
    <col min="2306" max="2313" width="9" style="48"/>
    <col min="2314" max="2314" width="10.25" style="48" customWidth="1"/>
    <col min="2315" max="2560" width="9" style="48"/>
    <col min="2561" max="2561" width="12.125" style="48" customWidth="1"/>
    <col min="2562" max="2569" width="9" style="48"/>
    <col min="2570" max="2570" width="10.25" style="48" customWidth="1"/>
    <col min="2571" max="2816" width="9" style="48"/>
    <col min="2817" max="2817" width="12.125" style="48" customWidth="1"/>
    <col min="2818" max="2825" width="9" style="48"/>
    <col min="2826" max="2826" width="10.25" style="48" customWidth="1"/>
    <col min="2827" max="3072" width="9" style="48"/>
    <col min="3073" max="3073" width="12.125" style="48" customWidth="1"/>
    <col min="3074" max="3081" width="9" style="48"/>
    <col min="3082" max="3082" width="10.25" style="48" customWidth="1"/>
    <col min="3083" max="3328" width="9" style="48"/>
    <col min="3329" max="3329" width="12.125" style="48" customWidth="1"/>
    <col min="3330" max="3337" width="9" style="48"/>
    <col min="3338" max="3338" width="10.25" style="48" customWidth="1"/>
    <col min="3339" max="3584" width="9" style="48"/>
    <col min="3585" max="3585" width="12.125" style="48" customWidth="1"/>
    <col min="3586" max="3593" width="9" style="48"/>
    <col min="3594" max="3594" width="10.25" style="48" customWidth="1"/>
    <col min="3595" max="3840" width="9" style="48"/>
    <col min="3841" max="3841" width="12.125" style="48" customWidth="1"/>
    <col min="3842" max="3849" width="9" style="48"/>
    <col min="3850" max="3850" width="10.25" style="48" customWidth="1"/>
    <col min="3851" max="4096" width="9" style="48"/>
    <col min="4097" max="4097" width="12.125" style="48" customWidth="1"/>
    <col min="4098" max="4105" width="9" style="48"/>
    <col min="4106" max="4106" width="10.25" style="48" customWidth="1"/>
    <col min="4107" max="4352" width="9" style="48"/>
    <col min="4353" max="4353" width="12.125" style="48" customWidth="1"/>
    <col min="4354" max="4361" width="9" style="48"/>
    <col min="4362" max="4362" width="10.25" style="48" customWidth="1"/>
    <col min="4363" max="4608" width="9" style="48"/>
    <col min="4609" max="4609" width="12.125" style="48" customWidth="1"/>
    <col min="4610" max="4617" width="9" style="48"/>
    <col min="4618" max="4618" width="10.25" style="48" customWidth="1"/>
    <col min="4619" max="4864" width="9" style="48"/>
    <col min="4865" max="4865" width="12.125" style="48" customWidth="1"/>
    <col min="4866" max="4873" width="9" style="48"/>
    <col min="4874" max="4874" width="10.25" style="48" customWidth="1"/>
    <col min="4875" max="5120" width="9" style="48"/>
    <col min="5121" max="5121" width="12.125" style="48" customWidth="1"/>
    <col min="5122" max="5129" width="9" style="48"/>
    <col min="5130" max="5130" width="10.25" style="48" customWidth="1"/>
    <col min="5131" max="5376" width="9" style="48"/>
    <col min="5377" max="5377" width="12.125" style="48" customWidth="1"/>
    <col min="5378" max="5385" width="9" style="48"/>
    <col min="5386" max="5386" width="10.25" style="48" customWidth="1"/>
    <col min="5387" max="5632" width="9" style="48"/>
    <col min="5633" max="5633" width="12.125" style="48" customWidth="1"/>
    <col min="5634" max="5641" width="9" style="48"/>
    <col min="5642" max="5642" width="10.25" style="48" customWidth="1"/>
    <col min="5643" max="5888" width="9" style="48"/>
    <col min="5889" max="5889" width="12.125" style="48" customWidth="1"/>
    <col min="5890" max="5897" width="9" style="48"/>
    <col min="5898" max="5898" width="10.25" style="48" customWidth="1"/>
    <col min="5899" max="6144" width="9" style="48"/>
    <col min="6145" max="6145" width="12.125" style="48" customWidth="1"/>
    <col min="6146" max="6153" width="9" style="48"/>
    <col min="6154" max="6154" width="10.25" style="48" customWidth="1"/>
    <col min="6155" max="6400" width="9" style="48"/>
    <col min="6401" max="6401" width="12.125" style="48" customWidth="1"/>
    <col min="6402" max="6409" width="9" style="48"/>
    <col min="6410" max="6410" width="10.25" style="48" customWidth="1"/>
    <col min="6411" max="6656" width="9" style="48"/>
    <col min="6657" max="6657" width="12.125" style="48" customWidth="1"/>
    <col min="6658" max="6665" width="9" style="48"/>
    <col min="6666" max="6666" width="10.25" style="48" customWidth="1"/>
    <col min="6667" max="6912" width="9" style="48"/>
    <col min="6913" max="6913" width="12.125" style="48" customWidth="1"/>
    <col min="6914" max="6921" width="9" style="48"/>
    <col min="6922" max="6922" width="10.25" style="48" customWidth="1"/>
    <col min="6923" max="7168" width="9" style="48"/>
    <col min="7169" max="7169" width="12.125" style="48" customWidth="1"/>
    <col min="7170" max="7177" width="9" style="48"/>
    <col min="7178" max="7178" width="10.25" style="48" customWidth="1"/>
    <col min="7179" max="7424" width="9" style="48"/>
    <col min="7425" max="7425" width="12.125" style="48" customWidth="1"/>
    <col min="7426" max="7433" width="9" style="48"/>
    <col min="7434" max="7434" width="10.25" style="48" customWidth="1"/>
    <col min="7435" max="7680" width="9" style="48"/>
    <col min="7681" max="7681" width="12.125" style="48" customWidth="1"/>
    <col min="7682" max="7689" width="9" style="48"/>
    <col min="7690" max="7690" width="10.25" style="48" customWidth="1"/>
    <col min="7691" max="7936" width="9" style="48"/>
    <col min="7937" max="7937" width="12.125" style="48" customWidth="1"/>
    <col min="7938" max="7945" width="9" style="48"/>
    <col min="7946" max="7946" width="10.25" style="48" customWidth="1"/>
    <col min="7947" max="8192" width="9" style="48"/>
    <col min="8193" max="8193" width="12.125" style="48" customWidth="1"/>
    <col min="8194" max="8201" width="9" style="48"/>
    <col min="8202" max="8202" width="10.25" style="48" customWidth="1"/>
    <col min="8203" max="8448" width="9" style="48"/>
    <col min="8449" max="8449" width="12.125" style="48" customWidth="1"/>
    <col min="8450" max="8457" width="9" style="48"/>
    <col min="8458" max="8458" width="10.25" style="48" customWidth="1"/>
    <col min="8459" max="8704" width="9" style="48"/>
    <col min="8705" max="8705" width="12.125" style="48" customWidth="1"/>
    <col min="8706" max="8713" width="9" style="48"/>
    <col min="8714" max="8714" width="10.25" style="48" customWidth="1"/>
    <col min="8715" max="8960" width="9" style="48"/>
    <col min="8961" max="8961" width="12.125" style="48" customWidth="1"/>
    <col min="8962" max="8969" width="9" style="48"/>
    <col min="8970" max="8970" width="10.25" style="48" customWidth="1"/>
    <col min="8971" max="9216" width="9" style="48"/>
    <col min="9217" max="9217" width="12.125" style="48" customWidth="1"/>
    <col min="9218" max="9225" width="9" style="48"/>
    <col min="9226" max="9226" width="10.25" style="48" customWidth="1"/>
    <col min="9227" max="9472" width="9" style="48"/>
    <col min="9473" max="9473" width="12.125" style="48" customWidth="1"/>
    <col min="9474" max="9481" width="9" style="48"/>
    <col min="9482" max="9482" width="10.25" style="48" customWidth="1"/>
    <col min="9483" max="9728" width="9" style="48"/>
    <col min="9729" max="9729" width="12.125" style="48" customWidth="1"/>
    <col min="9730" max="9737" width="9" style="48"/>
    <col min="9738" max="9738" width="10.25" style="48" customWidth="1"/>
    <col min="9739" max="9984" width="9" style="48"/>
    <col min="9985" max="9985" width="12.125" style="48" customWidth="1"/>
    <col min="9986" max="9993" width="9" style="48"/>
    <col min="9994" max="9994" width="10.25" style="48" customWidth="1"/>
    <col min="9995" max="10240" width="9" style="48"/>
    <col min="10241" max="10241" width="12.125" style="48" customWidth="1"/>
    <col min="10242" max="10249" width="9" style="48"/>
    <col min="10250" max="10250" width="10.25" style="48" customWidth="1"/>
    <col min="10251" max="10496" width="9" style="48"/>
    <col min="10497" max="10497" width="12.125" style="48" customWidth="1"/>
    <col min="10498" max="10505" width="9" style="48"/>
    <col min="10506" max="10506" width="10.25" style="48" customWidth="1"/>
    <col min="10507" max="10752" width="9" style="48"/>
    <col min="10753" max="10753" width="12.125" style="48" customWidth="1"/>
    <col min="10754" max="10761" width="9" style="48"/>
    <col min="10762" max="10762" width="10.25" style="48" customWidth="1"/>
    <col min="10763" max="11008" width="9" style="48"/>
    <col min="11009" max="11009" width="12.125" style="48" customWidth="1"/>
    <col min="11010" max="11017" width="9" style="48"/>
    <col min="11018" max="11018" width="10.25" style="48" customWidth="1"/>
    <col min="11019" max="11264" width="9" style="48"/>
    <col min="11265" max="11265" width="12.125" style="48" customWidth="1"/>
    <col min="11266" max="11273" width="9" style="48"/>
    <col min="11274" max="11274" width="10.25" style="48" customWidth="1"/>
    <col min="11275" max="11520" width="9" style="48"/>
    <col min="11521" max="11521" width="12.125" style="48" customWidth="1"/>
    <col min="11522" max="11529" width="9" style="48"/>
    <col min="11530" max="11530" width="10.25" style="48" customWidth="1"/>
    <col min="11531" max="11776" width="9" style="48"/>
    <col min="11777" max="11777" width="12.125" style="48" customWidth="1"/>
    <col min="11778" max="11785" width="9" style="48"/>
    <col min="11786" max="11786" width="10.25" style="48" customWidth="1"/>
    <col min="11787" max="12032" width="9" style="48"/>
    <col min="12033" max="12033" width="12.125" style="48" customWidth="1"/>
    <col min="12034" max="12041" width="9" style="48"/>
    <col min="12042" max="12042" width="10.25" style="48" customWidth="1"/>
    <col min="12043" max="12288" width="9" style="48"/>
    <col min="12289" max="12289" width="12.125" style="48" customWidth="1"/>
    <col min="12290" max="12297" width="9" style="48"/>
    <col min="12298" max="12298" width="10.25" style="48" customWidth="1"/>
    <col min="12299" max="12544" width="9" style="48"/>
    <col min="12545" max="12545" width="12.125" style="48" customWidth="1"/>
    <col min="12546" max="12553" width="9" style="48"/>
    <col min="12554" max="12554" width="10.25" style="48" customWidth="1"/>
    <col min="12555" max="12800" width="9" style="48"/>
    <col min="12801" max="12801" width="12.125" style="48" customWidth="1"/>
    <col min="12802" max="12809" width="9" style="48"/>
    <col min="12810" max="12810" width="10.25" style="48" customWidth="1"/>
    <col min="12811" max="13056" width="9" style="48"/>
    <col min="13057" max="13057" width="12.125" style="48" customWidth="1"/>
    <col min="13058" max="13065" width="9" style="48"/>
    <col min="13066" max="13066" width="10.25" style="48" customWidth="1"/>
    <col min="13067" max="13312" width="9" style="48"/>
    <col min="13313" max="13313" width="12.125" style="48" customWidth="1"/>
    <col min="13314" max="13321" width="9" style="48"/>
    <col min="13322" max="13322" width="10.25" style="48" customWidth="1"/>
    <col min="13323" max="13568" width="9" style="48"/>
    <col min="13569" max="13569" width="12.125" style="48" customWidth="1"/>
    <col min="13570" max="13577" width="9" style="48"/>
    <col min="13578" max="13578" width="10.25" style="48" customWidth="1"/>
    <col min="13579" max="13824" width="9" style="48"/>
    <col min="13825" max="13825" width="12.125" style="48" customWidth="1"/>
    <col min="13826" max="13833" width="9" style="48"/>
    <col min="13834" max="13834" width="10.25" style="48" customWidth="1"/>
    <col min="13835" max="14080" width="9" style="48"/>
    <col min="14081" max="14081" width="12.125" style="48" customWidth="1"/>
    <col min="14082" max="14089" width="9" style="48"/>
    <col min="14090" max="14090" width="10.25" style="48" customWidth="1"/>
    <col min="14091" max="14336" width="9" style="48"/>
    <col min="14337" max="14337" width="12.125" style="48" customWidth="1"/>
    <col min="14338" max="14345" width="9" style="48"/>
    <col min="14346" max="14346" width="10.25" style="48" customWidth="1"/>
    <col min="14347" max="14592" width="9" style="48"/>
    <col min="14593" max="14593" width="12.125" style="48" customWidth="1"/>
    <col min="14594" max="14601" width="9" style="48"/>
    <col min="14602" max="14602" width="10.25" style="48" customWidth="1"/>
    <col min="14603" max="14848" width="9" style="48"/>
    <col min="14849" max="14849" width="12.125" style="48" customWidth="1"/>
    <col min="14850" max="14857" width="9" style="48"/>
    <col min="14858" max="14858" width="10.25" style="48" customWidth="1"/>
    <col min="14859" max="15104" width="9" style="48"/>
    <col min="15105" max="15105" width="12.125" style="48" customWidth="1"/>
    <col min="15106" max="15113" width="9" style="48"/>
    <col min="15114" max="15114" width="10.25" style="48" customWidth="1"/>
    <col min="15115" max="15360" width="9" style="48"/>
    <col min="15361" max="15361" width="12.125" style="48" customWidth="1"/>
    <col min="15362" max="15369" width="9" style="48"/>
    <col min="15370" max="15370" width="10.25" style="48" customWidth="1"/>
    <col min="15371" max="15616" width="9" style="48"/>
    <col min="15617" max="15617" width="12.125" style="48" customWidth="1"/>
    <col min="15618" max="15625" width="9" style="48"/>
    <col min="15626" max="15626" width="10.25" style="48" customWidth="1"/>
    <col min="15627" max="15872" width="9" style="48"/>
    <col min="15873" max="15873" width="12.125" style="48" customWidth="1"/>
    <col min="15874" max="15881" width="9" style="48"/>
    <col min="15882" max="15882" width="10.25" style="48" customWidth="1"/>
    <col min="15883" max="16128" width="9" style="48"/>
    <col min="16129" max="16129" width="12.125" style="48" customWidth="1"/>
    <col min="16130" max="16137" width="9" style="48"/>
    <col min="16138" max="16138" width="10.25" style="48" customWidth="1"/>
    <col min="16139" max="16384" width="9" style="48"/>
  </cols>
  <sheetData>
    <row r="1" spans="1:10" ht="19.5" customHeight="1">
      <c r="A1" s="287" t="s">
        <v>52</v>
      </c>
      <c r="B1" s="287"/>
      <c r="C1" s="287"/>
      <c r="D1" s="287"/>
      <c r="E1" s="287"/>
      <c r="F1" s="287"/>
      <c r="G1" s="287"/>
      <c r="H1" s="287"/>
      <c r="I1" s="287"/>
      <c r="J1" s="287"/>
    </row>
    <row r="2" spans="1:10" ht="19.5" customHeight="1">
      <c r="A2" s="288" t="s">
        <v>145</v>
      </c>
      <c r="B2" s="288"/>
      <c r="C2" s="288"/>
      <c r="D2" s="288"/>
      <c r="E2" s="288"/>
      <c r="F2" s="288"/>
      <c r="G2" s="288"/>
      <c r="H2" s="288"/>
      <c r="I2" s="288"/>
      <c r="J2" s="288"/>
    </row>
    <row r="3" spans="1:10" ht="19.5" customHeight="1" thickBot="1">
      <c r="C3" s="83"/>
      <c r="D3" s="83"/>
      <c r="I3" s="99" t="s">
        <v>0</v>
      </c>
    </row>
    <row r="4" spans="1:10" ht="30" customHeight="1">
      <c r="A4" s="48" t="s">
        <v>53</v>
      </c>
      <c r="C4" s="83"/>
      <c r="D4" s="83"/>
      <c r="E4" s="297" t="s">
        <v>1</v>
      </c>
      <c r="F4" s="98" t="s">
        <v>2</v>
      </c>
      <c r="G4" s="63"/>
      <c r="H4" s="64"/>
      <c r="I4" s="64"/>
      <c r="J4" s="116" t="s">
        <v>171</v>
      </c>
    </row>
    <row r="5" spans="1:10" ht="39.75" customHeight="1">
      <c r="E5" s="298"/>
      <c r="F5" s="84" t="s">
        <v>3</v>
      </c>
      <c r="G5" s="66"/>
      <c r="H5" s="69"/>
      <c r="I5" s="67"/>
      <c r="J5" s="68"/>
    </row>
    <row r="6" spans="1:10" ht="24" customHeight="1">
      <c r="E6" s="298"/>
      <c r="F6" s="84" t="s">
        <v>4</v>
      </c>
      <c r="G6" s="66"/>
      <c r="H6" s="69"/>
      <c r="I6" s="69"/>
      <c r="J6" s="68"/>
    </row>
    <row r="7" spans="1:10" ht="24" customHeight="1" thickBot="1">
      <c r="E7" s="299"/>
      <c r="F7" s="85" t="s">
        <v>5</v>
      </c>
      <c r="G7" s="86"/>
      <c r="H7" s="96"/>
      <c r="I7" s="97"/>
      <c r="J7" s="70"/>
    </row>
    <row r="8" spans="1:10" ht="19.5" customHeight="1"/>
    <row r="9" spans="1:10" ht="19.5" customHeight="1" thickBot="1">
      <c r="A9" s="83" t="s">
        <v>6</v>
      </c>
    </row>
    <row r="10" spans="1:10" ht="36" customHeight="1">
      <c r="A10" s="285" t="s">
        <v>2</v>
      </c>
      <c r="B10" s="71" t="s">
        <v>147</v>
      </c>
      <c r="C10" s="64"/>
      <c r="D10" s="64"/>
      <c r="E10" s="64"/>
      <c r="F10" s="72"/>
      <c r="G10" s="289" t="s">
        <v>7</v>
      </c>
      <c r="H10" s="292" t="s">
        <v>165</v>
      </c>
      <c r="I10" s="293"/>
      <c r="J10" s="294"/>
    </row>
    <row r="11" spans="1:10" ht="24" customHeight="1" thickBot="1">
      <c r="A11" s="291"/>
      <c r="B11" s="73"/>
      <c r="C11" s="74"/>
      <c r="D11" s="74"/>
      <c r="E11" s="75"/>
      <c r="F11" s="117" t="s">
        <v>171</v>
      </c>
      <c r="G11" s="290"/>
      <c r="H11" s="73"/>
      <c r="I11" s="295" t="s">
        <v>148</v>
      </c>
      <c r="J11" s="296"/>
    </row>
    <row r="12" spans="1:10" ht="19.5" customHeight="1">
      <c r="A12" s="285" t="s">
        <v>3</v>
      </c>
      <c r="B12" s="87" t="s">
        <v>146</v>
      </c>
      <c r="C12" s="64"/>
      <c r="D12" s="64"/>
      <c r="E12" s="64"/>
      <c r="F12" s="64"/>
      <c r="G12" s="64"/>
      <c r="H12" s="88"/>
      <c r="I12" s="64"/>
      <c r="J12" s="65"/>
    </row>
    <row r="13" spans="1:10" ht="43.5" customHeight="1" thickBot="1">
      <c r="A13" s="286"/>
      <c r="B13" s="76" t="s">
        <v>149</v>
      </c>
      <c r="C13" s="74"/>
      <c r="D13" s="74"/>
      <c r="E13" s="74"/>
      <c r="F13" s="74"/>
      <c r="G13" s="77" t="s">
        <v>150</v>
      </c>
      <c r="H13" s="89" t="s">
        <v>151</v>
      </c>
      <c r="I13" s="77"/>
      <c r="J13" s="78" t="s">
        <v>139</v>
      </c>
    </row>
    <row r="14" spans="1:10" ht="36.75" customHeight="1" thickBot="1">
      <c r="A14" s="108" t="s">
        <v>159</v>
      </c>
      <c r="B14" s="79" t="s">
        <v>160</v>
      </c>
      <c r="C14" s="80"/>
      <c r="D14" s="80" t="s">
        <v>163</v>
      </c>
      <c r="E14" s="80"/>
      <c r="F14" s="80" t="s">
        <v>161</v>
      </c>
      <c r="G14" s="111"/>
      <c r="H14" s="91" t="s">
        <v>162</v>
      </c>
      <c r="I14" s="111"/>
      <c r="J14" s="112"/>
    </row>
    <row r="15" spans="1:10" ht="22.5" customHeight="1">
      <c r="A15" s="106"/>
      <c r="B15" s="100" t="s">
        <v>152</v>
      </c>
      <c r="C15" s="100"/>
      <c r="D15" s="100"/>
      <c r="E15" s="100"/>
      <c r="F15" s="100"/>
      <c r="G15" s="100" t="s">
        <v>172</v>
      </c>
      <c r="H15" s="100"/>
      <c r="I15" s="100"/>
      <c r="J15" s="101"/>
    </row>
    <row r="16" spans="1:10" ht="22.5" customHeight="1">
      <c r="A16" s="110" t="s">
        <v>157</v>
      </c>
      <c r="B16" s="92" t="s">
        <v>153</v>
      </c>
      <c r="C16" s="92"/>
      <c r="D16" s="92"/>
      <c r="E16" s="92"/>
      <c r="F16" s="92"/>
      <c r="G16" s="92" t="s">
        <v>173</v>
      </c>
      <c r="H16" s="92"/>
      <c r="I16" s="79"/>
      <c r="J16" s="102"/>
    </row>
    <row r="17" spans="1:10" ht="22.5" customHeight="1">
      <c r="A17" s="110" t="s">
        <v>158</v>
      </c>
      <c r="B17" s="92" t="s">
        <v>154</v>
      </c>
      <c r="C17" s="90"/>
      <c r="D17" s="90"/>
      <c r="E17" s="92"/>
      <c r="F17" s="92"/>
      <c r="G17" s="92" t="s">
        <v>174</v>
      </c>
      <c r="H17" s="79"/>
      <c r="I17" s="90"/>
      <c r="J17" s="103"/>
    </row>
    <row r="18" spans="1:10" ht="22.5" customHeight="1">
      <c r="A18" s="108"/>
      <c r="B18" s="79" t="s">
        <v>155</v>
      </c>
      <c r="C18" s="79"/>
      <c r="D18" s="79"/>
      <c r="E18" s="79"/>
      <c r="F18" s="79"/>
      <c r="G18" s="79" t="s">
        <v>175</v>
      </c>
      <c r="H18" s="79"/>
      <c r="I18" s="79"/>
      <c r="J18" s="102"/>
    </row>
    <row r="19" spans="1:10" ht="22.5" customHeight="1">
      <c r="A19" s="107"/>
      <c r="B19" s="79" t="s">
        <v>156</v>
      </c>
      <c r="C19" s="79"/>
      <c r="D19" s="79"/>
      <c r="E19" s="79"/>
      <c r="F19" s="79"/>
      <c r="G19" s="79"/>
      <c r="H19" s="79"/>
      <c r="I19" s="79"/>
      <c r="J19" s="102"/>
    </row>
    <row r="20" spans="1:10" ht="22.5" customHeight="1">
      <c r="A20" s="107"/>
      <c r="B20" s="79"/>
      <c r="C20" s="79" t="s">
        <v>151</v>
      </c>
      <c r="D20" s="79"/>
      <c r="E20" s="79"/>
      <c r="F20" s="79"/>
      <c r="G20" s="79"/>
      <c r="H20" s="79"/>
      <c r="I20" s="79"/>
      <c r="J20" s="102" t="s">
        <v>139</v>
      </c>
    </row>
    <row r="21" spans="1:10" ht="22.5" customHeight="1" thickBot="1">
      <c r="A21" s="109"/>
      <c r="B21" s="104"/>
      <c r="C21" s="104"/>
      <c r="D21" s="104"/>
      <c r="E21" s="104"/>
      <c r="F21" s="104"/>
      <c r="G21" s="104"/>
      <c r="H21" s="104"/>
      <c r="I21" s="104"/>
      <c r="J21" s="105"/>
    </row>
    <row r="22" spans="1:10" ht="22.5" customHeight="1">
      <c r="A22" s="94" t="s">
        <v>164</v>
      </c>
      <c r="B22" s="113"/>
      <c r="C22" s="64"/>
      <c r="D22" s="64"/>
      <c r="E22" s="64"/>
      <c r="F22" s="64"/>
      <c r="G22" s="64"/>
      <c r="H22" s="64"/>
      <c r="I22" s="64"/>
      <c r="J22" s="65"/>
    </row>
    <row r="23" spans="1:10" ht="22.5" customHeight="1">
      <c r="A23" s="94" t="s">
        <v>166</v>
      </c>
      <c r="B23" s="93"/>
      <c r="C23" s="80"/>
      <c r="D23" s="80"/>
      <c r="E23" s="80"/>
      <c r="F23" s="80"/>
      <c r="G23" s="80"/>
      <c r="H23" s="80"/>
      <c r="I23" s="80"/>
      <c r="J23" s="81"/>
    </row>
    <row r="24" spans="1:10" ht="22.5" customHeight="1" thickBot="1">
      <c r="A24" s="115" t="s">
        <v>167</v>
      </c>
      <c r="B24" s="114"/>
      <c r="C24" s="74"/>
      <c r="D24" s="74"/>
      <c r="E24" s="74"/>
      <c r="F24" s="74"/>
      <c r="G24" s="74"/>
      <c r="H24" s="74"/>
      <c r="I24" s="74"/>
      <c r="J24" s="70"/>
    </row>
    <row r="25" spans="1:10" ht="19.5" customHeight="1">
      <c r="A25" s="83"/>
    </row>
    <row r="26" spans="1:10" ht="19.5" customHeight="1">
      <c r="A26" s="95" t="s">
        <v>168</v>
      </c>
    </row>
    <row r="27" spans="1:10" ht="19.5" customHeight="1">
      <c r="A27" s="95" t="s">
        <v>169</v>
      </c>
    </row>
    <row r="28" spans="1:10" ht="19.5" customHeight="1">
      <c r="A28" s="95"/>
      <c r="E28" s="82" t="s">
        <v>170</v>
      </c>
      <c r="F28" s="82"/>
      <c r="G28" s="82"/>
      <c r="H28" s="82"/>
      <c r="I28" s="82"/>
      <c r="J28" s="82" t="s">
        <v>171</v>
      </c>
    </row>
  </sheetData>
  <mergeCells count="8">
    <mergeCell ref="A12:A13"/>
    <mergeCell ref="A1:J1"/>
    <mergeCell ref="A2:J2"/>
    <mergeCell ref="G10:G11"/>
    <mergeCell ref="A10:A11"/>
    <mergeCell ref="H10:J10"/>
    <mergeCell ref="I11:J11"/>
    <mergeCell ref="E4:E7"/>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66"/>
  </sheetPr>
  <dimension ref="A1:AF41"/>
  <sheetViews>
    <sheetView topLeftCell="A25" workbookViewId="0">
      <selection activeCell="Q49" sqref="Q49"/>
    </sheetView>
  </sheetViews>
  <sheetFormatPr defaultRowHeight="14.25"/>
  <cols>
    <col min="1" max="26" width="2.625" style="118" customWidth="1"/>
    <col min="27" max="27" width="2.875" style="118" customWidth="1"/>
    <col min="28" max="30" width="2.625" style="118" customWidth="1"/>
    <col min="31" max="31" width="2.75" style="118" customWidth="1"/>
    <col min="32" max="32" width="2.625" style="118" customWidth="1"/>
    <col min="33" max="256" width="9" style="118"/>
    <col min="257" max="282" width="2.625" style="118" customWidth="1"/>
    <col min="283" max="283" width="2.875" style="118" customWidth="1"/>
    <col min="284" max="286" width="2.625" style="118" customWidth="1"/>
    <col min="287" max="287" width="2.75" style="118" customWidth="1"/>
    <col min="288" max="288" width="2.625" style="118" customWidth="1"/>
    <col min="289" max="512" width="9" style="118"/>
    <col min="513" max="538" width="2.625" style="118" customWidth="1"/>
    <col min="539" max="539" width="2.875" style="118" customWidth="1"/>
    <col min="540" max="542" width="2.625" style="118" customWidth="1"/>
    <col min="543" max="543" width="2.75" style="118" customWidth="1"/>
    <col min="544" max="544" width="2.625" style="118" customWidth="1"/>
    <col min="545" max="768" width="9" style="118"/>
    <col min="769" max="794" width="2.625" style="118" customWidth="1"/>
    <col min="795" max="795" width="2.875" style="118" customWidth="1"/>
    <col min="796" max="798" width="2.625" style="118" customWidth="1"/>
    <col min="799" max="799" width="2.75" style="118" customWidth="1"/>
    <col min="800" max="800" width="2.625" style="118" customWidth="1"/>
    <col min="801" max="1024" width="9" style="118"/>
    <col min="1025" max="1050" width="2.625" style="118" customWidth="1"/>
    <col min="1051" max="1051" width="2.875" style="118" customWidth="1"/>
    <col min="1052" max="1054" width="2.625" style="118" customWidth="1"/>
    <col min="1055" max="1055" width="2.75" style="118" customWidth="1"/>
    <col min="1056" max="1056" width="2.625" style="118" customWidth="1"/>
    <col min="1057" max="1280" width="9" style="118"/>
    <col min="1281" max="1306" width="2.625" style="118" customWidth="1"/>
    <col min="1307" max="1307" width="2.875" style="118" customWidth="1"/>
    <col min="1308" max="1310" width="2.625" style="118" customWidth="1"/>
    <col min="1311" max="1311" width="2.75" style="118" customWidth="1"/>
    <col min="1312" max="1312" width="2.625" style="118" customWidth="1"/>
    <col min="1313" max="1536" width="9" style="118"/>
    <col min="1537" max="1562" width="2.625" style="118" customWidth="1"/>
    <col min="1563" max="1563" width="2.875" style="118" customWidth="1"/>
    <col min="1564" max="1566" width="2.625" style="118" customWidth="1"/>
    <col min="1567" max="1567" width="2.75" style="118" customWidth="1"/>
    <col min="1568" max="1568" width="2.625" style="118" customWidth="1"/>
    <col min="1569" max="1792" width="9" style="118"/>
    <col min="1793" max="1818" width="2.625" style="118" customWidth="1"/>
    <col min="1819" max="1819" width="2.875" style="118" customWidth="1"/>
    <col min="1820" max="1822" width="2.625" style="118" customWidth="1"/>
    <col min="1823" max="1823" width="2.75" style="118" customWidth="1"/>
    <col min="1824" max="1824" width="2.625" style="118" customWidth="1"/>
    <col min="1825" max="2048" width="9" style="118"/>
    <col min="2049" max="2074" width="2.625" style="118" customWidth="1"/>
    <col min="2075" max="2075" width="2.875" style="118" customWidth="1"/>
    <col min="2076" max="2078" width="2.625" style="118" customWidth="1"/>
    <col min="2079" max="2079" width="2.75" style="118" customWidth="1"/>
    <col min="2080" max="2080" width="2.625" style="118" customWidth="1"/>
    <col min="2081" max="2304" width="9" style="118"/>
    <col min="2305" max="2330" width="2.625" style="118" customWidth="1"/>
    <col min="2331" max="2331" width="2.875" style="118" customWidth="1"/>
    <col min="2332" max="2334" width="2.625" style="118" customWidth="1"/>
    <col min="2335" max="2335" width="2.75" style="118" customWidth="1"/>
    <col min="2336" max="2336" width="2.625" style="118" customWidth="1"/>
    <col min="2337" max="2560" width="9" style="118"/>
    <col min="2561" max="2586" width="2.625" style="118" customWidth="1"/>
    <col min="2587" max="2587" width="2.875" style="118" customWidth="1"/>
    <col min="2588" max="2590" width="2.625" style="118" customWidth="1"/>
    <col min="2591" max="2591" width="2.75" style="118" customWidth="1"/>
    <col min="2592" max="2592" width="2.625" style="118" customWidth="1"/>
    <col min="2593" max="2816" width="9" style="118"/>
    <col min="2817" max="2842" width="2.625" style="118" customWidth="1"/>
    <col min="2843" max="2843" width="2.875" style="118" customWidth="1"/>
    <col min="2844" max="2846" width="2.625" style="118" customWidth="1"/>
    <col min="2847" max="2847" width="2.75" style="118" customWidth="1"/>
    <col min="2848" max="2848" width="2.625" style="118" customWidth="1"/>
    <col min="2849" max="3072" width="9" style="118"/>
    <col min="3073" max="3098" width="2.625" style="118" customWidth="1"/>
    <col min="3099" max="3099" width="2.875" style="118" customWidth="1"/>
    <col min="3100" max="3102" width="2.625" style="118" customWidth="1"/>
    <col min="3103" max="3103" width="2.75" style="118" customWidth="1"/>
    <col min="3104" max="3104" width="2.625" style="118" customWidth="1"/>
    <col min="3105" max="3328" width="9" style="118"/>
    <col min="3329" max="3354" width="2.625" style="118" customWidth="1"/>
    <col min="3355" max="3355" width="2.875" style="118" customWidth="1"/>
    <col min="3356" max="3358" width="2.625" style="118" customWidth="1"/>
    <col min="3359" max="3359" width="2.75" style="118" customWidth="1"/>
    <col min="3360" max="3360" width="2.625" style="118" customWidth="1"/>
    <col min="3361" max="3584" width="9" style="118"/>
    <col min="3585" max="3610" width="2.625" style="118" customWidth="1"/>
    <col min="3611" max="3611" width="2.875" style="118" customWidth="1"/>
    <col min="3612" max="3614" width="2.625" style="118" customWidth="1"/>
    <col min="3615" max="3615" width="2.75" style="118" customWidth="1"/>
    <col min="3616" max="3616" width="2.625" style="118" customWidth="1"/>
    <col min="3617" max="3840" width="9" style="118"/>
    <col min="3841" max="3866" width="2.625" style="118" customWidth="1"/>
    <col min="3867" max="3867" width="2.875" style="118" customWidth="1"/>
    <col min="3868" max="3870" width="2.625" style="118" customWidth="1"/>
    <col min="3871" max="3871" width="2.75" style="118" customWidth="1"/>
    <col min="3872" max="3872" width="2.625" style="118" customWidth="1"/>
    <col min="3873" max="4096" width="9" style="118"/>
    <col min="4097" max="4122" width="2.625" style="118" customWidth="1"/>
    <col min="4123" max="4123" width="2.875" style="118" customWidth="1"/>
    <col min="4124" max="4126" width="2.625" style="118" customWidth="1"/>
    <col min="4127" max="4127" width="2.75" style="118" customWidth="1"/>
    <col min="4128" max="4128" width="2.625" style="118" customWidth="1"/>
    <col min="4129" max="4352" width="9" style="118"/>
    <col min="4353" max="4378" width="2.625" style="118" customWidth="1"/>
    <col min="4379" max="4379" width="2.875" style="118" customWidth="1"/>
    <col min="4380" max="4382" width="2.625" style="118" customWidth="1"/>
    <col min="4383" max="4383" width="2.75" style="118" customWidth="1"/>
    <col min="4384" max="4384" width="2.625" style="118" customWidth="1"/>
    <col min="4385" max="4608" width="9" style="118"/>
    <col min="4609" max="4634" width="2.625" style="118" customWidth="1"/>
    <col min="4635" max="4635" width="2.875" style="118" customWidth="1"/>
    <col min="4636" max="4638" width="2.625" style="118" customWidth="1"/>
    <col min="4639" max="4639" width="2.75" style="118" customWidth="1"/>
    <col min="4640" max="4640" width="2.625" style="118" customWidth="1"/>
    <col min="4641" max="4864" width="9" style="118"/>
    <col min="4865" max="4890" width="2.625" style="118" customWidth="1"/>
    <col min="4891" max="4891" width="2.875" style="118" customWidth="1"/>
    <col min="4892" max="4894" width="2.625" style="118" customWidth="1"/>
    <col min="4895" max="4895" width="2.75" style="118" customWidth="1"/>
    <col min="4896" max="4896" width="2.625" style="118" customWidth="1"/>
    <col min="4897" max="5120" width="9" style="118"/>
    <col min="5121" max="5146" width="2.625" style="118" customWidth="1"/>
    <col min="5147" max="5147" width="2.875" style="118" customWidth="1"/>
    <col min="5148" max="5150" width="2.625" style="118" customWidth="1"/>
    <col min="5151" max="5151" width="2.75" style="118" customWidth="1"/>
    <col min="5152" max="5152" width="2.625" style="118" customWidth="1"/>
    <col min="5153" max="5376" width="9" style="118"/>
    <col min="5377" max="5402" width="2.625" style="118" customWidth="1"/>
    <col min="5403" max="5403" width="2.875" style="118" customWidth="1"/>
    <col min="5404" max="5406" width="2.625" style="118" customWidth="1"/>
    <col min="5407" max="5407" width="2.75" style="118" customWidth="1"/>
    <col min="5408" max="5408" width="2.625" style="118" customWidth="1"/>
    <col min="5409" max="5632" width="9" style="118"/>
    <col min="5633" max="5658" width="2.625" style="118" customWidth="1"/>
    <col min="5659" max="5659" width="2.875" style="118" customWidth="1"/>
    <col min="5660" max="5662" width="2.625" style="118" customWidth="1"/>
    <col min="5663" max="5663" width="2.75" style="118" customWidth="1"/>
    <col min="5664" max="5664" width="2.625" style="118" customWidth="1"/>
    <col min="5665" max="5888" width="9" style="118"/>
    <col min="5889" max="5914" width="2.625" style="118" customWidth="1"/>
    <col min="5915" max="5915" width="2.875" style="118" customWidth="1"/>
    <col min="5916" max="5918" width="2.625" style="118" customWidth="1"/>
    <col min="5919" max="5919" width="2.75" style="118" customWidth="1"/>
    <col min="5920" max="5920" width="2.625" style="118" customWidth="1"/>
    <col min="5921" max="6144" width="9" style="118"/>
    <col min="6145" max="6170" width="2.625" style="118" customWidth="1"/>
    <col min="6171" max="6171" width="2.875" style="118" customWidth="1"/>
    <col min="6172" max="6174" width="2.625" style="118" customWidth="1"/>
    <col min="6175" max="6175" width="2.75" style="118" customWidth="1"/>
    <col min="6176" max="6176" width="2.625" style="118" customWidth="1"/>
    <col min="6177" max="6400" width="9" style="118"/>
    <col min="6401" max="6426" width="2.625" style="118" customWidth="1"/>
    <col min="6427" max="6427" width="2.875" style="118" customWidth="1"/>
    <col min="6428" max="6430" width="2.625" style="118" customWidth="1"/>
    <col min="6431" max="6431" width="2.75" style="118" customWidth="1"/>
    <col min="6432" max="6432" width="2.625" style="118" customWidth="1"/>
    <col min="6433" max="6656" width="9" style="118"/>
    <col min="6657" max="6682" width="2.625" style="118" customWidth="1"/>
    <col min="6683" max="6683" width="2.875" style="118" customWidth="1"/>
    <col min="6684" max="6686" width="2.625" style="118" customWidth="1"/>
    <col min="6687" max="6687" width="2.75" style="118" customWidth="1"/>
    <col min="6688" max="6688" width="2.625" style="118" customWidth="1"/>
    <col min="6689" max="6912" width="9" style="118"/>
    <col min="6913" max="6938" width="2.625" style="118" customWidth="1"/>
    <col min="6939" max="6939" width="2.875" style="118" customWidth="1"/>
    <col min="6940" max="6942" width="2.625" style="118" customWidth="1"/>
    <col min="6943" max="6943" width="2.75" style="118" customWidth="1"/>
    <col min="6944" max="6944" width="2.625" style="118" customWidth="1"/>
    <col min="6945" max="7168" width="9" style="118"/>
    <col min="7169" max="7194" width="2.625" style="118" customWidth="1"/>
    <col min="7195" max="7195" width="2.875" style="118" customWidth="1"/>
    <col min="7196" max="7198" width="2.625" style="118" customWidth="1"/>
    <col min="7199" max="7199" width="2.75" style="118" customWidth="1"/>
    <col min="7200" max="7200" width="2.625" style="118" customWidth="1"/>
    <col min="7201" max="7424" width="9" style="118"/>
    <col min="7425" max="7450" width="2.625" style="118" customWidth="1"/>
    <col min="7451" max="7451" width="2.875" style="118" customWidth="1"/>
    <col min="7452" max="7454" width="2.625" style="118" customWidth="1"/>
    <col min="7455" max="7455" width="2.75" style="118" customWidth="1"/>
    <col min="7456" max="7456" width="2.625" style="118" customWidth="1"/>
    <col min="7457" max="7680" width="9" style="118"/>
    <col min="7681" max="7706" width="2.625" style="118" customWidth="1"/>
    <col min="7707" max="7707" width="2.875" style="118" customWidth="1"/>
    <col min="7708" max="7710" width="2.625" style="118" customWidth="1"/>
    <col min="7711" max="7711" width="2.75" style="118" customWidth="1"/>
    <col min="7712" max="7712" width="2.625" style="118" customWidth="1"/>
    <col min="7713" max="7936" width="9" style="118"/>
    <col min="7937" max="7962" width="2.625" style="118" customWidth="1"/>
    <col min="7963" max="7963" width="2.875" style="118" customWidth="1"/>
    <col min="7964" max="7966" width="2.625" style="118" customWidth="1"/>
    <col min="7967" max="7967" width="2.75" style="118" customWidth="1"/>
    <col min="7968" max="7968" width="2.625" style="118" customWidth="1"/>
    <col min="7969" max="8192" width="9" style="118"/>
    <col min="8193" max="8218" width="2.625" style="118" customWidth="1"/>
    <col min="8219" max="8219" width="2.875" style="118" customWidth="1"/>
    <col min="8220" max="8222" width="2.625" style="118" customWidth="1"/>
    <col min="8223" max="8223" width="2.75" style="118" customWidth="1"/>
    <col min="8224" max="8224" width="2.625" style="118" customWidth="1"/>
    <col min="8225" max="8448" width="9" style="118"/>
    <col min="8449" max="8474" width="2.625" style="118" customWidth="1"/>
    <col min="8475" max="8475" width="2.875" style="118" customWidth="1"/>
    <col min="8476" max="8478" width="2.625" style="118" customWidth="1"/>
    <col min="8479" max="8479" width="2.75" style="118" customWidth="1"/>
    <col min="8480" max="8480" width="2.625" style="118" customWidth="1"/>
    <col min="8481" max="8704" width="9" style="118"/>
    <col min="8705" max="8730" width="2.625" style="118" customWidth="1"/>
    <col min="8731" max="8731" width="2.875" style="118" customWidth="1"/>
    <col min="8732" max="8734" width="2.625" style="118" customWidth="1"/>
    <col min="8735" max="8735" width="2.75" style="118" customWidth="1"/>
    <col min="8736" max="8736" width="2.625" style="118" customWidth="1"/>
    <col min="8737" max="8960" width="9" style="118"/>
    <col min="8961" max="8986" width="2.625" style="118" customWidth="1"/>
    <col min="8987" max="8987" width="2.875" style="118" customWidth="1"/>
    <col min="8988" max="8990" width="2.625" style="118" customWidth="1"/>
    <col min="8991" max="8991" width="2.75" style="118" customWidth="1"/>
    <col min="8992" max="8992" width="2.625" style="118" customWidth="1"/>
    <col min="8993" max="9216" width="9" style="118"/>
    <col min="9217" max="9242" width="2.625" style="118" customWidth="1"/>
    <col min="9243" max="9243" width="2.875" style="118" customWidth="1"/>
    <col min="9244" max="9246" width="2.625" style="118" customWidth="1"/>
    <col min="9247" max="9247" width="2.75" style="118" customWidth="1"/>
    <col min="9248" max="9248" width="2.625" style="118" customWidth="1"/>
    <col min="9249" max="9472" width="9" style="118"/>
    <col min="9473" max="9498" width="2.625" style="118" customWidth="1"/>
    <col min="9499" max="9499" width="2.875" style="118" customWidth="1"/>
    <col min="9500" max="9502" width="2.625" style="118" customWidth="1"/>
    <col min="9503" max="9503" width="2.75" style="118" customWidth="1"/>
    <col min="9504" max="9504" width="2.625" style="118" customWidth="1"/>
    <col min="9505" max="9728" width="9" style="118"/>
    <col min="9729" max="9754" width="2.625" style="118" customWidth="1"/>
    <col min="9755" max="9755" width="2.875" style="118" customWidth="1"/>
    <col min="9756" max="9758" width="2.625" style="118" customWidth="1"/>
    <col min="9759" max="9759" width="2.75" style="118" customWidth="1"/>
    <col min="9760" max="9760" width="2.625" style="118" customWidth="1"/>
    <col min="9761" max="9984" width="9" style="118"/>
    <col min="9985" max="10010" width="2.625" style="118" customWidth="1"/>
    <col min="10011" max="10011" width="2.875" style="118" customWidth="1"/>
    <col min="10012" max="10014" width="2.625" style="118" customWidth="1"/>
    <col min="10015" max="10015" width="2.75" style="118" customWidth="1"/>
    <col min="10016" max="10016" width="2.625" style="118" customWidth="1"/>
    <col min="10017" max="10240" width="9" style="118"/>
    <col min="10241" max="10266" width="2.625" style="118" customWidth="1"/>
    <col min="10267" max="10267" width="2.875" style="118" customWidth="1"/>
    <col min="10268" max="10270" width="2.625" style="118" customWidth="1"/>
    <col min="10271" max="10271" width="2.75" style="118" customWidth="1"/>
    <col min="10272" max="10272" width="2.625" style="118" customWidth="1"/>
    <col min="10273" max="10496" width="9" style="118"/>
    <col min="10497" max="10522" width="2.625" style="118" customWidth="1"/>
    <col min="10523" max="10523" width="2.875" style="118" customWidth="1"/>
    <col min="10524" max="10526" width="2.625" style="118" customWidth="1"/>
    <col min="10527" max="10527" width="2.75" style="118" customWidth="1"/>
    <col min="10528" max="10528" width="2.625" style="118" customWidth="1"/>
    <col min="10529" max="10752" width="9" style="118"/>
    <col min="10753" max="10778" width="2.625" style="118" customWidth="1"/>
    <col min="10779" max="10779" width="2.875" style="118" customWidth="1"/>
    <col min="10780" max="10782" width="2.625" style="118" customWidth="1"/>
    <col min="10783" max="10783" width="2.75" style="118" customWidth="1"/>
    <col min="10784" max="10784" width="2.625" style="118" customWidth="1"/>
    <col min="10785" max="11008" width="9" style="118"/>
    <col min="11009" max="11034" width="2.625" style="118" customWidth="1"/>
    <col min="11035" max="11035" width="2.875" style="118" customWidth="1"/>
    <col min="11036" max="11038" width="2.625" style="118" customWidth="1"/>
    <col min="11039" max="11039" width="2.75" style="118" customWidth="1"/>
    <col min="11040" max="11040" width="2.625" style="118" customWidth="1"/>
    <col min="11041" max="11264" width="9" style="118"/>
    <col min="11265" max="11290" width="2.625" style="118" customWidth="1"/>
    <col min="11291" max="11291" width="2.875" style="118" customWidth="1"/>
    <col min="11292" max="11294" width="2.625" style="118" customWidth="1"/>
    <col min="11295" max="11295" width="2.75" style="118" customWidth="1"/>
    <col min="11296" max="11296" width="2.625" style="118" customWidth="1"/>
    <col min="11297" max="11520" width="9" style="118"/>
    <col min="11521" max="11546" width="2.625" style="118" customWidth="1"/>
    <col min="11547" max="11547" width="2.875" style="118" customWidth="1"/>
    <col min="11548" max="11550" width="2.625" style="118" customWidth="1"/>
    <col min="11551" max="11551" width="2.75" style="118" customWidth="1"/>
    <col min="11552" max="11552" width="2.625" style="118" customWidth="1"/>
    <col min="11553" max="11776" width="9" style="118"/>
    <col min="11777" max="11802" width="2.625" style="118" customWidth="1"/>
    <col min="11803" max="11803" width="2.875" style="118" customWidth="1"/>
    <col min="11804" max="11806" width="2.625" style="118" customWidth="1"/>
    <col min="11807" max="11807" width="2.75" style="118" customWidth="1"/>
    <col min="11808" max="11808" width="2.625" style="118" customWidth="1"/>
    <col min="11809" max="12032" width="9" style="118"/>
    <col min="12033" max="12058" width="2.625" style="118" customWidth="1"/>
    <col min="12059" max="12059" width="2.875" style="118" customWidth="1"/>
    <col min="12060" max="12062" width="2.625" style="118" customWidth="1"/>
    <col min="12063" max="12063" width="2.75" style="118" customWidth="1"/>
    <col min="12064" max="12064" width="2.625" style="118" customWidth="1"/>
    <col min="12065" max="12288" width="9" style="118"/>
    <col min="12289" max="12314" width="2.625" style="118" customWidth="1"/>
    <col min="12315" max="12315" width="2.875" style="118" customWidth="1"/>
    <col min="12316" max="12318" width="2.625" style="118" customWidth="1"/>
    <col min="12319" max="12319" width="2.75" style="118" customWidth="1"/>
    <col min="12320" max="12320" width="2.625" style="118" customWidth="1"/>
    <col min="12321" max="12544" width="9" style="118"/>
    <col min="12545" max="12570" width="2.625" style="118" customWidth="1"/>
    <col min="12571" max="12571" width="2.875" style="118" customWidth="1"/>
    <col min="12572" max="12574" width="2.625" style="118" customWidth="1"/>
    <col min="12575" max="12575" width="2.75" style="118" customWidth="1"/>
    <col min="12576" max="12576" width="2.625" style="118" customWidth="1"/>
    <col min="12577" max="12800" width="9" style="118"/>
    <col min="12801" max="12826" width="2.625" style="118" customWidth="1"/>
    <col min="12827" max="12827" width="2.875" style="118" customWidth="1"/>
    <col min="12828" max="12830" width="2.625" style="118" customWidth="1"/>
    <col min="12831" max="12831" width="2.75" style="118" customWidth="1"/>
    <col min="12832" max="12832" width="2.625" style="118" customWidth="1"/>
    <col min="12833" max="13056" width="9" style="118"/>
    <col min="13057" max="13082" width="2.625" style="118" customWidth="1"/>
    <col min="13083" max="13083" width="2.875" style="118" customWidth="1"/>
    <col min="13084" max="13086" width="2.625" style="118" customWidth="1"/>
    <col min="13087" max="13087" width="2.75" style="118" customWidth="1"/>
    <col min="13088" max="13088" width="2.625" style="118" customWidth="1"/>
    <col min="13089" max="13312" width="9" style="118"/>
    <col min="13313" max="13338" width="2.625" style="118" customWidth="1"/>
    <col min="13339" max="13339" width="2.875" style="118" customWidth="1"/>
    <col min="13340" max="13342" width="2.625" style="118" customWidth="1"/>
    <col min="13343" max="13343" width="2.75" style="118" customWidth="1"/>
    <col min="13344" max="13344" width="2.625" style="118" customWidth="1"/>
    <col min="13345" max="13568" width="9" style="118"/>
    <col min="13569" max="13594" width="2.625" style="118" customWidth="1"/>
    <col min="13595" max="13595" width="2.875" style="118" customWidth="1"/>
    <col min="13596" max="13598" width="2.625" style="118" customWidth="1"/>
    <col min="13599" max="13599" width="2.75" style="118" customWidth="1"/>
    <col min="13600" max="13600" width="2.625" style="118" customWidth="1"/>
    <col min="13601" max="13824" width="9" style="118"/>
    <col min="13825" max="13850" width="2.625" style="118" customWidth="1"/>
    <col min="13851" max="13851" width="2.875" style="118" customWidth="1"/>
    <col min="13852" max="13854" width="2.625" style="118" customWidth="1"/>
    <col min="13855" max="13855" width="2.75" style="118" customWidth="1"/>
    <col min="13856" max="13856" width="2.625" style="118" customWidth="1"/>
    <col min="13857" max="14080" width="9" style="118"/>
    <col min="14081" max="14106" width="2.625" style="118" customWidth="1"/>
    <col min="14107" max="14107" width="2.875" style="118" customWidth="1"/>
    <col min="14108" max="14110" width="2.625" style="118" customWidth="1"/>
    <col min="14111" max="14111" width="2.75" style="118" customWidth="1"/>
    <col min="14112" max="14112" width="2.625" style="118" customWidth="1"/>
    <col min="14113" max="14336" width="9" style="118"/>
    <col min="14337" max="14362" width="2.625" style="118" customWidth="1"/>
    <col min="14363" max="14363" width="2.875" style="118" customWidth="1"/>
    <col min="14364" max="14366" width="2.625" style="118" customWidth="1"/>
    <col min="14367" max="14367" width="2.75" style="118" customWidth="1"/>
    <col min="14368" max="14368" width="2.625" style="118" customWidth="1"/>
    <col min="14369" max="14592" width="9" style="118"/>
    <col min="14593" max="14618" width="2.625" style="118" customWidth="1"/>
    <col min="14619" max="14619" width="2.875" style="118" customWidth="1"/>
    <col min="14620" max="14622" width="2.625" style="118" customWidth="1"/>
    <col min="14623" max="14623" width="2.75" style="118" customWidth="1"/>
    <col min="14624" max="14624" width="2.625" style="118" customWidth="1"/>
    <col min="14625" max="14848" width="9" style="118"/>
    <col min="14849" max="14874" width="2.625" style="118" customWidth="1"/>
    <col min="14875" max="14875" width="2.875" style="118" customWidth="1"/>
    <col min="14876" max="14878" width="2.625" style="118" customWidth="1"/>
    <col min="14879" max="14879" width="2.75" style="118" customWidth="1"/>
    <col min="14880" max="14880" width="2.625" style="118" customWidth="1"/>
    <col min="14881" max="15104" width="9" style="118"/>
    <col min="15105" max="15130" width="2.625" style="118" customWidth="1"/>
    <col min="15131" max="15131" width="2.875" style="118" customWidth="1"/>
    <col min="15132" max="15134" width="2.625" style="118" customWidth="1"/>
    <col min="15135" max="15135" width="2.75" style="118" customWidth="1"/>
    <col min="15136" max="15136" width="2.625" style="118" customWidth="1"/>
    <col min="15137" max="15360" width="9" style="118"/>
    <col min="15361" max="15386" width="2.625" style="118" customWidth="1"/>
    <col min="15387" max="15387" width="2.875" style="118" customWidth="1"/>
    <col min="15388" max="15390" width="2.625" style="118" customWidth="1"/>
    <col min="15391" max="15391" width="2.75" style="118" customWidth="1"/>
    <col min="15392" max="15392" width="2.625" style="118" customWidth="1"/>
    <col min="15393" max="15616" width="9" style="118"/>
    <col min="15617" max="15642" width="2.625" style="118" customWidth="1"/>
    <col min="15643" max="15643" width="2.875" style="118" customWidth="1"/>
    <col min="15644" max="15646" width="2.625" style="118" customWidth="1"/>
    <col min="15647" max="15647" width="2.75" style="118" customWidth="1"/>
    <col min="15648" max="15648" width="2.625" style="118" customWidth="1"/>
    <col min="15649" max="15872" width="9" style="118"/>
    <col min="15873" max="15898" width="2.625" style="118" customWidth="1"/>
    <col min="15899" max="15899" width="2.875" style="118" customWidth="1"/>
    <col min="15900" max="15902" width="2.625" style="118" customWidth="1"/>
    <col min="15903" max="15903" width="2.75" style="118" customWidth="1"/>
    <col min="15904" max="15904" width="2.625" style="118" customWidth="1"/>
    <col min="15905" max="16128" width="9" style="118"/>
    <col min="16129" max="16154" width="2.625" style="118" customWidth="1"/>
    <col min="16155" max="16155" width="2.875" style="118" customWidth="1"/>
    <col min="16156" max="16158" width="2.625" style="118" customWidth="1"/>
    <col min="16159" max="16159" width="2.75" style="118" customWidth="1"/>
    <col min="16160" max="16160" width="2.625" style="118" customWidth="1"/>
    <col min="16161" max="16384" width="9" style="118"/>
  </cols>
  <sheetData>
    <row r="1" spans="1:32">
      <c r="A1" s="118" t="s">
        <v>176</v>
      </c>
    </row>
    <row r="2" spans="1:32" ht="34.5" customHeight="1"/>
    <row r="3" spans="1:32">
      <c r="Y3" s="300" t="s">
        <v>177</v>
      </c>
      <c r="Z3" s="300"/>
      <c r="AA3" s="300"/>
      <c r="AB3" s="300"/>
      <c r="AC3" s="278"/>
      <c r="AD3" s="278"/>
      <c r="AE3" s="278"/>
      <c r="AF3" s="118" t="s">
        <v>178</v>
      </c>
    </row>
    <row r="4" spans="1:32" ht="18.75" customHeight="1">
      <c r="Y4" s="300" t="s">
        <v>54</v>
      </c>
      <c r="Z4" s="300"/>
      <c r="AB4" s="118" t="s">
        <v>55</v>
      </c>
      <c r="AD4" s="118" t="s">
        <v>64</v>
      </c>
      <c r="AF4" s="118" t="s">
        <v>42</v>
      </c>
    </row>
    <row r="5" spans="1:32" ht="34.5" customHeight="1"/>
    <row r="6" spans="1:32" ht="24.75" customHeight="1"/>
    <row r="7" spans="1:32">
      <c r="B7" s="118" t="s">
        <v>65</v>
      </c>
      <c r="I7" s="118" t="s">
        <v>66</v>
      </c>
    </row>
    <row r="8" spans="1:32">
      <c r="S8" s="118" t="s">
        <v>3</v>
      </c>
    </row>
    <row r="10" spans="1:32">
      <c r="S10" s="118" t="s">
        <v>2</v>
      </c>
      <c r="AF10" s="118" t="s">
        <v>8</v>
      </c>
    </row>
    <row r="12" spans="1:32">
      <c r="S12" s="118" t="s">
        <v>67</v>
      </c>
    </row>
    <row r="14" spans="1:32" ht="28.5" customHeight="1"/>
    <row r="15" spans="1:32" ht="26.25" customHeight="1"/>
    <row r="16" spans="1:32">
      <c r="G16" s="300" t="s">
        <v>179</v>
      </c>
      <c r="H16" s="300"/>
      <c r="I16" s="300"/>
      <c r="J16" s="300"/>
      <c r="K16" s="300"/>
      <c r="L16" s="300"/>
      <c r="M16" s="300"/>
      <c r="N16" s="300"/>
      <c r="O16" s="300"/>
      <c r="P16" s="300"/>
      <c r="Q16" s="300"/>
      <c r="R16" s="300"/>
      <c r="S16" s="300"/>
      <c r="T16" s="300"/>
      <c r="U16" s="300"/>
      <c r="V16" s="300"/>
      <c r="W16" s="300"/>
      <c r="X16" s="300"/>
      <c r="Y16" s="300"/>
      <c r="Z16" s="300"/>
    </row>
    <row r="17" spans="1:32" ht="26.25" customHeight="1"/>
    <row r="18" spans="1:32" ht="32.25" customHeight="1"/>
    <row r="19" spans="1:32" ht="39" customHeight="1">
      <c r="B19" s="301" t="s">
        <v>180</v>
      </c>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row>
    <row r="20" spans="1:32" ht="35.25" customHeight="1">
      <c r="A20" s="119"/>
      <c r="B20" s="119"/>
      <c r="C20" s="119"/>
      <c r="D20" s="119"/>
      <c r="E20" s="119"/>
      <c r="F20" s="119"/>
      <c r="G20" s="119"/>
      <c r="H20" s="119"/>
      <c r="I20" s="119"/>
      <c r="J20" s="120"/>
      <c r="K20" s="120"/>
      <c r="L20" s="120"/>
      <c r="M20" s="120"/>
      <c r="N20" s="120"/>
    </row>
    <row r="21" spans="1:32" ht="26.25" customHeight="1"/>
    <row r="23" spans="1:32">
      <c r="P23" s="118" t="s">
        <v>68</v>
      </c>
    </row>
    <row r="24" spans="1:32" ht="21" customHeight="1"/>
    <row r="25" spans="1:32" ht="21" customHeight="1"/>
    <row r="26" spans="1:32">
      <c r="C26" s="118">
        <v>1</v>
      </c>
      <c r="E26" s="118" t="s">
        <v>2</v>
      </c>
      <c r="K26" s="121"/>
      <c r="L26" s="121"/>
      <c r="M26" s="121"/>
      <c r="N26" s="122"/>
      <c r="O26" s="120"/>
      <c r="P26" s="120"/>
      <c r="Q26" s="120"/>
      <c r="R26" s="120"/>
      <c r="S26" s="120"/>
      <c r="T26" s="120"/>
      <c r="U26" s="120"/>
      <c r="V26" s="120"/>
      <c r="W26" s="120"/>
      <c r="X26" s="120"/>
    </row>
    <row r="29" spans="1:32" ht="15.75" customHeight="1">
      <c r="C29" s="118">
        <v>2</v>
      </c>
      <c r="E29" s="118" t="s">
        <v>3</v>
      </c>
      <c r="N29" s="123"/>
    </row>
    <row r="30" spans="1:32" ht="15.75" customHeight="1">
      <c r="H30" s="123"/>
    </row>
    <row r="32" spans="1:32">
      <c r="C32" s="118">
        <v>3</v>
      </c>
      <c r="E32" s="118" t="s">
        <v>181</v>
      </c>
      <c r="M32" s="124"/>
      <c r="N32" s="122"/>
      <c r="O32" s="120"/>
      <c r="P32" s="120"/>
      <c r="Q32" s="120"/>
      <c r="R32" s="120"/>
      <c r="S32" s="120"/>
      <c r="T32" s="120"/>
      <c r="U32" s="120"/>
      <c r="V32" s="120"/>
    </row>
    <row r="33" spans="3:31">
      <c r="T33" s="125"/>
      <c r="U33" s="125"/>
    </row>
    <row r="34" spans="3:31">
      <c r="T34" s="125"/>
      <c r="U34" s="125"/>
    </row>
    <row r="35" spans="3:31">
      <c r="C35" s="118">
        <v>4</v>
      </c>
      <c r="E35" s="118" t="s">
        <v>182</v>
      </c>
      <c r="L35" s="123" t="s">
        <v>69</v>
      </c>
    </row>
    <row r="36" spans="3:31">
      <c r="L36" s="123"/>
      <c r="M36" s="123"/>
    </row>
    <row r="38" spans="3:31">
      <c r="E38" s="122"/>
      <c r="F38" s="120"/>
      <c r="G38" s="120"/>
      <c r="H38" s="120"/>
      <c r="I38" s="120"/>
      <c r="J38" s="120"/>
      <c r="K38" s="120"/>
      <c r="L38" s="120"/>
      <c r="M38" s="120"/>
      <c r="N38" s="120"/>
      <c r="O38" s="120"/>
      <c r="P38" s="122"/>
      <c r="Q38" s="120"/>
      <c r="R38" s="120"/>
      <c r="S38" s="120"/>
      <c r="T38" s="120"/>
      <c r="U38" s="120"/>
      <c r="V38" s="120"/>
      <c r="W38" s="120"/>
      <c r="X38" s="120"/>
      <c r="Y38" s="120"/>
      <c r="Z38" s="120"/>
      <c r="AA38" s="122"/>
      <c r="AB38" s="120"/>
      <c r="AC38" s="120"/>
      <c r="AD38" s="120"/>
      <c r="AE38" s="120"/>
    </row>
    <row r="39" spans="3:31">
      <c r="D39" s="126"/>
      <c r="E39" s="126"/>
    </row>
    <row r="40" spans="3:31">
      <c r="D40" s="123"/>
      <c r="F40" s="127"/>
    </row>
    <row r="41" spans="3:31">
      <c r="E41" s="123"/>
      <c r="F41" s="123"/>
    </row>
  </sheetData>
  <mergeCells count="5">
    <mergeCell ref="Y3:AB3"/>
    <mergeCell ref="AC3:AE3"/>
    <mergeCell ref="Y4:Z4"/>
    <mergeCell ref="G16:Z16"/>
    <mergeCell ref="B19:AF19"/>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4"/>
  <sheetViews>
    <sheetView tabSelected="1" topLeftCell="A64" workbookViewId="0">
      <selection activeCell="A69" sqref="A69:J69"/>
    </sheetView>
  </sheetViews>
  <sheetFormatPr defaultRowHeight="13.5"/>
  <cols>
    <col min="1" max="1" width="16" customWidth="1"/>
    <col min="9" max="9" width="11.75" customWidth="1"/>
    <col min="257" max="257" width="16" customWidth="1"/>
    <col min="513" max="513" width="16" customWidth="1"/>
    <col min="769" max="769" width="16" customWidth="1"/>
    <col min="1025" max="1025" width="16" customWidth="1"/>
    <col min="1281" max="1281" width="16" customWidth="1"/>
    <col min="1537" max="1537" width="16" customWidth="1"/>
    <col min="1793" max="1793" width="16" customWidth="1"/>
    <col min="2049" max="2049" width="16" customWidth="1"/>
    <col min="2305" max="2305" width="16" customWidth="1"/>
    <col min="2561" max="2561" width="16" customWidth="1"/>
    <col min="2817" max="2817" width="16" customWidth="1"/>
    <col min="3073" max="3073" width="16" customWidth="1"/>
    <col min="3329" max="3329" width="16" customWidth="1"/>
    <col min="3585" max="3585" width="16" customWidth="1"/>
    <col min="3841" max="3841" width="16" customWidth="1"/>
    <col min="4097" max="4097" width="16" customWidth="1"/>
    <col min="4353" max="4353" width="16" customWidth="1"/>
    <col min="4609" max="4609" width="16" customWidth="1"/>
    <col min="4865" max="4865" width="16" customWidth="1"/>
    <col min="5121" max="5121" width="16" customWidth="1"/>
    <col min="5377" max="5377" width="16" customWidth="1"/>
    <col min="5633" max="5633" width="16" customWidth="1"/>
    <col min="5889" max="5889" width="16" customWidth="1"/>
    <col min="6145" max="6145" width="16" customWidth="1"/>
    <col min="6401" max="6401" width="16" customWidth="1"/>
    <col min="6657" max="6657" width="16" customWidth="1"/>
    <col min="6913" max="6913" width="16" customWidth="1"/>
    <col min="7169" max="7169" width="16" customWidth="1"/>
    <col min="7425" max="7425" width="16" customWidth="1"/>
    <col min="7681" max="7681" width="16" customWidth="1"/>
    <col min="7937" max="7937" width="16" customWidth="1"/>
    <col min="8193" max="8193" width="16" customWidth="1"/>
    <col min="8449" max="8449" width="16" customWidth="1"/>
    <col min="8705" max="8705" width="16" customWidth="1"/>
    <col min="8961" max="8961" width="16" customWidth="1"/>
    <col min="9217" max="9217" width="16" customWidth="1"/>
    <col min="9473" max="9473" width="16" customWidth="1"/>
    <col min="9729" max="9729" width="16" customWidth="1"/>
    <col min="9985" max="9985" width="16" customWidth="1"/>
    <col min="10241" max="10241" width="16" customWidth="1"/>
    <col min="10497" max="10497" width="16" customWidth="1"/>
    <col min="10753" max="10753" width="16" customWidth="1"/>
    <col min="11009" max="11009" width="16" customWidth="1"/>
    <col min="11265" max="11265" width="16" customWidth="1"/>
    <col min="11521" max="11521" width="16" customWidth="1"/>
    <col min="11777" max="11777" width="16" customWidth="1"/>
    <col min="12033" max="12033" width="16" customWidth="1"/>
    <col min="12289" max="12289" width="16" customWidth="1"/>
    <col min="12545" max="12545" width="16" customWidth="1"/>
    <col min="12801" max="12801" width="16" customWidth="1"/>
    <col min="13057" max="13057" width="16" customWidth="1"/>
    <col min="13313" max="13313" width="16" customWidth="1"/>
    <col min="13569" max="13569" width="16" customWidth="1"/>
    <col min="13825" max="13825" width="16" customWidth="1"/>
    <col min="14081" max="14081" width="16" customWidth="1"/>
    <col min="14337" max="14337" width="16" customWidth="1"/>
    <col min="14593" max="14593" width="16" customWidth="1"/>
    <col min="14849" max="14849" width="16" customWidth="1"/>
    <col min="15105" max="15105" width="16" customWidth="1"/>
    <col min="15361" max="15361" width="16" customWidth="1"/>
    <col min="15617" max="15617" width="16" customWidth="1"/>
    <col min="15873" max="15873" width="16" customWidth="1"/>
    <col min="16129" max="16129" width="16" customWidth="1"/>
  </cols>
  <sheetData>
    <row r="1" spans="1:9" ht="22.5" customHeight="1">
      <c r="A1" s="317" t="s">
        <v>9</v>
      </c>
      <c r="B1" s="317"/>
      <c r="C1" s="317"/>
      <c r="D1" s="317"/>
      <c r="E1" s="317"/>
      <c r="F1" s="317"/>
      <c r="G1" s="317"/>
      <c r="H1" s="317"/>
      <c r="I1" s="317"/>
    </row>
    <row r="2" spans="1:9" ht="18">
      <c r="A2" s="9"/>
    </row>
    <row r="3" spans="1:9" ht="29.25" customHeight="1">
      <c r="A3" s="10" t="s">
        <v>10</v>
      </c>
      <c r="B3" s="318" t="s">
        <v>117</v>
      </c>
      <c r="C3" s="319"/>
      <c r="D3" s="319"/>
      <c r="E3" s="319"/>
      <c r="F3" s="319"/>
      <c r="G3" s="319"/>
      <c r="H3" s="319"/>
      <c r="I3" s="320"/>
    </row>
    <row r="4" spans="1:9" ht="22.5" customHeight="1">
      <c r="A4" s="11"/>
      <c r="B4" s="321" t="s">
        <v>118</v>
      </c>
      <c r="C4" s="322"/>
      <c r="D4" s="322"/>
      <c r="E4" s="322"/>
      <c r="F4" s="322"/>
      <c r="G4" s="322"/>
      <c r="H4" s="322"/>
      <c r="I4" s="323"/>
    </row>
    <row r="5" spans="1:9" ht="22.5" customHeight="1">
      <c r="A5" s="11"/>
      <c r="B5" s="321" t="s">
        <v>122</v>
      </c>
      <c r="C5" s="322"/>
      <c r="D5" s="322"/>
      <c r="E5" s="322"/>
      <c r="F5" s="322"/>
      <c r="G5" s="322"/>
      <c r="H5" s="322"/>
      <c r="I5" s="323"/>
    </row>
    <row r="6" spans="1:9" ht="22.5" customHeight="1">
      <c r="A6" s="11"/>
      <c r="B6" s="321" t="s">
        <v>121</v>
      </c>
      <c r="C6" s="322"/>
      <c r="D6" s="322"/>
      <c r="E6" s="322"/>
      <c r="F6" s="322"/>
      <c r="G6" s="322"/>
      <c r="H6" s="322"/>
      <c r="I6" s="323"/>
    </row>
    <row r="7" spans="1:9" ht="22.5" customHeight="1">
      <c r="A7" s="11"/>
      <c r="B7" s="321" t="s">
        <v>120</v>
      </c>
      <c r="C7" s="322"/>
      <c r="D7" s="322"/>
      <c r="E7" s="322"/>
      <c r="F7" s="322"/>
      <c r="G7" s="322"/>
      <c r="H7" s="322"/>
      <c r="I7" s="323"/>
    </row>
    <row r="8" spans="1:9" ht="22.5" customHeight="1">
      <c r="A8" s="12"/>
      <c r="B8" s="324" t="s">
        <v>119</v>
      </c>
      <c r="C8" s="325"/>
      <c r="D8" s="325"/>
      <c r="E8" s="325"/>
      <c r="F8" s="325"/>
      <c r="G8" s="325"/>
      <c r="H8" s="325"/>
      <c r="I8" s="326"/>
    </row>
    <row r="9" spans="1:9" ht="26.25" customHeight="1">
      <c r="A9" s="13" t="s">
        <v>11</v>
      </c>
      <c r="B9" s="306" t="s">
        <v>188</v>
      </c>
      <c r="C9" s="307"/>
      <c r="D9" s="307"/>
      <c r="E9" s="307"/>
      <c r="F9" s="307"/>
      <c r="G9" s="307"/>
      <c r="H9" s="307"/>
      <c r="I9" s="308"/>
    </row>
    <row r="10" spans="1:9" ht="26.25" customHeight="1">
      <c r="A10" s="13" t="s">
        <v>12</v>
      </c>
      <c r="B10" s="306" t="s">
        <v>189</v>
      </c>
      <c r="C10" s="307"/>
      <c r="D10" s="307"/>
      <c r="E10" s="307"/>
      <c r="F10" s="307"/>
      <c r="G10" s="307"/>
      <c r="H10" s="307"/>
      <c r="I10" s="308"/>
    </row>
    <row r="11" spans="1:9" ht="26.25" customHeight="1">
      <c r="A11" s="14" t="s">
        <v>13</v>
      </c>
      <c r="B11" s="309" t="s">
        <v>123</v>
      </c>
      <c r="C11" s="310"/>
      <c r="D11" s="310"/>
      <c r="E11" s="310"/>
      <c r="F11" s="310"/>
      <c r="G11" s="310"/>
      <c r="H11" s="310"/>
      <c r="I11" s="311"/>
    </row>
    <row r="12" spans="1:9" ht="26.25" customHeight="1">
      <c r="A12" s="12"/>
      <c r="B12" s="312" t="s">
        <v>190</v>
      </c>
      <c r="C12" s="313"/>
      <c r="D12" s="313"/>
      <c r="E12" s="313"/>
      <c r="F12" s="313"/>
      <c r="G12" s="313"/>
      <c r="H12" s="313"/>
      <c r="I12" s="314"/>
    </row>
    <row r="13" spans="1:9" ht="26.25" customHeight="1">
      <c r="A13" s="13" t="s">
        <v>14</v>
      </c>
      <c r="B13" s="306" t="s">
        <v>15</v>
      </c>
      <c r="C13" s="307"/>
      <c r="D13" s="307"/>
      <c r="E13" s="307"/>
      <c r="F13" s="307"/>
      <c r="G13" s="307"/>
      <c r="H13" s="307"/>
      <c r="I13" s="308"/>
    </row>
    <row r="14" spans="1:9" ht="26.25" customHeight="1">
      <c r="A14" s="13" t="s">
        <v>16</v>
      </c>
      <c r="B14" s="306" t="s">
        <v>17</v>
      </c>
      <c r="C14" s="307"/>
      <c r="D14" s="307"/>
      <c r="E14" s="307"/>
      <c r="F14" s="307"/>
      <c r="G14" s="307"/>
      <c r="H14" s="307"/>
      <c r="I14" s="308"/>
    </row>
    <row r="15" spans="1:9" ht="22.5" customHeight="1">
      <c r="A15" s="15"/>
    </row>
    <row r="16" spans="1:9" ht="39" customHeight="1">
      <c r="A16" s="315" t="s">
        <v>18</v>
      </c>
      <c r="B16" s="315"/>
      <c r="C16" s="315"/>
      <c r="D16" s="315"/>
      <c r="E16" s="315"/>
      <c r="F16" s="315"/>
      <c r="G16" s="315"/>
      <c r="H16" s="315"/>
      <c r="I16" s="315"/>
    </row>
    <row r="17" spans="1:9" ht="22.5" customHeight="1">
      <c r="A17" s="315" t="s">
        <v>19</v>
      </c>
      <c r="B17" s="315"/>
      <c r="C17" s="315"/>
      <c r="D17" s="315"/>
      <c r="E17" s="315"/>
      <c r="F17" s="315"/>
      <c r="G17" s="315"/>
      <c r="H17" s="315"/>
      <c r="I17" s="315"/>
    </row>
    <row r="18" spans="1:9" ht="22.5" customHeight="1">
      <c r="A18" s="16"/>
    </row>
    <row r="19" spans="1:9" ht="22.5" customHeight="1">
      <c r="A19" s="316" t="s">
        <v>70</v>
      </c>
      <c r="B19" s="316"/>
      <c r="C19" s="316"/>
      <c r="D19" s="316"/>
      <c r="E19" s="316"/>
      <c r="F19" s="316"/>
      <c r="G19" s="316"/>
      <c r="H19" s="316"/>
      <c r="I19" s="316"/>
    </row>
    <row r="20" spans="1:9" ht="48.75" customHeight="1">
      <c r="A20" s="16"/>
    </row>
    <row r="21" spans="1:9" ht="22.5" customHeight="1">
      <c r="A21" s="17"/>
      <c r="E21" t="s">
        <v>40</v>
      </c>
    </row>
    <row r="22" spans="1:9" ht="22.5" customHeight="1">
      <c r="A22" s="16"/>
      <c r="E22" t="s">
        <v>41</v>
      </c>
    </row>
    <row r="23" spans="1:9" ht="63" customHeight="1">
      <c r="A23" s="16"/>
    </row>
    <row r="24" spans="1:9" ht="22.5" customHeight="1">
      <c r="A24" s="17"/>
      <c r="E24" t="s">
        <v>20</v>
      </c>
    </row>
    <row r="25" spans="1:9" ht="87.75" customHeight="1">
      <c r="A25" s="16"/>
    </row>
    <row r="26" spans="1:9">
      <c r="A26" s="16"/>
    </row>
    <row r="27" spans="1:9">
      <c r="A27" s="16"/>
    </row>
    <row r="28" spans="1:9">
      <c r="A28" s="16"/>
    </row>
    <row r="29" spans="1:9">
      <c r="A29" s="16"/>
    </row>
    <row r="30" spans="1:9">
      <c r="A30" s="16"/>
    </row>
    <row r="31" spans="1:9">
      <c r="A31" s="16"/>
    </row>
    <row r="32" spans="1:9">
      <c r="A32" s="16"/>
    </row>
    <row r="33" spans="1:10">
      <c r="A33" s="16"/>
    </row>
    <row r="34" spans="1:10">
      <c r="A34" s="21"/>
    </row>
    <row r="35" spans="1:10">
      <c r="A35" s="16"/>
    </row>
    <row r="36" spans="1:10">
      <c r="A36" s="18" t="s">
        <v>21</v>
      </c>
    </row>
    <row r="37" spans="1:10">
      <c r="A37" s="18" t="s">
        <v>22</v>
      </c>
    </row>
    <row r="38" spans="1:10">
      <c r="A38" s="18"/>
    </row>
    <row r="39" spans="1:10">
      <c r="A39" s="18" t="s">
        <v>23</v>
      </c>
    </row>
    <row r="40" spans="1:10">
      <c r="A40" s="316" t="s">
        <v>187</v>
      </c>
      <c r="B40" s="316"/>
      <c r="C40" s="316"/>
      <c r="D40" s="316"/>
      <c r="E40" s="316"/>
      <c r="F40" s="316"/>
      <c r="G40" s="316"/>
      <c r="H40" s="316"/>
      <c r="I40" s="316"/>
    </row>
    <row r="41" spans="1:10">
      <c r="A41" s="136" t="s">
        <v>186</v>
      </c>
    </row>
    <row r="42" spans="1:10">
      <c r="A42" s="136"/>
    </row>
    <row r="43" spans="1:10">
      <c r="A43" s="18" t="s">
        <v>25</v>
      </c>
    </row>
    <row r="44" spans="1:10">
      <c r="A44" s="18" t="s">
        <v>26</v>
      </c>
    </row>
    <row r="45" spans="1:10">
      <c r="A45" s="18" t="s">
        <v>71</v>
      </c>
    </row>
    <row r="46" spans="1:10">
      <c r="A46" s="18" t="s">
        <v>27</v>
      </c>
    </row>
    <row r="47" spans="1:10" ht="39" customHeight="1">
      <c r="A47" s="315" t="s">
        <v>72</v>
      </c>
      <c r="B47" s="315"/>
      <c r="C47" s="315"/>
      <c r="D47" s="315"/>
      <c r="E47" s="315"/>
      <c r="F47" s="315"/>
      <c r="G47" s="315"/>
      <c r="H47" s="315"/>
      <c r="I47" s="315"/>
      <c r="J47" s="315"/>
    </row>
    <row r="48" spans="1:10" ht="16.5" customHeight="1">
      <c r="A48" s="18"/>
    </row>
    <row r="49" spans="1:10" ht="16.5" customHeight="1">
      <c r="A49" s="18" t="s">
        <v>28</v>
      </c>
    </row>
    <row r="50" spans="1:10" ht="16.5" customHeight="1">
      <c r="A50" s="18" t="s">
        <v>29</v>
      </c>
    </row>
    <row r="51" spans="1:10" ht="16.5" customHeight="1">
      <c r="A51" s="18"/>
    </row>
    <row r="52" spans="1:10" ht="16.5" customHeight="1">
      <c r="A52" s="18" t="s">
        <v>30</v>
      </c>
    </row>
    <row r="53" spans="1:10" ht="16.5" customHeight="1">
      <c r="A53" s="18" t="s">
        <v>31</v>
      </c>
    </row>
    <row r="54" spans="1:10" ht="16.5" customHeight="1">
      <c r="A54" s="18"/>
    </row>
    <row r="55" spans="1:10" ht="16.5" customHeight="1">
      <c r="A55" s="18" t="s">
        <v>32</v>
      </c>
    </row>
    <row r="56" spans="1:10" ht="24.75" customHeight="1">
      <c r="A56" s="315" t="s">
        <v>73</v>
      </c>
      <c r="B56" s="316"/>
      <c r="C56" s="316"/>
      <c r="D56" s="316"/>
      <c r="E56" s="316"/>
      <c r="F56" s="316"/>
      <c r="G56" s="316"/>
      <c r="H56" s="316"/>
      <c r="I56" s="316"/>
      <c r="J56" s="316"/>
    </row>
    <row r="57" spans="1:10" ht="16.5" customHeight="1">
      <c r="A57" s="18"/>
    </row>
    <row r="58" spans="1:10" ht="16.5" customHeight="1">
      <c r="A58" s="19" t="s">
        <v>33</v>
      </c>
    </row>
    <row r="59" spans="1:10" ht="24.75" customHeight="1">
      <c r="A59" s="302" t="s">
        <v>74</v>
      </c>
      <c r="B59" s="302"/>
      <c r="C59" s="302"/>
      <c r="D59" s="302"/>
      <c r="E59" s="302"/>
      <c r="F59" s="302"/>
      <c r="G59" s="302"/>
      <c r="H59" s="302"/>
      <c r="I59" s="302"/>
      <c r="J59" s="302"/>
    </row>
    <row r="60" spans="1:10">
      <c r="A60" s="20"/>
    </row>
    <row r="61" spans="1:10">
      <c r="A61" s="19" t="s">
        <v>34</v>
      </c>
    </row>
    <row r="62" spans="1:10" ht="14.25" customHeight="1">
      <c r="A62" s="303" t="s">
        <v>35</v>
      </c>
      <c r="B62" s="303"/>
      <c r="C62" s="303"/>
      <c r="D62" s="303"/>
      <c r="E62" s="303"/>
      <c r="F62" s="303"/>
      <c r="G62" s="303"/>
      <c r="H62" s="303"/>
      <c r="I62" s="303"/>
      <c r="J62" s="303"/>
    </row>
    <row r="63" spans="1:10" ht="14.25" customHeight="1">
      <c r="A63" s="304" t="s">
        <v>36</v>
      </c>
      <c r="B63" s="304"/>
      <c r="C63" s="304"/>
      <c r="D63" s="304"/>
      <c r="E63" s="304"/>
      <c r="F63" s="304"/>
      <c r="G63" s="304"/>
      <c r="H63" s="304"/>
      <c r="I63" s="304"/>
      <c r="J63" s="304"/>
    </row>
    <row r="64" spans="1:10" ht="14.25" customHeight="1">
      <c r="A64" s="37" t="s">
        <v>37</v>
      </c>
      <c r="B64" s="37"/>
      <c r="C64" s="37"/>
      <c r="D64" s="37"/>
      <c r="E64" s="37"/>
      <c r="F64" s="37"/>
      <c r="G64" s="37"/>
      <c r="H64" s="37"/>
      <c r="I64" s="37"/>
      <c r="J64" s="37"/>
    </row>
    <row r="65" spans="1:10" ht="25.5" customHeight="1">
      <c r="A65" s="305" t="s">
        <v>75</v>
      </c>
      <c r="B65" s="305"/>
      <c r="C65" s="305"/>
      <c r="D65" s="305"/>
      <c r="E65" s="305"/>
      <c r="F65" s="305"/>
      <c r="G65" s="305"/>
      <c r="H65" s="305"/>
      <c r="I65" s="305"/>
      <c r="J65" s="305"/>
    </row>
    <row r="66" spans="1:10" ht="40.5" customHeight="1">
      <c r="A66" s="302" t="s">
        <v>76</v>
      </c>
      <c r="B66" s="302"/>
      <c r="C66" s="302"/>
      <c r="D66" s="302"/>
      <c r="E66" s="302"/>
      <c r="F66" s="302"/>
      <c r="G66" s="302"/>
      <c r="H66" s="302"/>
      <c r="I66" s="302"/>
      <c r="J66" s="302"/>
    </row>
    <row r="67" spans="1:10">
      <c r="A67" s="20"/>
    </row>
    <row r="68" spans="1:10">
      <c r="A68" s="303" t="s">
        <v>38</v>
      </c>
      <c r="B68" s="303"/>
      <c r="C68" s="303"/>
      <c r="D68" s="303"/>
      <c r="E68" s="303"/>
      <c r="F68" s="303"/>
      <c r="G68" s="303"/>
      <c r="H68" s="303"/>
      <c r="I68" s="303"/>
      <c r="J68" s="303"/>
    </row>
    <row r="69" spans="1:10" ht="27.75" customHeight="1">
      <c r="A69" s="302" t="s">
        <v>200</v>
      </c>
      <c r="B69" s="303"/>
      <c r="C69" s="303"/>
      <c r="D69" s="303"/>
      <c r="E69" s="303"/>
      <c r="F69" s="303"/>
      <c r="G69" s="303"/>
      <c r="H69" s="303"/>
      <c r="I69" s="303"/>
      <c r="J69" s="303"/>
    </row>
    <row r="70" spans="1:10" ht="30" customHeight="1">
      <c r="A70" s="302" t="s">
        <v>77</v>
      </c>
      <c r="B70" s="302"/>
      <c r="C70" s="302"/>
      <c r="D70" s="302"/>
      <c r="E70" s="302"/>
      <c r="F70" s="302"/>
      <c r="G70" s="302"/>
      <c r="H70" s="302"/>
      <c r="I70" s="302"/>
      <c r="J70" s="302"/>
    </row>
    <row r="71" spans="1:10">
      <c r="A71" s="20"/>
    </row>
    <row r="72" spans="1:10">
      <c r="A72" s="19" t="s">
        <v>39</v>
      </c>
    </row>
    <row r="73" spans="1:10" ht="24.75" customHeight="1">
      <c r="A73" s="302" t="s">
        <v>78</v>
      </c>
      <c r="B73" s="302"/>
      <c r="C73" s="302"/>
      <c r="D73" s="302"/>
      <c r="E73" s="302"/>
      <c r="F73" s="302"/>
      <c r="G73" s="302"/>
      <c r="H73" s="302"/>
      <c r="I73" s="302"/>
      <c r="J73" s="302"/>
    </row>
    <row r="74" spans="1:10">
      <c r="A74" s="16"/>
    </row>
  </sheetData>
  <mergeCells count="28">
    <mergeCell ref="B9:I9"/>
    <mergeCell ref="A1:I1"/>
    <mergeCell ref="B3:I3"/>
    <mergeCell ref="B4:I4"/>
    <mergeCell ref="B5:I5"/>
    <mergeCell ref="B8:I8"/>
    <mergeCell ref="B6:I6"/>
    <mergeCell ref="B7:I7"/>
    <mergeCell ref="A59:J59"/>
    <mergeCell ref="B10:I10"/>
    <mergeCell ref="B11:I11"/>
    <mergeCell ref="B12:I12"/>
    <mergeCell ref="B13:I13"/>
    <mergeCell ref="B14:I14"/>
    <mergeCell ref="A16:I16"/>
    <mergeCell ref="A17:I17"/>
    <mergeCell ref="A19:I19"/>
    <mergeCell ref="A40:I40"/>
    <mergeCell ref="A47:J47"/>
    <mergeCell ref="A56:J56"/>
    <mergeCell ref="A69:J69"/>
    <mergeCell ref="A70:J70"/>
    <mergeCell ref="A73:J73"/>
    <mergeCell ref="A62:J62"/>
    <mergeCell ref="A63:J63"/>
    <mergeCell ref="A65:J65"/>
    <mergeCell ref="A66:J66"/>
    <mergeCell ref="A68:J68"/>
  </mergeCells>
  <phoneticPr fontId="3"/>
  <pageMargins left="0.7" right="0.38"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topLeftCell="A28" workbookViewId="0">
      <selection activeCell="I30" sqref="I30"/>
    </sheetView>
  </sheetViews>
  <sheetFormatPr defaultRowHeight="13.5"/>
  <cols>
    <col min="1" max="1" width="9" style="48"/>
    <col min="2" max="2" width="10.875" style="48" customWidth="1"/>
    <col min="3" max="3" width="6" style="48" customWidth="1"/>
    <col min="4" max="5" width="9" style="48"/>
    <col min="6" max="6" width="15.5" style="48" customWidth="1"/>
    <col min="7" max="8" width="9" style="48"/>
    <col min="9" max="9" width="17.375" style="48" customWidth="1"/>
    <col min="10" max="16384" width="9" style="48"/>
  </cols>
  <sheetData>
    <row r="1" spans="1:9" ht="14.25">
      <c r="G1" s="47" t="s">
        <v>95</v>
      </c>
    </row>
    <row r="4" spans="1:9" ht="14.25">
      <c r="A4" s="47" t="s">
        <v>96</v>
      </c>
    </row>
    <row r="7" spans="1:9" ht="20.25" customHeight="1">
      <c r="C7" s="49" t="s">
        <v>101</v>
      </c>
    </row>
    <row r="8" spans="1:9" ht="16.5" customHeight="1"/>
    <row r="9" spans="1:9" ht="19.5" customHeight="1"/>
    <row r="10" spans="1:9" ht="19.5" customHeight="1">
      <c r="A10" s="47" t="s">
        <v>97</v>
      </c>
      <c r="B10" s="47"/>
      <c r="C10" s="47"/>
      <c r="D10" s="47"/>
      <c r="E10" s="47"/>
      <c r="F10" s="47"/>
      <c r="G10" s="47"/>
      <c r="H10" s="47"/>
      <c r="I10" s="47"/>
    </row>
    <row r="11" spans="1:9" ht="19.5" customHeight="1">
      <c r="A11" s="47" t="s">
        <v>98</v>
      </c>
      <c r="B11" s="47"/>
      <c r="C11" s="47"/>
      <c r="D11" s="47"/>
      <c r="E11" s="47"/>
      <c r="F11" s="47"/>
      <c r="G11" s="47"/>
      <c r="H11" s="47"/>
      <c r="I11" s="47"/>
    </row>
    <row r="12" spans="1:9" ht="19.5" customHeight="1">
      <c r="A12" s="47"/>
      <c r="B12" s="47"/>
      <c r="C12" s="47"/>
      <c r="D12" s="47"/>
      <c r="E12" s="47"/>
      <c r="F12" s="47"/>
      <c r="G12" s="47"/>
      <c r="H12" s="47"/>
      <c r="I12" s="47"/>
    </row>
    <row r="13" spans="1:9" ht="19.5" customHeight="1">
      <c r="A13" s="47"/>
      <c r="B13" s="47"/>
      <c r="C13" s="47"/>
      <c r="D13" s="47"/>
      <c r="E13" s="47"/>
      <c r="F13" s="47"/>
      <c r="G13" s="47"/>
      <c r="H13" s="47"/>
      <c r="I13" s="47"/>
    </row>
    <row r="14" spans="1:9" ht="19.5" customHeight="1">
      <c r="A14" s="47" t="s">
        <v>99</v>
      </c>
      <c r="B14" s="47"/>
      <c r="C14" s="47"/>
      <c r="D14" s="47"/>
      <c r="E14" s="47"/>
      <c r="F14" s="47"/>
      <c r="G14" s="47"/>
      <c r="H14" s="47"/>
      <c r="I14" s="47"/>
    </row>
    <row r="15" spans="1:9" ht="19.5" customHeight="1">
      <c r="A15" s="47" t="s">
        <v>115</v>
      </c>
      <c r="B15" s="47"/>
      <c r="C15" s="47"/>
      <c r="D15" s="47"/>
      <c r="E15" s="47"/>
      <c r="F15" s="47"/>
      <c r="G15" s="47"/>
      <c r="H15" s="47"/>
      <c r="I15" s="47"/>
    </row>
    <row r="16" spans="1:9" ht="19.5" customHeight="1">
      <c r="A16" s="47" t="s">
        <v>116</v>
      </c>
      <c r="B16" s="47"/>
      <c r="C16" s="47"/>
      <c r="D16" s="47"/>
      <c r="E16" s="47"/>
      <c r="F16" s="47"/>
      <c r="G16" s="47"/>
      <c r="H16" s="47"/>
      <c r="I16" s="47"/>
    </row>
    <row r="17" spans="1:9" ht="19.5" customHeight="1">
      <c r="A17" s="47"/>
      <c r="B17" s="47"/>
      <c r="C17" s="47"/>
      <c r="D17" s="47"/>
      <c r="E17" s="47"/>
      <c r="F17" s="47"/>
      <c r="G17" s="47"/>
      <c r="H17" s="47"/>
      <c r="I17" s="47"/>
    </row>
    <row r="18" spans="1:9" ht="19.5" customHeight="1">
      <c r="A18" s="47" t="s">
        <v>100</v>
      </c>
      <c r="B18" s="47"/>
      <c r="C18" s="47"/>
      <c r="D18" s="47"/>
      <c r="E18" s="47"/>
      <c r="F18" s="47"/>
      <c r="G18" s="47"/>
      <c r="H18" s="47"/>
      <c r="I18" s="47"/>
    </row>
    <row r="19" spans="1:9" ht="19.5" customHeight="1">
      <c r="A19" s="47"/>
      <c r="B19" s="47"/>
      <c r="C19" s="47"/>
      <c r="D19" s="47"/>
      <c r="E19" s="47"/>
      <c r="F19" s="47"/>
      <c r="G19" s="47"/>
      <c r="H19" s="47"/>
      <c r="I19" s="47"/>
    </row>
    <row r="20" spans="1:9" ht="19.5" customHeight="1">
      <c r="A20" s="47"/>
      <c r="B20" s="47"/>
      <c r="C20" s="47"/>
      <c r="D20" s="47"/>
      <c r="E20" s="47"/>
      <c r="F20" s="47"/>
      <c r="G20" s="47"/>
      <c r="H20" s="47"/>
      <c r="I20" s="47"/>
    </row>
    <row r="21" spans="1:9" ht="19.5" customHeight="1">
      <c r="A21" s="47" t="s">
        <v>102</v>
      </c>
      <c r="B21" s="47" t="s">
        <v>103</v>
      </c>
      <c r="C21" s="50"/>
      <c r="D21" s="50"/>
      <c r="E21" s="50"/>
      <c r="F21" s="50"/>
      <c r="G21" s="50"/>
      <c r="H21" s="50"/>
      <c r="I21" s="47"/>
    </row>
    <row r="22" spans="1:9" ht="19.5" customHeight="1">
      <c r="A22" s="47"/>
      <c r="B22" s="47"/>
      <c r="C22" s="47"/>
      <c r="D22" s="47"/>
      <c r="E22" s="47"/>
      <c r="F22" s="47"/>
      <c r="G22" s="47"/>
      <c r="H22" s="47"/>
      <c r="I22" s="47"/>
    </row>
    <row r="23" spans="1:9" ht="19.5" customHeight="1">
      <c r="A23" s="47"/>
      <c r="B23" s="47"/>
      <c r="C23" s="47"/>
      <c r="D23" s="47"/>
      <c r="E23" s="47"/>
      <c r="F23" s="47"/>
      <c r="G23" s="47"/>
      <c r="H23" s="47"/>
      <c r="I23" s="47"/>
    </row>
    <row r="24" spans="1:9" ht="19.5" customHeight="1">
      <c r="A24" s="47" t="s">
        <v>104</v>
      </c>
      <c r="B24" s="47" t="s">
        <v>108</v>
      </c>
      <c r="C24" s="50"/>
      <c r="D24" s="50"/>
      <c r="E24" s="50"/>
      <c r="F24" s="50"/>
      <c r="G24" s="50"/>
      <c r="H24" s="51" t="s">
        <v>105</v>
      </c>
      <c r="I24" s="47"/>
    </row>
    <row r="25" spans="1:9" ht="19.5" customHeight="1">
      <c r="A25" s="47"/>
      <c r="B25" s="47"/>
      <c r="C25" s="47"/>
      <c r="D25" s="47"/>
      <c r="E25" s="47"/>
      <c r="F25" s="47"/>
      <c r="G25" s="47"/>
      <c r="H25" s="47"/>
      <c r="I25" s="47"/>
    </row>
    <row r="26" spans="1:9" ht="19.5" customHeight="1">
      <c r="A26" s="47"/>
      <c r="B26" s="47"/>
      <c r="C26" s="47"/>
      <c r="D26" s="47"/>
      <c r="E26" s="47"/>
      <c r="F26" s="47"/>
      <c r="G26" s="47"/>
      <c r="H26" s="47"/>
      <c r="I26" s="47"/>
    </row>
    <row r="27" spans="1:9" ht="19.5" customHeight="1">
      <c r="A27" s="47" t="s">
        <v>106</v>
      </c>
      <c r="B27" s="47" t="s">
        <v>107</v>
      </c>
      <c r="C27" s="50"/>
      <c r="D27" s="50"/>
      <c r="E27" s="50"/>
      <c r="F27" s="50"/>
      <c r="G27" s="50"/>
      <c r="H27" s="50"/>
      <c r="I27" s="47"/>
    </row>
    <row r="28" spans="1:9" ht="19.5" customHeight="1">
      <c r="A28" s="47"/>
      <c r="B28" s="47"/>
      <c r="C28" s="47"/>
      <c r="D28" s="47"/>
      <c r="E28" s="47"/>
      <c r="F28" s="47"/>
      <c r="G28" s="47"/>
      <c r="H28" s="47"/>
      <c r="I28" s="47"/>
    </row>
    <row r="29" spans="1:9" ht="19.5" customHeight="1">
      <c r="A29" s="47"/>
      <c r="B29" s="47"/>
      <c r="C29" s="47"/>
      <c r="D29" s="47"/>
      <c r="E29" s="47"/>
      <c r="F29" s="47"/>
      <c r="G29" s="47"/>
      <c r="H29" s="47"/>
      <c r="I29" s="47"/>
    </row>
    <row r="30" spans="1:9" ht="19.5" customHeight="1">
      <c r="A30" s="47" t="s">
        <v>141</v>
      </c>
      <c r="B30" s="47"/>
      <c r="C30" s="47"/>
      <c r="D30" s="47"/>
      <c r="E30" s="47"/>
      <c r="F30" s="47"/>
      <c r="G30" s="47"/>
      <c r="H30" s="47"/>
      <c r="I30" s="47"/>
    </row>
    <row r="31" spans="1:9" ht="19.5" customHeight="1">
      <c r="A31" s="47" t="s">
        <v>142</v>
      </c>
      <c r="B31" s="47"/>
      <c r="C31" s="47"/>
      <c r="D31" s="47"/>
      <c r="E31" s="47"/>
      <c r="F31" s="47"/>
      <c r="G31" s="47"/>
      <c r="H31" s="47"/>
      <c r="I31" s="47"/>
    </row>
    <row r="32" spans="1:9" ht="19.5" customHeight="1">
      <c r="A32" s="47" t="s">
        <v>24</v>
      </c>
      <c r="B32" s="47"/>
      <c r="C32" s="47"/>
      <c r="D32" s="47"/>
      <c r="E32" s="47"/>
      <c r="F32" s="47"/>
      <c r="G32" s="47"/>
      <c r="H32" s="47"/>
      <c r="I32" s="47"/>
    </row>
    <row r="33" spans="1:9" ht="19.5" customHeight="1">
      <c r="A33" s="47"/>
      <c r="B33" s="47"/>
      <c r="C33" s="47"/>
      <c r="D33" s="47"/>
      <c r="E33" s="47"/>
      <c r="F33" s="47"/>
      <c r="G33" s="47"/>
      <c r="H33" s="47"/>
      <c r="I33" s="47"/>
    </row>
    <row r="34" spans="1:9" ht="19.5" customHeight="1">
      <c r="A34" s="47" t="s">
        <v>102</v>
      </c>
      <c r="B34" s="47" t="s">
        <v>109</v>
      </c>
      <c r="C34" s="50"/>
      <c r="D34" s="50"/>
      <c r="E34" s="50"/>
      <c r="F34" s="50"/>
      <c r="G34" s="50"/>
      <c r="H34" s="50"/>
      <c r="I34" s="47"/>
    </row>
    <row r="35" spans="1:9" ht="19.5" customHeight="1">
      <c r="A35" s="47"/>
      <c r="B35" s="47"/>
      <c r="C35" s="47"/>
      <c r="D35" s="47"/>
      <c r="E35" s="47"/>
      <c r="F35" s="47"/>
      <c r="G35" s="47"/>
      <c r="H35" s="47"/>
      <c r="I35" s="47"/>
    </row>
    <row r="36" spans="1:9" ht="19.5" customHeight="1">
      <c r="A36" s="47"/>
      <c r="B36" s="47"/>
      <c r="C36" s="47"/>
      <c r="D36" s="47"/>
      <c r="E36" s="47"/>
      <c r="F36" s="47"/>
      <c r="G36" s="47"/>
      <c r="H36" s="47"/>
      <c r="I36" s="47"/>
    </row>
    <row r="37" spans="1:9" ht="19.5" customHeight="1">
      <c r="A37" s="47" t="s">
        <v>110</v>
      </c>
      <c r="B37" s="47" t="s">
        <v>113</v>
      </c>
      <c r="C37" s="47"/>
      <c r="D37" s="50"/>
      <c r="E37" s="50"/>
      <c r="F37" s="50"/>
      <c r="G37" s="50"/>
      <c r="H37" s="51" t="s">
        <v>114</v>
      </c>
      <c r="I37" s="47"/>
    </row>
    <row r="38" spans="1:9" ht="19.5" customHeight="1">
      <c r="A38" s="47"/>
      <c r="B38" s="47"/>
      <c r="C38" s="47"/>
      <c r="D38" s="47"/>
      <c r="E38" s="47"/>
      <c r="F38" s="47"/>
      <c r="G38" s="47"/>
      <c r="H38" s="47"/>
      <c r="I38" s="47"/>
    </row>
    <row r="39" spans="1:9" ht="19.5" customHeight="1">
      <c r="A39" s="47"/>
      <c r="B39" s="47"/>
      <c r="C39" s="47"/>
      <c r="D39" s="47"/>
      <c r="E39" s="47"/>
      <c r="F39" s="47"/>
      <c r="G39" s="47"/>
      <c r="H39" s="47"/>
      <c r="I39" s="47"/>
    </row>
    <row r="40" spans="1:9" ht="19.5" customHeight="1">
      <c r="A40" s="47" t="s">
        <v>111</v>
      </c>
      <c r="B40" s="47" t="s">
        <v>112</v>
      </c>
      <c r="C40" s="47"/>
      <c r="D40" s="50"/>
      <c r="E40" s="50"/>
      <c r="F40" s="50"/>
      <c r="G40" s="50"/>
      <c r="H40" s="50"/>
      <c r="I40" s="47"/>
    </row>
  </sheetData>
  <phoneticPr fontId="3"/>
  <pageMargins left="0.7" right="0.2800000000000000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38"/>
  <sheetViews>
    <sheetView topLeftCell="I1" workbookViewId="0">
      <selection activeCell="AA23" sqref="AA23"/>
    </sheetView>
  </sheetViews>
  <sheetFormatPr defaultColWidth="3.125" defaultRowHeight="13.5"/>
  <cols>
    <col min="1" max="5" width="3.125" customWidth="1"/>
    <col min="6" max="6" width="9.25" customWidth="1"/>
    <col min="7" max="30" width="3.125" customWidth="1"/>
    <col min="31" max="31" width="7.375" customWidth="1"/>
    <col min="257" max="261" width="3.125" customWidth="1"/>
    <col min="262" max="262" width="9.25" customWidth="1"/>
    <col min="263" max="286" width="3.125" customWidth="1"/>
    <col min="287" max="287" width="7.375" customWidth="1"/>
    <col min="513" max="517" width="3.125" customWidth="1"/>
    <col min="518" max="518" width="9.25" customWidth="1"/>
    <col min="519" max="542" width="3.125" customWidth="1"/>
    <col min="543" max="543" width="7.375" customWidth="1"/>
    <col min="769" max="773" width="3.125" customWidth="1"/>
    <col min="774" max="774" width="9.25" customWidth="1"/>
    <col min="775" max="798" width="3.125" customWidth="1"/>
    <col min="799" max="799" width="7.375" customWidth="1"/>
    <col min="1025" max="1029" width="3.125" customWidth="1"/>
    <col min="1030" max="1030" width="9.25" customWidth="1"/>
    <col min="1031" max="1054" width="3.125" customWidth="1"/>
    <col min="1055" max="1055" width="7.375" customWidth="1"/>
    <col min="1281" max="1285" width="3.125" customWidth="1"/>
    <col min="1286" max="1286" width="9.25" customWidth="1"/>
    <col min="1287" max="1310" width="3.125" customWidth="1"/>
    <col min="1311" max="1311" width="7.375" customWidth="1"/>
    <col min="1537" max="1541" width="3.125" customWidth="1"/>
    <col min="1542" max="1542" width="9.25" customWidth="1"/>
    <col min="1543" max="1566" width="3.125" customWidth="1"/>
    <col min="1567" max="1567" width="7.375" customWidth="1"/>
    <col min="1793" max="1797" width="3.125" customWidth="1"/>
    <col min="1798" max="1798" width="9.25" customWidth="1"/>
    <col min="1799" max="1822" width="3.125" customWidth="1"/>
    <col min="1823" max="1823" width="7.375" customWidth="1"/>
    <col min="2049" max="2053" width="3.125" customWidth="1"/>
    <col min="2054" max="2054" width="9.25" customWidth="1"/>
    <col min="2055" max="2078" width="3.125" customWidth="1"/>
    <col min="2079" max="2079" width="7.375" customWidth="1"/>
    <col min="2305" max="2309" width="3.125" customWidth="1"/>
    <col min="2310" max="2310" width="9.25" customWidth="1"/>
    <col min="2311" max="2334" width="3.125" customWidth="1"/>
    <col min="2335" max="2335" width="7.375" customWidth="1"/>
    <col min="2561" max="2565" width="3.125" customWidth="1"/>
    <col min="2566" max="2566" width="9.25" customWidth="1"/>
    <col min="2567" max="2590" width="3.125" customWidth="1"/>
    <col min="2591" max="2591" width="7.375" customWidth="1"/>
    <col min="2817" max="2821" width="3.125" customWidth="1"/>
    <col min="2822" max="2822" width="9.25" customWidth="1"/>
    <col min="2823" max="2846" width="3.125" customWidth="1"/>
    <col min="2847" max="2847" width="7.375" customWidth="1"/>
    <col min="3073" max="3077" width="3.125" customWidth="1"/>
    <col min="3078" max="3078" width="9.25" customWidth="1"/>
    <col min="3079" max="3102" width="3.125" customWidth="1"/>
    <col min="3103" max="3103" width="7.375" customWidth="1"/>
    <col min="3329" max="3333" width="3.125" customWidth="1"/>
    <col min="3334" max="3334" width="9.25" customWidth="1"/>
    <col min="3335" max="3358" width="3.125" customWidth="1"/>
    <col min="3359" max="3359" width="7.375" customWidth="1"/>
    <col min="3585" max="3589" width="3.125" customWidth="1"/>
    <col min="3590" max="3590" width="9.25" customWidth="1"/>
    <col min="3591" max="3614" width="3.125" customWidth="1"/>
    <col min="3615" max="3615" width="7.375" customWidth="1"/>
    <col min="3841" max="3845" width="3.125" customWidth="1"/>
    <col min="3846" max="3846" width="9.25" customWidth="1"/>
    <col min="3847" max="3870" width="3.125" customWidth="1"/>
    <col min="3871" max="3871" width="7.375" customWidth="1"/>
    <col min="4097" max="4101" width="3.125" customWidth="1"/>
    <col min="4102" max="4102" width="9.25" customWidth="1"/>
    <col min="4103" max="4126" width="3.125" customWidth="1"/>
    <col min="4127" max="4127" width="7.375" customWidth="1"/>
    <col min="4353" max="4357" width="3.125" customWidth="1"/>
    <col min="4358" max="4358" width="9.25" customWidth="1"/>
    <col min="4359" max="4382" width="3.125" customWidth="1"/>
    <col min="4383" max="4383" width="7.375" customWidth="1"/>
    <col min="4609" max="4613" width="3.125" customWidth="1"/>
    <col min="4614" max="4614" width="9.25" customWidth="1"/>
    <col min="4615" max="4638" width="3.125" customWidth="1"/>
    <col min="4639" max="4639" width="7.375" customWidth="1"/>
    <col min="4865" max="4869" width="3.125" customWidth="1"/>
    <col min="4870" max="4870" width="9.25" customWidth="1"/>
    <col min="4871" max="4894" width="3.125" customWidth="1"/>
    <col min="4895" max="4895" width="7.375" customWidth="1"/>
    <col min="5121" max="5125" width="3.125" customWidth="1"/>
    <col min="5126" max="5126" width="9.25" customWidth="1"/>
    <col min="5127" max="5150" width="3.125" customWidth="1"/>
    <col min="5151" max="5151" width="7.375" customWidth="1"/>
    <col min="5377" max="5381" width="3.125" customWidth="1"/>
    <col min="5382" max="5382" width="9.25" customWidth="1"/>
    <col min="5383" max="5406" width="3.125" customWidth="1"/>
    <col min="5407" max="5407" width="7.375" customWidth="1"/>
    <col min="5633" max="5637" width="3.125" customWidth="1"/>
    <col min="5638" max="5638" width="9.25" customWidth="1"/>
    <col min="5639" max="5662" width="3.125" customWidth="1"/>
    <col min="5663" max="5663" width="7.375" customWidth="1"/>
    <col min="5889" max="5893" width="3.125" customWidth="1"/>
    <col min="5894" max="5894" width="9.25" customWidth="1"/>
    <col min="5895" max="5918" width="3.125" customWidth="1"/>
    <col min="5919" max="5919" width="7.375" customWidth="1"/>
    <col min="6145" max="6149" width="3.125" customWidth="1"/>
    <col min="6150" max="6150" width="9.25" customWidth="1"/>
    <col min="6151" max="6174" width="3.125" customWidth="1"/>
    <col min="6175" max="6175" width="7.375" customWidth="1"/>
    <col min="6401" max="6405" width="3.125" customWidth="1"/>
    <col min="6406" max="6406" width="9.25" customWidth="1"/>
    <col min="6407" max="6430" width="3.125" customWidth="1"/>
    <col min="6431" max="6431" width="7.375" customWidth="1"/>
    <col min="6657" max="6661" width="3.125" customWidth="1"/>
    <col min="6662" max="6662" width="9.25" customWidth="1"/>
    <col min="6663" max="6686" width="3.125" customWidth="1"/>
    <col min="6687" max="6687" width="7.375" customWidth="1"/>
    <col min="6913" max="6917" width="3.125" customWidth="1"/>
    <col min="6918" max="6918" width="9.25" customWidth="1"/>
    <col min="6919" max="6942" width="3.125" customWidth="1"/>
    <col min="6943" max="6943" width="7.375" customWidth="1"/>
    <col min="7169" max="7173" width="3.125" customWidth="1"/>
    <col min="7174" max="7174" width="9.25" customWidth="1"/>
    <col min="7175" max="7198" width="3.125" customWidth="1"/>
    <col min="7199" max="7199" width="7.375" customWidth="1"/>
    <col min="7425" max="7429" width="3.125" customWidth="1"/>
    <col min="7430" max="7430" width="9.25" customWidth="1"/>
    <col min="7431" max="7454" width="3.125" customWidth="1"/>
    <col min="7455" max="7455" width="7.375" customWidth="1"/>
    <col min="7681" max="7685" width="3.125" customWidth="1"/>
    <col min="7686" max="7686" width="9.25" customWidth="1"/>
    <col min="7687" max="7710" width="3.125" customWidth="1"/>
    <col min="7711" max="7711" width="7.375" customWidth="1"/>
    <col min="7937" max="7941" width="3.125" customWidth="1"/>
    <col min="7942" max="7942" width="9.25" customWidth="1"/>
    <col min="7943" max="7966" width="3.125" customWidth="1"/>
    <col min="7967" max="7967" width="7.375" customWidth="1"/>
    <col min="8193" max="8197" width="3.125" customWidth="1"/>
    <col min="8198" max="8198" width="9.25" customWidth="1"/>
    <col min="8199" max="8222" width="3.125" customWidth="1"/>
    <col min="8223" max="8223" width="7.375" customWidth="1"/>
    <col min="8449" max="8453" width="3.125" customWidth="1"/>
    <col min="8454" max="8454" width="9.25" customWidth="1"/>
    <col min="8455" max="8478" width="3.125" customWidth="1"/>
    <col min="8479" max="8479" width="7.375" customWidth="1"/>
    <col min="8705" max="8709" width="3.125" customWidth="1"/>
    <col min="8710" max="8710" width="9.25" customWidth="1"/>
    <col min="8711" max="8734" width="3.125" customWidth="1"/>
    <col min="8735" max="8735" width="7.375" customWidth="1"/>
    <col min="8961" max="8965" width="3.125" customWidth="1"/>
    <col min="8966" max="8966" width="9.25" customWidth="1"/>
    <col min="8967" max="8990" width="3.125" customWidth="1"/>
    <col min="8991" max="8991" width="7.375" customWidth="1"/>
    <col min="9217" max="9221" width="3.125" customWidth="1"/>
    <col min="9222" max="9222" width="9.25" customWidth="1"/>
    <col min="9223" max="9246" width="3.125" customWidth="1"/>
    <col min="9247" max="9247" width="7.375" customWidth="1"/>
    <col min="9473" max="9477" width="3.125" customWidth="1"/>
    <col min="9478" max="9478" width="9.25" customWidth="1"/>
    <col min="9479" max="9502" width="3.125" customWidth="1"/>
    <col min="9503" max="9503" width="7.375" customWidth="1"/>
    <col min="9729" max="9733" width="3.125" customWidth="1"/>
    <col min="9734" max="9734" width="9.25" customWidth="1"/>
    <col min="9735" max="9758" width="3.125" customWidth="1"/>
    <col min="9759" max="9759" width="7.375" customWidth="1"/>
    <col min="9985" max="9989" width="3.125" customWidth="1"/>
    <col min="9990" max="9990" width="9.25" customWidth="1"/>
    <col min="9991" max="10014" width="3.125" customWidth="1"/>
    <col min="10015" max="10015" width="7.375" customWidth="1"/>
    <col min="10241" max="10245" width="3.125" customWidth="1"/>
    <col min="10246" max="10246" width="9.25" customWidth="1"/>
    <col min="10247" max="10270" width="3.125" customWidth="1"/>
    <col min="10271" max="10271" width="7.375" customWidth="1"/>
    <col min="10497" max="10501" width="3.125" customWidth="1"/>
    <col min="10502" max="10502" width="9.25" customWidth="1"/>
    <col min="10503" max="10526" width="3.125" customWidth="1"/>
    <col min="10527" max="10527" width="7.375" customWidth="1"/>
    <col min="10753" max="10757" width="3.125" customWidth="1"/>
    <col min="10758" max="10758" width="9.25" customWidth="1"/>
    <col min="10759" max="10782" width="3.125" customWidth="1"/>
    <col min="10783" max="10783" width="7.375" customWidth="1"/>
    <col min="11009" max="11013" width="3.125" customWidth="1"/>
    <col min="11014" max="11014" width="9.25" customWidth="1"/>
    <col min="11015" max="11038" width="3.125" customWidth="1"/>
    <col min="11039" max="11039" width="7.375" customWidth="1"/>
    <col min="11265" max="11269" width="3.125" customWidth="1"/>
    <col min="11270" max="11270" width="9.25" customWidth="1"/>
    <col min="11271" max="11294" width="3.125" customWidth="1"/>
    <col min="11295" max="11295" width="7.375" customWidth="1"/>
    <col min="11521" max="11525" width="3.125" customWidth="1"/>
    <col min="11526" max="11526" width="9.25" customWidth="1"/>
    <col min="11527" max="11550" width="3.125" customWidth="1"/>
    <col min="11551" max="11551" width="7.375" customWidth="1"/>
    <col min="11777" max="11781" width="3.125" customWidth="1"/>
    <col min="11782" max="11782" width="9.25" customWidth="1"/>
    <col min="11783" max="11806" width="3.125" customWidth="1"/>
    <col min="11807" max="11807" width="7.375" customWidth="1"/>
    <col min="12033" max="12037" width="3.125" customWidth="1"/>
    <col min="12038" max="12038" width="9.25" customWidth="1"/>
    <col min="12039" max="12062" width="3.125" customWidth="1"/>
    <col min="12063" max="12063" width="7.375" customWidth="1"/>
    <col min="12289" max="12293" width="3.125" customWidth="1"/>
    <col min="12294" max="12294" width="9.25" customWidth="1"/>
    <col min="12295" max="12318" width="3.125" customWidth="1"/>
    <col min="12319" max="12319" width="7.375" customWidth="1"/>
    <col min="12545" max="12549" width="3.125" customWidth="1"/>
    <col min="12550" max="12550" width="9.25" customWidth="1"/>
    <col min="12551" max="12574" width="3.125" customWidth="1"/>
    <col min="12575" max="12575" width="7.375" customWidth="1"/>
    <col min="12801" max="12805" width="3.125" customWidth="1"/>
    <col min="12806" max="12806" width="9.25" customWidth="1"/>
    <col min="12807" max="12830" width="3.125" customWidth="1"/>
    <col min="12831" max="12831" width="7.375" customWidth="1"/>
    <col min="13057" max="13061" width="3.125" customWidth="1"/>
    <col min="13062" max="13062" width="9.25" customWidth="1"/>
    <col min="13063" max="13086" width="3.125" customWidth="1"/>
    <col min="13087" max="13087" width="7.375" customWidth="1"/>
    <col min="13313" max="13317" width="3.125" customWidth="1"/>
    <col min="13318" max="13318" width="9.25" customWidth="1"/>
    <col min="13319" max="13342" width="3.125" customWidth="1"/>
    <col min="13343" max="13343" width="7.375" customWidth="1"/>
    <col min="13569" max="13573" width="3.125" customWidth="1"/>
    <col min="13574" max="13574" width="9.25" customWidth="1"/>
    <col min="13575" max="13598" width="3.125" customWidth="1"/>
    <col min="13599" max="13599" width="7.375" customWidth="1"/>
    <col min="13825" max="13829" width="3.125" customWidth="1"/>
    <col min="13830" max="13830" width="9.25" customWidth="1"/>
    <col min="13831" max="13854" width="3.125" customWidth="1"/>
    <col min="13855" max="13855" width="7.375" customWidth="1"/>
    <col min="14081" max="14085" width="3.125" customWidth="1"/>
    <col min="14086" max="14086" width="9.25" customWidth="1"/>
    <col min="14087" max="14110" width="3.125" customWidth="1"/>
    <col min="14111" max="14111" width="7.375" customWidth="1"/>
    <col min="14337" max="14341" width="3.125" customWidth="1"/>
    <col min="14342" max="14342" width="9.25" customWidth="1"/>
    <col min="14343" max="14366" width="3.125" customWidth="1"/>
    <col min="14367" max="14367" width="7.375" customWidth="1"/>
    <col min="14593" max="14597" width="3.125" customWidth="1"/>
    <col min="14598" max="14598" width="9.25" customWidth="1"/>
    <col min="14599" max="14622" width="3.125" customWidth="1"/>
    <col min="14623" max="14623" width="7.375" customWidth="1"/>
    <col min="14849" max="14853" width="3.125" customWidth="1"/>
    <col min="14854" max="14854" width="9.25" customWidth="1"/>
    <col min="14855" max="14878" width="3.125" customWidth="1"/>
    <col min="14879" max="14879" width="7.375" customWidth="1"/>
    <col min="15105" max="15109" width="3.125" customWidth="1"/>
    <col min="15110" max="15110" width="9.25" customWidth="1"/>
    <col min="15111" max="15134" width="3.125" customWidth="1"/>
    <col min="15135" max="15135" width="7.375" customWidth="1"/>
    <col min="15361" max="15365" width="3.125" customWidth="1"/>
    <col min="15366" max="15366" width="9.25" customWidth="1"/>
    <col min="15367" max="15390" width="3.125" customWidth="1"/>
    <col min="15391" max="15391" width="7.375" customWidth="1"/>
    <col min="15617" max="15621" width="3.125" customWidth="1"/>
    <col min="15622" max="15622" width="9.25" customWidth="1"/>
    <col min="15623" max="15646" width="3.125" customWidth="1"/>
    <col min="15647" max="15647" width="7.375" customWidth="1"/>
    <col min="15873" max="15877" width="3.125" customWidth="1"/>
    <col min="15878" max="15878" width="9.25" customWidth="1"/>
    <col min="15879" max="15902" width="3.125" customWidth="1"/>
    <col min="15903" max="15903" width="7.375" customWidth="1"/>
    <col min="16129" max="16133" width="3.125" customWidth="1"/>
    <col min="16134" max="16134" width="9.25" customWidth="1"/>
    <col min="16135" max="16158" width="3.125" customWidth="1"/>
    <col min="16159" max="16159" width="7.375" customWidth="1"/>
  </cols>
  <sheetData>
    <row r="1" spans="1:32">
      <c r="A1" s="22"/>
      <c r="B1" s="22"/>
      <c r="C1" s="22"/>
      <c r="D1" s="22"/>
      <c r="E1" s="22"/>
      <c r="F1" s="22"/>
      <c r="G1" s="22"/>
      <c r="H1" s="22"/>
      <c r="I1" s="22"/>
      <c r="J1" s="22"/>
      <c r="K1" s="22"/>
      <c r="L1" s="22"/>
      <c r="M1" s="22"/>
      <c r="N1" s="22"/>
      <c r="O1" s="22"/>
      <c r="P1" s="22"/>
      <c r="Q1" s="22"/>
      <c r="R1" s="22"/>
      <c r="S1" s="22"/>
      <c r="T1" s="22"/>
      <c r="U1" s="22"/>
      <c r="V1" s="22"/>
    </row>
    <row r="2" spans="1:32">
      <c r="A2" s="327" t="s">
        <v>183</v>
      </c>
      <c r="B2" s="327"/>
      <c r="C2" s="327"/>
      <c r="D2" s="327"/>
      <c r="E2" s="327"/>
      <c r="F2" s="327"/>
      <c r="G2" s="327"/>
      <c r="H2" s="327"/>
      <c r="I2" s="327"/>
      <c r="J2" s="327"/>
      <c r="K2" s="327"/>
      <c r="L2" s="327"/>
      <c r="M2" s="327"/>
      <c r="N2" s="327"/>
      <c r="O2" s="327"/>
      <c r="P2" s="327"/>
      <c r="Q2" s="327"/>
      <c r="R2" s="327"/>
      <c r="S2" s="327"/>
      <c r="T2" s="327"/>
      <c r="U2" s="327"/>
      <c r="V2" s="22"/>
      <c r="AE2">
        <v>2014</v>
      </c>
      <c r="AF2">
        <v>1</v>
      </c>
    </row>
    <row r="3" spans="1:32">
      <c r="A3" s="327"/>
      <c r="B3" s="327"/>
      <c r="C3" s="327"/>
      <c r="D3" s="327"/>
      <c r="E3" s="327"/>
      <c r="F3" s="327"/>
      <c r="G3" s="327"/>
      <c r="H3" s="327"/>
      <c r="I3" s="327"/>
      <c r="J3" s="327"/>
      <c r="K3" s="327"/>
      <c r="L3" s="327"/>
      <c r="M3" s="327"/>
      <c r="N3" s="327"/>
      <c r="O3" s="327"/>
      <c r="P3" s="327"/>
      <c r="Q3" s="327"/>
      <c r="R3" s="327"/>
      <c r="S3" s="327"/>
      <c r="T3" s="327"/>
      <c r="U3" s="327"/>
      <c r="V3" s="22"/>
      <c r="AE3">
        <v>2015</v>
      </c>
      <c r="AF3">
        <v>2</v>
      </c>
    </row>
    <row r="4" spans="1:32">
      <c r="A4" s="22"/>
      <c r="B4" s="22"/>
      <c r="C4" s="22"/>
      <c r="D4" s="22"/>
      <c r="E4" s="22"/>
      <c r="F4" s="22"/>
      <c r="G4" s="22"/>
      <c r="H4" s="22"/>
      <c r="I4" s="22"/>
      <c r="J4" s="22"/>
      <c r="K4" s="22"/>
      <c r="L4" s="22"/>
      <c r="M4" s="22"/>
      <c r="N4" s="22"/>
      <c r="O4" s="22"/>
      <c r="P4" s="22"/>
      <c r="Q4" s="22"/>
      <c r="R4" s="22"/>
      <c r="S4" s="22"/>
      <c r="T4" s="22"/>
      <c r="U4" s="22"/>
      <c r="V4" s="22"/>
      <c r="AE4">
        <v>2016</v>
      </c>
      <c r="AF4">
        <v>3</v>
      </c>
    </row>
    <row r="5" spans="1:32">
      <c r="A5" s="22"/>
      <c r="B5" s="22"/>
      <c r="C5" s="22"/>
      <c r="D5" s="22"/>
      <c r="E5" s="22"/>
      <c r="F5" s="22"/>
      <c r="G5" s="22"/>
      <c r="H5" s="22"/>
      <c r="I5" s="22"/>
      <c r="J5" s="22"/>
      <c r="K5" s="22"/>
      <c r="L5" s="22"/>
      <c r="M5" s="22"/>
      <c r="N5" s="22"/>
      <c r="O5" s="22"/>
      <c r="P5" s="22"/>
      <c r="Q5" s="22"/>
      <c r="R5" s="22"/>
      <c r="S5" s="22"/>
      <c r="T5" s="22"/>
      <c r="U5" s="22"/>
      <c r="V5" s="22"/>
      <c r="AE5">
        <v>2017</v>
      </c>
      <c r="AF5">
        <v>4</v>
      </c>
    </row>
    <row r="6" spans="1:32">
      <c r="A6" s="22"/>
      <c r="B6" s="22"/>
      <c r="C6" s="22"/>
      <c r="D6" s="22"/>
      <c r="E6" s="22"/>
      <c r="F6" s="22"/>
      <c r="G6" s="22"/>
      <c r="H6" s="22"/>
      <c r="I6" s="22"/>
      <c r="J6" s="22"/>
      <c r="K6" s="22"/>
      <c r="L6" s="22"/>
      <c r="M6" s="22"/>
      <c r="N6" s="22"/>
      <c r="O6" s="22"/>
      <c r="P6" s="22"/>
      <c r="Q6" s="22"/>
      <c r="R6" s="22"/>
      <c r="S6" s="22"/>
      <c r="T6" s="22"/>
      <c r="U6" s="22"/>
      <c r="V6" s="22"/>
      <c r="AE6">
        <v>2018</v>
      </c>
      <c r="AF6">
        <v>5</v>
      </c>
    </row>
    <row r="7" spans="1:32">
      <c r="A7" s="22"/>
      <c r="B7" s="328" t="s">
        <v>184</v>
      </c>
      <c r="C7" s="328"/>
      <c r="D7" s="328"/>
      <c r="E7" s="328"/>
      <c r="F7" s="22">
        <f>IF(報告書!$X$5=26,2014,IF(報告書!$X$5=27,2015,IF(報告書!$X$5=28,2016,IF(報告書!$X$5=29,2017,IF(報告書!$X$5=30,2018,"")))))</f>
        <v>2014</v>
      </c>
      <c r="G7" s="22"/>
      <c r="H7" s="22"/>
      <c r="I7" s="22"/>
      <c r="J7" s="22"/>
      <c r="K7" s="22"/>
      <c r="L7" s="22"/>
      <c r="M7" s="22"/>
      <c r="N7" s="22"/>
      <c r="O7" s="22"/>
      <c r="P7" s="22"/>
      <c r="Q7" s="22"/>
      <c r="R7" s="22"/>
      <c r="S7" s="22"/>
      <c r="T7" s="22"/>
      <c r="U7" s="22"/>
      <c r="V7" s="22"/>
      <c r="AE7">
        <v>2019</v>
      </c>
      <c r="AF7">
        <v>6</v>
      </c>
    </row>
    <row r="8" spans="1:32">
      <c r="A8" s="22"/>
      <c r="B8" s="328" t="s">
        <v>185</v>
      </c>
      <c r="C8" s="328"/>
      <c r="D8" s="328"/>
      <c r="E8" s="328"/>
      <c r="F8" s="128">
        <f>報告書!AB5</f>
        <v>6</v>
      </c>
      <c r="G8" s="22"/>
      <c r="H8" s="22"/>
      <c r="I8" s="22"/>
      <c r="J8" s="22"/>
      <c r="K8" s="22"/>
      <c r="L8" s="22"/>
      <c r="M8" s="22"/>
      <c r="N8" s="22"/>
      <c r="O8" s="22"/>
      <c r="P8" s="22"/>
      <c r="Q8" s="22"/>
      <c r="R8" s="22"/>
      <c r="S8" s="22"/>
      <c r="T8" s="22"/>
      <c r="U8" s="22"/>
      <c r="V8" s="22"/>
      <c r="W8" s="129">
        <f>WEEKDAY(DATE(F7,F8,1))-1</f>
        <v>0</v>
      </c>
      <c r="X8">
        <f>IF(W8=0,7,W8)</f>
        <v>7</v>
      </c>
      <c r="AE8">
        <v>2020</v>
      </c>
      <c r="AF8">
        <v>7</v>
      </c>
    </row>
    <row r="9" spans="1:32">
      <c r="A9" s="22"/>
      <c r="B9" s="22"/>
      <c r="C9" s="22"/>
      <c r="D9" s="22"/>
      <c r="E9" s="22"/>
      <c r="F9" s="22"/>
      <c r="G9" s="22"/>
      <c r="H9" s="22"/>
      <c r="I9" s="22"/>
      <c r="J9" s="22"/>
      <c r="K9" s="22"/>
      <c r="L9" s="22"/>
      <c r="M9" s="22"/>
      <c r="N9" s="22"/>
      <c r="O9" s="22"/>
      <c r="P9" s="22"/>
      <c r="Q9" s="22"/>
      <c r="R9" s="22"/>
      <c r="S9" s="22"/>
      <c r="T9" s="22"/>
      <c r="U9" s="22"/>
      <c r="V9" s="22"/>
      <c r="W9">
        <f>IF(W8=7,1,W8+1)</f>
        <v>1</v>
      </c>
      <c r="X9">
        <f>IF(X8=7,1,X8+1)</f>
        <v>1</v>
      </c>
      <c r="AF9">
        <v>8</v>
      </c>
    </row>
    <row r="10" spans="1:32">
      <c r="A10" s="22"/>
      <c r="B10" s="22"/>
      <c r="C10" s="22"/>
      <c r="D10" s="22"/>
      <c r="E10" s="22"/>
      <c r="F10" s="22"/>
      <c r="G10" s="22"/>
      <c r="H10" s="22"/>
      <c r="I10" s="22"/>
      <c r="J10" s="22"/>
      <c r="K10" s="22"/>
      <c r="L10" s="22"/>
      <c r="M10" s="22"/>
      <c r="N10" s="22"/>
      <c r="O10" s="22"/>
      <c r="P10" s="22"/>
      <c r="Q10" s="22"/>
      <c r="R10" s="22"/>
      <c r="S10" s="22"/>
      <c r="T10" s="22"/>
      <c r="U10" s="22"/>
      <c r="V10" s="22"/>
      <c r="W10">
        <f t="shared" ref="W10:X25" si="0">IF(W9=7,1,W9+1)</f>
        <v>2</v>
      </c>
      <c r="X10">
        <f t="shared" si="0"/>
        <v>2</v>
      </c>
      <c r="AF10">
        <v>9</v>
      </c>
    </row>
    <row r="11" spans="1:32">
      <c r="A11" s="22"/>
      <c r="B11" s="22"/>
      <c r="C11" s="22"/>
      <c r="D11" s="22"/>
      <c r="E11" s="22"/>
      <c r="F11" s="22"/>
      <c r="G11" s="22"/>
      <c r="H11" s="22"/>
      <c r="I11" s="22"/>
      <c r="J11" s="22"/>
      <c r="K11" s="22"/>
      <c r="L11" s="22"/>
      <c r="M11" s="22"/>
      <c r="N11" s="22"/>
      <c r="O11" s="22"/>
      <c r="P11" s="22"/>
      <c r="Q11" s="22"/>
      <c r="R11" s="22"/>
      <c r="S11" s="22"/>
      <c r="T11" s="22"/>
      <c r="U11" s="22"/>
      <c r="V11" s="22"/>
      <c r="W11">
        <f t="shared" si="0"/>
        <v>3</v>
      </c>
      <c r="X11">
        <f t="shared" si="0"/>
        <v>3</v>
      </c>
      <c r="AF11">
        <v>10</v>
      </c>
    </row>
    <row r="12" spans="1:32">
      <c r="A12" s="22"/>
      <c r="B12" s="22"/>
      <c r="C12" s="22"/>
      <c r="D12" s="22"/>
      <c r="E12" s="22"/>
      <c r="F12" s="22" t="str">
        <f>IF(報告書!$X$5=22,2010,IF(報告書!$X$5=23,2011,IF(報告書!$X$5=24,2012,"")))</f>
        <v/>
      </c>
      <c r="G12" s="22"/>
      <c r="H12" s="22"/>
      <c r="I12" s="22"/>
      <c r="J12" s="22"/>
      <c r="K12" s="22"/>
      <c r="L12" s="22"/>
      <c r="M12" s="22"/>
      <c r="N12" s="22"/>
      <c r="O12" s="22"/>
      <c r="P12" s="22"/>
      <c r="Q12" s="22"/>
      <c r="R12" s="22"/>
      <c r="S12" s="22"/>
      <c r="T12" s="22"/>
      <c r="U12" s="22"/>
      <c r="V12" s="22"/>
      <c r="W12">
        <f t="shared" si="0"/>
        <v>4</v>
      </c>
      <c r="X12">
        <f t="shared" si="0"/>
        <v>4</v>
      </c>
      <c r="AF12">
        <v>11</v>
      </c>
    </row>
    <row r="13" spans="1:32">
      <c r="A13" s="22"/>
      <c r="B13" s="22"/>
      <c r="C13" s="22"/>
      <c r="D13" s="22"/>
      <c r="E13" s="22"/>
      <c r="F13" s="22"/>
      <c r="G13" s="22"/>
      <c r="H13" s="22"/>
      <c r="I13" s="22"/>
      <c r="J13" s="22"/>
      <c r="K13" s="22"/>
      <c r="L13" s="22"/>
      <c r="M13" s="22"/>
      <c r="N13" s="22"/>
      <c r="O13" s="22"/>
      <c r="P13" s="22"/>
      <c r="Q13" s="22"/>
      <c r="R13" s="22"/>
      <c r="S13" s="22"/>
      <c r="T13" s="22"/>
      <c r="U13" s="22"/>
      <c r="V13" s="22"/>
      <c r="W13">
        <f t="shared" si="0"/>
        <v>5</v>
      </c>
      <c r="X13">
        <f t="shared" si="0"/>
        <v>5</v>
      </c>
      <c r="AF13">
        <v>12</v>
      </c>
    </row>
    <row r="14" spans="1:32">
      <c r="A14" s="22"/>
      <c r="B14" s="22"/>
      <c r="C14" s="22"/>
      <c r="D14" s="22"/>
      <c r="E14" s="22"/>
      <c r="F14" s="22"/>
      <c r="G14" s="22"/>
      <c r="H14" s="22"/>
      <c r="I14" s="22"/>
      <c r="J14" s="22"/>
      <c r="K14" s="22"/>
      <c r="L14" s="22"/>
      <c r="M14" s="22"/>
      <c r="N14" s="22"/>
      <c r="O14" s="22"/>
      <c r="P14" s="22"/>
      <c r="Q14" s="22"/>
      <c r="R14" s="22"/>
      <c r="S14" s="22"/>
      <c r="T14" s="22"/>
      <c r="U14" s="22"/>
      <c r="V14" s="22"/>
      <c r="W14">
        <f t="shared" si="0"/>
        <v>6</v>
      </c>
      <c r="X14">
        <f t="shared" si="0"/>
        <v>6</v>
      </c>
    </row>
    <row r="15" spans="1:32">
      <c r="A15" s="22"/>
      <c r="B15" s="22"/>
      <c r="C15" s="22"/>
      <c r="D15" s="22"/>
      <c r="E15" s="22"/>
      <c r="F15" s="22"/>
      <c r="G15" s="22"/>
      <c r="H15" s="22"/>
      <c r="I15" s="22"/>
      <c r="J15" s="22"/>
      <c r="K15" s="22"/>
      <c r="L15" s="22"/>
      <c r="M15" s="22"/>
      <c r="N15" s="22"/>
      <c r="O15" s="22"/>
      <c r="P15" s="22"/>
      <c r="Q15" s="22"/>
      <c r="R15" s="22"/>
      <c r="S15" s="22"/>
      <c r="T15" s="22"/>
      <c r="U15" s="22"/>
      <c r="V15" s="22"/>
      <c r="W15">
        <f t="shared" si="0"/>
        <v>7</v>
      </c>
      <c r="X15">
        <f t="shared" si="0"/>
        <v>7</v>
      </c>
    </row>
    <row r="16" spans="1:32">
      <c r="A16" s="22"/>
      <c r="B16" s="22"/>
      <c r="C16" s="22"/>
      <c r="D16" s="22"/>
      <c r="E16" s="22"/>
      <c r="F16" s="22"/>
      <c r="G16" s="22"/>
      <c r="H16" s="22"/>
      <c r="I16" s="22"/>
      <c r="J16" s="22"/>
      <c r="K16" s="22"/>
      <c r="L16" s="22"/>
      <c r="M16" s="22"/>
      <c r="N16" s="22"/>
      <c r="O16" s="22"/>
      <c r="P16" s="22"/>
      <c r="Q16" s="22"/>
      <c r="R16" s="22"/>
      <c r="S16" s="22"/>
      <c r="T16" s="22"/>
      <c r="U16" s="22"/>
      <c r="V16" s="22"/>
      <c r="W16">
        <f t="shared" si="0"/>
        <v>1</v>
      </c>
      <c r="X16">
        <f t="shared" si="0"/>
        <v>1</v>
      </c>
    </row>
    <row r="17" spans="1:24">
      <c r="A17" s="22"/>
      <c r="B17" s="22"/>
      <c r="C17" s="22"/>
      <c r="D17" s="22"/>
      <c r="E17" s="22"/>
      <c r="F17" s="22"/>
      <c r="G17" s="22"/>
      <c r="H17" s="22"/>
      <c r="I17" s="22"/>
      <c r="J17" s="22"/>
      <c r="K17" s="22"/>
      <c r="L17" s="22"/>
      <c r="M17" s="22"/>
      <c r="N17" s="22"/>
      <c r="O17" s="22"/>
      <c r="P17" s="22"/>
      <c r="Q17" s="22"/>
      <c r="R17" s="22"/>
      <c r="S17" s="22"/>
      <c r="T17" s="22"/>
      <c r="U17" s="22"/>
      <c r="V17" s="22"/>
      <c r="W17">
        <f t="shared" si="0"/>
        <v>2</v>
      </c>
      <c r="X17">
        <f t="shared" si="0"/>
        <v>2</v>
      </c>
    </row>
    <row r="18" spans="1:24">
      <c r="A18" s="22"/>
      <c r="B18" s="22"/>
      <c r="C18" s="22"/>
      <c r="D18" s="22"/>
      <c r="E18" s="22"/>
      <c r="F18" s="22"/>
      <c r="G18" s="22"/>
      <c r="H18" s="22"/>
      <c r="I18" s="22"/>
      <c r="J18" s="22"/>
      <c r="K18" s="22"/>
      <c r="L18" s="22"/>
      <c r="M18" s="22"/>
      <c r="N18" s="22"/>
      <c r="O18" s="22"/>
      <c r="P18" s="22"/>
      <c r="Q18" s="22"/>
      <c r="R18" s="22"/>
      <c r="S18" s="22"/>
      <c r="T18" s="22"/>
      <c r="U18" s="22"/>
      <c r="V18" s="22"/>
      <c r="W18">
        <f t="shared" si="0"/>
        <v>3</v>
      </c>
      <c r="X18">
        <f t="shared" si="0"/>
        <v>3</v>
      </c>
    </row>
    <row r="19" spans="1:24">
      <c r="A19" s="22"/>
      <c r="B19" s="22"/>
      <c r="C19" s="22"/>
      <c r="D19" s="22"/>
      <c r="E19" s="22"/>
      <c r="F19" s="22"/>
      <c r="G19" s="22"/>
      <c r="H19" s="22"/>
      <c r="I19" s="22"/>
      <c r="J19" s="22"/>
      <c r="K19" s="22"/>
      <c r="L19" s="22"/>
      <c r="M19" s="22"/>
      <c r="N19" s="22"/>
      <c r="O19" s="22"/>
      <c r="P19" s="22"/>
      <c r="Q19" s="22"/>
      <c r="R19" s="22"/>
      <c r="S19" s="22"/>
      <c r="T19" s="22"/>
      <c r="U19" s="22"/>
      <c r="V19" s="22"/>
      <c r="W19">
        <f t="shared" si="0"/>
        <v>4</v>
      </c>
      <c r="X19">
        <f t="shared" si="0"/>
        <v>4</v>
      </c>
    </row>
    <row r="20" spans="1:24">
      <c r="A20" s="22"/>
      <c r="B20" s="22"/>
      <c r="C20" s="22"/>
      <c r="D20" s="22"/>
      <c r="E20" s="22"/>
      <c r="F20" s="22"/>
      <c r="G20" s="22"/>
      <c r="H20" s="22"/>
      <c r="I20" s="22"/>
      <c r="J20" s="22"/>
      <c r="K20" s="22"/>
      <c r="L20" s="22"/>
      <c r="M20" s="22"/>
      <c r="N20" s="22"/>
      <c r="O20" s="22"/>
      <c r="P20" s="22"/>
      <c r="Q20" s="22"/>
      <c r="R20" s="22"/>
      <c r="S20" s="22"/>
      <c r="T20" s="22"/>
      <c r="U20" s="22"/>
      <c r="V20" s="22"/>
      <c r="W20">
        <f t="shared" si="0"/>
        <v>5</v>
      </c>
      <c r="X20">
        <f t="shared" si="0"/>
        <v>5</v>
      </c>
    </row>
    <row r="21" spans="1:24">
      <c r="A21" s="22"/>
      <c r="B21" s="22"/>
      <c r="C21" s="22"/>
      <c r="D21" s="22"/>
      <c r="E21" s="22"/>
      <c r="F21" s="22"/>
      <c r="G21" s="22"/>
      <c r="H21" s="22"/>
      <c r="I21" s="22"/>
      <c r="J21" s="22"/>
      <c r="K21" s="22"/>
      <c r="L21" s="22"/>
      <c r="M21" s="22"/>
      <c r="N21" s="22"/>
      <c r="O21" s="22"/>
      <c r="P21" s="22"/>
      <c r="Q21" s="22"/>
      <c r="R21" s="22"/>
      <c r="S21" s="22"/>
      <c r="T21" s="22"/>
      <c r="U21" s="22"/>
      <c r="V21" s="22"/>
      <c r="W21">
        <f t="shared" si="0"/>
        <v>6</v>
      </c>
      <c r="X21">
        <f t="shared" si="0"/>
        <v>6</v>
      </c>
    </row>
    <row r="22" spans="1:24">
      <c r="A22" s="22"/>
      <c r="B22" s="22"/>
      <c r="C22" s="22"/>
      <c r="D22" s="22"/>
      <c r="E22" s="22"/>
      <c r="F22" s="22"/>
      <c r="G22" s="22"/>
      <c r="H22" s="22"/>
      <c r="I22" s="22"/>
      <c r="J22" s="22"/>
      <c r="K22" s="22"/>
      <c r="L22" s="22"/>
      <c r="M22" s="22"/>
      <c r="N22" s="22"/>
      <c r="O22" s="22"/>
      <c r="P22" s="22"/>
      <c r="Q22" s="22"/>
      <c r="R22" s="22"/>
      <c r="S22" s="22"/>
      <c r="T22" s="22"/>
      <c r="U22" s="22"/>
      <c r="V22" s="22"/>
      <c r="W22">
        <f t="shared" si="0"/>
        <v>7</v>
      </c>
      <c r="X22">
        <f t="shared" si="0"/>
        <v>7</v>
      </c>
    </row>
    <row r="23" spans="1:24">
      <c r="A23" s="22"/>
      <c r="B23" s="22"/>
      <c r="C23" s="22"/>
      <c r="D23" s="22"/>
      <c r="E23" s="22"/>
      <c r="F23" s="22"/>
      <c r="G23" s="22"/>
      <c r="H23" s="22"/>
      <c r="I23" s="22"/>
      <c r="J23" s="22"/>
      <c r="K23" s="22"/>
      <c r="L23" s="22"/>
      <c r="M23" s="22"/>
      <c r="N23" s="22"/>
      <c r="O23" s="22"/>
      <c r="P23" s="22"/>
      <c r="Q23" s="22"/>
      <c r="R23" s="22"/>
      <c r="S23" s="22"/>
      <c r="T23" s="22"/>
      <c r="U23" s="22"/>
      <c r="V23" s="22"/>
      <c r="W23">
        <f t="shared" si="0"/>
        <v>1</v>
      </c>
      <c r="X23">
        <f t="shared" si="0"/>
        <v>1</v>
      </c>
    </row>
    <row r="24" spans="1:24">
      <c r="A24" s="22"/>
      <c r="B24" s="22"/>
      <c r="C24" s="22"/>
      <c r="D24" s="22"/>
      <c r="E24" s="22"/>
      <c r="F24" s="22"/>
      <c r="G24" s="22"/>
      <c r="H24" s="22"/>
      <c r="I24" s="22"/>
      <c r="J24" s="22"/>
      <c r="K24" s="22"/>
      <c r="L24" s="22"/>
      <c r="M24" s="22"/>
      <c r="N24" s="22"/>
      <c r="O24" s="22"/>
      <c r="P24" s="22"/>
      <c r="Q24" s="22"/>
      <c r="R24" s="22"/>
      <c r="S24" s="22"/>
      <c r="T24" s="22"/>
      <c r="U24" s="22"/>
      <c r="V24" s="22"/>
      <c r="W24">
        <f t="shared" si="0"/>
        <v>2</v>
      </c>
      <c r="X24">
        <f t="shared" si="0"/>
        <v>2</v>
      </c>
    </row>
    <row r="25" spans="1:24">
      <c r="A25" s="22"/>
      <c r="B25" s="22"/>
      <c r="C25" s="22"/>
      <c r="D25" s="22"/>
      <c r="E25" s="22"/>
      <c r="F25" s="22"/>
      <c r="G25" s="22"/>
      <c r="H25" s="22"/>
      <c r="I25" s="22"/>
      <c r="J25" s="22"/>
      <c r="K25" s="22"/>
      <c r="L25" s="22"/>
      <c r="M25" s="22"/>
      <c r="N25" s="22"/>
      <c r="O25" s="22"/>
      <c r="P25" s="22"/>
      <c r="Q25" s="22"/>
      <c r="R25" s="22"/>
      <c r="S25" s="22"/>
      <c r="T25" s="22"/>
      <c r="U25" s="22"/>
      <c r="V25" s="22"/>
      <c r="W25">
        <f t="shared" si="0"/>
        <v>3</v>
      </c>
      <c r="X25">
        <f t="shared" si="0"/>
        <v>3</v>
      </c>
    </row>
    <row r="26" spans="1:24">
      <c r="A26" s="22"/>
      <c r="B26" s="22"/>
      <c r="C26" s="22"/>
      <c r="D26" s="22"/>
      <c r="E26" s="22"/>
      <c r="F26" s="22"/>
      <c r="G26" s="22"/>
      <c r="H26" s="22"/>
      <c r="I26" s="22"/>
      <c r="J26" s="22"/>
      <c r="K26" s="22"/>
      <c r="L26" s="22"/>
      <c r="M26" s="22"/>
      <c r="N26" s="22"/>
      <c r="O26" s="22"/>
      <c r="P26" s="22"/>
      <c r="Q26" s="22"/>
      <c r="R26" s="22"/>
      <c r="S26" s="22"/>
      <c r="T26" s="22"/>
      <c r="U26" s="22"/>
      <c r="V26" s="22"/>
      <c r="W26">
        <f t="shared" ref="W26:X38" si="1">IF(W25=7,1,W25+1)</f>
        <v>4</v>
      </c>
      <c r="X26">
        <f t="shared" si="1"/>
        <v>4</v>
      </c>
    </row>
    <row r="27" spans="1:24">
      <c r="A27" s="22"/>
      <c r="B27" s="22"/>
      <c r="C27" s="22"/>
      <c r="D27" s="22"/>
      <c r="E27" s="22"/>
      <c r="F27" s="22"/>
      <c r="G27" s="22"/>
      <c r="H27" s="22"/>
      <c r="I27" s="22"/>
      <c r="J27" s="22"/>
      <c r="K27" s="22"/>
      <c r="L27" s="22"/>
      <c r="M27" s="22"/>
      <c r="N27" s="22"/>
      <c r="O27" s="22"/>
      <c r="P27" s="22"/>
      <c r="Q27" s="22"/>
      <c r="R27" s="22"/>
      <c r="S27" s="22"/>
      <c r="T27" s="22"/>
      <c r="U27" s="22"/>
      <c r="V27" s="22"/>
      <c r="W27">
        <f t="shared" si="1"/>
        <v>5</v>
      </c>
      <c r="X27">
        <f t="shared" si="1"/>
        <v>5</v>
      </c>
    </row>
    <row r="28" spans="1:24">
      <c r="A28" s="22"/>
      <c r="B28" s="22"/>
      <c r="C28" s="22"/>
      <c r="D28" s="22"/>
      <c r="E28" s="22"/>
      <c r="F28" s="22"/>
      <c r="G28" s="22"/>
      <c r="H28" s="22"/>
      <c r="I28" s="22"/>
      <c r="J28" s="22"/>
      <c r="K28" s="22"/>
      <c r="L28" s="22"/>
      <c r="M28" s="22"/>
      <c r="N28" s="22"/>
      <c r="O28" s="22"/>
      <c r="P28" s="22"/>
      <c r="Q28" s="22"/>
      <c r="R28" s="22"/>
      <c r="S28" s="22"/>
      <c r="T28" s="22"/>
      <c r="U28" s="22"/>
      <c r="V28" s="22"/>
      <c r="W28">
        <f t="shared" si="1"/>
        <v>6</v>
      </c>
      <c r="X28">
        <f t="shared" si="1"/>
        <v>6</v>
      </c>
    </row>
    <row r="29" spans="1:24">
      <c r="A29" s="22"/>
      <c r="B29" s="22"/>
      <c r="C29" s="22"/>
      <c r="D29" s="22"/>
      <c r="E29" s="22"/>
      <c r="F29" s="22"/>
      <c r="G29" s="22"/>
      <c r="H29" s="22"/>
      <c r="I29" s="22"/>
      <c r="J29" s="22"/>
      <c r="K29" s="22"/>
      <c r="L29" s="22"/>
      <c r="M29" s="22"/>
      <c r="N29" s="22"/>
      <c r="O29" s="22"/>
      <c r="P29" s="22"/>
      <c r="Q29" s="22"/>
      <c r="R29" s="22"/>
      <c r="S29" s="22"/>
      <c r="T29" s="22"/>
      <c r="U29" s="22"/>
      <c r="V29" s="22"/>
      <c r="W29">
        <f t="shared" si="1"/>
        <v>7</v>
      </c>
      <c r="X29">
        <f t="shared" si="1"/>
        <v>7</v>
      </c>
    </row>
    <row r="30" spans="1:24">
      <c r="A30" s="22"/>
      <c r="B30" s="22"/>
      <c r="C30" s="22"/>
      <c r="D30" s="22"/>
      <c r="E30" s="22"/>
      <c r="F30" s="22"/>
      <c r="G30" s="22"/>
      <c r="H30" s="22"/>
      <c r="I30" s="22"/>
      <c r="J30" s="22"/>
      <c r="K30" s="22"/>
      <c r="L30" s="22"/>
      <c r="M30" s="22"/>
      <c r="N30" s="22"/>
      <c r="O30" s="22"/>
      <c r="P30" s="22"/>
      <c r="Q30" s="22"/>
      <c r="R30" s="22"/>
      <c r="S30" s="22"/>
      <c r="T30" s="22"/>
      <c r="U30" s="22"/>
      <c r="V30" s="22"/>
      <c r="W30">
        <f t="shared" si="1"/>
        <v>1</v>
      </c>
      <c r="X30">
        <f t="shared" si="1"/>
        <v>1</v>
      </c>
    </row>
    <row r="31" spans="1:24">
      <c r="A31" s="22"/>
      <c r="B31" s="22"/>
      <c r="C31" s="22"/>
      <c r="D31" s="22"/>
      <c r="E31" s="22"/>
      <c r="F31" s="22"/>
      <c r="G31" s="22"/>
      <c r="H31" s="22"/>
      <c r="I31" s="22"/>
      <c r="J31" s="22"/>
      <c r="K31" s="22"/>
      <c r="L31" s="22"/>
      <c r="M31" s="22"/>
      <c r="N31" s="22"/>
      <c r="O31" s="22"/>
      <c r="P31" s="22"/>
      <c r="Q31" s="22"/>
      <c r="R31" s="22"/>
      <c r="S31" s="22"/>
      <c r="T31" s="22"/>
      <c r="U31" s="22"/>
      <c r="V31" s="22"/>
      <c r="W31">
        <f t="shared" si="1"/>
        <v>2</v>
      </c>
      <c r="X31">
        <f t="shared" si="1"/>
        <v>2</v>
      </c>
    </row>
    <row r="32" spans="1:24">
      <c r="W32">
        <f t="shared" si="1"/>
        <v>3</v>
      </c>
      <c r="X32">
        <f t="shared" si="1"/>
        <v>3</v>
      </c>
    </row>
    <row r="33" spans="23:24">
      <c r="W33">
        <f t="shared" si="1"/>
        <v>4</v>
      </c>
      <c r="X33">
        <f t="shared" si="1"/>
        <v>4</v>
      </c>
    </row>
    <row r="34" spans="23:24">
      <c r="W34">
        <f t="shared" si="1"/>
        <v>5</v>
      </c>
      <c r="X34">
        <f t="shared" si="1"/>
        <v>5</v>
      </c>
    </row>
    <row r="35" spans="23:24">
      <c r="W35">
        <f t="shared" si="1"/>
        <v>6</v>
      </c>
      <c r="X35">
        <f t="shared" si="1"/>
        <v>6</v>
      </c>
    </row>
    <row r="36" spans="23:24">
      <c r="W36">
        <f t="shared" si="1"/>
        <v>7</v>
      </c>
      <c r="X36">
        <f t="shared" si="1"/>
        <v>7</v>
      </c>
    </row>
    <row r="37" spans="23:24">
      <c r="W37">
        <f t="shared" si="1"/>
        <v>1</v>
      </c>
      <c r="X37">
        <f t="shared" si="1"/>
        <v>1</v>
      </c>
    </row>
    <row r="38" spans="23:24">
      <c r="W38">
        <f t="shared" si="1"/>
        <v>2</v>
      </c>
      <c r="X38">
        <f t="shared" si="1"/>
        <v>2</v>
      </c>
    </row>
  </sheetData>
  <sheetProtection sheet="1" objects="1" scenarios="1"/>
  <mergeCells count="3">
    <mergeCell ref="A2:U3"/>
    <mergeCell ref="B7:E7"/>
    <mergeCell ref="B8:E8"/>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8"/>
  <sheetViews>
    <sheetView topLeftCell="A43" workbookViewId="0">
      <selection activeCell="G65" sqref="G65"/>
    </sheetView>
  </sheetViews>
  <sheetFormatPr defaultRowHeight="13.5"/>
  <sheetData>
    <row r="58" spans="2:2">
      <c r="B58" t="s">
        <v>198</v>
      </c>
    </row>
  </sheetData>
  <phoneticPr fontId="3"/>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報告書</vt:lpstr>
      <vt:lpstr>訪問記録</vt:lpstr>
      <vt:lpstr>請求書</vt:lpstr>
      <vt:lpstr>申請書</vt:lpstr>
      <vt:lpstr>変更申請書</vt:lpstr>
      <vt:lpstr>契約書</vt:lpstr>
      <vt:lpstr>委任状</vt:lpstr>
      <vt:lpstr>曜日</vt:lpstr>
      <vt:lpstr>入力説明</vt:lpstr>
      <vt:lpstr>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2014-07-18T07:20:06Z</cp:lastPrinted>
  <dcterms:created xsi:type="dcterms:W3CDTF">2014-04-25T05:02:28Z</dcterms:created>
  <dcterms:modified xsi:type="dcterms:W3CDTF">2014-07-18T07:20:19Z</dcterms:modified>
</cp:coreProperties>
</file>